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spreadsheetml.sheet.main+xml" Extension="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theme+xml" PartName="/xl/theme/theme1.xml"/>
  <Override ContentType="application/vnd.openxmlformats-officedocument.drawingml.chart+xml" PartName="/xl/charts/chart1.xml"/>
  <Override ContentType="application/vnd.openxmlformats-officedocument.drawing+xml" PartName="/xl/drawings/drawing2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extended-properties+xml" PartName="/docProps/app.xml"/>
  <Override ContentType="application/vnd.openxmlformats-officedocument.custom-properties+xml" PartName="/docProps/custom.xml"/>
  <Default ContentType="application/vnd.openxmlformats-officedocument.spreadsheetml.printerSettings" Extension="bin"/>
  <Override ContentType="application/vnd.openxmlformats-officedocument.spreadsheetml.calcChain+xml" PartName="/xl/calcChain.xml"/>
  <Override ContentType="application/vnd.openxmlformats-package.core-properties+xml" PartName="/docProps/core.xml"/>
  <Override ContentType="application/vnd.openxmlformats-officedocument.spreadsheetml.worksheet+xml" PartName="/xl/worksheets/sheet16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x="http://schemas.openxmlformats.org/spreadsheetml/2006/main" xmlns:loext="http://schemas.libreoffice.org/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x:fileVersion appName="xl" lastEdited="7" lowestEdited="7" rupBuild="24332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Метео, Климат\0. ШАБЛОНЫ\САМАРИ\"/>
    </mc:Choice>
  </mc:AlternateContent>
  <xr:revisionPtr revIDLastSave="0" documentId="13_ncr:1_{A21DE154-7599-4965-BFE8-087A87B2B473}" xr6:coauthVersionLast="47" xr6:coauthVersionMax="47" xr10:uidLastSave="{00000000-0000-0000-0000-000000000000}"/>
  <x:bookViews>
    <x:workbookView xWindow="1515" yWindow="-120" windowWidth="27405" windowHeight="16440" tabRatio="809" firstSheet="0" activeTab="14" xr2:uid="{00000000-000D-0000-FFFF-FFFF00000000}"/>
  </x:bookViews>
  <x:sheets>
    <x:sheet name="осадки ОЯ" sheetId="1" r:id="rId1"/>
    <x:sheet name="Вл15, Ветер" sheetId="2" r:id="rId2"/>
    <x:sheet name="амплитуда" sheetId="3" r:id="rId3"/>
    <x:sheet name="число дней с разл видами осдак" sheetId="4" r:id="rId4"/>
    <x:sheet name="2021" sheetId="5" r:id="rId5"/>
    <x:sheet name="2020" sheetId="6" r:id="rId6"/>
    <x:sheet name="2019" sheetId="7" r:id="rId7"/>
    <x:sheet name="2018" sheetId="8" r:id="rId8"/>
    <x:sheet name="2017" sheetId="9" r:id="rId9"/>
    <x:sheet name="2016" sheetId="10" r:id="rId10"/>
    <x:sheet name="2015" sheetId="11" r:id="rId11"/>
    <x:sheet name="2014" sheetId="12" r:id="rId12"/>
    <x:sheet name="2013" sheetId="13" r:id="rId13"/>
    <x:sheet name="2012" sheetId="14" r:id="rId14"/>
    <x:sheet name="2011" sheetId="15" r:id="rId15"/>
    <x:sheet name="2022" sheetId="20" r:id="rId20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x:ext>
    <x:ext xmlns:x="http://schemas.openxmlformats.org/spreadsheetml/2006/main" xmlns:loext="http://schemas.libreoffice.org/" uri="{7626C862-2A13-11E5-B345-FEFF819CDC9F}">
      <loext:extCalcPr stringRefSyntax="ExcelA1"/>
    </x:ext>
  </x:extLst>
</x:workbook>
</file>

<file path=xl/calcChain.xml><?xml version="1.0" encoding="utf-8"?>
<x:calcChain xmlns:x="http://schemas.openxmlformats.org/spreadsheetml/2006/main">
  <x:c r="D2" i="1"/>
  <x:c r="H2" i="1"/>
  <x:c r="I2" i="1"/>
  <x:c r="J2" i="1"/>
  <x:c r="K2" i="1"/>
  <x:c r="L2" i="1"/>
  <x:c r="M2" i="1"/>
  <x:c r="N2" i="1"/>
  <x:c r="O2" i="1"/>
  <x:c r="P2" i="1"/>
  <x:c r="Q2" i="1"/>
  <x:c r="B3" i="1"/>
  <x:c r="C3" i="1"/>
  <x:c r="D3" i="1"/>
  <x:c r="E3" i="1"/>
  <x:c r="F3" i="1"/>
  <x:c r="H3" i="1"/>
  <x:c r="I3" i="1"/>
  <x:c r="J3" i="1"/>
  <x:c r="K3" i="1"/>
  <x:c r="L3" i="1"/>
  <x:c r="M3" i="1"/>
  <x:c r="N3" i="1"/>
  <x:c r="O3" i="1"/>
  <x:c r="P3" i="1"/>
  <x:c r="B4" i="1"/>
  <x:c r="C4" i="1"/>
  <x:c r="D4" i="1"/>
  <x:c r="E4" i="1"/>
  <x:c r="F4" i="1"/>
  <x:c r="B5" i="1"/>
  <x:c r="C5" i="1"/>
  <x:c r="D5" i="1"/>
  <x:c r="E5" i="1"/>
  <x:c r="F5" i="1"/>
  <x:c r="H5" i="1"/>
  <x:c r="I5" i="1"/>
  <x:c r="J5" i="1"/>
  <x:c r="K5" i="1"/>
  <x:c r="L5" i="1"/>
  <x:c r="M5" i="1"/>
  <x:c r="N5" i="1"/>
  <x:c r="O5" i="1"/>
  <x:c r="P5" i="1"/>
  <x:c r="Q5" i="1"/>
  <x:c r="B6" i="1"/>
  <x:c r="C6" i="1"/>
  <x:c r="D6" i="1"/>
  <x:c r="E6" i="1"/>
  <x:c r="F6" i="1"/>
  <x:c r="H6" i="1"/>
  <x:c r="I6" i="1"/>
  <x:c r="J6" i="1"/>
  <x:c r="K6" i="1"/>
  <x:c r="L6" i="1"/>
  <x:c r="M6" i="1"/>
  <x:c r="N6" i="1"/>
  <x:c r="O6" i="1"/>
  <x:c r="P6" i="1"/>
  <x:c r="Q6" i="1"/>
  <x:c r="B7" i="1"/>
  <x:c r="C7" i="1"/>
  <x:c r="D7" i="1"/>
  <x:c r="E7" i="1"/>
  <x:c r="F7" i="1"/>
  <x:c r="H7" i="1"/>
  <x:c r="I7" i="1"/>
  <x:c r="J7" i="1"/>
  <x:c r="K7" i="1"/>
  <x:c r="L7" i="1"/>
  <x:c r="M7" i="1"/>
  <x:c r="N7" i="1"/>
  <x:c r="O7" i="1"/>
  <x:c r="P7" i="1"/>
  <x:c r="Q7" i="1"/>
  <x:c r="B8" i="1"/>
  <x:c r="C8" i="1"/>
  <x:c r="D8" i="1"/>
  <x:c r="E8" i="1"/>
  <x:c r="F8" i="1"/>
  <x:c r="H8" i="1"/>
  <x:c r="I8" i="1"/>
  <x:c r="J8" i="1"/>
  <x:c r="K8" i="1"/>
  <x:c r="L8" i="1"/>
  <x:c r="M8" i="1"/>
  <x:c r="N8" i="1"/>
  <x:c r="O8" i="1"/>
  <x:c r="P8" i="1"/>
  <x:c r="Q8" i="1"/>
  <x:c r="B9" i="1"/>
  <x:c r="C9" i="1"/>
  <x:c r="D9" i="1"/>
  <x:c r="E9" i="1"/>
  <x:c r="F9" i="1"/>
  <x:c r="H9" i="1"/>
  <x:c r="I9" i="1"/>
  <x:c r="J9" i="1"/>
  <x:c r="K9" i="1"/>
  <x:c r="L9" i="1"/>
  <x:c r="M9" i="1"/>
  <x:c r="N9" i="1"/>
  <x:c r="O9" i="1"/>
  <x:c r="P9" i="1"/>
  <x:c r="Q9" i="1"/>
  <x:c r="B10" i="1"/>
  <x:c r="C10" i="1"/>
  <x:c r="D10" i="1"/>
  <x:c r="E10" i="1"/>
  <x:c r="F10" i="1"/>
  <x:c r="H10" i="1"/>
  <x:c r="I10" i="1"/>
  <x:c r="J10" i="1"/>
  <x:c r="K10" i="1"/>
  <x:c r="L10" i="1"/>
  <x:c r="M10" i="1"/>
  <x:c r="N10" i="1"/>
  <x:c r="O10" i="1"/>
  <x:c r="P10" i="1"/>
  <x:c r="Q10" i="1"/>
  <x:c r="B11" i="1"/>
  <x:c r="C11" i="1"/>
  <x:c r="D11" i="1"/>
  <x:c r="E11" i="1"/>
  <x:c r="F11" i="1"/>
  <x:c r="H11" i="1"/>
  <x:c r="I11" i="1"/>
  <x:c r="J11" i="1"/>
  <x:c r="K11" i="1"/>
  <x:c r="L11" i="1"/>
  <x:c r="M11" i="1"/>
  <x:c r="N11" i="1"/>
  <x:c r="O11" i="1"/>
  <x:c r="P11" i="1"/>
  <x:c r="Q11" i="1"/>
  <x:c r="H12" i="1"/>
  <x:c r="I12" i="1"/>
  <x:c r="J12" i="1"/>
  <x:c r="K12" i="1"/>
  <x:c r="L12" i="1"/>
  <x:c r="M12" i="1"/>
  <x:c r="N12" i="1"/>
  <x:c r="O12" i="1"/>
  <x:c r="P12" i="1"/>
  <x:c r="Q12" i="1"/>
  <x:c r="H13" i="1"/>
  <x:c r="I13" i="1"/>
  <x:c r="J13" i="1"/>
  <x:c r="K13" i="1"/>
  <x:c r="L13" i="1"/>
  <x:c r="M13" i="1"/>
  <x:c r="N13" i="1"/>
  <x:c r="O13" i="1"/>
  <x:c r="P13" i="1"/>
  <x:c r="Q13" i="1"/>
  <x:c r="B15" i="1"/>
  <x:c r="E15" i="1"/>
  <x:c r="F15" i="1"/>
  <x:c r="B16" i="1"/>
  <x:c r="C16" i="1"/>
  <x:c r="E16" i="1"/>
  <x:c r="F16" i="1"/>
  <x:c r="B17" i="1"/>
  <x:c r="C17" i="1"/>
  <x:c r="E17" i="1"/>
  <x:c r="F17" i="1"/>
  <x:c r="B18" i="1"/>
  <x:c r="C18" i="1"/>
  <x:c r="E18" i="1"/>
  <x:c r="F18" i="1"/>
  <x:c r="B19" i="1"/>
  <x:c r="C19" i="1"/>
  <x:c r="E19" i="1"/>
  <x:c r="F19" i="1"/>
  <x:c r="B20" i="1"/>
  <x:c r="C20" i="1"/>
  <x:c r="E20" i="1"/>
  <x:c r="F20" i="1"/>
  <x:c r="B21" i="1"/>
  <x:c r="C21" i="1"/>
  <x:c r="E21" i="1"/>
  <x:c r="F21" i="1"/>
  <x:c r="B22" i="1"/>
  <x:c r="C22" i="1"/>
  <x:c r="E22" i="1"/>
  <x:c r="F22" i="1"/>
  <x:c r="B23" i="1"/>
  <x:c r="C23" i="1"/>
  <x:c r="E23" i="1"/>
  <x:c r="F23" i="1"/>
  <x:c r="B24" i="1"/>
  <x:c r="C24" i="1"/>
  <x:c r="E24" i="1"/>
  <x:c r="F24" i="1"/>
  <x:c r="B5" i="2"/>
  <x:c r="O6" i="2"/>
  <x:c r="B16" i="2"/>
  <x:c r="C16" i="2"/>
  <x:c r="D16" i="2"/>
  <x:c r="E16" i="2"/>
  <x:c r="F16" i="2"/>
  <x:c r="G16" i="2"/>
  <x:c r="H16" i="2"/>
  <x:c r="I16" i="2"/>
  <x:c r="J16" i="2"/>
  <x:c r="K16" i="2"/>
  <x:c r="L16" i="2"/>
  <x:c r="M16" i="2"/>
  <x:c r="B17" i="2"/>
  <x:c r="C17" i="2"/>
  <x:c r="D17" i="2"/>
  <x:c r="E17" i="2"/>
  <x:c r="F17" i="2"/>
  <x:c r="G17" i="2"/>
  <x:c r="H17" i="2"/>
  <x:c r="I17" i="2"/>
  <x:c r="J17" i="2"/>
  <x:c r="K17" i="2"/>
  <x:c r="L17" i="2"/>
  <x:c r="M17" i="2"/>
  <x:c r="O17" i="2"/>
  <x:c r="B18" i="2"/>
  <x:c r="C18" i="2"/>
  <x:c r="D18" i="2"/>
  <x:c r="E18" i="2"/>
  <x:c r="F18" i="2"/>
  <x:c r="G18" i="2"/>
  <x:c r="H18" i="2"/>
  <x:c r="I18" i="2"/>
  <x:c r="J18" i="2"/>
  <x:c r="K18" i="2"/>
  <x:c r="L18" i="2"/>
  <x:c r="M18" i="2"/>
  <x:c r="B19" i="2"/>
  <x:c r="C19" i="2"/>
  <x:c r="D19" i="2"/>
  <x:c r="E19" i="2"/>
  <x:c r="F19" i="2"/>
  <x:c r="G19" i="2"/>
  <x:c r="H19" i="2"/>
  <x:c r="I19" i="2"/>
  <x:c r="J19" i="2"/>
  <x:c r="K19" i="2"/>
  <x:c r="L19" i="2"/>
  <x:c r="M19" i="2"/>
  <x:c r="O19" i="2"/>
  <x:c r="B20" i="2"/>
  <x:c r="C20" i="2"/>
  <x:c r="D20" i="2"/>
  <x:c r="E20" i="2"/>
  <x:c r="F20" i="2"/>
  <x:c r="G20" i="2"/>
  <x:c r="H20" i="2"/>
  <x:c r="I20" i="2"/>
  <x:c r="J20" i="2"/>
  <x:c r="K20" i="2"/>
  <x:c r="L20" i="2"/>
  <x:c r="M20" i="2"/>
  <x:c r="O20" i="2"/>
  <x:c r="B21" i="2"/>
  <x:c r="C21" i="2"/>
  <x:c r="D21" i="2"/>
  <x:c r="E21" i="2"/>
  <x:c r="F21" i="2"/>
  <x:c r="G21" i="2"/>
  <x:c r="H21" i="2"/>
  <x:c r="I21" i="2"/>
  <x:c r="J21" i="2"/>
  <x:c r="K21" i="2"/>
  <x:c r="L21" i="2"/>
  <x:c r="M21" i="2"/>
  <x:c r="O21" i="2"/>
  <x:c r="B22" i="2"/>
  <x:c r="C22" i="2"/>
  <x:c r="D22" i="2"/>
  <x:c r="E22" i="2"/>
  <x:c r="F22" i="2"/>
  <x:c r="G22" i="2"/>
  <x:c r="H22" i="2"/>
  <x:c r="I22" i="2"/>
  <x:c r="J22" i="2"/>
  <x:c r="K22" i="2"/>
  <x:c r="L22" i="2"/>
  <x:c r="M22" i="2"/>
  <x:c r="O22" i="2"/>
  <x:c r="B23" i="2"/>
  <x:c r="C23" i="2"/>
  <x:c r="D23" i="2"/>
  <x:c r="E23" i="2"/>
  <x:c r="F23" i="2"/>
  <x:c r="G23" i="2"/>
  <x:c r="H23" i="2"/>
  <x:c r="I23" i="2"/>
  <x:c r="J23" i="2"/>
  <x:c r="K23" i="2"/>
  <x:c r="L23" i="2"/>
  <x:c r="M23" i="2"/>
  <x:c r="O23" i="2"/>
  <x:c r="B24" i="2"/>
  <x:c r="C24" i="2"/>
  <x:c r="D24" i="2"/>
  <x:c r="E24" i="2"/>
  <x:c r="F24" i="2"/>
  <x:c r="G24" i="2"/>
  <x:c r="H24" i="2"/>
  <x:c r="I24" i="2"/>
  <x:c r="J24" i="2"/>
  <x:c r="K24" i="2"/>
  <x:c r="L24" i="2"/>
  <x:c r="M24" i="2"/>
  <x:c r="O24" i="2"/>
  <x:c r="B25" i="2"/>
  <x:c r="C25" i="2"/>
  <x:c r="D25" i="2"/>
  <x:c r="E25" i="2"/>
  <x:c r="F25" i="2"/>
  <x:c r="G25" i="2"/>
  <x:c r="H25" i="2"/>
  <x:c r="I25" i="2"/>
  <x:c r="J25" i="2"/>
  <x:c r="K25" i="2"/>
  <x:c r="L25" i="2"/>
  <x:c r="M25" i="2"/>
  <x:c r="O25" i="2"/>
  <x:c r="B26" i="2"/>
  <x:c r="C26" i="2"/>
  <x:c r="D26" i="2"/>
  <x:c r="E26" i="2"/>
  <x:c r="F26" i="2"/>
  <x:c r="G26" i="2"/>
  <x:c r="H26" i="2"/>
  <x:c r="I26" i="2"/>
  <x:c r="J26" i="2"/>
  <x:c r="K26" i="2"/>
  <x:c r="L26" i="2"/>
  <x:c r="M26" i="2"/>
  <x:c r="O26" i="2"/>
  <x:c r="B27" i="2"/>
  <x:c r="C27" i="2"/>
  <x:c r="D27" i="2"/>
  <x:c r="E27" i="2"/>
  <x:c r="F27" i="2"/>
  <x:c r="G27" i="2"/>
  <x:c r="H27" i="2"/>
  <x:c r="I27" i="2"/>
  <x:c r="J27" i="2"/>
  <x:c r="K27" i="2"/>
  <x:c r="L27" i="2"/>
  <x:c r="M27" i="2"/>
  <x:c r="O27" i="2"/>
  <x:c r="K30" i="2"/>
  <x:c r="L33" i="2"/>
  <x:c r="M33" i="2"/>
  <x:c r="N33" i="2"/>
  <x:c r="O33" i="2"/>
  <x:c r="P33" i="2"/>
  <x:c r="Q33" i="2"/>
  <x:c r="R33" i="2"/>
  <x:c r="S33" i="2"/>
  <x:c r="T33" i="2"/>
  <x:c r="L34" i="2"/>
  <x:c r="M34" i="2"/>
  <x:c r="N34" i="2"/>
  <x:c r="O34" i="2"/>
  <x:c r="P34" i="2"/>
  <x:c r="Q34" i="2"/>
  <x:c r="R34" i="2"/>
  <x:c r="S34" i="2"/>
  <x:c r="T34" i="2"/>
  <x:c r="L35" i="2"/>
  <x:c r="M35" i="2"/>
  <x:c r="N35" i="2"/>
  <x:c r="O35" i="2"/>
  <x:c r="P35" i="2"/>
  <x:c r="Q35" i="2"/>
  <x:c r="R35" i="2"/>
  <x:c r="S35" i="2"/>
  <x:c r="T35" i="2"/>
  <x:c r="L36" i="2"/>
  <x:c r="M36" i="2"/>
  <x:c r="N36" i="2"/>
  <x:c r="O36" i="2"/>
  <x:c r="P36" i="2"/>
  <x:c r="Q36" i="2"/>
  <x:c r="R36" i="2"/>
  <x:c r="S36" i="2"/>
  <x:c r="T36" i="2"/>
  <x:c r="L37" i="2"/>
  <x:c r="M37" i="2"/>
  <x:c r="N37" i="2"/>
  <x:c r="O37" i="2"/>
  <x:c r="P37" i="2"/>
  <x:c r="Q37" i="2"/>
  <x:c r="R37" i="2"/>
  <x:c r="S37" i="2"/>
  <x:c r="T37" i="2"/>
  <x:c r="L38" i="2"/>
  <x:c r="M38" i="2"/>
  <x:c r="N38" i="2"/>
  <x:c r="O38" i="2"/>
  <x:c r="P38" i="2"/>
  <x:c r="Q38" i="2"/>
  <x:c r="R38" i="2"/>
  <x:c r="S38" i="2"/>
  <x:c r="T38" i="2"/>
  <x:c r="L39" i="2"/>
  <x:c r="M39" i="2"/>
  <x:c r="N39" i="2"/>
  <x:c r="O39" i="2"/>
  <x:c r="P39" i="2"/>
  <x:c r="Q39" i="2"/>
  <x:c r="R39" i="2"/>
  <x:c r="S39" i="2"/>
  <x:c r="T39" i="2"/>
  <x:c r="L40" i="2"/>
  <x:c r="M40" i="2"/>
  <x:c r="N40" i="2"/>
  <x:c r="O40" i="2"/>
  <x:c r="P40" i="2"/>
  <x:c r="Q40" i="2"/>
  <x:c r="R40" i="2"/>
  <x:c r="S40" i="2"/>
  <x:c r="T40" i="2"/>
  <x:c r="L41" i="2"/>
  <x:c r="M41" i="2"/>
  <x:c r="N41" i="2"/>
  <x:c r="O41" i="2"/>
  <x:c r="P41" i="2"/>
  <x:c r="Q41" i="2"/>
  <x:c r="R41" i="2"/>
  <x:c r="S41" i="2"/>
  <x:c r="T41" i="2"/>
  <x:c r="L42" i="2"/>
  <x:c r="M42" i="2"/>
  <x:c r="N42" i="2"/>
  <x:c r="O42" i="2"/>
  <x:c r="P42" i="2"/>
  <x:c r="Q42" i="2"/>
  <x:c r="R42" i="2"/>
  <x:c r="S42" i="2"/>
  <x:c r="T42" i="2"/>
  <x:c r="L43" i="2"/>
  <x:c r="M43" i="2"/>
  <x:c r="N43" i="2"/>
  <x:c r="O43" i="2"/>
  <x:c r="P43" i="2"/>
  <x:c r="Q43" i="2"/>
  <x:c r="R43" i="2"/>
  <x:c r="S43" i="2"/>
  <x:c r="T43" i="2"/>
  <x:c r="L44" i="2"/>
  <x:c r="M44" i="2"/>
  <x:c r="N44" i="2"/>
  <x:c r="O44" i="2"/>
  <x:c r="P44" i="2"/>
  <x:c r="Q44" i="2"/>
  <x:c r="R44" i="2"/>
  <x:c r="S44" i="2"/>
  <x:c r="T44" i="2"/>
  <x:c r="B46" i="2"/>
  <x:c r="C46" i="2"/>
  <x:c r="D46" i="2"/>
  <x:c r="E46" i="2"/>
  <x:c r="F46" i="2"/>
  <x:c r="G46" i="2"/>
  <x:c r="H46" i="2"/>
  <x:c r="I46" i="2"/>
  <x:c r="J46" i="2"/>
  <x:c r="B47" i="2"/>
  <x:c r="C47" i="2"/>
  <x:c r="D47" i="2"/>
  <x:c r="E47" i="2"/>
  <x:c r="F47" i="2"/>
  <x:c r="G47" i="2"/>
  <x:c r="H47" i="2"/>
  <x:c r="I47" i="2"/>
  <x:c r="J47" i="2"/>
  <x:c r="K49" i="2"/>
  <x:c r="B51" i="2"/>
  <x:c r="C51" i="2"/>
  <x:c r="D51" i="2"/>
  <x:c r="E51" i="2"/>
  <x:c r="F51" i="2"/>
  <x:c r="G51" i="2"/>
  <x:c r="H51" i="2"/>
  <x:c r="I51" i="2"/>
  <x:c r="J51" i="2"/>
  <x:c r="L51" i="2"/>
  <x:c r="M51" i="2"/>
  <x:c r="N51" i="2"/>
  <x:c r="O51" i="2"/>
  <x:c r="P51" i="2"/>
  <x:c r="Q51" i="2"/>
  <x:c r="R51" i="2"/>
  <x:c r="S51" i="2"/>
  <x:c r="T51" i="2"/>
  <x:c r="U51" i="2"/>
  <x:c r="V51" i="2"/>
  <x:c r="W51" i="2"/>
  <x:c r="X51" i="2"/>
  <x:c r="Y51" i="2"/>
  <x:c r="Z51" i="2"/>
  <x:c r="AA51" i="2"/>
  <x:c r="AB51" i="2"/>
  <x:c r="AC51" i="2"/>
  <x:c r="AD51" i="2"/>
  <x:c r="AE51" i="2"/>
  <x:c r="B52" i="2"/>
  <x:c r="C52" i="2"/>
  <x:c r="D52" i="2"/>
  <x:c r="E52" i="2"/>
  <x:c r="F52" i="2"/>
  <x:c r="G52" i="2"/>
  <x:c r="H52" i="2"/>
  <x:c r="I52" i="2"/>
  <x:c r="J52" i="2"/>
  <x:c r="L52" i="2"/>
  <x:c r="M52" i="2"/>
  <x:c r="N52" i="2"/>
  <x:c r="O52" i="2"/>
  <x:c r="P52" i="2"/>
  <x:c r="Q52" i="2"/>
  <x:c r="R52" i="2"/>
  <x:c r="S52" i="2"/>
  <x:c r="T52" i="2"/>
  <x:c r="U52" i="2"/>
  <x:c r="V52" i="2"/>
  <x:c r="W52" i="2"/>
  <x:c r="X52" i="2"/>
  <x:c r="Y52" i="2"/>
  <x:c r="Z52" i="2"/>
  <x:c r="AA52" i="2"/>
  <x:c r="AB52" i="2"/>
  <x:c r="AC52" i="2"/>
  <x:c r="AD52" i="2"/>
  <x:c r="AE52" i="2"/>
  <x:c r="B53" i="2"/>
  <x:c r="C53" i="2"/>
  <x:c r="D53" i="2"/>
  <x:c r="E53" i="2"/>
  <x:c r="F53" i="2"/>
  <x:c r="G53" i="2"/>
  <x:c r="H53" i="2"/>
  <x:c r="I53" i="2"/>
  <x:c r="J53" i="2"/>
  <x:c r="L53" i="2"/>
  <x:c r="M53" i="2"/>
  <x:c r="N53" i="2"/>
  <x:c r="O53" i="2"/>
  <x:c r="P53" i="2"/>
  <x:c r="Q53" i="2"/>
  <x:c r="R53" i="2"/>
  <x:c r="S53" i="2"/>
  <x:c r="T53" i="2"/>
  <x:c r="U53" i="2"/>
  <x:c r="V53" i="2"/>
  <x:c r="W53" i="2"/>
  <x:c r="X53" i="2"/>
  <x:c r="Y53" i="2"/>
  <x:c r="Z53" i="2"/>
  <x:c r="AA53" i="2"/>
  <x:c r="AB53" i="2"/>
  <x:c r="AC53" i="2"/>
  <x:c r="AD53" i="2"/>
  <x:c r="AE53" i="2"/>
  <x:c r="B54" i="2"/>
  <x:c r="C54" i="2"/>
  <x:c r="D54" i="2"/>
  <x:c r="E54" i="2"/>
  <x:c r="F54" i="2"/>
  <x:c r="G54" i="2"/>
  <x:c r="H54" i="2"/>
  <x:c r="I54" i="2"/>
  <x:c r="J54" i="2"/>
  <x:c r="L54" i="2"/>
  <x:c r="M54" i="2"/>
  <x:c r="N54" i="2"/>
  <x:c r="O54" i="2"/>
  <x:c r="P54" i="2"/>
  <x:c r="Q54" i="2"/>
  <x:c r="R54" i="2"/>
  <x:c r="S54" i="2"/>
  <x:c r="T54" i="2"/>
  <x:c r="U54" i="2"/>
  <x:c r="V54" i="2"/>
  <x:c r="W54" i="2"/>
  <x:c r="X54" i="2"/>
  <x:c r="Y54" i="2"/>
  <x:c r="Z54" i="2"/>
  <x:c r="AA54" i="2"/>
  <x:c r="AB54" i="2"/>
  <x:c r="AC54" i="2"/>
  <x:c r="AD54" i="2"/>
  <x:c r="AE54" i="2"/>
  <x:c r="B55" i="2"/>
  <x:c r="C55" i="2"/>
  <x:c r="D55" i="2"/>
  <x:c r="E55" i="2"/>
  <x:c r="F55" i="2"/>
  <x:c r="G55" i="2"/>
  <x:c r="H55" i="2"/>
  <x:c r="I55" i="2"/>
  <x:c r="J55" i="2"/>
  <x:c r="L55" i="2"/>
  <x:c r="M55" i="2"/>
  <x:c r="N55" i="2"/>
  <x:c r="O55" i="2"/>
  <x:c r="P55" i="2"/>
  <x:c r="Q55" i="2"/>
  <x:c r="R55" i="2"/>
  <x:c r="S55" i="2"/>
  <x:c r="T55" i="2"/>
  <x:c r="U55" i="2"/>
  <x:c r="V55" i="2"/>
  <x:c r="W55" i="2"/>
  <x:c r="X55" i="2"/>
  <x:c r="Y55" i="2"/>
  <x:c r="Z55" i="2"/>
  <x:c r="AA55" i="2"/>
  <x:c r="AB55" i="2"/>
  <x:c r="AC55" i="2"/>
  <x:c r="AD55" i="2"/>
  <x:c r="AE55" i="2"/>
  <x:c r="B56" i="2"/>
  <x:c r="C56" i="2"/>
  <x:c r="D56" i="2"/>
  <x:c r="E56" i="2"/>
  <x:c r="F56" i="2"/>
  <x:c r="G56" i="2"/>
  <x:c r="H56" i="2"/>
  <x:c r="I56" i="2"/>
  <x:c r="J56" i="2"/>
  <x:c r="L56" i="2"/>
  <x:c r="M56" i="2"/>
  <x:c r="N56" i="2"/>
  <x:c r="O56" i="2"/>
  <x:c r="P56" i="2"/>
  <x:c r="Q56" i="2"/>
  <x:c r="R56" i="2"/>
  <x:c r="S56" i="2"/>
  <x:c r="T56" i="2"/>
  <x:c r="U56" i="2"/>
  <x:c r="V56" i="2"/>
  <x:c r="W56" i="2"/>
  <x:c r="X56" i="2"/>
  <x:c r="Y56" i="2"/>
  <x:c r="Z56" i="2"/>
  <x:c r="AA56" i="2"/>
  <x:c r="AB56" i="2"/>
  <x:c r="AC56" i="2"/>
  <x:c r="AD56" i="2"/>
  <x:c r="AE56" i="2"/>
  <x:c r="B57" i="2"/>
  <x:c r="C57" i="2"/>
  <x:c r="D57" i="2"/>
  <x:c r="E57" i="2"/>
  <x:c r="F57" i="2"/>
  <x:c r="G57" i="2"/>
  <x:c r="H57" i="2"/>
  <x:c r="I57" i="2"/>
  <x:c r="J57" i="2"/>
  <x:c r="L57" i="2"/>
  <x:c r="M57" i="2"/>
  <x:c r="N57" i="2"/>
  <x:c r="O57" i="2"/>
  <x:c r="P57" i="2"/>
  <x:c r="Q57" i="2"/>
  <x:c r="R57" i="2"/>
  <x:c r="S57" i="2"/>
  <x:c r="T57" i="2"/>
  <x:c r="U57" i="2"/>
  <x:c r="V57" i="2"/>
  <x:c r="W57" i="2"/>
  <x:c r="X57" i="2"/>
  <x:c r="Y57" i="2"/>
  <x:c r="Z57" i="2"/>
  <x:c r="AA57" i="2"/>
  <x:c r="AB57" i="2"/>
  <x:c r="AC57" i="2"/>
  <x:c r="AD57" i="2"/>
  <x:c r="AE57" i="2"/>
  <x:c r="B58" i="2"/>
  <x:c r="C58" i="2"/>
  <x:c r="D58" i="2"/>
  <x:c r="E58" i="2"/>
  <x:c r="F58" i="2"/>
  <x:c r="G58" i="2"/>
  <x:c r="H58" i="2"/>
  <x:c r="I58" i="2"/>
  <x:c r="J58" i="2"/>
  <x:c r="L58" i="2"/>
  <x:c r="M58" i="2"/>
  <x:c r="N58" i="2"/>
  <x:c r="O58" i="2"/>
  <x:c r="P58" i="2"/>
  <x:c r="Q58" i="2"/>
  <x:c r="R58" i="2"/>
  <x:c r="S58" i="2"/>
  <x:c r="T58" i="2"/>
  <x:c r="U58" i="2"/>
  <x:c r="V58" i="2"/>
  <x:c r="W58" i="2"/>
  <x:c r="X58" i="2"/>
  <x:c r="Y58" i="2"/>
  <x:c r="Z58" i="2"/>
  <x:c r="AA58" i="2"/>
  <x:c r="AB58" i="2"/>
  <x:c r="AC58" i="2"/>
  <x:c r="AD58" i="2"/>
  <x:c r="AE58" i="2"/>
  <x:c r="B59" i="2"/>
  <x:c r="C59" i="2"/>
  <x:c r="D59" i="2"/>
  <x:c r="E59" i="2"/>
  <x:c r="F59" i="2"/>
  <x:c r="G59" i="2"/>
  <x:c r="H59" i="2"/>
  <x:c r="I59" i="2"/>
  <x:c r="J59" i="2"/>
  <x:c r="L59" i="2"/>
  <x:c r="M59" i="2"/>
  <x:c r="N59" i="2"/>
  <x:c r="O59" i="2"/>
  <x:c r="P59" i="2"/>
  <x:c r="Q59" i="2"/>
  <x:c r="R59" i="2"/>
  <x:c r="S59" i="2"/>
  <x:c r="T59" i="2"/>
  <x:c r="U59" i="2"/>
  <x:c r="V59" i="2"/>
  <x:c r="W59" i="2"/>
  <x:c r="X59" i="2"/>
  <x:c r="Y59" i="2"/>
  <x:c r="Z59" i="2"/>
  <x:c r="AA59" i="2"/>
  <x:c r="AB59" i="2"/>
  <x:c r="AC59" i="2"/>
  <x:c r="AD59" i="2"/>
  <x:c r="AE59" i="2"/>
  <x:c r="B60" i="2"/>
  <x:c r="C60" i="2"/>
  <x:c r="D60" i="2"/>
  <x:c r="E60" i="2"/>
  <x:c r="F60" i="2"/>
  <x:c r="G60" i="2"/>
  <x:c r="H60" i="2"/>
  <x:c r="I60" i="2"/>
  <x:c r="J60" i="2"/>
  <x:c r="L60" i="2"/>
  <x:c r="M60" i="2"/>
  <x:c r="N60" i="2"/>
  <x:c r="O60" i="2"/>
  <x:c r="P60" i="2"/>
  <x:c r="Q60" i="2"/>
  <x:c r="R60" i="2"/>
  <x:c r="S60" i="2"/>
  <x:c r="T60" i="2"/>
  <x:c r="U60" i="2"/>
  <x:c r="V60" i="2"/>
  <x:c r="W60" i="2"/>
  <x:c r="X60" i="2"/>
  <x:c r="Y60" i="2"/>
  <x:c r="Z60" i="2"/>
  <x:c r="AA60" i="2"/>
  <x:c r="AB60" i="2"/>
  <x:c r="AC60" i="2"/>
  <x:c r="AD60" i="2"/>
  <x:c r="AE60" i="2"/>
  <x:c r="B61" i="2"/>
  <x:c r="C61" i="2"/>
  <x:c r="D61" i="2"/>
  <x:c r="E61" i="2"/>
  <x:c r="F61" i="2"/>
  <x:c r="G61" i="2"/>
  <x:c r="H61" i="2"/>
  <x:c r="I61" i="2"/>
  <x:c r="J61" i="2"/>
  <x:c r="L61" i="2"/>
  <x:c r="M61" i="2"/>
  <x:c r="N61" i="2"/>
  <x:c r="O61" i="2"/>
  <x:c r="P61" i="2"/>
  <x:c r="Q61" i="2"/>
  <x:c r="R61" i="2"/>
  <x:c r="S61" i="2"/>
  <x:c r="T61" i="2"/>
  <x:c r="U61" i="2"/>
  <x:c r="V61" i="2"/>
  <x:c r="W61" i="2"/>
  <x:c r="X61" i="2"/>
  <x:c r="Y61" i="2"/>
  <x:c r="Z61" i="2"/>
  <x:c r="AA61" i="2"/>
  <x:c r="AB61" i="2"/>
  <x:c r="AC61" i="2"/>
  <x:c r="AD61" i="2"/>
  <x:c r="AE61" i="2"/>
  <x:c r="B62" i="2"/>
  <x:c r="C62" i="2"/>
  <x:c r="D62" i="2"/>
  <x:c r="E62" i="2"/>
  <x:c r="F62" i="2"/>
  <x:c r="G62" i="2"/>
  <x:c r="H62" i="2"/>
  <x:c r="I62" i="2"/>
  <x:c r="J62" i="2"/>
  <x:c r="L62" i="2"/>
  <x:c r="M62" i="2"/>
  <x:c r="N62" i="2"/>
  <x:c r="O62" i="2"/>
  <x:c r="P62" i="2"/>
  <x:c r="Q62" i="2"/>
  <x:c r="R62" i="2"/>
  <x:c r="S62" i="2"/>
  <x:c r="T62" i="2"/>
  <x:c r="U62" i="2"/>
  <x:c r="V62" i="2"/>
  <x:c r="W62" i="2"/>
  <x:c r="X62" i="2"/>
  <x:c r="Y62" i="2"/>
  <x:c r="Z62" i="2"/>
  <x:c r="AA62" i="2"/>
  <x:c r="AB62" i="2"/>
  <x:c r="AC62" i="2"/>
  <x:c r="AD62" i="2"/>
  <x:c r="AE62" i="2"/>
  <x:c r="B63" i="2"/>
  <x:c r="C63" i="2"/>
  <x:c r="D63" i="2"/>
  <x:c r="E63" i="2"/>
  <x:c r="F63" i="2"/>
  <x:c r="G63" i="2"/>
  <x:c r="H63" i="2"/>
  <x:c r="I63" i="2"/>
  <x:c r="J63" i="2"/>
  <x:c r="L63" i="2"/>
  <x:c r="M63" i="2"/>
  <x:c r="N63" i="2"/>
  <x:c r="O63" i="2"/>
  <x:c r="P63" i="2"/>
  <x:c r="Q63" i="2"/>
  <x:c r="R63" i="2"/>
  <x:c r="S63" i="2"/>
  <x:c r="T63" i="2"/>
  <x:c r="AC63" i="2"/>
  <x:c r="AD63" i="2"/>
  <x:c r="AE63" i="2"/>
  <x:c r="B64" i="2"/>
  <x:c r="C64" i="2"/>
  <x:c r="D64" i="2"/>
  <x:c r="E64" i="2"/>
  <x:c r="F64" i="2"/>
  <x:c r="G64" i="2"/>
  <x:c r="H64" i="2"/>
  <x:c r="I64" i="2"/>
  <x:c r="J64" i="2"/>
  <x:c r="K64" i="2"/>
  <x:c r="B65" i="2"/>
  <x:c r="C65" i="2"/>
  <x:c r="D65" i="2"/>
  <x:c r="E65" i="2"/>
  <x:c r="F65" i="2"/>
  <x:c r="G65" i="2"/>
  <x:c r="H65" i="2"/>
  <x:c r="I65" i="2"/>
  <x:c r="J65" i="2"/>
  <x:c r="L65" i="2"/>
  <x:c r="M65" i="2"/>
  <x:c r="N65" i="2"/>
  <x:c r="O65" i="2"/>
  <x:c r="P65" i="2"/>
  <x:c r="Q65" i="2"/>
  <x:c r="R65" i="2"/>
  <x:c r="S65" i="2"/>
  <x:c r="T65" i="2"/>
  <x:c r="U65" i="2"/>
  <x:c r="V65" i="2"/>
  <x:c r="W65" i="2"/>
  <x:c r="X65" i="2"/>
  <x:c r="Y65" i="2"/>
  <x:c r="Z65" i="2"/>
  <x:c r="AA65" i="2"/>
  <x:c r="AB65" i="2"/>
  <x:c r="AC65" i="2"/>
  <x:c r="AD65" i="2"/>
  <x:c r="AE65" i="2"/>
  <x:c r="J66" i="2"/>
  <x:c r="L66" i="2"/>
  <x:c r="M66" i="2"/>
  <x:c r="N66" i="2"/>
  <x:c r="O66" i="2"/>
  <x:c r="P66" i="2"/>
  <x:c r="Q66" i="2"/>
  <x:c r="R66" i="2"/>
  <x:c r="S66" i="2"/>
  <x:c r="T66" i="2"/>
  <x:c r="U66" i="2"/>
  <x:c r="V66" i="2"/>
  <x:c r="W66" i="2"/>
  <x:c r="X66" i="2"/>
  <x:c r="Y66" i="2"/>
  <x:c r="Z66" i="2"/>
  <x:c r="AA66" i="2"/>
  <x:c r="AB66" i="2"/>
  <x:c r="AC66" i="2"/>
  <x:c r="AD66" i="2"/>
  <x:c r="AE66" i="2"/>
  <x:c r="B67" i="2"/>
  <x:c r="C67" i="2"/>
  <x:c r="D67" i="2"/>
  <x:c r="E67" i="2"/>
  <x:c r="F67" i="2"/>
  <x:c r="G67" i="2"/>
  <x:c r="H67" i="2"/>
  <x:c r="I67" i="2"/>
  <x:c r="J67" i="2"/>
  <x:c r="L67" i="2"/>
  <x:c r="M67" i="2"/>
  <x:c r="N67" i="2"/>
  <x:c r="O67" i="2"/>
  <x:c r="P67" i="2"/>
  <x:c r="Q67" i="2"/>
  <x:c r="R67" i="2"/>
  <x:c r="S67" i="2"/>
  <x:c r="T67" i="2"/>
  <x:c r="U67" i="2"/>
  <x:c r="V67" i="2"/>
  <x:c r="W67" i="2"/>
  <x:c r="X67" i="2"/>
  <x:c r="Y67" i="2"/>
  <x:c r="Z67" i="2"/>
  <x:c r="AA67" i="2"/>
  <x:c r="AB67" i="2"/>
  <x:c r="AC67" i="2"/>
  <x:c r="AD67" i="2"/>
  <x:c r="AE67" i="2"/>
  <x:c r="B68" i="2"/>
  <x:c r="C68" i="2"/>
  <x:c r="D68" i="2"/>
  <x:c r="E68" i="2"/>
  <x:c r="F68" i="2"/>
  <x:c r="G68" i="2"/>
  <x:c r="H68" i="2"/>
  <x:c r="I68" i="2"/>
  <x:c r="J68" i="2"/>
  <x:c r="L68" i="2"/>
  <x:c r="M68" i="2"/>
  <x:c r="N68" i="2"/>
  <x:c r="O68" i="2"/>
  <x:c r="P68" i="2"/>
  <x:c r="Q68" i="2"/>
  <x:c r="R68" i="2"/>
  <x:c r="S68" i="2"/>
  <x:c r="T68" i="2"/>
  <x:c r="U68" i="2"/>
  <x:c r="V68" i="2"/>
  <x:c r="W68" i="2"/>
  <x:c r="X68" i="2"/>
  <x:c r="Y68" i="2"/>
  <x:c r="Z68" i="2"/>
  <x:c r="AA68" i="2"/>
  <x:c r="AB68" i="2"/>
  <x:c r="AC68" i="2"/>
  <x:c r="AD68" i="2"/>
  <x:c r="AE68" i="2"/>
  <x:c r="B69" i="2"/>
  <x:c r="C69" i="2"/>
  <x:c r="D69" i="2"/>
  <x:c r="E69" i="2"/>
  <x:c r="F69" i="2"/>
  <x:c r="G69" i="2"/>
  <x:c r="H69" i="2"/>
  <x:c r="I69" i="2"/>
  <x:c r="J69" i="2"/>
  <x:c r="L69" i="2"/>
  <x:c r="M69" i="2"/>
  <x:c r="N69" i="2"/>
  <x:c r="O69" i="2"/>
  <x:c r="P69" i="2"/>
  <x:c r="Q69" i="2"/>
  <x:c r="R69" i="2"/>
  <x:c r="S69" i="2"/>
  <x:c r="T69" i="2"/>
  <x:c r="U69" i="2"/>
  <x:c r="V69" i="2"/>
  <x:c r="W69" i="2"/>
  <x:c r="X69" i="2"/>
  <x:c r="Y69" i="2"/>
  <x:c r="Z69" i="2"/>
  <x:c r="AA69" i="2"/>
  <x:c r="AB69" i="2"/>
  <x:c r="AC69" i="2"/>
  <x:c r="AD69" i="2"/>
  <x:c r="AE69" i="2"/>
  <x:c r="L70" i="2"/>
  <x:c r="M70" i="2"/>
  <x:c r="N70" i="2"/>
  <x:c r="O70" i="2"/>
  <x:c r="P70" i="2"/>
  <x:c r="Q70" i="2"/>
  <x:c r="R70" i="2"/>
  <x:c r="S70" i="2"/>
  <x:c r="T70" i="2"/>
  <x:c r="U70" i="2"/>
  <x:c r="V70" i="2"/>
  <x:c r="W70" i="2"/>
  <x:c r="X70" i="2"/>
  <x:c r="Y70" i="2"/>
  <x:c r="Z70" i="2"/>
  <x:c r="AA70" i="2"/>
  <x:c r="AB70" i="2"/>
  <x:c r="AC70" i="2"/>
  <x:c r="AD70" i="2"/>
  <x:c r="AE70" i="2"/>
  <x:c r="L71" i="2"/>
  <x:c r="M71" i="2"/>
  <x:c r="N71" i="2"/>
  <x:c r="O71" i="2"/>
  <x:c r="P71" i="2"/>
  <x:c r="Q71" i="2"/>
  <x:c r="R71" i="2"/>
  <x:c r="S71" i="2"/>
  <x:c r="T71" i="2"/>
  <x:c r="U71" i="2"/>
  <x:c r="V71" i="2"/>
  <x:c r="W71" i="2"/>
  <x:c r="X71" i="2"/>
  <x:c r="Y71" i="2"/>
  <x:c r="Z71" i="2"/>
  <x:c r="AA71" i="2"/>
  <x:c r="AB71" i="2"/>
  <x:c r="AC71" i="2"/>
  <x:c r="AD71" i="2"/>
  <x:c r="AE71" i="2"/>
  <x:c r="L72" i="2"/>
  <x:c r="M72" i="2"/>
  <x:c r="N72" i="2"/>
  <x:c r="O72" i="2"/>
  <x:c r="P72" i="2"/>
  <x:c r="Q72" i="2"/>
  <x:c r="R72" i="2"/>
  <x:c r="S72" i="2"/>
  <x:c r="T72" i="2"/>
  <x:c r="U72" i="2"/>
  <x:c r="V72" i="2"/>
  <x:c r="W72" i="2"/>
  <x:c r="X72" i="2"/>
  <x:c r="Y72" i="2"/>
  <x:c r="Z72" i="2"/>
  <x:c r="AA72" i="2"/>
  <x:c r="AB72" i="2"/>
  <x:c r="AC72" i="2"/>
  <x:c r="AD72" i="2"/>
  <x:c r="AE72" i="2"/>
  <x:c r="L73" i="2"/>
  <x:c r="M73" i="2"/>
  <x:c r="N73" i="2"/>
  <x:c r="O73" i="2"/>
  <x:c r="P73" i="2"/>
  <x:c r="Q73" i="2"/>
  <x:c r="R73" i="2"/>
  <x:c r="S73" i="2"/>
  <x:c r="T73" i="2"/>
  <x:c r="U73" i="2"/>
  <x:c r="V73" i="2"/>
  <x:c r="W73" i="2"/>
  <x:c r="X73" i="2"/>
  <x:c r="Y73" i="2"/>
  <x:c r="Z73" i="2"/>
  <x:c r="AA73" i="2"/>
  <x:c r="AB73" i="2"/>
  <x:c r="AC73" i="2"/>
  <x:c r="AD73" i="2"/>
  <x:c r="AE73" i="2"/>
  <x:c r="L74" i="2"/>
  <x:c r="M74" i="2"/>
  <x:c r="N74" i="2"/>
  <x:c r="O74" i="2"/>
  <x:c r="P74" i="2"/>
  <x:c r="Q74" i="2"/>
  <x:c r="R74" i="2"/>
  <x:c r="S74" i="2"/>
  <x:c r="T74" i="2"/>
  <x:c r="U74" i="2"/>
  <x:c r="V74" i="2"/>
  <x:c r="W74" i="2"/>
  <x:c r="X74" i="2"/>
  <x:c r="Y74" i="2"/>
  <x:c r="Z74" i="2"/>
  <x:c r="AA74" i="2"/>
  <x:c r="AB74" i="2"/>
  <x:c r="AC74" i="2"/>
  <x:c r="AD74" i="2"/>
  <x:c r="AE74" i="2"/>
  <x:c r="L75" i="2"/>
  <x:c r="M75" i="2"/>
  <x:c r="N75" i="2"/>
  <x:c r="O75" i="2"/>
  <x:c r="P75" i="2"/>
  <x:c r="Q75" i="2"/>
  <x:c r="R75" i="2"/>
  <x:c r="S75" i="2"/>
  <x:c r="T75" i="2"/>
  <x:c r="U75" i="2"/>
  <x:c r="V75" i="2"/>
  <x:c r="W75" i="2"/>
  <x:c r="X75" i="2"/>
  <x:c r="Y75" i="2"/>
  <x:c r="Z75" i="2"/>
  <x:c r="AA75" i="2"/>
  <x:c r="AB75" i="2"/>
  <x:c r="AC75" i="2"/>
  <x:c r="AD75" i="2"/>
  <x:c r="AE75" i="2"/>
  <x:c r="L76" i="2"/>
  <x:c r="M76" i="2"/>
  <x:c r="N76" i="2"/>
  <x:c r="O76" i="2"/>
  <x:c r="P76" i="2"/>
  <x:c r="Q76" i="2"/>
  <x:c r="R76" i="2"/>
  <x:c r="S76" i="2"/>
  <x:c r="T76" i="2"/>
  <x:c r="U76" i="2"/>
  <x:c r="V76" i="2"/>
  <x:c r="W76" i="2"/>
  <x:c r="X76" i="2"/>
  <x:c r="Y76" i="2"/>
  <x:c r="Z76" i="2"/>
  <x:c r="AA76" i="2"/>
  <x:c r="AB76" i="2"/>
  <x:c r="AC76" i="2"/>
  <x:c r="AD76" i="2"/>
  <x:c r="AE76" i="2"/>
  <x:c r="L77" i="2"/>
  <x:c r="M77" i="2"/>
  <x:c r="N77" i="2"/>
  <x:c r="O77" i="2"/>
  <x:c r="P77" i="2"/>
  <x:c r="Q77" i="2"/>
  <x:c r="R77" i="2"/>
  <x:c r="S77" i="2"/>
  <x:c r="T77" i="2"/>
  <x:c r="AC77" i="2"/>
  <x:c r="AD77" i="2"/>
  <x:c r="AE77" i="2"/>
  <x:c r="K78" i="2"/>
  <x:c r="L79" i="2"/>
  <x:c r="M79" i="2"/>
  <x:c r="N79" i="2"/>
  <x:c r="O79" i="2"/>
  <x:c r="P79" i="2"/>
  <x:c r="Q79" i="2"/>
  <x:c r="R79" i="2"/>
  <x:c r="S79" i="2"/>
  <x:c r="T79" i="2"/>
  <x:c r="U79" i="2"/>
  <x:c r="V79" i="2"/>
  <x:c r="W79" i="2"/>
  <x:c r="X79" i="2"/>
  <x:c r="Y79" i="2"/>
  <x:c r="Z79" i="2"/>
  <x:c r="AA79" i="2"/>
  <x:c r="AB79" i="2"/>
  <x:c r="AC79" i="2"/>
  <x:c r="AD79" i="2"/>
  <x:c r="AE79" i="2"/>
  <x:c r="L80" i="2"/>
  <x:c r="M80" i="2"/>
  <x:c r="N80" i="2"/>
  <x:c r="O80" i="2"/>
  <x:c r="P80" i="2"/>
  <x:c r="Q80" i="2"/>
  <x:c r="R80" i="2"/>
  <x:c r="S80" i="2"/>
  <x:c r="T80" i="2"/>
  <x:c r="U80" i="2"/>
  <x:c r="V80" i="2"/>
  <x:c r="W80" i="2"/>
  <x:c r="X80" i="2"/>
  <x:c r="Y80" i="2"/>
  <x:c r="Z80" i="2"/>
  <x:c r="AA80" i="2"/>
  <x:c r="AB80" i="2"/>
  <x:c r="AC80" i="2"/>
  <x:c r="AD80" i="2"/>
  <x:c r="AE80" i="2"/>
  <x:c r="L81" i="2"/>
  <x:c r="M81" i="2"/>
  <x:c r="N81" i="2"/>
  <x:c r="O81" i="2"/>
  <x:c r="P81" i="2"/>
  <x:c r="Q81" i="2"/>
  <x:c r="R81" i="2"/>
  <x:c r="S81" i="2"/>
  <x:c r="T81" i="2"/>
  <x:c r="U81" i="2"/>
  <x:c r="V81" i="2"/>
  <x:c r="W81" i="2"/>
  <x:c r="X81" i="2"/>
  <x:c r="Y81" i="2"/>
  <x:c r="Z81" i="2"/>
  <x:c r="AA81" i="2"/>
  <x:c r="AB81" i="2"/>
  <x:c r="AC81" i="2"/>
  <x:c r="AD81" i="2"/>
  <x:c r="AE81" i="2"/>
  <x:c r="L82" i="2"/>
  <x:c r="M82" i="2"/>
  <x:c r="N82" i="2"/>
  <x:c r="O82" i="2"/>
  <x:c r="P82" i="2"/>
  <x:c r="Q82" i="2"/>
  <x:c r="R82" i="2"/>
  <x:c r="S82" i="2"/>
  <x:c r="T82" i="2"/>
  <x:c r="U82" i="2"/>
  <x:c r="V82" i="2"/>
  <x:c r="W82" i="2"/>
  <x:c r="X82" i="2"/>
  <x:c r="Y82" i="2"/>
  <x:c r="Z82" i="2"/>
  <x:c r="AA82" i="2"/>
  <x:c r="AB82" i="2"/>
  <x:c r="AC82" i="2"/>
  <x:c r="AD82" i="2"/>
  <x:c r="AE82" i="2"/>
  <x:c r="L83" i="2"/>
  <x:c r="M83" i="2"/>
  <x:c r="N83" i="2"/>
  <x:c r="O83" i="2"/>
  <x:c r="P83" i="2"/>
  <x:c r="Q83" i="2"/>
  <x:c r="R83" i="2"/>
  <x:c r="S83" i="2"/>
  <x:c r="T83" i="2"/>
  <x:c r="U83" i="2"/>
  <x:c r="V83" i="2"/>
  <x:c r="W83" i="2"/>
  <x:c r="X83" i="2"/>
  <x:c r="Y83" i="2"/>
  <x:c r="Z83" i="2"/>
  <x:c r="AA83" i="2"/>
  <x:c r="AB83" i="2"/>
  <x:c r="AC83" i="2"/>
  <x:c r="AD83" i="2"/>
  <x:c r="AE83" i="2"/>
  <x:c r="L84" i="2"/>
  <x:c r="M84" i="2"/>
  <x:c r="N84" i="2"/>
  <x:c r="O84" i="2"/>
  <x:c r="P84" i="2"/>
  <x:c r="Q84" i="2"/>
  <x:c r="R84" i="2"/>
  <x:c r="S84" i="2"/>
  <x:c r="T84" i="2"/>
  <x:c r="U84" i="2"/>
  <x:c r="V84" i="2"/>
  <x:c r="W84" i="2"/>
  <x:c r="X84" i="2"/>
  <x:c r="Y84" i="2"/>
  <x:c r="Z84" i="2"/>
  <x:c r="AA84" i="2"/>
  <x:c r="AB84" i="2"/>
  <x:c r="AC84" i="2"/>
  <x:c r="AD84" i="2"/>
  <x:c r="AE84" i="2"/>
  <x:c r="L85" i="2"/>
  <x:c r="M85" i="2"/>
  <x:c r="N85" i="2"/>
  <x:c r="O85" i="2"/>
  <x:c r="P85" i="2"/>
  <x:c r="Q85" i="2"/>
  <x:c r="R85" i="2"/>
  <x:c r="S85" i="2"/>
  <x:c r="T85" i="2"/>
  <x:c r="U85" i="2"/>
  <x:c r="V85" i="2"/>
  <x:c r="W85" i="2"/>
  <x:c r="X85" i="2"/>
  <x:c r="Y85" i="2"/>
  <x:c r="Z85" i="2"/>
  <x:c r="AA85" i="2"/>
  <x:c r="AB85" i="2"/>
  <x:c r="AC85" i="2"/>
  <x:c r="AD85" i="2"/>
  <x:c r="AE85" i="2"/>
  <x:c r="L86" i="2"/>
  <x:c r="M86" i="2"/>
  <x:c r="N86" i="2"/>
  <x:c r="O86" i="2"/>
  <x:c r="P86" i="2"/>
  <x:c r="Q86" i="2"/>
  <x:c r="R86" i="2"/>
  <x:c r="S86" i="2"/>
  <x:c r="T86" i="2"/>
  <x:c r="U86" i="2"/>
  <x:c r="V86" i="2"/>
  <x:c r="W86" i="2"/>
  <x:c r="X86" i="2"/>
  <x:c r="Y86" i="2"/>
  <x:c r="Z86" i="2"/>
  <x:c r="AA86" i="2"/>
  <x:c r="AB86" i="2"/>
  <x:c r="AC86" i="2"/>
  <x:c r="AD86" i="2"/>
  <x:c r="AE86" i="2"/>
  <x:c r="L87" i="2"/>
  <x:c r="M87" i="2"/>
  <x:c r="N87" i="2"/>
  <x:c r="O87" i="2"/>
  <x:c r="P87" i="2"/>
  <x:c r="Q87" i="2"/>
  <x:c r="R87" i="2"/>
  <x:c r="S87" i="2"/>
  <x:c r="T87" i="2"/>
  <x:c r="U87" i="2"/>
  <x:c r="V87" i="2"/>
  <x:c r="W87" i="2"/>
  <x:c r="X87" i="2"/>
  <x:c r="Y87" i="2"/>
  <x:c r="Z87" i="2"/>
  <x:c r="AA87" i="2"/>
  <x:c r="AB87" i="2"/>
  <x:c r="AC87" i="2"/>
  <x:c r="AD87" i="2"/>
  <x:c r="AE87" i="2"/>
  <x:c r="L88" i="2"/>
  <x:c r="M88" i="2"/>
  <x:c r="N88" i="2"/>
  <x:c r="O88" i="2"/>
  <x:c r="P88" i="2"/>
  <x:c r="Q88" i="2"/>
  <x:c r="R88" i="2"/>
  <x:c r="S88" i="2"/>
  <x:c r="T88" i="2"/>
  <x:c r="U88" i="2"/>
  <x:c r="V88" i="2"/>
  <x:c r="W88" i="2"/>
  <x:c r="X88" i="2"/>
  <x:c r="Y88" i="2"/>
  <x:c r="Z88" i="2"/>
  <x:c r="AA88" i="2"/>
  <x:c r="AB88" i="2"/>
  <x:c r="AC88" i="2"/>
  <x:c r="AD88" i="2"/>
  <x:c r="AE88" i="2"/>
  <x:c r="L89" i="2"/>
  <x:c r="M89" i="2"/>
  <x:c r="N89" i="2"/>
  <x:c r="O89" i="2"/>
  <x:c r="P89" i="2"/>
  <x:c r="Q89" i="2"/>
  <x:c r="R89" i="2"/>
  <x:c r="S89" i="2"/>
  <x:c r="T89" i="2"/>
  <x:c r="U89" i="2"/>
  <x:c r="V89" i="2"/>
  <x:c r="W89" i="2"/>
  <x:c r="X89" i="2"/>
  <x:c r="Y89" i="2"/>
  <x:c r="Z89" i="2"/>
  <x:c r="AA89" i="2"/>
  <x:c r="AB89" i="2"/>
  <x:c r="AC89" i="2"/>
  <x:c r="AD89" i="2"/>
  <x:c r="AE89" i="2"/>
  <x:c r="L90" i="2"/>
  <x:c r="M90" i="2"/>
  <x:c r="N90" i="2"/>
  <x:c r="O90" i="2"/>
  <x:c r="P90" i="2"/>
  <x:c r="Q90" i="2"/>
  <x:c r="R90" i="2"/>
  <x:c r="S90" i="2"/>
  <x:c r="T90" i="2"/>
  <x:c r="U90" i="2"/>
  <x:c r="V90" i="2"/>
  <x:c r="W90" i="2"/>
  <x:c r="X90" i="2"/>
  <x:c r="Y90" i="2"/>
  <x:c r="Z90" i="2"/>
  <x:c r="AA90" i="2"/>
  <x:c r="AB90" i="2"/>
  <x:c r="AC90" i="2"/>
  <x:c r="AD90" i="2"/>
  <x:c r="AE90" i="2"/>
  <x:c r="L91" i="2"/>
  <x:c r="M91" i="2"/>
  <x:c r="N91" i="2"/>
  <x:c r="O91" i="2"/>
  <x:c r="P91" i="2"/>
  <x:c r="Q91" i="2"/>
  <x:c r="R91" i="2"/>
  <x:c r="S91" i="2"/>
  <x:c r="T91" i="2"/>
  <x:c r="AC91" i="2"/>
  <x:c r="AD91" i="2"/>
  <x:c r="AE91" i="2"/>
  <x:c r="K92" i="2"/>
  <x:c r="L93" i="2"/>
  <x:c r="M93" i="2"/>
  <x:c r="N93" i="2"/>
  <x:c r="O93" i="2"/>
  <x:c r="P93" i="2"/>
  <x:c r="Q93" i="2"/>
  <x:c r="R93" i="2"/>
  <x:c r="S93" i="2"/>
  <x:c r="T93" i="2"/>
  <x:c r="U93" i="2"/>
  <x:c r="V93" i="2"/>
  <x:c r="W93" i="2"/>
  <x:c r="X93" i="2"/>
  <x:c r="Y93" i="2"/>
  <x:c r="Z93" i="2"/>
  <x:c r="AA93" i="2"/>
  <x:c r="AB93" i="2"/>
  <x:c r="AC93" i="2"/>
  <x:c r="AD93" i="2"/>
  <x:c r="AE93" i="2"/>
  <x:c r="L94" i="2"/>
  <x:c r="M94" i="2"/>
  <x:c r="N94" i="2"/>
  <x:c r="O94" i="2"/>
  <x:c r="P94" i="2"/>
  <x:c r="Q94" i="2"/>
  <x:c r="R94" i="2"/>
  <x:c r="S94" i="2"/>
  <x:c r="T94" i="2"/>
  <x:c r="U94" i="2"/>
  <x:c r="V94" i="2"/>
  <x:c r="W94" i="2"/>
  <x:c r="X94" i="2"/>
  <x:c r="Y94" i="2"/>
  <x:c r="Z94" i="2"/>
  <x:c r="AA94" i="2"/>
  <x:c r="AB94" i="2"/>
  <x:c r="AC94" i="2"/>
  <x:c r="AD94" i="2"/>
  <x:c r="AE94" i="2"/>
  <x:c r="L95" i="2"/>
  <x:c r="M95" i="2"/>
  <x:c r="N95" i="2"/>
  <x:c r="O95" i="2"/>
  <x:c r="P95" i="2"/>
  <x:c r="Q95" i="2"/>
  <x:c r="R95" i="2"/>
  <x:c r="S95" i="2"/>
  <x:c r="T95" i="2"/>
  <x:c r="U95" i="2"/>
  <x:c r="V95" i="2"/>
  <x:c r="W95" i="2"/>
  <x:c r="X95" i="2"/>
  <x:c r="Y95" i="2"/>
  <x:c r="Z95" i="2"/>
  <x:c r="AA95" i="2"/>
  <x:c r="AB95" i="2"/>
  <x:c r="AC95" i="2"/>
  <x:c r="AD95" i="2"/>
  <x:c r="AE95" i="2"/>
  <x:c r="L96" i="2"/>
  <x:c r="M96" i="2"/>
  <x:c r="N96" i="2"/>
  <x:c r="O96" i="2"/>
  <x:c r="P96" i="2"/>
  <x:c r="Q96" i="2"/>
  <x:c r="R96" i="2"/>
  <x:c r="S96" i="2"/>
  <x:c r="T96" i="2"/>
  <x:c r="U96" i="2"/>
  <x:c r="V96" i="2"/>
  <x:c r="W96" i="2"/>
  <x:c r="X96" i="2"/>
  <x:c r="Y96" i="2"/>
  <x:c r="Z96" i="2"/>
  <x:c r="AA96" i="2"/>
  <x:c r="AB96" i="2"/>
  <x:c r="AC96" i="2"/>
  <x:c r="AD96" i="2"/>
  <x:c r="AE96" i="2"/>
  <x:c r="L97" i="2"/>
  <x:c r="M97" i="2"/>
  <x:c r="N97" i="2"/>
  <x:c r="O97" i="2"/>
  <x:c r="P97" i="2"/>
  <x:c r="Q97" i="2"/>
  <x:c r="R97" i="2"/>
  <x:c r="S97" i="2"/>
  <x:c r="T97" i="2"/>
  <x:c r="U97" i="2"/>
  <x:c r="V97" i="2"/>
  <x:c r="W97" i="2"/>
  <x:c r="X97" i="2"/>
  <x:c r="Y97" i="2"/>
  <x:c r="Z97" i="2"/>
  <x:c r="AA97" i="2"/>
  <x:c r="AB97" i="2"/>
  <x:c r="AC97" i="2"/>
  <x:c r="AD97" i="2"/>
  <x:c r="AE97" i="2"/>
  <x:c r="L98" i="2"/>
  <x:c r="M98" i="2"/>
  <x:c r="N98" i="2"/>
  <x:c r="O98" i="2"/>
  <x:c r="P98" i="2"/>
  <x:c r="Q98" i="2"/>
  <x:c r="R98" i="2"/>
  <x:c r="S98" i="2"/>
  <x:c r="T98" i="2"/>
  <x:c r="U98" i="2"/>
  <x:c r="V98" i="2"/>
  <x:c r="W98" i="2"/>
  <x:c r="X98" i="2"/>
  <x:c r="Y98" i="2"/>
  <x:c r="Z98" i="2"/>
  <x:c r="AA98" i="2"/>
  <x:c r="AB98" i="2"/>
  <x:c r="AC98" i="2"/>
  <x:c r="AD98" i="2"/>
  <x:c r="AE98" i="2"/>
  <x:c r="L99" i="2"/>
  <x:c r="M99" i="2"/>
  <x:c r="N99" i="2"/>
  <x:c r="O99" i="2"/>
  <x:c r="P99" i="2"/>
  <x:c r="Q99" i="2"/>
  <x:c r="R99" i="2"/>
  <x:c r="S99" i="2"/>
  <x:c r="T99" i="2"/>
  <x:c r="U99" i="2"/>
  <x:c r="V99" i="2"/>
  <x:c r="W99" i="2"/>
  <x:c r="X99" i="2"/>
  <x:c r="Y99" i="2"/>
  <x:c r="Z99" i="2"/>
  <x:c r="AA99" i="2"/>
  <x:c r="AB99" i="2"/>
  <x:c r="AC99" i="2"/>
  <x:c r="AD99" i="2"/>
  <x:c r="AE99" i="2"/>
  <x:c r="L100" i="2"/>
  <x:c r="M100" i="2"/>
  <x:c r="N100" i="2"/>
  <x:c r="O100" i="2"/>
  <x:c r="P100" i="2"/>
  <x:c r="Q100" i="2"/>
  <x:c r="R100" i="2"/>
  <x:c r="S100" i="2"/>
  <x:c r="T100" i="2"/>
  <x:c r="U100" i="2"/>
  <x:c r="V100" i="2"/>
  <x:c r="W100" i="2"/>
  <x:c r="X100" i="2"/>
  <x:c r="Y100" i="2"/>
  <x:c r="Z100" i="2"/>
  <x:c r="AA100" i="2"/>
  <x:c r="AB100" i="2"/>
  <x:c r="AC100" i="2"/>
  <x:c r="AD100" i="2"/>
  <x:c r="AE100" i="2"/>
  <x:c r="L101" i="2"/>
  <x:c r="M101" i="2"/>
  <x:c r="N101" i="2"/>
  <x:c r="O101" i="2"/>
  <x:c r="P101" i="2"/>
  <x:c r="Q101" i="2"/>
  <x:c r="R101" i="2"/>
  <x:c r="S101" i="2"/>
  <x:c r="T101" i="2"/>
  <x:c r="U101" i="2"/>
  <x:c r="V101" i="2"/>
  <x:c r="W101" i="2"/>
  <x:c r="X101" i="2"/>
  <x:c r="Y101" i="2"/>
  <x:c r="Z101" i="2"/>
  <x:c r="AA101" i="2"/>
  <x:c r="AB101" i="2"/>
  <x:c r="AC101" i="2"/>
  <x:c r="AD101" i="2"/>
  <x:c r="AE101" i="2"/>
  <x:c r="L102" i="2"/>
  <x:c r="M102" i="2"/>
  <x:c r="N102" i="2"/>
  <x:c r="O102" i="2"/>
  <x:c r="P102" i="2"/>
  <x:c r="Q102" i="2"/>
  <x:c r="R102" i="2"/>
  <x:c r="S102" i="2"/>
  <x:c r="T102" i="2"/>
  <x:c r="U102" i="2"/>
  <x:c r="V102" i="2"/>
  <x:c r="W102" i="2"/>
  <x:c r="X102" i="2"/>
  <x:c r="Y102" i="2"/>
  <x:c r="Z102" i="2"/>
  <x:c r="AA102" i="2"/>
  <x:c r="AB102" i="2"/>
  <x:c r="AC102" i="2"/>
  <x:c r="AD102" i="2"/>
  <x:c r="AE102" i="2"/>
  <x:c r="L103" i="2"/>
  <x:c r="M103" i="2"/>
  <x:c r="N103" i="2"/>
  <x:c r="O103" i="2"/>
  <x:c r="P103" i="2"/>
  <x:c r="Q103" i="2"/>
  <x:c r="R103" i="2"/>
  <x:c r="S103" i="2"/>
  <x:c r="T103" i="2"/>
  <x:c r="U103" i="2"/>
  <x:c r="V103" i="2"/>
  <x:c r="W103" i="2"/>
  <x:c r="X103" i="2"/>
  <x:c r="Y103" i="2"/>
  <x:c r="Z103" i="2"/>
  <x:c r="AA103" i="2"/>
  <x:c r="AB103" i="2"/>
  <x:c r="AC103" i="2"/>
  <x:c r="AD103" i="2"/>
  <x:c r="AE103" i="2"/>
  <x:c r="L104" i="2"/>
  <x:c r="M104" i="2"/>
  <x:c r="N104" i="2"/>
  <x:c r="O104" i="2"/>
  <x:c r="P104" i="2"/>
  <x:c r="Q104" i="2"/>
  <x:c r="R104" i="2"/>
  <x:c r="S104" i="2"/>
  <x:c r="T104" i="2"/>
  <x:c r="U104" i="2"/>
  <x:c r="V104" i="2"/>
  <x:c r="W104" i="2"/>
  <x:c r="X104" i="2"/>
  <x:c r="Y104" i="2"/>
  <x:c r="Z104" i="2"/>
  <x:c r="AA104" i="2"/>
  <x:c r="AB104" i="2"/>
  <x:c r="AC104" i="2"/>
  <x:c r="AD104" i="2"/>
  <x:c r="AE104" i="2"/>
  <x:c r="L105" i="2"/>
  <x:c r="M105" i="2"/>
  <x:c r="N105" i="2"/>
  <x:c r="O105" i="2"/>
  <x:c r="P105" i="2"/>
  <x:c r="Q105" i="2"/>
  <x:c r="R105" i="2"/>
  <x:c r="S105" i="2"/>
  <x:c r="T105" i="2"/>
  <x:c r="AC105" i="2"/>
  <x:c r="AD105" i="2"/>
  <x:c r="AE105" i="2"/>
  <x:c r="K106" i="2"/>
  <x:c r="L107" i="2"/>
  <x:c r="M107" i="2"/>
  <x:c r="N107" i="2"/>
  <x:c r="O107" i="2"/>
  <x:c r="P107" i="2"/>
  <x:c r="Q107" i="2"/>
  <x:c r="R107" i="2"/>
  <x:c r="S107" i="2"/>
  <x:c r="T107" i="2"/>
  <x:c r="U107" i="2"/>
  <x:c r="V107" i="2"/>
  <x:c r="W107" i="2"/>
  <x:c r="X107" i="2"/>
  <x:c r="Y107" i="2"/>
  <x:c r="Z107" i="2"/>
  <x:c r="AA107" i="2"/>
  <x:c r="AB107" i="2"/>
  <x:c r="AC107" i="2"/>
  <x:c r="AD107" i="2"/>
  <x:c r="AE107" i="2"/>
  <x:c r="L108" i="2"/>
  <x:c r="M108" i="2"/>
  <x:c r="N108" i="2"/>
  <x:c r="O108" i="2"/>
  <x:c r="P108" i="2"/>
  <x:c r="Q108" i="2"/>
  <x:c r="R108" i="2"/>
  <x:c r="S108" i="2"/>
  <x:c r="T108" i="2"/>
  <x:c r="U108" i="2"/>
  <x:c r="V108" i="2"/>
  <x:c r="W108" i="2"/>
  <x:c r="X108" i="2"/>
  <x:c r="Y108" i="2"/>
  <x:c r="Z108" i="2"/>
  <x:c r="AA108" i="2"/>
  <x:c r="AB108" i="2"/>
  <x:c r="AC108" i="2"/>
  <x:c r="AD108" i="2"/>
  <x:c r="AE108" i="2"/>
  <x:c r="L109" i="2"/>
  <x:c r="M109" i="2"/>
  <x:c r="N109" i="2"/>
  <x:c r="O109" i="2"/>
  <x:c r="P109" i="2"/>
  <x:c r="Q109" i="2"/>
  <x:c r="R109" i="2"/>
  <x:c r="S109" i="2"/>
  <x:c r="T109" i="2"/>
  <x:c r="U109" i="2"/>
  <x:c r="V109" i="2"/>
  <x:c r="W109" i="2"/>
  <x:c r="X109" i="2"/>
  <x:c r="Y109" i="2"/>
  <x:c r="Z109" i="2"/>
  <x:c r="AA109" i="2"/>
  <x:c r="AB109" i="2"/>
  <x:c r="AC109" i="2"/>
  <x:c r="AD109" i="2"/>
  <x:c r="AE109" i="2"/>
  <x:c r="L110" i="2"/>
  <x:c r="M110" i="2"/>
  <x:c r="N110" i="2"/>
  <x:c r="O110" i="2"/>
  <x:c r="P110" i="2"/>
  <x:c r="Q110" i="2"/>
  <x:c r="R110" i="2"/>
  <x:c r="S110" i="2"/>
  <x:c r="T110" i="2"/>
  <x:c r="U110" i="2"/>
  <x:c r="V110" i="2"/>
  <x:c r="W110" i="2"/>
  <x:c r="X110" i="2"/>
  <x:c r="Y110" i="2"/>
  <x:c r="Z110" i="2"/>
  <x:c r="AA110" i="2"/>
  <x:c r="AB110" i="2"/>
  <x:c r="AC110" i="2"/>
  <x:c r="AD110" i="2"/>
  <x:c r="AE110" i="2"/>
  <x:c r="L111" i="2"/>
  <x:c r="M111" i="2"/>
  <x:c r="N111" i="2"/>
  <x:c r="O111" i="2"/>
  <x:c r="P111" i="2"/>
  <x:c r="Q111" i="2"/>
  <x:c r="R111" i="2"/>
  <x:c r="S111" i="2"/>
  <x:c r="T111" i="2"/>
  <x:c r="U111" i="2"/>
  <x:c r="V111" i="2"/>
  <x:c r="W111" i="2"/>
  <x:c r="X111" i="2"/>
  <x:c r="Y111" i="2"/>
  <x:c r="Z111" i="2"/>
  <x:c r="AA111" i="2"/>
  <x:c r="AB111" i="2"/>
  <x:c r="AC111" i="2"/>
  <x:c r="AD111" i="2"/>
  <x:c r="AE111" i="2"/>
  <x:c r="L112" i="2"/>
  <x:c r="M112" i="2"/>
  <x:c r="N112" i="2"/>
  <x:c r="O112" i="2"/>
  <x:c r="P112" i="2"/>
  <x:c r="Q112" i="2"/>
  <x:c r="R112" i="2"/>
  <x:c r="S112" i="2"/>
  <x:c r="T112" i="2"/>
  <x:c r="U112" i="2"/>
  <x:c r="V112" i="2"/>
  <x:c r="W112" i="2"/>
  <x:c r="X112" i="2"/>
  <x:c r="Y112" i="2"/>
  <x:c r="Z112" i="2"/>
  <x:c r="AA112" i="2"/>
  <x:c r="AB112" i="2"/>
  <x:c r="AC112" i="2"/>
  <x:c r="AD112" i="2"/>
  <x:c r="AE112" i="2"/>
  <x:c r="L113" i="2"/>
  <x:c r="M113" i="2"/>
  <x:c r="N113" i="2"/>
  <x:c r="O113" i="2"/>
  <x:c r="P113" i="2"/>
  <x:c r="Q113" i="2"/>
  <x:c r="R113" i="2"/>
  <x:c r="S113" i="2"/>
  <x:c r="T113" i="2"/>
  <x:c r="U113" i="2"/>
  <x:c r="V113" i="2"/>
  <x:c r="W113" i="2"/>
  <x:c r="X113" i="2"/>
  <x:c r="Y113" i="2"/>
  <x:c r="Z113" i="2"/>
  <x:c r="AA113" i="2"/>
  <x:c r="AB113" i="2"/>
  <x:c r="AC113" i="2"/>
  <x:c r="AD113" i="2"/>
  <x:c r="AE113" i="2"/>
  <x:c r="L114" i="2"/>
  <x:c r="M114" i="2"/>
  <x:c r="N114" i="2"/>
  <x:c r="O114" i="2"/>
  <x:c r="P114" i="2"/>
  <x:c r="Q114" i="2"/>
  <x:c r="R114" i="2"/>
  <x:c r="S114" i="2"/>
  <x:c r="T114" i="2"/>
  <x:c r="U114" i="2"/>
  <x:c r="V114" i="2"/>
  <x:c r="W114" i="2"/>
  <x:c r="X114" i="2"/>
  <x:c r="Y114" i="2"/>
  <x:c r="Z114" i="2"/>
  <x:c r="AA114" i="2"/>
  <x:c r="AB114" i="2"/>
  <x:c r="AC114" i="2"/>
  <x:c r="AD114" i="2"/>
  <x:c r="AE114" i="2"/>
  <x:c r="L115" i="2"/>
  <x:c r="M115" i="2"/>
  <x:c r="N115" i="2"/>
  <x:c r="O115" i="2"/>
  <x:c r="P115" i="2"/>
  <x:c r="Q115" i="2"/>
  <x:c r="R115" i="2"/>
  <x:c r="S115" i="2"/>
  <x:c r="T115" i="2"/>
  <x:c r="U115" i="2"/>
  <x:c r="V115" i="2"/>
  <x:c r="W115" i="2"/>
  <x:c r="X115" i="2"/>
  <x:c r="Y115" i="2"/>
  <x:c r="Z115" i="2"/>
  <x:c r="AA115" i="2"/>
  <x:c r="AB115" i="2"/>
  <x:c r="AC115" i="2"/>
  <x:c r="AD115" i="2"/>
  <x:c r="AE115" i="2"/>
  <x:c r="L116" i="2"/>
  <x:c r="M116" i="2"/>
  <x:c r="N116" i="2"/>
  <x:c r="O116" i="2"/>
  <x:c r="P116" i="2"/>
  <x:c r="Q116" i="2"/>
  <x:c r="R116" i="2"/>
  <x:c r="S116" i="2"/>
  <x:c r="T116" i="2"/>
  <x:c r="U116" i="2"/>
  <x:c r="V116" i="2"/>
  <x:c r="W116" i="2"/>
  <x:c r="X116" i="2"/>
  <x:c r="Y116" i="2"/>
  <x:c r="Z116" i="2"/>
  <x:c r="AA116" i="2"/>
  <x:c r="AB116" i="2"/>
  <x:c r="AC116" i="2"/>
  <x:c r="AD116" i="2"/>
  <x:c r="AE116" i="2"/>
  <x:c r="L117" i="2"/>
  <x:c r="M117" i="2"/>
  <x:c r="N117" i="2"/>
  <x:c r="O117" i="2"/>
  <x:c r="P117" i="2"/>
  <x:c r="Q117" i="2"/>
  <x:c r="R117" i="2"/>
  <x:c r="S117" i="2"/>
  <x:c r="T117" i="2"/>
  <x:c r="U117" i="2"/>
  <x:c r="V117" i="2"/>
  <x:c r="W117" i="2"/>
  <x:c r="X117" i="2"/>
  <x:c r="Y117" i="2"/>
  <x:c r="Z117" i="2"/>
  <x:c r="AA117" i="2"/>
  <x:c r="AB117" i="2"/>
  <x:c r="AC117" i="2"/>
  <x:c r="AD117" i="2"/>
  <x:c r="AE117" i="2"/>
  <x:c r="L118" i="2"/>
  <x:c r="M118" i="2"/>
  <x:c r="N118" i="2"/>
  <x:c r="O118" i="2"/>
  <x:c r="P118" i="2"/>
  <x:c r="Q118" i="2"/>
  <x:c r="R118" i="2"/>
  <x:c r="S118" i="2"/>
  <x:c r="T118" i="2"/>
  <x:c r="U118" i="2"/>
  <x:c r="V118" i="2"/>
  <x:c r="W118" i="2"/>
  <x:c r="X118" i="2"/>
  <x:c r="Y118" i="2"/>
  <x:c r="Z118" i="2"/>
  <x:c r="AA118" i="2"/>
  <x:c r="AB118" i="2"/>
  <x:c r="AC118" i="2"/>
  <x:c r="AD118" i="2"/>
  <x:c r="AE118" i="2"/>
  <x:c r="L119" i="2"/>
  <x:c r="M119" i="2"/>
  <x:c r="N119" i="2"/>
  <x:c r="O119" i="2"/>
  <x:c r="P119" i="2"/>
  <x:c r="Q119" i="2"/>
  <x:c r="R119" i="2"/>
  <x:c r="S119" i="2"/>
  <x:c r="T119" i="2"/>
  <x:c r="AC119" i="2"/>
  <x:c r="AD119" i="2"/>
  <x:c r="AE119" i="2"/>
  <x:c r="K120" i="2"/>
  <x:c r="L121" i="2"/>
  <x:c r="M121" i="2"/>
  <x:c r="N121" i="2"/>
  <x:c r="O121" i="2"/>
  <x:c r="P121" i="2"/>
  <x:c r="Q121" i="2"/>
  <x:c r="R121" i="2"/>
  <x:c r="S121" i="2"/>
  <x:c r="T121" i="2"/>
  <x:c r="U121" i="2"/>
  <x:c r="V121" i="2"/>
  <x:c r="W121" i="2"/>
  <x:c r="X121" i="2"/>
  <x:c r="Y121" i="2"/>
  <x:c r="Z121" i="2"/>
  <x:c r="AA121" i="2"/>
  <x:c r="AB121" i="2"/>
  <x:c r="AC121" i="2"/>
  <x:c r="AD121" i="2"/>
  <x:c r="AE121" i="2"/>
  <x:c r="L122" i="2"/>
  <x:c r="M122" i="2"/>
  <x:c r="N122" i="2"/>
  <x:c r="O122" i="2"/>
  <x:c r="P122" i="2"/>
  <x:c r="Q122" i="2"/>
  <x:c r="R122" i="2"/>
  <x:c r="S122" i="2"/>
  <x:c r="T122" i="2"/>
  <x:c r="U122" i="2"/>
  <x:c r="V122" i="2"/>
  <x:c r="W122" i="2"/>
  <x:c r="X122" i="2"/>
  <x:c r="Y122" i="2"/>
  <x:c r="Z122" i="2"/>
  <x:c r="AA122" i="2"/>
  <x:c r="AB122" i="2"/>
  <x:c r="AC122" i="2"/>
  <x:c r="AD122" i="2"/>
  <x:c r="AE122" i="2"/>
  <x:c r="L123" i="2"/>
  <x:c r="M123" i="2"/>
  <x:c r="N123" i="2"/>
  <x:c r="O123" i="2"/>
  <x:c r="P123" i="2"/>
  <x:c r="Q123" i="2"/>
  <x:c r="R123" i="2"/>
  <x:c r="S123" i="2"/>
  <x:c r="T123" i="2"/>
  <x:c r="U123" i="2"/>
  <x:c r="V123" i="2"/>
  <x:c r="W123" i="2"/>
  <x:c r="X123" i="2"/>
  <x:c r="Y123" i="2"/>
  <x:c r="Z123" i="2"/>
  <x:c r="AA123" i="2"/>
  <x:c r="AB123" i="2"/>
  <x:c r="AC123" i="2"/>
  <x:c r="AD123" i="2"/>
  <x:c r="AE123" i="2"/>
  <x:c r="L124" i="2"/>
  <x:c r="M124" i="2"/>
  <x:c r="N124" i="2"/>
  <x:c r="O124" i="2"/>
  <x:c r="P124" i="2"/>
  <x:c r="Q124" i="2"/>
  <x:c r="R124" i="2"/>
  <x:c r="S124" i="2"/>
  <x:c r="T124" i="2"/>
  <x:c r="U124" i="2"/>
  <x:c r="V124" i="2"/>
  <x:c r="W124" i="2"/>
  <x:c r="X124" i="2"/>
  <x:c r="Y124" i="2"/>
  <x:c r="Z124" i="2"/>
  <x:c r="AA124" i="2"/>
  <x:c r="AB124" i="2"/>
  <x:c r="AC124" i="2"/>
  <x:c r="AD124" i="2"/>
  <x:c r="AE124" i="2"/>
  <x:c r="L125" i="2"/>
  <x:c r="M125" i="2"/>
  <x:c r="N125" i="2"/>
  <x:c r="O125" i="2"/>
  <x:c r="P125" i="2"/>
  <x:c r="Q125" i="2"/>
  <x:c r="R125" i="2"/>
  <x:c r="S125" i="2"/>
  <x:c r="T125" i="2"/>
  <x:c r="U125" i="2"/>
  <x:c r="V125" i="2"/>
  <x:c r="W125" i="2"/>
  <x:c r="X125" i="2"/>
  <x:c r="Y125" i="2"/>
  <x:c r="Z125" i="2"/>
  <x:c r="AA125" i="2"/>
  <x:c r="AB125" i="2"/>
  <x:c r="AC125" i="2"/>
  <x:c r="AD125" i="2"/>
  <x:c r="AE125" i="2"/>
  <x:c r="L126" i="2"/>
  <x:c r="M126" i="2"/>
  <x:c r="N126" i="2"/>
  <x:c r="O126" i="2"/>
  <x:c r="P126" i="2"/>
  <x:c r="Q126" i="2"/>
  <x:c r="R126" i="2"/>
  <x:c r="S126" i="2"/>
  <x:c r="T126" i="2"/>
  <x:c r="U126" i="2"/>
  <x:c r="V126" i="2"/>
  <x:c r="W126" i="2"/>
  <x:c r="X126" i="2"/>
  <x:c r="Y126" i="2"/>
  <x:c r="Z126" i="2"/>
  <x:c r="AA126" i="2"/>
  <x:c r="AB126" i="2"/>
  <x:c r="AC126" i="2"/>
  <x:c r="AD126" i="2"/>
  <x:c r="AE126" i="2"/>
  <x:c r="L127" i="2"/>
  <x:c r="M127" i="2"/>
  <x:c r="N127" i="2"/>
  <x:c r="O127" i="2"/>
  <x:c r="P127" i="2"/>
  <x:c r="Q127" i="2"/>
  <x:c r="R127" i="2"/>
  <x:c r="S127" i="2"/>
  <x:c r="T127" i="2"/>
  <x:c r="U127" i="2"/>
  <x:c r="V127" i="2"/>
  <x:c r="W127" i="2"/>
  <x:c r="X127" i="2"/>
  <x:c r="Y127" i="2"/>
  <x:c r="Z127" i="2"/>
  <x:c r="AA127" i="2"/>
  <x:c r="AB127" i="2"/>
  <x:c r="AC127" i="2"/>
  <x:c r="AD127" i="2"/>
  <x:c r="AE127" i="2"/>
  <x:c r="L128" i="2"/>
  <x:c r="M128" i="2"/>
  <x:c r="N128" i="2"/>
  <x:c r="O128" i="2"/>
  <x:c r="P128" i="2"/>
  <x:c r="Q128" i="2"/>
  <x:c r="R128" i="2"/>
  <x:c r="S128" i="2"/>
  <x:c r="T128" i="2"/>
  <x:c r="U128" i="2"/>
  <x:c r="V128" i="2"/>
  <x:c r="W128" i="2"/>
  <x:c r="X128" i="2"/>
  <x:c r="Y128" i="2"/>
  <x:c r="Z128" i="2"/>
  <x:c r="AA128" i="2"/>
  <x:c r="AB128" i="2"/>
  <x:c r="AC128" i="2"/>
  <x:c r="AD128" i="2"/>
  <x:c r="AE128" i="2"/>
  <x:c r="L129" i="2"/>
  <x:c r="M129" i="2"/>
  <x:c r="N129" i="2"/>
  <x:c r="O129" i="2"/>
  <x:c r="P129" i="2"/>
  <x:c r="Q129" i="2"/>
  <x:c r="R129" i="2"/>
  <x:c r="S129" i="2"/>
  <x:c r="T129" i="2"/>
  <x:c r="U129" i="2"/>
  <x:c r="V129" i="2"/>
  <x:c r="W129" i="2"/>
  <x:c r="X129" i="2"/>
  <x:c r="Y129" i="2"/>
  <x:c r="Z129" i="2"/>
  <x:c r="AA129" i="2"/>
  <x:c r="AB129" i="2"/>
  <x:c r="AC129" i="2"/>
  <x:c r="AD129" i="2"/>
  <x:c r="AE129" i="2"/>
  <x:c r="L130" i="2"/>
  <x:c r="M130" i="2"/>
  <x:c r="N130" i="2"/>
  <x:c r="O130" i="2"/>
  <x:c r="P130" i="2"/>
  <x:c r="Q130" i="2"/>
  <x:c r="R130" i="2"/>
  <x:c r="S130" i="2"/>
  <x:c r="T130" i="2"/>
  <x:c r="U130" i="2"/>
  <x:c r="V130" i="2"/>
  <x:c r="W130" i="2"/>
  <x:c r="X130" i="2"/>
  <x:c r="Y130" i="2"/>
  <x:c r="Z130" i="2"/>
  <x:c r="AA130" i="2"/>
  <x:c r="AB130" i="2"/>
  <x:c r="AC130" i="2"/>
  <x:c r="AD130" i="2"/>
  <x:c r="AE130" i="2"/>
  <x:c r="L131" i="2"/>
  <x:c r="M131" i="2"/>
  <x:c r="N131" i="2"/>
  <x:c r="O131" i="2"/>
  <x:c r="P131" i="2"/>
  <x:c r="Q131" i="2"/>
  <x:c r="R131" i="2"/>
  <x:c r="S131" i="2"/>
  <x:c r="T131" i="2"/>
  <x:c r="U131" i="2"/>
  <x:c r="V131" i="2"/>
  <x:c r="W131" i="2"/>
  <x:c r="X131" i="2"/>
  <x:c r="Y131" i="2"/>
  <x:c r="Z131" i="2"/>
  <x:c r="AA131" i="2"/>
  <x:c r="AB131" i="2"/>
  <x:c r="AC131" i="2"/>
  <x:c r="AD131" i="2"/>
  <x:c r="AE131" i="2"/>
  <x:c r="L132" i="2"/>
  <x:c r="M132" i="2"/>
  <x:c r="N132" i="2"/>
  <x:c r="O132" i="2"/>
  <x:c r="P132" i="2"/>
  <x:c r="Q132" i="2"/>
  <x:c r="R132" i="2"/>
  <x:c r="S132" i="2"/>
  <x:c r="T132" i="2"/>
  <x:c r="U132" i="2"/>
  <x:c r="V132" i="2"/>
  <x:c r="W132" i="2"/>
  <x:c r="X132" i="2"/>
  <x:c r="Y132" i="2"/>
  <x:c r="Z132" i="2"/>
  <x:c r="AA132" i="2"/>
  <x:c r="AB132" i="2"/>
  <x:c r="AC132" i="2"/>
  <x:c r="AD132" i="2"/>
  <x:c r="AE132" i="2"/>
  <x:c r="L133" i="2"/>
  <x:c r="M133" i="2"/>
  <x:c r="N133" i="2"/>
  <x:c r="O133" i="2"/>
  <x:c r="P133" i="2"/>
  <x:c r="Q133" i="2"/>
  <x:c r="R133" i="2"/>
  <x:c r="S133" i="2"/>
  <x:c r="T133" i="2"/>
  <x:c r="AC133" i="2"/>
  <x:c r="AD133" i="2"/>
  <x:c r="AE133" i="2"/>
  <x:c r="K134" i="2"/>
  <x:c r="L135" i="2"/>
  <x:c r="M135" i="2"/>
  <x:c r="N135" i="2"/>
  <x:c r="O135" i="2"/>
  <x:c r="P135" i="2"/>
  <x:c r="Q135" i="2"/>
  <x:c r="R135" i="2"/>
  <x:c r="S135" i="2"/>
  <x:c r="T135" i="2"/>
  <x:c r="U135" i="2"/>
  <x:c r="V135" i="2"/>
  <x:c r="W135" i="2"/>
  <x:c r="X135" i="2"/>
  <x:c r="Y135" i="2"/>
  <x:c r="Z135" i="2"/>
  <x:c r="AA135" i="2"/>
  <x:c r="AB135" i="2"/>
  <x:c r="AC135" i="2"/>
  <x:c r="AD135" i="2"/>
  <x:c r="AE135" i="2"/>
  <x:c r="L136" i="2"/>
  <x:c r="M136" i="2"/>
  <x:c r="N136" i="2"/>
  <x:c r="O136" i="2"/>
  <x:c r="P136" i="2"/>
  <x:c r="Q136" i="2"/>
  <x:c r="R136" i="2"/>
  <x:c r="S136" i="2"/>
  <x:c r="T136" i="2"/>
  <x:c r="U136" i="2"/>
  <x:c r="V136" i="2"/>
  <x:c r="W136" i="2"/>
  <x:c r="X136" i="2"/>
  <x:c r="Y136" i="2"/>
  <x:c r="Z136" i="2"/>
  <x:c r="AA136" i="2"/>
  <x:c r="AB136" i="2"/>
  <x:c r="AC136" i="2"/>
  <x:c r="AD136" i="2"/>
  <x:c r="AE136" i="2"/>
  <x:c r="L137" i="2"/>
  <x:c r="M137" i="2"/>
  <x:c r="N137" i="2"/>
  <x:c r="O137" i="2"/>
  <x:c r="P137" i="2"/>
  <x:c r="Q137" i="2"/>
  <x:c r="R137" i="2"/>
  <x:c r="S137" i="2"/>
  <x:c r="T137" i="2"/>
  <x:c r="U137" i="2"/>
  <x:c r="V137" i="2"/>
  <x:c r="W137" i="2"/>
  <x:c r="X137" i="2"/>
  <x:c r="Y137" i="2"/>
  <x:c r="Z137" i="2"/>
  <x:c r="AA137" i="2"/>
  <x:c r="AB137" i="2"/>
  <x:c r="AC137" i="2"/>
  <x:c r="AD137" i="2"/>
  <x:c r="AE137" i="2"/>
  <x:c r="L138" i="2"/>
  <x:c r="M138" i="2"/>
  <x:c r="N138" i="2"/>
  <x:c r="O138" i="2"/>
  <x:c r="P138" i="2"/>
  <x:c r="Q138" i="2"/>
  <x:c r="R138" i="2"/>
  <x:c r="S138" i="2"/>
  <x:c r="T138" i="2"/>
  <x:c r="U138" i="2"/>
  <x:c r="V138" i="2"/>
  <x:c r="W138" i="2"/>
  <x:c r="X138" i="2"/>
  <x:c r="Y138" i="2"/>
  <x:c r="Z138" i="2"/>
  <x:c r="AA138" i="2"/>
  <x:c r="AB138" i="2"/>
  <x:c r="AC138" i="2"/>
  <x:c r="AD138" i="2"/>
  <x:c r="AE138" i="2"/>
  <x:c r="L139" i="2"/>
  <x:c r="M139" i="2"/>
  <x:c r="N139" i="2"/>
  <x:c r="O139" i="2"/>
  <x:c r="P139" i="2"/>
  <x:c r="Q139" i="2"/>
  <x:c r="R139" i="2"/>
  <x:c r="S139" i="2"/>
  <x:c r="T139" i="2"/>
  <x:c r="U139" i="2"/>
  <x:c r="V139" i="2"/>
  <x:c r="W139" i="2"/>
  <x:c r="X139" i="2"/>
  <x:c r="Y139" i="2"/>
  <x:c r="Z139" i="2"/>
  <x:c r="AA139" i="2"/>
  <x:c r="AB139" i="2"/>
  <x:c r="AC139" i="2"/>
  <x:c r="AD139" i="2"/>
  <x:c r="AE139" i="2"/>
  <x:c r="L140" i="2"/>
  <x:c r="M140" i="2"/>
  <x:c r="N140" i="2"/>
  <x:c r="O140" i="2"/>
  <x:c r="P140" i="2"/>
  <x:c r="Q140" i="2"/>
  <x:c r="R140" i="2"/>
  <x:c r="S140" i="2"/>
  <x:c r="T140" i="2"/>
  <x:c r="U140" i="2"/>
  <x:c r="V140" i="2"/>
  <x:c r="W140" i="2"/>
  <x:c r="X140" i="2"/>
  <x:c r="Y140" i="2"/>
  <x:c r="Z140" i="2"/>
  <x:c r="AA140" i="2"/>
  <x:c r="AB140" i="2"/>
  <x:c r="AC140" i="2"/>
  <x:c r="AD140" i="2"/>
  <x:c r="AE140" i="2"/>
  <x:c r="L141" i="2"/>
  <x:c r="M141" i="2"/>
  <x:c r="N141" i="2"/>
  <x:c r="O141" i="2"/>
  <x:c r="P141" i="2"/>
  <x:c r="Q141" i="2"/>
  <x:c r="R141" i="2"/>
  <x:c r="S141" i="2"/>
  <x:c r="T141" i="2"/>
  <x:c r="U141" i="2"/>
  <x:c r="V141" i="2"/>
  <x:c r="W141" i="2"/>
  <x:c r="X141" i="2"/>
  <x:c r="Y141" i="2"/>
  <x:c r="Z141" i="2"/>
  <x:c r="AA141" i="2"/>
  <x:c r="AB141" i="2"/>
  <x:c r="AC141" i="2"/>
  <x:c r="AD141" i="2"/>
  <x:c r="AE141" i="2"/>
  <x:c r="L142" i="2"/>
  <x:c r="M142" i="2"/>
  <x:c r="N142" i="2"/>
  <x:c r="O142" i="2"/>
  <x:c r="P142" i="2"/>
  <x:c r="Q142" i="2"/>
  <x:c r="R142" i="2"/>
  <x:c r="S142" i="2"/>
  <x:c r="T142" i="2"/>
  <x:c r="U142" i="2"/>
  <x:c r="V142" i="2"/>
  <x:c r="W142" i="2"/>
  <x:c r="X142" i="2"/>
  <x:c r="Y142" i="2"/>
  <x:c r="Z142" i="2"/>
  <x:c r="AA142" i="2"/>
  <x:c r="AB142" i="2"/>
  <x:c r="AC142" i="2"/>
  <x:c r="AD142" i="2"/>
  <x:c r="AE142" i="2"/>
  <x:c r="L143" i="2"/>
  <x:c r="M143" i="2"/>
  <x:c r="N143" i="2"/>
  <x:c r="O143" i="2"/>
  <x:c r="P143" i="2"/>
  <x:c r="Q143" i="2"/>
  <x:c r="R143" i="2"/>
  <x:c r="S143" i="2"/>
  <x:c r="T143" i="2"/>
  <x:c r="U143" i="2"/>
  <x:c r="V143" i="2"/>
  <x:c r="W143" i="2"/>
  <x:c r="X143" i="2"/>
  <x:c r="Y143" i="2"/>
  <x:c r="Z143" i="2"/>
  <x:c r="AA143" i="2"/>
  <x:c r="AB143" i="2"/>
  <x:c r="AC143" i="2"/>
  <x:c r="AD143" i="2"/>
  <x:c r="AE143" i="2"/>
  <x:c r="L144" i="2"/>
  <x:c r="M144" i="2"/>
  <x:c r="N144" i="2"/>
  <x:c r="O144" i="2"/>
  <x:c r="P144" i="2"/>
  <x:c r="Q144" i="2"/>
  <x:c r="R144" i="2"/>
  <x:c r="S144" i="2"/>
  <x:c r="T144" i="2"/>
  <x:c r="U144" i="2"/>
  <x:c r="V144" i="2"/>
  <x:c r="W144" i="2"/>
  <x:c r="X144" i="2"/>
  <x:c r="Y144" i="2"/>
  <x:c r="Z144" i="2"/>
  <x:c r="AA144" i="2"/>
  <x:c r="AB144" i="2"/>
  <x:c r="AC144" i="2"/>
  <x:c r="AD144" i="2"/>
  <x:c r="AE144" i="2"/>
  <x:c r="L145" i="2"/>
  <x:c r="M145" i="2"/>
  <x:c r="N145" i="2"/>
  <x:c r="O145" i="2"/>
  <x:c r="P145" i="2"/>
  <x:c r="Q145" i="2"/>
  <x:c r="R145" i="2"/>
  <x:c r="S145" i="2"/>
  <x:c r="T145" i="2"/>
  <x:c r="U145" i="2"/>
  <x:c r="V145" i="2"/>
  <x:c r="W145" i="2"/>
  <x:c r="X145" i="2"/>
  <x:c r="Y145" i="2"/>
  <x:c r="Z145" i="2"/>
  <x:c r="AA145" i="2"/>
  <x:c r="AB145" i="2"/>
  <x:c r="AC145" i="2"/>
  <x:c r="AD145" i="2"/>
  <x:c r="AE145" i="2"/>
  <x:c r="L146" i="2"/>
  <x:c r="M146" i="2"/>
  <x:c r="N146" i="2"/>
  <x:c r="O146" i="2"/>
  <x:c r="P146" i="2"/>
  <x:c r="Q146" i="2"/>
  <x:c r="R146" i="2"/>
  <x:c r="S146" i="2"/>
  <x:c r="T146" i="2"/>
  <x:c r="U146" i="2"/>
  <x:c r="V146" i="2"/>
  <x:c r="W146" i="2"/>
  <x:c r="X146" i="2"/>
  <x:c r="Y146" i="2"/>
  <x:c r="Z146" i="2"/>
  <x:c r="AA146" i="2"/>
  <x:c r="AB146" i="2"/>
  <x:c r="AC146" i="2"/>
  <x:c r="AD146" i="2"/>
  <x:c r="AE146" i="2"/>
  <x:c r="L147" i="2"/>
  <x:c r="M147" i="2"/>
  <x:c r="N147" i="2"/>
  <x:c r="O147" i="2"/>
  <x:c r="P147" i="2"/>
  <x:c r="Q147" i="2"/>
  <x:c r="R147" i="2"/>
  <x:c r="S147" i="2"/>
  <x:c r="T147" i="2"/>
  <x:c r="AC147" i="2"/>
  <x:c r="AD147" i="2"/>
  <x:c r="AE147" i="2"/>
  <x:c r="K148" i="2"/>
  <x:c r="L149" i="2"/>
  <x:c r="M149" i="2"/>
  <x:c r="N149" i="2"/>
  <x:c r="O149" i="2"/>
  <x:c r="P149" i="2"/>
  <x:c r="Q149" i="2"/>
  <x:c r="R149" i="2"/>
  <x:c r="S149" i="2"/>
  <x:c r="T149" i="2"/>
  <x:c r="U149" i="2"/>
  <x:c r="V149" i="2"/>
  <x:c r="W149" i="2"/>
  <x:c r="X149" i="2"/>
  <x:c r="Y149" i="2"/>
  <x:c r="Z149" i="2"/>
  <x:c r="AA149" i="2"/>
  <x:c r="AB149" i="2"/>
  <x:c r="AC149" i="2"/>
  <x:c r="AD149" i="2"/>
  <x:c r="AE149" i="2"/>
  <x:c r="L150" i="2"/>
  <x:c r="M150" i="2"/>
  <x:c r="N150" i="2"/>
  <x:c r="O150" i="2"/>
  <x:c r="P150" i="2"/>
  <x:c r="Q150" i="2"/>
  <x:c r="R150" i="2"/>
  <x:c r="S150" i="2"/>
  <x:c r="T150" i="2"/>
  <x:c r="U150" i="2"/>
  <x:c r="V150" i="2"/>
  <x:c r="W150" i="2"/>
  <x:c r="X150" i="2"/>
  <x:c r="Y150" i="2"/>
  <x:c r="Z150" i="2"/>
  <x:c r="AA150" i="2"/>
  <x:c r="AB150" i="2"/>
  <x:c r="AC150" i="2"/>
  <x:c r="AD150" i="2"/>
  <x:c r="AE150" i="2"/>
  <x:c r="L151" i="2"/>
  <x:c r="M151" i="2"/>
  <x:c r="N151" i="2"/>
  <x:c r="O151" i="2"/>
  <x:c r="P151" i="2"/>
  <x:c r="Q151" i="2"/>
  <x:c r="R151" i="2"/>
  <x:c r="S151" i="2"/>
  <x:c r="T151" i="2"/>
  <x:c r="U151" i="2"/>
  <x:c r="V151" i="2"/>
  <x:c r="W151" i="2"/>
  <x:c r="X151" i="2"/>
  <x:c r="Y151" i="2"/>
  <x:c r="Z151" i="2"/>
  <x:c r="AA151" i="2"/>
  <x:c r="AB151" i="2"/>
  <x:c r="AC151" i="2"/>
  <x:c r="AD151" i="2"/>
  <x:c r="AE151" i="2"/>
  <x:c r="L152" i="2"/>
  <x:c r="M152" i="2"/>
  <x:c r="N152" i="2"/>
  <x:c r="O152" i="2"/>
  <x:c r="P152" i="2"/>
  <x:c r="Q152" i="2"/>
  <x:c r="R152" i="2"/>
  <x:c r="S152" i="2"/>
  <x:c r="T152" i="2"/>
  <x:c r="U152" i="2"/>
  <x:c r="V152" i="2"/>
  <x:c r="W152" i="2"/>
  <x:c r="X152" i="2"/>
  <x:c r="Y152" i="2"/>
  <x:c r="Z152" i="2"/>
  <x:c r="AA152" i="2"/>
  <x:c r="AB152" i="2"/>
  <x:c r="AC152" i="2"/>
  <x:c r="AD152" i="2"/>
  <x:c r="AE152" i="2"/>
  <x:c r="L153" i="2"/>
  <x:c r="M153" i="2"/>
  <x:c r="N153" i="2"/>
  <x:c r="O153" i="2"/>
  <x:c r="P153" i="2"/>
  <x:c r="Q153" i="2"/>
  <x:c r="R153" i="2"/>
  <x:c r="S153" i="2"/>
  <x:c r="T153" i="2"/>
  <x:c r="U153" i="2"/>
  <x:c r="V153" i="2"/>
  <x:c r="W153" i="2"/>
  <x:c r="X153" i="2"/>
  <x:c r="Y153" i="2"/>
  <x:c r="Z153" i="2"/>
  <x:c r="AA153" i="2"/>
  <x:c r="AB153" i="2"/>
  <x:c r="AC153" i="2"/>
  <x:c r="AD153" i="2"/>
  <x:c r="AE153" i="2"/>
  <x:c r="L154" i="2"/>
  <x:c r="M154" i="2"/>
  <x:c r="N154" i="2"/>
  <x:c r="O154" i="2"/>
  <x:c r="P154" i="2"/>
  <x:c r="Q154" i="2"/>
  <x:c r="R154" i="2"/>
  <x:c r="S154" i="2"/>
  <x:c r="T154" i="2"/>
  <x:c r="U154" i="2"/>
  <x:c r="V154" i="2"/>
  <x:c r="W154" i="2"/>
  <x:c r="X154" i="2"/>
  <x:c r="Y154" i="2"/>
  <x:c r="Z154" i="2"/>
  <x:c r="AA154" i="2"/>
  <x:c r="AB154" i="2"/>
  <x:c r="AC154" i="2"/>
  <x:c r="AD154" i="2"/>
  <x:c r="AE154" i="2"/>
  <x:c r="L155" i="2"/>
  <x:c r="M155" i="2"/>
  <x:c r="N155" i="2"/>
  <x:c r="O155" i="2"/>
  <x:c r="P155" i="2"/>
  <x:c r="Q155" i="2"/>
  <x:c r="R155" i="2"/>
  <x:c r="S155" i="2"/>
  <x:c r="T155" i="2"/>
  <x:c r="U155" i="2"/>
  <x:c r="V155" i="2"/>
  <x:c r="W155" i="2"/>
  <x:c r="X155" i="2"/>
  <x:c r="Y155" i="2"/>
  <x:c r="Z155" i="2"/>
  <x:c r="AA155" i="2"/>
  <x:c r="AB155" i="2"/>
  <x:c r="AC155" i="2"/>
  <x:c r="AD155" i="2"/>
  <x:c r="AE155" i="2"/>
  <x:c r="L156" i="2"/>
  <x:c r="M156" i="2"/>
  <x:c r="N156" i="2"/>
  <x:c r="O156" i="2"/>
  <x:c r="P156" i="2"/>
  <x:c r="Q156" i="2"/>
  <x:c r="R156" i="2"/>
  <x:c r="S156" i="2"/>
  <x:c r="T156" i="2"/>
  <x:c r="U156" i="2"/>
  <x:c r="V156" i="2"/>
  <x:c r="W156" i="2"/>
  <x:c r="X156" i="2"/>
  <x:c r="Y156" i="2"/>
  <x:c r="Z156" i="2"/>
  <x:c r="AA156" i="2"/>
  <x:c r="AB156" i="2"/>
  <x:c r="AC156" i="2"/>
  <x:c r="AD156" i="2"/>
  <x:c r="AE156" i="2"/>
  <x:c r="L157" i="2"/>
  <x:c r="M157" i="2"/>
  <x:c r="N157" i="2"/>
  <x:c r="O157" i="2"/>
  <x:c r="P157" i="2"/>
  <x:c r="Q157" i="2"/>
  <x:c r="R157" i="2"/>
  <x:c r="S157" i="2"/>
  <x:c r="T157" i="2"/>
  <x:c r="U157" i="2"/>
  <x:c r="V157" i="2"/>
  <x:c r="W157" i="2"/>
  <x:c r="X157" i="2"/>
  <x:c r="Y157" i="2"/>
  <x:c r="Z157" i="2"/>
  <x:c r="AA157" i="2"/>
  <x:c r="AB157" i="2"/>
  <x:c r="AC157" i="2"/>
  <x:c r="AD157" i="2"/>
  <x:c r="AE157" i="2"/>
  <x:c r="L158" i="2"/>
  <x:c r="M158" i="2"/>
  <x:c r="N158" i="2"/>
  <x:c r="O158" i="2"/>
  <x:c r="P158" i="2"/>
  <x:c r="Q158" i="2"/>
  <x:c r="R158" i="2"/>
  <x:c r="S158" i="2"/>
  <x:c r="T158" i="2"/>
  <x:c r="U158" i="2"/>
  <x:c r="V158" i="2"/>
  <x:c r="W158" i="2"/>
  <x:c r="X158" i="2"/>
  <x:c r="Y158" i="2"/>
  <x:c r="Z158" i="2"/>
  <x:c r="AA158" i="2"/>
  <x:c r="AB158" i="2"/>
  <x:c r="AC158" i="2"/>
  <x:c r="AD158" i="2"/>
  <x:c r="AE158" i="2"/>
  <x:c r="L159" i="2"/>
  <x:c r="M159" i="2"/>
  <x:c r="N159" i="2"/>
  <x:c r="O159" i="2"/>
  <x:c r="P159" i="2"/>
  <x:c r="Q159" i="2"/>
  <x:c r="R159" i="2"/>
  <x:c r="S159" i="2"/>
  <x:c r="T159" i="2"/>
  <x:c r="U159" i="2"/>
  <x:c r="V159" i="2"/>
  <x:c r="W159" i="2"/>
  <x:c r="X159" i="2"/>
  <x:c r="Y159" i="2"/>
  <x:c r="Z159" i="2"/>
  <x:c r="AA159" i="2"/>
  <x:c r="AB159" i="2"/>
  <x:c r="AC159" i="2"/>
  <x:c r="AD159" i="2"/>
  <x:c r="AE159" i="2"/>
  <x:c r="L160" i="2"/>
  <x:c r="M160" i="2"/>
  <x:c r="N160" i="2"/>
  <x:c r="O160" i="2"/>
  <x:c r="P160" i="2"/>
  <x:c r="Q160" i="2"/>
  <x:c r="R160" i="2"/>
  <x:c r="S160" i="2"/>
  <x:c r="T160" i="2"/>
  <x:c r="U160" i="2"/>
  <x:c r="V160" i="2"/>
  <x:c r="W160" i="2"/>
  <x:c r="X160" i="2"/>
  <x:c r="Y160" i="2"/>
  <x:c r="Z160" i="2"/>
  <x:c r="AA160" i="2"/>
  <x:c r="AB160" i="2"/>
  <x:c r="AC160" i="2"/>
  <x:c r="AD160" i="2"/>
  <x:c r="AE160" i="2"/>
  <x:c r="L161" i="2"/>
  <x:c r="M161" i="2"/>
  <x:c r="N161" i="2"/>
  <x:c r="O161" i="2"/>
  <x:c r="P161" i="2"/>
  <x:c r="Q161" i="2"/>
  <x:c r="R161" i="2"/>
  <x:c r="S161" i="2"/>
  <x:c r="T161" i="2"/>
  <x:c r="AC161" i="2"/>
  <x:c r="AD161" i="2"/>
  <x:c r="AE161" i="2"/>
  <x:c r="K162" i="2"/>
  <x:c r="L163" i="2"/>
  <x:c r="M163" i="2"/>
  <x:c r="N163" i="2"/>
  <x:c r="O163" i="2"/>
  <x:c r="P163" i="2"/>
  <x:c r="Q163" i="2"/>
  <x:c r="R163" i="2"/>
  <x:c r="S163" i="2"/>
  <x:c r="T163" i="2"/>
  <x:c r="U163" i="2"/>
  <x:c r="V163" i="2"/>
  <x:c r="W163" i="2"/>
  <x:c r="X163" i="2"/>
  <x:c r="Y163" i="2"/>
  <x:c r="Z163" i="2"/>
  <x:c r="AA163" i="2"/>
  <x:c r="AB163" i="2"/>
  <x:c r="AC163" i="2"/>
  <x:c r="AD163" i="2"/>
  <x:c r="AE163" i="2"/>
  <x:c r="L164" i="2"/>
  <x:c r="M164" i="2"/>
  <x:c r="N164" i="2"/>
  <x:c r="O164" i="2"/>
  <x:c r="P164" i="2"/>
  <x:c r="Q164" i="2"/>
  <x:c r="R164" i="2"/>
  <x:c r="S164" i="2"/>
  <x:c r="T164" i="2"/>
  <x:c r="U164" i="2"/>
  <x:c r="V164" i="2"/>
  <x:c r="W164" i="2"/>
  <x:c r="X164" i="2"/>
  <x:c r="Y164" i="2"/>
  <x:c r="Z164" i="2"/>
  <x:c r="AA164" i="2"/>
  <x:c r="AB164" i="2"/>
  <x:c r="AC164" i="2"/>
  <x:c r="AD164" i="2"/>
  <x:c r="AE164" i="2"/>
  <x:c r="L165" i="2"/>
  <x:c r="M165" i="2"/>
  <x:c r="N165" i="2"/>
  <x:c r="O165" i="2"/>
  <x:c r="P165" i="2"/>
  <x:c r="Q165" i="2"/>
  <x:c r="R165" i="2"/>
  <x:c r="S165" i="2"/>
  <x:c r="T165" i="2"/>
  <x:c r="U165" i="2"/>
  <x:c r="V165" i="2"/>
  <x:c r="W165" i="2"/>
  <x:c r="X165" i="2"/>
  <x:c r="Y165" i="2"/>
  <x:c r="Z165" i="2"/>
  <x:c r="AA165" i="2"/>
  <x:c r="AB165" i="2"/>
  <x:c r="AC165" i="2"/>
  <x:c r="AD165" i="2"/>
  <x:c r="AE165" i="2"/>
  <x:c r="L166" i="2"/>
  <x:c r="M166" i="2"/>
  <x:c r="N166" i="2"/>
  <x:c r="O166" i="2"/>
  <x:c r="P166" i="2"/>
  <x:c r="Q166" i="2"/>
  <x:c r="R166" i="2"/>
  <x:c r="S166" i="2"/>
  <x:c r="T166" i="2"/>
  <x:c r="U166" i="2"/>
  <x:c r="V166" i="2"/>
  <x:c r="W166" i="2"/>
  <x:c r="X166" i="2"/>
  <x:c r="Y166" i="2"/>
  <x:c r="Z166" i="2"/>
  <x:c r="AA166" i="2"/>
  <x:c r="AB166" i="2"/>
  <x:c r="AC166" i="2"/>
  <x:c r="AD166" i="2"/>
  <x:c r="AE166" i="2"/>
  <x:c r="L167" i="2"/>
  <x:c r="M167" i="2"/>
  <x:c r="N167" i="2"/>
  <x:c r="O167" i="2"/>
  <x:c r="P167" i="2"/>
  <x:c r="Q167" i="2"/>
  <x:c r="R167" i="2"/>
  <x:c r="S167" i="2"/>
  <x:c r="T167" i="2"/>
  <x:c r="U167" i="2"/>
  <x:c r="V167" i="2"/>
  <x:c r="W167" i="2"/>
  <x:c r="X167" i="2"/>
  <x:c r="Y167" i="2"/>
  <x:c r="Z167" i="2"/>
  <x:c r="AA167" i="2"/>
  <x:c r="AB167" i="2"/>
  <x:c r="AC167" i="2"/>
  <x:c r="AD167" i="2"/>
  <x:c r="AE167" i="2"/>
  <x:c r="L168" i="2"/>
  <x:c r="M168" i="2"/>
  <x:c r="N168" i="2"/>
  <x:c r="O168" i="2"/>
  <x:c r="P168" i="2"/>
  <x:c r="Q168" i="2"/>
  <x:c r="R168" i="2"/>
  <x:c r="S168" i="2"/>
  <x:c r="T168" i="2"/>
  <x:c r="U168" i="2"/>
  <x:c r="V168" i="2"/>
  <x:c r="W168" i="2"/>
  <x:c r="X168" i="2"/>
  <x:c r="Y168" i="2"/>
  <x:c r="Z168" i="2"/>
  <x:c r="AA168" i="2"/>
  <x:c r="AB168" i="2"/>
  <x:c r="AC168" i="2"/>
  <x:c r="AD168" i="2"/>
  <x:c r="AE168" i="2"/>
  <x:c r="L169" i="2"/>
  <x:c r="M169" i="2"/>
  <x:c r="N169" i="2"/>
  <x:c r="O169" i="2"/>
  <x:c r="P169" i="2"/>
  <x:c r="Q169" i="2"/>
  <x:c r="R169" i="2"/>
  <x:c r="S169" i="2"/>
  <x:c r="T169" i="2"/>
  <x:c r="U169" i="2"/>
  <x:c r="V169" i="2"/>
  <x:c r="W169" i="2"/>
  <x:c r="X169" i="2"/>
  <x:c r="Y169" i="2"/>
  <x:c r="Z169" i="2"/>
  <x:c r="AA169" i="2"/>
  <x:c r="AB169" i="2"/>
  <x:c r="AC169" i="2"/>
  <x:c r="AD169" i="2"/>
  <x:c r="AE169" i="2"/>
  <x:c r="L170" i="2"/>
  <x:c r="M170" i="2"/>
  <x:c r="N170" i="2"/>
  <x:c r="O170" i="2"/>
  <x:c r="P170" i="2"/>
  <x:c r="Q170" i="2"/>
  <x:c r="R170" i="2"/>
  <x:c r="S170" i="2"/>
  <x:c r="T170" i="2"/>
  <x:c r="U170" i="2"/>
  <x:c r="V170" i="2"/>
  <x:c r="W170" i="2"/>
  <x:c r="X170" i="2"/>
  <x:c r="Y170" i="2"/>
  <x:c r="Z170" i="2"/>
  <x:c r="AA170" i="2"/>
  <x:c r="AB170" i="2"/>
  <x:c r="AC170" i="2"/>
  <x:c r="AD170" i="2"/>
  <x:c r="AE170" i="2"/>
  <x:c r="L171" i="2"/>
  <x:c r="M171" i="2"/>
  <x:c r="N171" i="2"/>
  <x:c r="O171" i="2"/>
  <x:c r="P171" i="2"/>
  <x:c r="Q171" i="2"/>
  <x:c r="R171" i="2"/>
  <x:c r="S171" i="2"/>
  <x:c r="T171" i="2"/>
  <x:c r="U171" i="2"/>
  <x:c r="V171" i="2"/>
  <x:c r="W171" i="2"/>
  <x:c r="X171" i="2"/>
  <x:c r="Y171" i="2"/>
  <x:c r="Z171" i="2"/>
  <x:c r="AA171" i="2"/>
  <x:c r="AB171" i="2"/>
  <x:c r="AC171" i="2"/>
  <x:c r="AD171" i="2"/>
  <x:c r="AE171" i="2"/>
  <x:c r="L172" i="2"/>
  <x:c r="M172" i="2"/>
  <x:c r="N172" i="2"/>
  <x:c r="O172" i="2"/>
  <x:c r="P172" i="2"/>
  <x:c r="Q172" i="2"/>
  <x:c r="R172" i="2"/>
  <x:c r="S172" i="2"/>
  <x:c r="T172" i="2"/>
  <x:c r="U172" i="2"/>
  <x:c r="V172" i="2"/>
  <x:c r="W172" i="2"/>
  <x:c r="X172" i="2"/>
  <x:c r="Y172" i="2"/>
  <x:c r="Z172" i="2"/>
  <x:c r="AA172" i="2"/>
  <x:c r="AB172" i="2"/>
  <x:c r="AC172" i="2"/>
  <x:c r="AD172" i="2"/>
  <x:c r="AE172" i="2"/>
  <x:c r="L173" i="2"/>
  <x:c r="M173" i="2"/>
  <x:c r="N173" i="2"/>
  <x:c r="O173" i="2"/>
  <x:c r="P173" i="2"/>
  <x:c r="Q173" i="2"/>
  <x:c r="R173" i="2"/>
  <x:c r="S173" i="2"/>
  <x:c r="T173" i="2"/>
  <x:c r="U173" i="2"/>
  <x:c r="V173" i="2"/>
  <x:c r="W173" i="2"/>
  <x:c r="X173" i="2"/>
  <x:c r="Y173" i="2"/>
  <x:c r="Z173" i="2"/>
  <x:c r="AA173" i="2"/>
  <x:c r="AB173" i="2"/>
  <x:c r="AC173" i="2"/>
  <x:c r="AD173" i="2"/>
  <x:c r="AE173" i="2"/>
  <x:c r="L174" i="2"/>
  <x:c r="M174" i="2"/>
  <x:c r="N174" i="2"/>
  <x:c r="O174" i="2"/>
  <x:c r="P174" i="2"/>
  <x:c r="Q174" i="2"/>
  <x:c r="R174" i="2"/>
  <x:c r="S174" i="2"/>
  <x:c r="T174" i="2"/>
  <x:c r="U174" i="2"/>
  <x:c r="V174" i="2"/>
  <x:c r="W174" i="2"/>
  <x:c r="X174" i="2"/>
  <x:c r="Y174" i="2"/>
  <x:c r="Z174" i="2"/>
  <x:c r="AA174" i="2"/>
  <x:c r="AB174" i="2"/>
  <x:c r="AC174" i="2"/>
  <x:c r="AD174" i="2"/>
  <x:c r="AE174" i="2"/>
  <x:c r="L175" i="2"/>
  <x:c r="M175" i="2"/>
  <x:c r="N175" i="2"/>
  <x:c r="O175" i="2"/>
  <x:c r="P175" i="2"/>
  <x:c r="Q175" i="2"/>
  <x:c r="R175" i="2"/>
  <x:c r="S175" i="2"/>
  <x:c r="T175" i="2"/>
  <x:c r="AC175" i="2"/>
  <x:c r="AD175" i="2"/>
  <x:c r="AE175" i="2"/>
  <x:c r="B2" i="3"/>
  <x:c r="C2" i="3"/>
  <x:c r="D2" i="3"/>
  <x:c r="E2" i="3"/>
  <x:c r="F2" i="3"/>
  <x:c r="G2" i="3"/>
  <x:c r="H2" i="3"/>
  <x:c r="I2" i="3"/>
  <x:c r="J2" i="3"/>
  <x:c r="K2" i="3"/>
  <x:c r="L2" i="3"/>
  <x:c r="M2" i="3"/>
  <x:c r="B3" i="3"/>
  <x:c r="C3" i="3"/>
  <x:c r="D3" i="3"/>
  <x:c r="E3" i="3"/>
  <x:c r="F3" i="3"/>
  <x:c r="G3" i="3"/>
  <x:c r="H3" i="3"/>
  <x:c r="I3" i="3"/>
  <x:c r="J3" i="3"/>
  <x:c r="K3" i="3"/>
  <x:c r="L3" i="3"/>
  <x:c r="M3" i="3"/>
  <x:c r="A5" i="3"/>
  <x:c r="B5" i="3"/>
  <x:c r="C5" i="3"/>
  <x:c r="D5" i="3"/>
  <x:c r="E5" i="3"/>
  <x:c r="F5" i="3"/>
  <x:c r="G5" i="3"/>
  <x:c r="H5" i="3"/>
  <x:c r="I5" i="3"/>
  <x:c r="J5" i="3"/>
  <x:c r="K5" i="3"/>
  <x:c r="L5" i="3"/>
  <x:c r="M5" i="3"/>
  <x:c r="B7" i="3"/>
  <x:c r="C7" i="3"/>
  <x:c r="D7" i="3"/>
  <x:c r="E7" i="3"/>
  <x:c r="F7" i="3"/>
  <x:c r="G7" i="3"/>
  <x:c r="H7" i="3"/>
  <x:c r="I7" i="3"/>
  <x:c r="J7" i="3"/>
  <x:c r="K7" i="3"/>
  <x:c r="L7" i="3"/>
  <x:c r="M7" i="3"/>
  <x:c r="B8" i="3"/>
  <x:c r="C8" i="3"/>
  <x:c r="D8" i="3"/>
  <x:c r="E8" i="3"/>
  <x:c r="F8" i="3"/>
  <x:c r="G8" i="3"/>
  <x:c r="H8" i="3"/>
  <x:c r="I8" i="3"/>
  <x:c r="J8" i="3"/>
  <x:c r="K8" i="3"/>
  <x:c r="L8" i="3"/>
  <x:c r="M8" i="3"/>
  <x:c r="B9" i="3"/>
  <x:c r="C9" i="3"/>
  <x:c r="D9" i="3"/>
  <x:c r="E9" i="3"/>
  <x:c r="F9" i="3"/>
  <x:c r="G9" i="3"/>
  <x:c r="H9" i="3"/>
  <x:c r="I9" i="3"/>
  <x:c r="J9" i="3"/>
  <x:c r="K9" i="3"/>
  <x:c r="L9" i="3"/>
  <x:c r="M9" i="3"/>
  <x:c r="B10" i="3"/>
  <x:c r="C10" i="3"/>
  <x:c r="D10" i="3"/>
  <x:c r="E10" i="3"/>
  <x:c r="F10" i="3"/>
  <x:c r="G10" i="3"/>
  <x:c r="H10" i="3"/>
  <x:c r="I10" i="3"/>
  <x:c r="J10" i="3"/>
  <x:c r="K10" i="3"/>
  <x:c r="L10" i="3"/>
  <x:c r="M10" i="3"/>
  <x:c r="B11" i="3"/>
  <x:c r="C11" i="3"/>
  <x:c r="D11" i="3"/>
  <x:c r="E11" i="3"/>
  <x:c r="F11" i="3"/>
  <x:c r="G11" i="3"/>
  <x:c r="H11" i="3"/>
  <x:c r="I11" i="3"/>
  <x:c r="J11" i="3"/>
  <x:c r="K11" i="3"/>
  <x:c r="L11" i="3"/>
  <x:c r="M11" i="3"/>
  <x:c r="B12" i="3"/>
  <x:c r="C12" i="3"/>
  <x:c r="D12" i="3"/>
  <x:c r="E12" i="3"/>
  <x:c r="F12" i="3"/>
  <x:c r="G12" i="3"/>
  <x:c r="H12" i="3"/>
  <x:c r="I12" i="3"/>
  <x:c r="J12" i="3"/>
  <x:c r="K12" i="3"/>
  <x:c r="L12" i="3"/>
  <x:c r="M12" i="3"/>
  <x:c r="B13" i="3"/>
  <x:c r="C13" i="3"/>
  <x:c r="D13" i="3"/>
  <x:c r="E13" i="3"/>
  <x:c r="F13" i="3"/>
  <x:c r="G13" i="3"/>
  <x:c r="H13" i="3"/>
  <x:c r="I13" i="3"/>
  <x:c r="J13" i="3"/>
  <x:c r="K13" i="3"/>
  <x:c r="L13" i="3"/>
  <x:c r="M13" i="3"/>
  <x:c r="A15" i="3"/>
  <x:c r="B15" i="3"/>
  <x:c r="C15" i="3"/>
  <x:c r="D15" i="3"/>
  <x:c r="E15" i="3"/>
  <x:c r="F15" i="3"/>
  <x:c r="G15" i="3"/>
  <x:c r="H15" i="3"/>
  <x:c r="I15" i="3"/>
  <x:c r="J15" i="3"/>
  <x:c r="K15" i="3"/>
  <x:c r="L15" i="3"/>
  <x:c r="M15" i="3"/>
  <x:c r="B16" i="3"/>
  <x:c r="C16" i="3"/>
  <x:c r="D16" i="3"/>
  <x:c r="E16" i="3"/>
  <x:c r="F16" i="3"/>
  <x:c r="G16" i="3"/>
  <x:c r="H16" i="3"/>
  <x:c r="I16" i="3"/>
  <x:c r="J16" i="3"/>
  <x:c r="K16" i="3"/>
  <x:c r="L16" i="3"/>
  <x:c r="M16" i="3"/>
  <x:c r="AD1" i="4"/>
  <x:c r="AG1" i="4"/>
  <x:c r="AH1" i="4"/>
  <x:c r="AI1" i="4"/>
  <x:c r="AG2" i="4"/>
  <x:c r="AH2" i="4"/>
  <x:c r="A3" i="4"/>
  <x:c r="B3" i="4"/>
  <x:c r="C3" i="4"/>
  <x:c r="AD3" i="4"/>
  <x:c r="AG3" i="4"/>
  <x:c r="AH3" i="4"/>
  <x:c r="A1" i="5"/>
  <x:c r="A2" i="5"/>
  <x:c r="D3" i="5"/>
  <x:c r="I3" i="5"/>
  <x:c r="Q3" i="5"/>
  <x:c r="R3" i="5"/>
  <x:c r="S3" i="5"/>
  <x:c r="T3" i="5"/>
  <x:c r="U3" i="5"/>
  <x:c r="V3" i="5"/>
  <x:c r="A4" i="5"/>
  <x:c r="A5" i="5"/>
  <x:c r="X5" i="5"/>
  <x:c r="Y5" i="5"/>
  <x:c r="Z5" i="5"/>
  <x:c r="AC5" i="5"/>
  <x:c r="AD5" i="5"/>
  <x:c r="AE5" i="5"/>
  <x:c r="AH5" i="5"/>
  <x:c r="AI5" i="5"/>
  <x:c r="AJ5" i="5"/>
  <x:c r="AM5" i="5"/>
  <x:c r="AN5" i="5"/>
  <x:c r="AO5" i="5"/>
  <x:c r="AR5" i="5"/>
  <x:c r="AS5" i="5"/>
  <x:c r="AT5" i="5"/>
  <x:c r="AW5" i="5"/>
  <x:c r="AX5" i="5"/>
  <x:c r="AY5" i="5"/>
  <x:c r="BB5" i="5"/>
  <x:c r="BC5" i="5"/>
  <x:c r="BD5" i="5"/>
  <x:c r="BG5" i="5"/>
  <x:c r="BH5" i="5"/>
  <x:c r="BI5" i="5"/>
  <x:c r="BL5" i="5"/>
  <x:c r="BM5" i="5"/>
  <x:c r="BN5" i="5"/>
  <x:c r="BQ5" i="5"/>
  <x:c r="BR5" i="5"/>
  <x:c r="BS5" i="5"/>
  <x:c r="BV5" i="5"/>
  <x:c r="BW5" i="5"/>
  <x:c r="BX5" i="5"/>
  <x:c r="CA5" i="5"/>
  <x:c r="CB5" i="5"/>
  <x:c r="CC5" i="5"/>
  <x:c r="A6" i="5"/>
  <x:c r="X6" i="5"/>
  <x:c r="Y6" i="5"/>
  <x:c r="Z6" i="5"/>
  <x:c r="AC6" i="5"/>
  <x:c r="AD6" i="5"/>
  <x:c r="AE6" i="5"/>
  <x:c r="AH6" i="5"/>
  <x:c r="AI6" i="5"/>
  <x:c r="AJ6" i="5"/>
  <x:c r="AM6" i="5"/>
  <x:c r="AN6" i="5"/>
  <x:c r="AO6" i="5"/>
  <x:c r="AR6" i="5"/>
  <x:c r="AS6" i="5"/>
  <x:c r="AT6" i="5"/>
  <x:c r="AW6" i="5"/>
  <x:c r="AX6" i="5"/>
  <x:c r="AY6" i="5"/>
  <x:c r="BB6" i="5"/>
  <x:c r="BC6" i="5"/>
  <x:c r="BD6" i="5"/>
  <x:c r="BG6" i="5"/>
  <x:c r="BH6" i="5"/>
  <x:c r="BI6" i="5"/>
  <x:c r="BL6" i="5"/>
  <x:c r="BM6" i="5"/>
  <x:c r="BN6" i="5"/>
  <x:c r="BQ6" i="5"/>
  <x:c r="BR6" i="5"/>
  <x:c r="BS6" i="5"/>
  <x:c r="BV6" i="5"/>
  <x:c r="BW6" i="5"/>
  <x:c r="BX6" i="5"/>
  <x:c r="CA6" i="5"/>
  <x:c r="CB6" i="5"/>
  <x:c r="CC6" i="5"/>
  <x:c r="A7" i="5"/>
  <x:c r="X7" i="5"/>
  <x:c r="Y7" i="5"/>
  <x:c r="Z7" i="5"/>
  <x:c r="AC7" i="5"/>
  <x:c r="AD7" i="5"/>
  <x:c r="AE7" i="5"/>
  <x:c r="AH7" i="5"/>
  <x:c r="AI7" i="5"/>
  <x:c r="AJ7" i="5"/>
  <x:c r="AM7" i="5"/>
  <x:c r="AN7" i="5"/>
  <x:c r="AO7" i="5"/>
  <x:c r="AR7" i="5"/>
  <x:c r="AS7" i="5"/>
  <x:c r="AT7" i="5"/>
  <x:c r="AW7" i="5"/>
  <x:c r="AX7" i="5"/>
  <x:c r="AY7" i="5"/>
  <x:c r="BB7" i="5"/>
  <x:c r="BC7" i="5"/>
  <x:c r="BD7" i="5"/>
  <x:c r="BG7" i="5"/>
  <x:c r="BH7" i="5"/>
  <x:c r="BI7" i="5"/>
  <x:c r="BL7" i="5"/>
  <x:c r="BM7" i="5"/>
  <x:c r="BN7" i="5"/>
  <x:c r="BQ7" i="5"/>
  <x:c r="BR7" i="5"/>
  <x:c r="BS7" i="5"/>
  <x:c r="BV7" i="5"/>
  <x:c r="BW7" i="5"/>
  <x:c r="BX7" i="5"/>
  <x:c r="CA7" i="5"/>
  <x:c r="CB7" i="5"/>
  <x:c r="CC7" i="5"/>
  <x:c r="A8" i="5"/>
  <x:c r="X8" i="5"/>
  <x:c r="Y8" i="5"/>
  <x:c r="Z8" i="5"/>
  <x:c r="AC8" i="5"/>
  <x:c r="AD8" i="5"/>
  <x:c r="AE8" i="5"/>
  <x:c r="AH8" i="5"/>
  <x:c r="AI8" i="5"/>
  <x:c r="AJ8" i="5"/>
  <x:c r="AM8" i="5"/>
  <x:c r="AN8" i="5"/>
  <x:c r="AO8" i="5"/>
  <x:c r="AR8" i="5"/>
  <x:c r="AS8" i="5"/>
  <x:c r="AT8" i="5"/>
  <x:c r="AW8" i="5"/>
  <x:c r="AX8" i="5"/>
  <x:c r="AY8" i="5"/>
  <x:c r="BB8" i="5"/>
  <x:c r="BC8" i="5"/>
  <x:c r="BD8" i="5"/>
  <x:c r="BG8" i="5"/>
  <x:c r="BH8" i="5"/>
  <x:c r="BI8" i="5"/>
  <x:c r="BL8" i="5"/>
  <x:c r="BM8" i="5"/>
  <x:c r="BN8" i="5"/>
  <x:c r="BQ8" i="5"/>
  <x:c r="BR8" i="5"/>
  <x:c r="BS8" i="5"/>
  <x:c r="BV8" i="5"/>
  <x:c r="BW8" i="5"/>
  <x:c r="BX8" i="5"/>
  <x:c r="CA8" i="5"/>
  <x:c r="CB8" i="5"/>
  <x:c r="CC8" i="5"/>
  <x:c r="A9" i="5"/>
  <x:c r="X9" i="5"/>
  <x:c r="Y9" i="5"/>
  <x:c r="Z9" i="5"/>
  <x:c r="AC9" i="5"/>
  <x:c r="AD9" i="5"/>
  <x:c r="AE9" i="5"/>
  <x:c r="AH9" i="5"/>
  <x:c r="AI9" i="5"/>
  <x:c r="AJ9" i="5"/>
  <x:c r="AM9" i="5"/>
  <x:c r="AN9" i="5"/>
  <x:c r="AO9" i="5"/>
  <x:c r="AR9" i="5"/>
  <x:c r="AS9" i="5"/>
  <x:c r="AT9" i="5"/>
  <x:c r="AW9" i="5"/>
  <x:c r="AX9" i="5"/>
  <x:c r="AY9" i="5"/>
  <x:c r="BB9" i="5"/>
  <x:c r="BC9" i="5"/>
  <x:c r="BD9" i="5"/>
  <x:c r="BG9" i="5"/>
  <x:c r="BH9" i="5"/>
  <x:c r="BI9" i="5"/>
  <x:c r="BL9" i="5"/>
  <x:c r="BM9" i="5"/>
  <x:c r="BN9" i="5"/>
  <x:c r="BQ9" i="5"/>
  <x:c r="BR9" i="5"/>
  <x:c r="BS9" i="5"/>
  <x:c r="BV9" i="5"/>
  <x:c r="BW9" i="5"/>
  <x:c r="BX9" i="5"/>
  <x:c r="CA9" i="5"/>
  <x:c r="CB9" i="5"/>
  <x:c r="CC9" i="5"/>
  <x:c r="A10" i="5"/>
  <x:c r="X10" i="5"/>
  <x:c r="Y10" i="5"/>
  <x:c r="Z10" i="5"/>
  <x:c r="AC10" i="5"/>
  <x:c r="AD10" i="5"/>
  <x:c r="AE10" i="5"/>
  <x:c r="AH10" i="5"/>
  <x:c r="AI10" i="5"/>
  <x:c r="AJ10" i="5"/>
  <x:c r="AM10" i="5"/>
  <x:c r="AN10" i="5"/>
  <x:c r="AO10" i="5"/>
  <x:c r="AR10" i="5"/>
  <x:c r="AS10" i="5"/>
  <x:c r="AT10" i="5"/>
  <x:c r="AW10" i="5"/>
  <x:c r="AX10" i="5"/>
  <x:c r="AY10" i="5"/>
  <x:c r="BB10" i="5"/>
  <x:c r="BC10" i="5"/>
  <x:c r="BD10" i="5"/>
  <x:c r="BG10" i="5"/>
  <x:c r="BH10" i="5"/>
  <x:c r="BI10" i="5"/>
  <x:c r="BL10" i="5"/>
  <x:c r="BM10" i="5"/>
  <x:c r="BN10" i="5"/>
  <x:c r="BQ10" i="5"/>
  <x:c r="BR10" i="5"/>
  <x:c r="BS10" i="5"/>
  <x:c r="BV10" i="5"/>
  <x:c r="BW10" i="5"/>
  <x:c r="BX10" i="5"/>
  <x:c r="CA10" i="5"/>
  <x:c r="CB10" i="5"/>
  <x:c r="CC10" i="5"/>
  <x:c r="A11" i="5"/>
  <x:c r="X11" i="5"/>
  <x:c r="Y11" i="5"/>
  <x:c r="Z11" i="5"/>
  <x:c r="AC11" i="5"/>
  <x:c r="AD11" i="5"/>
  <x:c r="AE11" i="5"/>
  <x:c r="AH11" i="5"/>
  <x:c r="AI11" i="5"/>
  <x:c r="AJ11" i="5"/>
  <x:c r="AM11" i="5"/>
  <x:c r="AN11" i="5"/>
  <x:c r="AO11" i="5"/>
  <x:c r="AR11" i="5"/>
  <x:c r="AS11" i="5"/>
  <x:c r="AT11" i="5"/>
  <x:c r="AW11" i="5"/>
  <x:c r="AX11" i="5"/>
  <x:c r="AY11" i="5"/>
  <x:c r="BB11" i="5"/>
  <x:c r="BC11" i="5"/>
  <x:c r="BD11" i="5"/>
  <x:c r="BG11" i="5"/>
  <x:c r="BH11" i="5"/>
  <x:c r="BI11" i="5"/>
  <x:c r="BL11" i="5"/>
  <x:c r="BM11" i="5"/>
  <x:c r="BN11" i="5"/>
  <x:c r="BQ11" i="5"/>
  <x:c r="BR11" i="5"/>
  <x:c r="BS11" i="5"/>
  <x:c r="BV11" i="5"/>
  <x:c r="BW11" i="5"/>
  <x:c r="BX11" i="5"/>
  <x:c r="CA11" i="5"/>
  <x:c r="CB11" i="5"/>
  <x:c r="CC11" i="5"/>
  <x:c r="A12" i="5"/>
  <x:c r="X12" i="5"/>
  <x:c r="Y12" i="5"/>
  <x:c r="Z12" i="5"/>
  <x:c r="AC12" i="5"/>
  <x:c r="AD12" i="5"/>
  <x:c r="AE12" i="5"/>
  <x:c r="AH12" i="5"/>
  <x:c r="AI12" i="5"/>
  <x:c r="AJ12" i="5"/>
  <x:c r="AM12" i="5"/>
  <x:c r="AN12" i="5"/>
  <x:c r="AO12" i="5"/>
  <x:c r="AR12" i="5"/>
  <x:c r="AS12" i="5"/>
  <x:c r="AT12" i="5"/>
  <x:c r="AW12" i="5"/>
  <x:c r="AX12" i="5"/>
  <x:c r="AY12" i="5"/>
  <x:c r="BB12" i="5"/>
  <x:c r="BC12" i="5"/>
  <x:c r="BD12" i="5"/>
  <x:c r="BG12" i="5"/>
  <x:c r="BH12" i="5"/>
  <x:c r="BI12" i="5"/>
  <x:c r="BL12" i="5"/>
  <x:c r="BM12" i="5"/>
  <x:c r="BN12" i="5"/>
  <x:c r="BQ12" i="5"/>
  <x:c r="BR12" i="5"/>
  <x:c r="BS12" i="5"/>
  <x:c r="BV12" i="5"/>
  <x:c r="BW12" i="5"/>
  <x:c r="BX12" i="5"/>
  <x:c r="CA12" i="5"/>
  <x:c r="CB12" i="5"/>
  <x:c r="CC12" i="5"/>
  <x:c r="A13" i="5"/>
  <x:c r="X13" i="5"/>
  <x:c r="Y13" i="5"/>
  <x:c r="Z13" i="5"/>
  <x:c r="AC13" i="5"/>
  <x:c r="AD13" i="5"/>
  <x:c r="AE13" i="5"/>
  <x:c r="AH13" i="5"/>
  <x:c r="AI13" i="5"/>
  <x:c r="AJ13" i="5"/>
  <x:c r="AM13" i="5"/>
  <x:c r="AN13" i="5"/>
  <x:c r="AO13" i="5"/>
  <x:c r="AR13" i="5"/>
  <x:c r="AS13" i="5"/>
  <x:c r="AT13" i="5"/>
  <x:c r="AW13" i="5"/>
  <x:c r="AX13" i="5"/>
  <x:c r="AY13" i="5"/>
  <x:c r="BB13" i="5"/>
  <x:c r="BC13" i="5"/>
  <x:c r="BD13" i="5"/>
  <x:c r="BG13" i="5"/>
  <x:c r="BH13" i="5"/>
  <x:c r="BI13" i="5"/>
  <x:c r="BL13" i="5"/>
  <x:c r="BM13" i="5"/>
  <x:c r="BN13" i="5"/>
  <x:c r="BQ13" i="5"/>
  <x:c r="BR13" i="5"/>
  <x:c r="BS13" i="5"/>
  <x:c r="BV13" i="5"/>
  <x:c r="BW13" i="5"/>
  <x:c r="BX13" i="5"/>
  <x:c r="CA13" i="5"/>
  <x:c r="CB13" i="5"/>
  <x:c r="CC13" i="5"/>
  <x:c r="A14" i="5"/>
  <x:c r="X14" i="5"/>
  <x:c r="Y14" i="5"/>
  <x:c r="Z14" i="5"/>
  <x:c r="AC14" i="5"/>
  <x:c r="AD14" i="5"/>
  <x:c r="AE14" i="5"/>
  <x:c r="AH14" i="5"/>
  <x:c r="AI14" i="5"/>
  <x:c r="AJ14" i="5"/>
  <x:c r="AM14" i="5"/>
  <x:c r="AN14" i="5"/>
  <x:c r="AO14" i="5"/>
  <x:c r="AR14" i="5"/>
  <x:c r="AS14" i="5"/>
  <x:c r="AT14" i="5"/>
  <x:c r="AW14" i="5"/>
  <x:c r="AX14" i="5"/>
  <x:c r="AY14" i="5"/>
  <x:c r="BB14" i="5"/>
  <x:c r="BC14" i="5"/>
  <x:c r="BD14" i="5"/>
  <x:c r="BG14" i="5"/>
  <x:c r="BH14" i="5"/>
  <x:c r="BI14" i="5"/>
  <x:c r="BL14" i="5"/>
  <x:c r="BM14" i="5"/>
  <x:c r="BN14" i="5"/>
  <x:c r="BQ14" i="5"/>
  <x:c r="BR14" i="5"/>
  <x:c r="BS14" i="5"/>
  <x:c r="BV14" i="5"/>
  <x:c r="BW14" i="5"/>
  <x:c r="BX14" i="5"/>
  <x:c r="CA14" i="5"/>
  <x:c r="CB14" i="5"/>
  <x:c r="CC14" i="5"/>
  <x:c r="A15" i="5"/>
  <x:c r="X15" i="5"/>
  <x:c r="Y15" i="5"/>
  <x:c r="Z15" i="5"/>
  <x:c r="AC15" i="5"/>
  <x:c r="AD15" i="5"/>
  <x:c r="AE15" i="5"/>
  <x:c r="AH15" i="5"/>
  <x:c r="AI15" i="5"/>
  <x:c r="AJ15" i="5"/>
  <x:c r="AM15" i="5"/>
  <x:c r="AN15" i="5"/>
  <x:c r="AO15" i="5"/>
  <x:c r="AR15" i="5"/>
  <x:c r="AS15" i="5"/>
  <x:c r="AT15" i="5"/>
  <x:c r="AW15" i="5"/>
  <x:c r="AX15" i="5"/>
  <x:c r="AY15" i="5"/>
  <x:c r="BB15" i="5"/>
  <x:c r="BC15" i="5"/>
  <x:c r="BD15" i="5"/>
  <x:c r="BG15" i="5"/>
  <x:c r="BH15" i="5"/>
  <x:c r="BI15" i="5"/>
  <x:c r="BL15" i="5"/>
  <x:c r="BM15" i="5"/>
  <x:c r="BN15" i="5"/>
  <x:c r="BQ15" i="5"/>
  <x:c r="BR15" i="5"/>
  <x:c r="BS15" i="5"/>
  <x:c r="BV15" i="5"/>
  <x:c r="BW15" i="5"/>
  <x:c r="BX15" i="5"/>
  <x:c r="CA15" i="5"/>
  <x:c r="CB15" i="5"/>
  <x:c r="CC15" i="5"/>
  <x:c r="A16" i="5"/>
  <x:c r="X16" i="5"/>
  <x:c r="Y16" i="5"/>
  <x:c r="Z16" i="5"/>
  <x:c r="AC16" i="5"/>
  <x:c r="AD16" i="5"/>
  <x:c r="AE16" i="5"/>
  <x:c r="AH16" i="5"/>
  <x:c r="AI16" i="5"/>
  <x:c r="AJ16" i="5"/>
  <x:c r="AM16" i="5"/>
  <x:c r="AN16" i="5"/>
  <x:c r="AO16" i="5"/>
  <x:c r="AR16" i="5"/>
  <x:c r="AS16" i="5"/>
  <x:c r="AT16" i="5"/>
  <x:c r="AW16" i="5"/>
  <x:c r="AX16" i="5"/>
  <x:c r="AY16" i="5"/>
  <x:c r="BB16" i="5"/>
  <x:c r="BC16" i="5"/>
  <x:c r="BD16" i="5"/>
  <x:c r="BG16" i="5"/>
  <x:c r="BH16" i="5"/>
  <x:c r="BI16" i="5"/>
  <x:c r="BL16" i="5"/>
  <x:c r="BM16" i="5"/>
  <x:c r="BN16" i="5"/>
  <x:c r="BQ16" i="5"/>
  <x:c r="BR16" i="5"/>
  <x:c r="BS16" i="5"/>
  <x:c r="BV16" i="5"/>
  <x:c r="BW16" i="5"/>
  <x:c r="BX16" i="5"/>
  <x:c r="CA16" i="5"/>
  <x:c r="CB16" i="5"/>
  <x:c r="CC16" i="5"/>
  <x:c r="A17" i="5"/>
  <x:c r="X17" i="5"/>
  <x:c r="Y17" i="5"/>
  <x:c r="Z17" i="5"/>
  <x:c r="AC17" i="5"/>
  <x:c r="AD17" i="5"/>
  <x:c r="AE17" i="5"/>
  <x:c r="AH17" i="5"/>
  <x:c r="AI17" i="5"/>
  <x:c r="AJ17" i="5"/>
  <x:c r="AM17" i="5"/>
  <x:c r="AN17" i="5"/>
  <x:c r="AO17" i="5"/>
  <x:c r="AR17" i="5"/>
  <x:c r="AS17" i="5"/>
  <x:c r="AT17" i="5"/>
  <x:c r="AW17" i="5"/>
  <x:c r="AX17" i="5"/>
  <x:c r="AY17" i="5"/>
  <x:c r="BB17" i="5"/>
  <x:c r="BC17" i="5"/>
  <x:c r="BD17" i="5"/>
  <x:c r="BG17" i="5"/>
  <x:c r="BH17" i="5"/>
  <x:c r="BI17" i="5"/>
  <x:c r="BL17" i="5"/>
  <x:c r="BM17" i="5"/>
  <x:c r="BN17" i="5"/>
  <x:c r="BQ17" i="5"/>
  <x:c r="BR17" i="5"/>
  <x:c r="BS17" i="5"/>
  <x:c r="BV17" i="5"/>
  <x:c r="BW17" i="5"/>
  <x:c r="BX17" i="5"/>
  <x:c r="CA17" i="5"/>
  <x:c r="CB17" i="5"/>
  <x:c r="CC17" i="5"/>
  <x:c r="A18" i="5"/>
  <x:c r="X18" i="5"/>
  <x:c r="Y18" i="5"/>
  <x:c r="Z18" i="5"/>
  <x:c r="AC18" i="5"/>
  <x:c r="AD18" i="5"/>
  <x:c r="AE18" i="5"/>
  <x:c r="AH18" i="5"/>
  <x:c r="AI18" i="5"/>
  <x:c r="AJ18" i="5"/>
  <x:c r="AM18" i="5"/>
  <x:c r="AN18" i="5"/>
  <x:c r="AO18" i="5"/>
  <x:c r="AR18" i="5"/>
  <x:c r="AS18" i="5"/>
  <x:c r="AT18" i="5"/>
  <x:c r="AW18" i="5"/>
  <x:c r="AX18" i="5"/>
  <x:c r="AY18" i="5"/>
  <x:c r="BB18" i="5"/>
  <x:c r="BC18" i="5"/>
  <x:c r="BD18" i="5"/>
  <x:c r="BG18" i="5"/>
  <x:c r="BH18" i="5"/>
  <x:c r="BI18" i="5"/>
  <x:c r="BL18" i="5"/>
  <x:c r="BM18" i="5"/>
  <x:c r="BN18" i="5"/>
  <x:c r="BQ18" i="5"/>
  <x:c r="BR18" i="5"/>
  <x:c r="BS18" i="5"/>
  <x:c r="BV18" i="5"/>
  <x:c r="BW18" i="5"/>
  <x:c r="BX18" i="5"/>
  <x:c r="CA18" i="5"/>
  <x:c r="CB18" i="5"/>
  <x:c r="CC18" i="5"/>
  <x:c r="A19" i="5"/>
  <x:c r="X19" i="5"/>
  <x:c r="Y19" i="5"/>
  <x:c r="Z19" i="5"/>
  <x:c r="AC19" i="5"/>
  <x:c r="AD19" i="5"/>
  <x:c r="AE19" i="5"/>
  <x:c r="AH19" i="5"/>
  <x:c r="AI19" i="5"/>
  <x:c r="AJ19" i="5"/>
  <x:c r="AM19" i="5"/>
  <x:c r="AN19" i="5"/>
  <x:c r="AO19" i="5"/>
  <x:c r="AR19" i="5"/>
  <x:c r="AS19" i="5"/>
  <x:c r="AT19" i="5"/>
  <x:c r="AW19" i="5"/>
  <x:c r="AX19" i="5"/>
  <x:c r="AY19" i="5"/>
  <x:c r="BB19" i="5"/>
  <x:c r="BC19" i="5"/>
  <x:c r="BD19" i="5"/>
  <x:c r="BG19" i="5"/>
  <x:c r="BH19" i="5"/>
  <x:c r="BI19" i="5"/>
  <x:c r="BL19" i="5"/>
  <x:c r="BM19" i="5"/>
  <x:c r="BN19" i="5"/>
  <x:c r="BQ19" i="5"/>
  <x:c r="BR19" i="5"/>
  <x:c r="BS19" i="5"/>
  <x:c r="BV19" i="5"/>
  <x:c r="BW19" i="5"/>
  <x:c r="BX19" i="5"/>
  <x:c r="CA19" i="5"/>
  <x:c r="CB19" i="5"/>
  <x:c r="CC19" i="5"/>
  <x:c r="A20" i="5"/>
  <x:c r="X20" i="5"/>
  <x:c r="Y20" i="5"/>
  <x:c r="Z20" i="5"/>
  <x:c r="AC20" i="5"/>
  <x:c r="AD20" i="5"/>
  <x:c r="AE20" i="5"/>
  <x:c r="AH20" i="5"/>
  <x:c r="AI20" i="5"/>
  <x:c r="AJ20" i="5"/>
  <x:c r="AM20" i="5"/>
  <x:c r="AN20" i="5"/>
  <x:c r="AO20" i="5"/>
  <x:c r="AR20" i="5"/>
  <x:c r="AS20" i="5"/>
  <x:c r="AT20" i="5"/>
  <x:c r="AW20" i="5"/>
  <x:c r="AX20" i="5"/>
  <x:c r="AY20" i="5"/>
  <x:c r="BB20" i="5"/>
  <x:c r="BC20" i="5"/>
  <x:c r="BD20" i="5"/>
  <x:c r="BG20" i="5"/>
  <x:c r="BH20" i="5"/>
  <x:c r="BI20" i="5"/>
  <x:c r="BL20" i="5"/>
  <x:c r="BM20" i="5"/>
  <x:c r="BN20" i="5"/>
  <x:c r="BQ20" i="5"/>
  <x:c r="BR20" i="5"/>
  <x:c r="BS20" i="5"/>
  <x:c r="BV20" i="5"/>
  <x:c r="BW20" i="5"/>
  <x:c r="BX20" i="5"/>
  <x:c r="CA20" i="5"/>
  <x:c r="CB20" i="5"/>
  <x:c r="CC20" i="5"/>
  <x:c r="A21" i="5"/>
  <x:c r="X21" i="5"/>
  <x:c r="Y21" i="5"/>
  <x:c r="Z21" i="5"/>
  <x:c r="AC21" i="5"/>
  <x:c r="AD21" i="5"/>
  <x:c r="AE21" i="5"/>
  <x:c r="AH21" i="5"/>
  <x:c r="AI21" i="5"/>
  <x:c r="AJ21" i="5"/>
  <x:c r="AM21" i="5"/>
  <x:c r="AN21" i="5"/>
  <x:c r="AO21" i="5"/>
  <x:c r="AR21" i="5"/>
  <x:c r="AS21" i="5"/>
  <x:c r="AT21" i="5"/>
  <x:c r="AW21" i="5"/>
  <x:c r="AX21" i="5"/>
  <x:c r="AY21" i="5"/>
  <x:c r="BB21" i="5"/>
  <x:c r="BC21" i="5"/>
  <x:c r="BD21" i="5"/>
  <x:c r="BG21" i="5"/>
  <x:c r="BH21" i="5"/>
  <x:c r="BI21" i="5"/>
  <x:c r="BL21" i="5"/>
  <x:c r="BM21" i="5"/>
  <x:c r="BN21" i="5"/>
  <x:c r="BQ21" i="5"/>
  <x:c r="BR21" i="5"/>
  <x:c r="BS21" i="5"/>
  <x:c r="BV21" i="5"/>
  <x:c r="BW21" i="5"/>
  <x:c r="BX21" i="5"/>
  <x:c r="CA21" i="5"/>
  <x:c r="CB21" i="5"/>
  <x:c r="CC21" i="5"/>
  <x:c r="A22" i="5"/>
  <x:c r="X22" i="5"/>
  <x:c r="Y22" i="5"/>
  <x:c r="Z22" i="5"/>
  <x:c r="AC22" i="5"/>
  <x:c r="AD22" i="5"/>
  <x:c r="AE22" i="5"/>
  <x:c r="AH22" i="5"/>
  <x:c r="AI22" i="5"/>
  <x:c r="AJ22" i="5"/>
  <x:c r="AM22" i="5"/>
  <x:c r="AN22" i="5"/>
  <x:c r="AO22" i="5"/>
  <x:c r="AR22" i="5"/>
  <x:c r="AS22" i="5"/>
  <x:c r="AT22" i="5"/>
  <x:c r="AW22" i="5"/>
  <x:c r="AX22" i="5"/>
  <x:c r="AY22" i="5"/>
  <x:c r="BB22" i="5"/>
  <x:c r="BC22" i="5"/>
  <x:c r="BD22" i="5"/>
  <x:c r="BG22" i="5"/>
  <x:c r="BH22" i="5"/>
  <x:c r="BI22" i="5"/>
  <x:c r="BL22" i="5"/>
  <x:c r="BM22" i="5"/>
  <x:c r="BN22" i="5"/>
  <x:c r="BQ22" i="5"/>
  <x:c r="BR22" i="5"/>
  <x:c r="BS22" i="5"/>
  <x:c r="BV22" i="5"/>
  <x:c r="BW22" i="5"/>
  <x:c r="BX22" i="5"/>
  <x:c r="CA22" i="5"/>
  <x:c r="CB22" i="5"/>
  <x:c r="CC22" i="5"/>
  <x:c r="A23" i="5"/>
  <x:c r="X23" i="5"/>
  <x:c r="Y23" i="5"/>
  <x:c r="Z23" i="5"/>
  <x:c r="AC23" i="5"/>
  <x:c r="AD23" i="5"/>
  <x:c r="AE23" i="5"/>
  <x:c r="AH23" i="5"/>
  <x:c r="AI23" i="5"/>
  <x:c r="AJ23" i="5"/>
  <x:c r="AM23" i="5"/>
  <x:c r="AN23" i="5"/>
  <x:c r="AO23" i="5"/>
  <x:c r="AR23" i="5"/>
  <x:c r="AS23" i="5"/>
  <x:c r="AT23" i="5"/>
  <x:c r="AW23" i="5"/>
  <x:c r="AX23" i="5"/>
  <x:c r="AY23" i="5"/>
  <x:c r="BB23" i="5"/>
  <x:c r="BC23" i="5"/>
  <x:c r="BD23" i="5"/>
  <x:c r="BG23" i="5"/>
  <x:c r="BH23" i="5"/>
  <x:c r="BI23" i="5"/>
  <x:c r="BL23" i="5"/>
  <x:c r="BM23" i="5"/>
  <x:c r="BN23" i="5"/>
  <x:c r="BQ23" i="5"/>
  <x:c r="BR23" i="5"/>
  <x:c r="BS23" i="5"/>
  <x:c r="BV23" i="5"/>
  <x:c r="BW23" i="5"/>
  <x:c r="BX23" i="5"/>
  <x:c r="CA23" i="5"/>
  <x:c r="CB23" i="5"/>
  <x:c r="CC23" i="5"/>
  <x:c r="A24" i="5"/>
  <x:c r="X24" i="5"/>
  <x:c r="Y24" i="5"/>
  <x:c r="Z24" i="5"/>
  <x:c r="AC24" i="5"/>
  <x:c r="AD24" i="5"/>
  <x:c r="AE24" i="5"/>
  <x:c r="AH24" i="5"/>
  <x:c r="AI24" i="5"/>
  <x:c r="AJ24" i="5"/>
  <x:c r="AM24" i="5"/>
  <x:c r="AN24" i="5"/>
  <x:c r="AO24" i="5"/>
  <x:c r="AR24" i="5"/>
  <x:c r="AS24" i="5"/>
  <x:c r="AT24" i="5"/>
  <x:c r="AW24" i="5"/>
  <x:c r="AX24" i="5"/>
  <x:c r="AY24" i="5"/>
  <x:c r="BB24" i="5"/>
  <x:c r="BC24" i="5"/>
  <x:c r="BD24" i="5"/>
  <x:c r="BG24" i="5"/>
  <x:c r="BH24" i="5"/>
  <x:c r="BI24" i="5"/>
  <x:c r="BL24" i="5"/>
  <x:c r="BM24" i="5"/>
  <x:c r="BN24" i="5"/>
  <x:c r="BQ24" i="5"/>
  <x:c r="BR24" i="5"/>
  <x:c r="BS24" i="5"/>
  <x:c r="BV24" i="5"/>
  <x:c r="BW24" i="5"/>
  <x:c r="BX24" i="5"/>
  <x:c r="CA24" i="5"/>
  <x:c r="CB24" i="5"/>
  <x:c r="CC24" i="5"/>
  <x:c r="A25" i="5"/>
  <x:c r="X25" i="5"/>
  <x:c r="Y25" i="5"/>
  <x:c r="Z25" i="5"/>
  <x:c r="AC25" i="5"/>
  <x:c r="AD25" i="5"/>
  <x:c r="AE25" i="5"/>
  <x:c r="AH25" i="5"/>
  <x:c r="AI25" i="5"/>
  <x:c r="AJ25" i="5"/>
  <x:c r="AM25" i="5"/>
  <x:c r="AN25" i="5"/>
  <x:c r="AO25" i="5"/>
  <x:c r="AR25" i="5"/>
  <x:c r="AS25" i="5"/>
  <x:c r="AT25" i="5"/>
  <x:c r="AW25" i="5"/>
  <x:c r="AX25" i="5"/>
  <x:c r="AY25" i="5"/>
  <x:c r="BB25" i="5"/>
  <x:c r="BC25" i="5"/>
  <x:c r="BD25" i="5"/>
  <x:c r="BG25" i="5"/>
  <x:c r="BH25" i="5"/>
  <x:c r="BI25" i="5"/>
  <x:c r="BL25" i="5"/>
  <x:c r="BM25" i="5"/>
  <x:c r="BN25" i="5"/>
  <x:c r="BQ25" i="5"/>
  <x:c r="BR25" i="5"/>
  <x:c r="BS25" i="5"/>
  <x:c r="BV25" i="5"/>
  <x:c r="BW25" i="5"/>
  <x:c r="BX25" i="5"/>
  <x:c r="CA25" i="5"/>
  <x:c r="CB25" i="5"/>
  <x:c r="CC25" i="5"/>
  <x:c r="A26" i="5"/>
  <x:c r="X26" i="5"/>
  <x:c r="Y26" i="5"/>
  <x:c r="Z26" i="5"/>
  <x:c r="AC26" i="5"/>
  <x:c r="AD26" i="5"/>
  <x:c r="AE26" i="5"/>
  <x:c r="AH26" i="5"/>
  <x:c r="AI26" i="5"/>
  <x:c r="AJ26" i="5"/>
  <x:c r="AM26" i="5"/>
  <x:c r="AN26" i="5"/>
  <x:c r="AO26" i="5"/>
  <x:c r="AR26" i="5"/>
  <x:c r="AS26" i="5"/>
  <x:c r="AT26" i="5"/>
  <x:c r="AW26" i="5"/>
  <x:c r="AX26" i="5"/>
  <x:c r="AY26" i="5"/>
  <x:c r="BB26" i="5"/>
  <x:c r="BC26" i="5"/>
  <x:c r="BD26" i="5"/>
  <x:c r="BG26" i="5"/>
  <x:c r="BH26" i="5"/>
  <x:c r="BI26" i="5"/>
  <x:c r="BL26" i="5"/>
  <x:c r="BM26" i="5"/>
  <x:c r="BN26" i="5"/>
  <x:c r="BQ26" i="5"/>
  <x:c r="BR26" i="5"/>
  <x:c r="BS26" i="5"/>
  <x:c r="BV26" i="5"/>
  <x:c r="BW26" i="5"/>
  <x:c r="BX26" i="5"/>
  <x:c r="CA26" i="5"/>
  <x:c r="CB26" i="5"/>
  <x:c r="CC26" i="5"/>
  <x:c r="A27" i="5"/>
  <x:c r="X27" i="5"/>
  <x:c r="Y27" i="5"/>
  <x:c r="Z27" i="5"/>
  <x:c r="AC27" i="5"/>
  <x:c r="AD27" i="5"/>
  <x:c r="AE27" i="5"/>
  <x:c r="AH27" i="5"/>
  <x:c r="AI27" i="5"/>
  <x:c r="AJ27" i="5"/>
  <x:c r="AM27" i="5"/>
  <x:c r="AN27" i="5"/>
  <x:c r="AO27" i="5"/>
  <x:c r="AR27" i="5"/>
  <x:c r="AS27" i="5"/>
  <x:c r="AT27" i="5"/>
  <x:c r="AW27" i="5"/>
  <x:c r="AX27" i="5"/>
  <x:c r="AY27" i="5"/>
  <x:c r="BB27" i="5"/>
  <x:c r="BC27" i="5"/>
  <x:c r="BD27" i="5"/>
  <x:c r="BG27" i="5"/>
  <x:c r="BH27" i="5"/>
  <x:c r="BI27" i="5"/>
  <x:c r="BL27" i="5"/>
  <x:c r="BM27" i="5"/>
  <x:c r="BN27" i="5"/>
  <x:c r="BQ27" i="5"/>
  <x:c r="BR27" i="5"/>
  <x:c r="BS27" i="5"/>
  <x:c r="BV27" i="5"/>
  <x:c r="BW27" i="5"/>
  <x:c r="BX27" i="5"/>
  <x:c r="CA27" i="5"/>
  <x:c r="CB27" i="5"/>
  <x:c r="CC27" i="5"/>
  <x:c r="A28" i="5"/>
  <x:c r="X28" i="5"/>
  <x:c r="Y28" i="5"/>
  <x:c r="Z28" i="5"/>
  <x:c r="AC28" i="5"/>
  <x:c r="AD28" i="5"/>
  <x:c r="AE28" i="5"/>
  <x:c r="AH28" i="5"/>
  <x:c r="AI28" i="5"/>
  <x:c r="AJ28" i="5"/>
  <x:c r="AM28" i="5"/>
  <x:c r="AN28" i="5"/>
  <x:c r="AO28" i="5"/>
  <x:c r="AR28" i="5"/>
  <x:c r="AS28" i="5"/>
  <x:c r="AT28" i="5"/>
  <x:c r="AW28" i="5"/>
  <x:c r="AX28" i="5"/>
  <x:c r="AY28" i="5"/>
  <x:c r="BB28" i="5"/>
  <x:c r="BC28" i="5"/>
  <x:c r="BD28" i="5"/>
  <x:c r="BG28" i="5"/>
  <x:c r="BH28" i="5"/>
  <x:c r="BI28" i="5"/>
  <x:c r="BL28" i="5"/>
  <x:c r="BM28" i="5"/>
  <x:c r="BN28" i="5"/>
  <x:c r="BQ28" i="5"/>
  <x:c r="BR28" i="5"/>
  <x:c r="BS28" i="5"/>
  <x:c r="BV28" i="5"/>
  <x:c r="BW28" i="5"/>
  <x:c r="BX28" i="5"/>
  <x:c r="CA28" i="5"/>
  <x:c r="CB28" i="5"/>
  <x:c r="CC28" i="5"/>
  <x:c r="A29" i="5"/>
  <x:c r="X29" i="5"/>
  <x:c r="Y29" i="5"/>
  <x:c r="Z29" i="5"/>
  <x:c r="AC29" i="5"/>
  <x:c r="AD29" i="5"/>
  <x:c r="AE29" i="5"/>
  <x:c r="AH29" i="5"/>
  <x:c r="AI29" i="5"/>
  <x:c r="AJ29" i="5"/>
  <x:c r="AM29" i="5"/>
  <x:c r="AN29" i="5"/>
  <x:c r="AO29" i="5"/>
  <x:c r="AR29" i="5"/>
  <x:c r="AS29" i="5"/>
  <x:c r="AT29" i="5"/>
  <x:c r="AW29" i="5"/>
  <x:c r="AX29" i="5"/>
  <x:c r="AY29" i="5"/>
  <x:c r="BB29" i="5"/>
  <x:c r="BC29" i="5"/>
  <x:c r="BD29" i="5"/>
  <x:c r="BG29" i="5"/>
  <x:c r="BH29" i="5"/>
  <x:c r="BI29" i="5"/>
  <x:c r="BL29" i="5"/>
  <x:c r="BM29" i="5"/>
  <x:c r="BN29" i="5"/>
  <x:c r="BQ29" i="5"/>
  <x:c r="BR29" i="5"/>
  <x:c r="BS29" i="5"/>
  <x:c r="BV29" i="5"/>
  <x:c r="BW29" i="5"/>
  <x:c r="BX29" i="5"/>
  <x:c r="CA29" i="5"/>
  <x:c r="CB29" i="5"/>
  <x:c r="CC29" i="5"/>
  <x:c r="A30" i="5"/>
  <x:c r="X30" i="5"/>
  <x:c r="Y30" i="5"/>
  <x:c r="Z30" i="5"/>
  <x:c r="AC30" i="5"/>
  <x:c r="AD30" i="5"/>
  <x:c r="AE30" i="5"/>
  <x:c r="AH30" i="5"/>
  <x:c r="AI30" i="5"/>
  <x:c r="AJ30" i="5"/>
  <x:c r="AM30" i="5"/>
  <x:c r="AN30" i="5"/>
  <x:c r="AO30" i="5"/>
  <x:c r="AR30" i="5"/>
  <x:c r="AS30" i="5"/>
  <x:c r="AT30" i="5"/>
  <x:c r="AW30" i="5"/>
  <x:c r="AX30" i="5"/>
  <x:c r="AY30" i="5"/>
  <x:c r="BB30" i="5"/>
  <x:c r="BC30" i="5"/>
  <x:c r="BD30" i="5"/>
  <x:c r="BG30" i="5"/>
  <x:c r="BH30" i="5"/>
  <x:c r="BI30" i="5"/>
  <x:c r="BL30" i="5"/>
  <x:c r="BM30" i="5"/>
  <x:c r="BN30" i="5"/>
  <x:c r="BQ30" i="5"/>
  <x:c r="BR30" i="5"/>
  <x:c r="BS30" i="5"/>
  <x:c r="BV30" i="5"/>
  <x:c r="BW30" i="5"/>
  <x:c r="BX30" i="5"/>
  <x:c r="CA30" i="5"/>
  <x:c r="CB30" i="5"/>
  <x:c r="CC30" i="5"/>
  <x:c r="A31" i="5"/>
  <x:c r="X31" i="5"/>
  <x:c r="Y31" i="5"/>
  <x:c r="Z31" i="5"/>
  <x:c r="AC31" i="5"/>
  <x:c r="AD31" i="5"/>
  <x:c r="AE31" i="5"/>
  <x:c r="AH31" i="5"/>
  <x:c r="AI31" i="5"/>
  <x:c r="AJ31" i="5"/>
  <x:c r="AM31" i="5"/>
  <x:c r="AN31" i="5"/>
  <x:c r="AO31" i="5"/>
  <x:c r="AR31" i="5"/>
  <x:c r="AS31" i="5"/>
  <x:c r="AT31" i="5"/>
  <x:c r="AW31" i="5"/>
  <x:c r="AX31" i="5"/>
  <x:c r="AY31" i="5"/>
  <x:c r="BB31" i="5"/>
  <x:c r="BC31" i="5"/>
  <x:c r="BD31" i="5"/>
  <x:c r="BG31" i="5"/>
  <x:c r="BH31" i="5"/>
  <x:c r="BI31" i="5"/>
  <x:c r="BL31" i="5"/>
  <x:c r="BM31" i="5"/>
  <x:c r="BN31" i="5"/>
  <x:c r="BQ31" i="5"/>
  <x:c r="BR31" i="5"/>
  <x:c r="BS31" i="5"/>
  <x:c r="BV31" i="5"/>
  <x:c r="BW31" i="5"/>
  <x:c r="BX31" i="5"/>
  <x:c r="CA31" i="5"/>
  <x:c r="CB31" i="5"/>
  <x:c r="CC31" i="5"/>
  <x:c r="A32" i="5"/>
  <x:c r="X32" i="5"/>
  <x:c r="Y32" i="5"/>
  <x:c r="Z32" i="5"/>
  <x:c r="AC32" i="5"/>
  <x:c r="AD32" i="5"/>
  <x:c r="AE32" i="5"/>
  <x:c r="AH32" i="5"/>
  <x:c r="AI32" i="5"/>
  <x:c r="AJ32" i="5"/>
  <x:c r="AM32" i="5"/>
  <x:c r="AN32" i="5"/>
  <x:c r="AO32" i="5"/>
  <x:c r="AR32" i="5"/>
  <x:c r="AS32" i="5"/>
  <x:c r="AT32" i="5"/>
  <x:c r="AW32" i="5"/>
  <x:c r="AX32" i="5"/>
  <x:c r="AY32" i="5"/>
  <x:c r="BB32" i="5"/>
  <x:c r="BC32" i="5"/>
  <x:c r="BD32" i="5"/>
  <x:c r="BG32" i="5"/>
  <x:c r="BH32" i="5"/>
  <x:c r="BI32" i="5"/>
  <x:c r="BL32" i="5"/>
  <x:c r="BM32" i="5"/>
  <x:c r="BN32" i="5"/>
  <x:c r="BQ32" i="5"/>
  <x:c r="BR32" i="5"/>
  <x:c r="BS32" i="5"/>
  <x:c r="BV32" i="5"/>
  <x:c r="BW32" i="5"/>
  <x:c r="BX32" i="5"/>
  <x:c r="CA32" i="5"/>
  <x:c r="CB32" i="5"/>
  <x:c r="CC32" i="5"/>
  <x:c r="A33" i="5"/>
  <x:c r="X33" i="5"/>
  <x:c r="Y33" i="5"/>
  <x:c r="Z33" i="5"/>
  <x:c r="AC33" i="5"/>
  <x:c r="AD33" i="5"/>
  <x:c r="AE33" i="5"/>
  <x:c r="AH33" i="5"/>
  <x:c r="AI33" i="5"/>
  <x:c r="AJ33" i="5"/>
  <x:c r="AM33" i="5"/>
  <x:c r="AN33" i="5"/>
  <x:c r="AO33" i="5"/>
  <x:c r="AR33" i="5"/>
  <x:c r="AS33" i="5"/>
  <x:c r="AT33" i="5"/>
  <x:c r="AW33" i="5"/>
  <x:c r="AX33" i="5"/>
  <x:c r="AY33" i="5"/>
  <x:c r="BB33" i="5"/>
  <x:c r="BC33" i="5"/>
  <x:c r="BD33" i="5"/>
  <x:c r="BG33" i="5"/>
  <x:c r="BH33" i="5"/>
  <x:c r="BI33" i="5"/>
  <x:c r="BL33" i="5"/>
  <x:c r="BM33" i="5"/>
  <x:c r="BN33" i="5"/>
  <x:c r="BQ33" i="5"/>
  <x:c r="BR33" i="5"/>
  <x:c r="BS33" i="5"/>
  <x:c r="BV33" i="5"/>
  <x:c r="BW33" i="5"/>
  <x:c r="BX33" i="5"/>
  <x:c r="CA33" i="5"/>
  <x:c r="CB33" i="5"/>
  <x:c r="CC33" i="5"/>
  <x:c r="A34" i="5"/>
  <x:c r="X34" i="5"/>
  <x:c r="Y34" i="5"/>
  <x:c r="Z34" i="5"/>
  <x:c r="AH34" i="5"/>
  <x:c r="AI34" i="5"/>
  <x:c r="AJ34" i="5"/>
  <x:c r="AM34" i="5"/>
  <x:c r="AN34" i="5"/>
  <x:c r="AO34" i="5"/>
  <x:c r="AR34" i="5"/>
  <x:c r="AS34" i="5"/>
  <x:c r="AT34" i="5"/>
  <x:c r="AW34" i="5"/>
  <x:c r="AX34" i="5"/>
  <x:c r="AY34" i="5"/>
  <x:c r="BB34" i="5"/>
  <x:c r="BC34" i="5"/>
  <x:c r="BD34" i="5"/>
  <x:c r="BG34" i="5"/>
  <x:c r="BH34" i="5"/>
  <x:c r="BI34" i="5"/>
  <x:c r="BL34" i="5"/>
  <x:c r="BM34" i="5"/>
  <x:c r="BN34" i="5"/>
  <x:c r="BQ34" i="5"/>
  <x:c r="BR34" i="5"/>
  <x:c r="BS34" i="5"/>
  <x:c r="BV34" i="5"/>
  <x:c r="BW34" i="5"/>
  <x:c r="BX34" i="5"/>
  <x:c r="CA34" i="5"/>
  <x:c r="CB34" i="5"/>
  <x:c r="CC34" i="5"/>
  <x:c r="A35" i="5"/>
  <x:c r="X35" i="5"/>
  <x:c r="Y35" i="5"/>
  <x:c r="Z35" i="5"/>
  <x:c r="AH35" i="5"/>
  <x:c r="AI35" i="5"/>
  <x:c r="AJ35" i="5"/>
  <x:c r="AR35" i="5"/>
  <x:c r="AS35" i="5"/>
  <x:c r="AT35" i="5"/>
  <x:c r="BB35" i="5"/>
  <x:c r="BC35" i="5"/>
  <x:c r="BD35" i="5"/>
  <x:c r="BG35" i="5"/>
  <x:c r="BH35" i="5"/>
  <x:c r="BI35" i="5"/>
  <x:c r="BQ35" i="5"/>
  <x:c r="BR35" i="5"/>
  <x:c r="BS35" i="5"/>
  <x:c r="CA35" i="5"/>
  <x:c r="CB35" i="5"/>
  <x:c r="CC35" i="5"/>
  <x:c r="A36" i="5"/>
  <x:c r="A37" i="5"/>
  <x:c r="A38" i="5"/>
  <x:c r="A39" i="5"/>
  <x:c r="A40" i="5"/>
  <x:c r="A41" i="5"/>
  <x:c r="A42" i="5"/>
  <x:c r="A43" i="5"/>
  <x:c r="A44" i="5"/>
  <x:c r="A45" i="5"/>
  <x:c r="A46" i="5"/>
  <x:c r="A47" i="5"/>
  <x:c r="A48" i="5"/>
  <x:c r="A49" i="5"/>
  <x:c r="A50" i="5"/>
  <x:c r="A51" i="5"/>
  <x:c r="A52" i="5"/>
  <x:c r="A53" i="5"/>
  <x:c r="A54" i="5"/>
  <x:c r="A55" i="5"/>
  <x:c r="A56" i="5"/>
  <x:c r="A57" i="5"/>
  <x:c r="A58" i="5"/>
  <x:c r="A59" i="5"/>
  <x:c r="A60" i="5"/>
  <x:c r="A61" i="5"/>
  <x:c r="A62" i="5"/>
  <x:c r="A63" i="5"/>
  <x:c r="A64" i="5"/>
  <x:c r="A65" i="5"/>
  <x:c r="A66" i="5"/>
  <x:c r="A67" i="5"/>
  <x:c r="A68" i="5"/>
  <x:c r="A69" i="5"/>
  <x:c r="A70" i="5"/>
  <x:c r="A71" i="5"/>
  <x:c r="A72" i="5"/>
  <x:c r="A73" i="5"/>
  <x:c r="A74" i="5"/>
  <x:c r="A75" i="5"/>
  <x:c r="A76" i="5"/>
  <x:c r="A77" i="5"/>
  <x:c r="A78" i="5"/>
  <x:c r="A79" i="5"/>
  <x:c r="A80" i="5"/>
  <x:c r="A81" i="5"/>
  <x:c r="A82" i="5"/>
  <x:c r="A83" i="5"/>
  <x:c r="A84" i="5"/>
  <x:c r="A85" i="5"/>
  <x:c r="A86" i="5"/>
  <x:c r="A87" i="5"/>
  <x:c r="A88" i="5"/>
  <x:c r="A89" i="5"/>
  <x:c r="A90" i="5"/>
  <x:c r="A91" i="5"/>
  <x:c r="A92" i="5"/>
  <x:c r="A93" i="5"/>
  <x:c r="A94" i="5"/>
  <x:c r="A95" i="5"/>
  <x:c r="A96" i="5"/>
  <x:c r="A97" i="5"/>
  <x:c r="A98" i="5"/>
  <x:c r="A99" i="5"/>
  <x:c r="A100" i="5"/>
  <x:c r="A101" i="5"/>
  <x:c r="A102" i="5"/>
  <x:c r="A103" i="5"/>
  <x:c r="A104" i="5"/>
  <x:c r="A105" i="5"/>
  <x:c r="A106" i="5"/>
  <x:c r="A107" i="5"/>
  <x:c r="A108" i="5"/>
  <x:c r="A109" i="5"/>
  <x:c r="A110" i="5"/>
  <x:c r="A111" i="5"/>
  <x:c r="A112" i="5"/>
  <x:c r="A113" i="5"/>
  <x:c r="A114" i="5"/>
  <x:c r="A115" i="5"/>
  <x:c r="A116" i="5"/>
  <x:c r="A117" i="5"/>
  <x:c r="A118" i="5"/>
  <x:c r="A119" i="5"/>
  <x:c r="A120" i="5"/>
  <x:c r="A121" i="5"/>
  <x:c r="A122" i="5"/>
  <x:c r="A123" i="5"/>
  <x:c r="A124" i="5"/>
  <x:c r="A125" i="5"/>
  <x:c r="A126" i="5"/>
  <x:c r="A127" i="5"/>
  <x:c r="A128" i="5"/>
  <x:c r="A129" i="5"/>
  <x:c r="A130" i="5"/>
  <x:c r="A131" i="5"/>
  <x:c r="A132" i="5"/>
  <x:c r="A133" i="5"/>
  <x:c r="A134" i="5"/>
  <x:c r="A135" i="5"/>
  <x:c r="A136" i="5"/>
  <x:c r="A137" i="5"/>
  <x:c r="A138" i="5"/>
  <x:c r="A139" i="5"/>
  <x:c r="A140" i="5"/>
  <x:c r="A141" i="5"/>
  <x:c r="A142" i="5"/>
  <x:c r="A143" i="5"/>
  <x:c r="A144" i="5"/>
  <x:c r="A145" i="5"/>
  <x:c r="A146" i="5"/>
  <x:c r="A147" i="5"/>
  <x:c r="A148" i="5"/>
  <x:c r="A149" i="5"/>
  <x:c r="A150" i="5"/>
  <x:c r="A151" i="5"/>
  <x:c r="A152" i="5"/>
  <x:c r="A153" i="5"/>
  <x:c r="A154" i="5"/>
  <x:c r="A155" i="5"/>
  <x:c r="A156" i="5"/>
  <x:c r="A157" i="5"/>
  <x:c r="A158" i="5"/>
  <x:c r="A159" i="5"/>
  <x:c r="A160" i="5"/>
  <x:c r="A161" i="5"/>
  <x:c r="A162" i="5"/>
  <x:c r="A163" i="5"/>
  <x:c r="A164" i="5"/>
  <x:c r="A165" i="5"/>
  <x:c r="A166" i="5"/>
  <x:c r="A167" i="5"/>
  <x:c r="A168" i="5"/>
  <x:c r="A169" i="5"/>
  <x:c r="A170" i="5"/>
  <x:c r="A171" i="5"/>
  <x:c r="A172" i="5"/>
  <x:c r="A173" i="5"/>
  <x:c r="A174" i="5"/>
  <x:c r="A175" i="5"/>
  <x:c r="A176" i="5"/>
  <x:c r="A177" i="5"/>
  <x:c r="A178" i="5"/>
  <x:c r="A179" i="5"/>
  <x:c r="A180" i="5"/>
  <x:c r="A181" i="5"/>
  <x:c r="A182" i="5"/>
  <x:c r="A183" i="5"/>
  <x:c r="A184" i="5"/>
  <x:c r="A185" i="5"/>
  <x:c r="A186" i="5"/>
  <x:c r="A187" i="5"/>
  <x:c r="A188" i="5"/>
  <x:c r="A189" i="5"/>
  <x:c r="A190" i="5"/>
  <x:c r="A191" i="5"/>
  <x:c r="A192" i="5"/>
  <x:c r="A193" i="5"/>
  <x:c r="A194" i="5"/>
  <x:c r="A195" i="5"/>
  <x:c r="A196" i="5"/>
  <x:c r="A197" i="5"/>
  <x:c r="A198" i="5"/>
  <x:c r="A199" i="5"/>
  <x:c r="A200" i="5"/>
  <x:c r="A201" i="5"/>
  <x:c r="A202" i="5"/>
  <x:c r="A203" i="5"/>
  <x:c r="A204" i="5"/>
  <x:c r="A205" i="5"/>
  <x:c r="A206" i="5"/>
  <x:c r="A207" i="5"/>
  <x:c r="A208" i="5"/>
  <x:c r="A209" i="5"/>
  <x:c r="A210" i="5"/>
  <x:c r="A211" i="5"/>
  <x:c r="A212" i="5"/>
  <x:c r="A213" i="5"/>
  <x:c r="A214" i="5"/>
  <x:c r="A215" i="5"/>
  <x:c r="A216" i="5"/>
  <x:c r="A217" i="5"/>
  <x:c r="A218" i="5"/>
  <x:c r="A219" i="5"/>
  <x:c r="A220" i="5"/>
  <x:c r="A221" i="5"/>
  <x:c r="A222" i="5"/>
  <x:c r="A223" i="5"/>
  <x:c r="A224" i="5"/>
  <x:c r="A225" i="5"/>
  <x:c r="A226" i="5"/>
  <x:c r="A227" i="5"/>
  <x:c r="A228" i="5"/>
  <x:c r="A229" i="5"/>
  <x:c r="A230" i="5"/>
  <x:c r="A231" i="5"/>
  <x:c r="A232" i="5"/>
  <x:c r="A233" i="5"/>
  <x:c r="A234" i="5"/>
  <x:c r="A235" i="5"/>
  <x:c r="A236" i="5"/>
  <x:c r="A237" i="5"/>
  <x:c r="A238" i="5"/>
  <x:c r="A239" i="5"/>
  <x:c r="A240" i="5"/>
  <x:c r="A241" i="5"/>
  <x:c r="A242" i="5"/>
  <x:c r="A243" i="5"/>
  <x:c r="A244" i="5"/>
  <x:c r="A245" i="5"/>
  <x:c r="A246" i="5"/>
  <x:c r="A247" i="5"/>
  <x:c r="A248" i="5"/>
  <x:c r="A249" i="5"/>
  <x:c r="A250" i="5"/>
  <x:c r="A251" i="5"/>
  <x:c r="A252" i="5"/>
  <x:c r="A253" i="5"/>
  <x:c r="A254" i="5"/>
  <x:c r="A255" i="5"/>
  <x:c r="A256" i="5"/>
  <x:c r="A257" i="5"/>
  <x:c r="A258" i="5"/>
  <x:c r="A259" i="5"/>
  <x:c r="A260" i="5"/>
  <x:c r="A261" i="5"/>
  <x:c r="A262" i="5"/>
  <x:c r="A263" i="5"/>
  <x:c r="A264" i="5"/>
  <x:c r="A265" i="5"/>
  <x:c r="A266" i="5"/>
  <x:c r="A267" i="5"/>
  <x:c r="A268" i="5"/>
  <x:c r="A269" i="5"/>
  <x:c r="A270" i="5"/>
  <x:c r="A271" i="5"/>
  <x:c r="A272" i="5"/>
  <x:c r="A273" i="5"/>
  <x:c r="A274" i="5"/>
  <x:c r="A275" i="5"/>
  <x:c r="A276" i="5"/>
  <x:c r="A277" i="5"/>
  <x:c r="A278" i="5"/>
  <x:c r="A279" i="5"/>
  <x:c r="A280" i="5"/>
  <x:c r="A281" i="5"/>
  <x:c r="A282" i="5"/>
  <x:c r="A283" i="5"/>
  <x:c r="A284" i="5"/>
  <x:c r="A285" i="5"/>
  <x:c r="A286" i="5"/>
  <x:c r="A287" i="5"/>
  <x:c r="A288" i="5"/>
  <x:c r="A289" i="5"/>
  <x:c r="A290" i="5"/>
  <x:c r="A291" i="5"/>
  <x:c r="A292" i="5"/>
  <x:c r="A293" i="5"/>
  <x:c r="A294" i="5"/>
  <x:c r="A295" i="5"/>
  <x:c r="A296" i="5"/>
  <x:c r="A297" i="5"/>
  <x:c r="A298" i="5"/>
  <x:c r="A299" i="5"/>
  <x:c r="A300" i="5"/>
  <x:c r="A301" i="5"/>
  <x:c r="A302" i="5"/>
  <x:c r="A303" i="5"/>
  <x:c r="A304" i="5"/>
  <x:c r="A305" i="5"/>
  <x:c r="A306" i="5"/>
  <x:c r="A307" i="5"/>
  <x:c r="A308" i="5"/>
  <x:c r="A309" i="5"/>
  <x:c r="A310" i="5"/>
  <x:c r="A311" i="5"/>
  <x:c r="A312" i="5"/>
  <x:c r="A313" i="5"/>
  <x:c r="A314" i="5"/>
  <x:c r="A315" i="5"/>
  <x:c r="A316" i="5"/>
  <x:c r="A317" i="5"/>
  <x:c r="A318" i="5"/>
  <x:c r="A319" i="5"/>
  <x:c r="A320" i="5"/>
  <x:c r="A321" i="5"/>
  <x:c r="A322" i="5"/>
  <x:c r="A323" i="5"/>
  <x:c r="A324" i="5"/>
  <x:c r="A325" i="5"/>
  <x:c r="A326" i="5"/>
  <x:c r="A327" i="5"/>
  <x:c r="A328" i="5"/>
  <x:c r="A329" i="5"/>
  <x:c r="A330" i="5"/>
  <x:c r="A331" i="5"/>
  <x:c r="A332" i="5"/>
  <x:c r="A333" i="5"/>
  <x:c r="A334" i="5"/>
  <x:c r="A335" i="5"/>
  <x:c r="A336" i="5"/>
  <x:c r="A337" i="5"/>
  <x:c r="A338" i="5"/>
  <x:c r="A339" i="5"/>
  <x:c r="A340" i="5"/>
  <x:c r="A341" i="5"/>
  <x:c r="A342" i="5"/>
  <x:c r="A343" i="5"/>
  <x:c r="A344" i="5"/>
  <x:c r="A345" i="5"/>
  <x:c r="A346" i="5"/>
  <x:c r="A347" i="5"/>
  <x:c r="A348" i="5"/>
  <x:c r="A349" i="5"/>
  <x:c r="A350" i="5"/>
  <x:c r="A351" i="5"/>
  <x:c r="A352" i="5"/>
  <x:c r="A353" i="5"/>
  <x:c r="A354" i="5"/>
  <x:c r="A355" i="5"/>
  <x:c r="A356" i="5"/>
  <x:c r="A357" i="5"/>
  <x:c r="A358" i="5"/>
  <x:c r="A359" i="5"/>
  <x:c r="A360" i="5"/>
  <x:c r="A361" i="5"/>
  <x:c r="A362" i="5"/>
  <x:c r="A363" i="5"/>
  <x:c r="A364" i="5"/>
  <x:c r="A365" i="5"/>
  <x:c r="A366" i="5"/>
  <x:c r="A367" i="5"/>
  <x:c r="A368" i="5"/>
  <x:c r="A369" i="5"/>
  <x:c r="A370" i="5"/>
  <x:c r="A371" i="5"/>
  <x:c r="A372" i="5"/>
  <x:c r="A373" i="5"/>
  <x:c r="A374" i="5"/>
  <x:c r="A375" i="5"/>
  <x:c r="A376" i="5"/>
  <x:c r="A377" i="5"/>
  <x:c r="A378" i="5"/>
  <x:c r="A379" i="5"/>
  <x:c r="A380" i="5"/>
  <x:c r="A381" i="5"/>
  <x:c r="A382" i="5"/>
  <x:c r="A383" i="5"/>
  <x:c r="A384" i="5"/>
  <x:c r="A385" i="5"/>
  <x:c r="A386" i="5"/>
  <x:c r="A387" i="5"/>
  <x:c r="A388" i="5"/>
  <x:c r="A389" i="5"/>
  <x:c r="A390" i="5"/>
  <x:c r="A391" i="5"/>
  <x:c r="A392" i="5"/>
  <x:c r="A393" i="5"/>
  <x:c r="A394" i="5"/>
  <x:c r="A395" i="5"/>
  <x:c r="A396" i="5"/>
  <x:c r="A397" i="5"/>
  <x:c r="A398" i="5"/>
  <x:c r="A399" i="5"/>
  <x:c r="A400" i="5"/>
  <x:c r="A401" i="5"/>
  <x:c r="A402" i="5"/>
  <x:c r="A403" i="5"/>
  <x:c r="A404" i="5"/>
  <x:c r="A405" i="5"/>
  <x:c r="A406" i="5"/>
  <x:c r="A407" i="5"/>
  <x:c r="A408" i="5"/>
  <x:c r="A409" i="5"/>
  <x:c r="A410" i="5"/>
  <x:c r="A411" i="5"/>
  <x:c r="A412" i="5"/>
  <x:c r="A413" i="5"/>
  <x:c r="A414" i="5"/>
  <x:c r="A415" i="5"/>
  <x:c r="A416" i="5"/>
  <x:c r="A417" i="5"/>
  <x:c r="A418" i="5"/>
  <x:c r="A419" i="5"/>
  <x:c r="A420" i="5"/>
  <x:c r="A421" i="5"/>
  <x:c r="A422" i="5"/>
  <x:c r="A423" i="5"/>
  <x:c r="A424" i="5"/>
  <x:c r="A425" i="5"/>
  <x:c r="A426" i="5"/>
  <x:c r="A427" i="5"/>
  <x:c r="A428" i="5"/>
  <x:c r="A429" i="5"/>
  <x:c r="A430" i="5"/>
  <x:c r="A431" i="5"/>
  <x:c r="A432" i="5"/>
  <x:c r="A433" i="5"/>
  <x:c r="A434" i="5"/>
  <x:c r="A435" i="5"/>
  <x:c r="A436" i="5"/>
  <x:c r="A437" i="5"/>
  <x:c r="A438" i="5"/>
  <x:c r="A439" i="5"/>
  <x:c r="A440" i="5"/>
  <x:c r="A441" i="5"/>
  <x:c r="A442" i="5"/>
  <x:c r="A443" i="5"/>
  <x:c r="A444" i="5"/>
  <x:c r="A445" i="5"/>
  <x:c r="A446" i="5"/>
  <x:c r="A447" i="5"/>
  <x:c r="A448" i="5"/>
  <x:c r="A449" i="5"/>
  <x:c r="A450" i="5"/>
  <x:c r="A451" i="5"/>
  <x:c r="A452" i="5"/>
  <x:c r="A453" i="5"/>
  <x:c r="A454" i="5"/>
  <x:c r="A455" i="5"/>
  <x:c r="A456" i="5"/>
  <x:c r="A457" i="5"/>
  <x:c r="A458" i="5"/>
  <x:c r="A459" i="5"/>
  <x:c r="A460" i="5"/>
  <x:c r="A461" i="5"/>
  <x:c r="A462" i="5"/>
  <x:c r="A463" i="5"/>
  <x:c r="A464" i="5"/>
  <x:c r="A465" i="5"/>
  <x:c r="A466" i="5"/>
  <x:c r="A467" i="5"/>
  <x:c r="A468" i="5"/>
  <x:c r="A469" i="5"/>
  <x:c r="A470" i="5"/>
  <x:c r="A471" i="5"/>
  <x:c r="A472" i="5"/>
  <x:c r="A473" i="5"/>
  <x:c r="A474" i="5"/>
  <x:c r="A475" i="5"/>
  <x:c r="A476" i="5"/>
  <x:c r="A477" i="5"/>
  <x:c r="A478" i="5"/>
  <x:c r="A479" i="5"/>
  <x:c r="A480" i="5"/>
  <x:c r="A481" i="5"/>
  <x:c r="A482" i="5"/>
  <x:c r="A483" i="5"/>
  <x:c r="A484" i="5"/>
  <x:c r="A485" i="5"/>
  <x:c r="A486" i="5"/>
  <x:c r="A487" i="5"/>
  <x:c r="A488" i="5"/>
  <x:c r="A489" i="5"/>
  <x:c r="A490" i="5"/>
  <x:c r="A491" i="5"/>
  <x:c r="A492" i="5"/>
  <x:c r="A493" i="5"/>
  <x:c r="A494" i="5"/>
  <x:c r="A495" i="5"/>
  <x:c r="A496" i="5"/>
  <x:c r="A497" i="5"/>
  <x:c r="A498" i="5"/>
  <x:c r="A499" i="5"/>
  <x:c r="A500" i="5"/>
  <x:c r="A501" i="5"/>
  <x:c r="A502" i="5"/>
  <x:c r="A503" i="5"/>
  <x:c r="A504" i="5"/>
  <x:c r="A505" i="5"/>
  <x:c r="A506" i="5"/>
  <x:c r="A507" i="5"/>
  <x:c r="A508" i="5"/>
  <x:c r="A509" i="5"/>
  <x:c r="A510" i="5"/>
  <x:c r="A511" i="5"/>
  <x:c r="A512" i="5"/>
  <x:c r="A513" i="5"/>
  <x:c r="A514" i="5"/>
  <x:c r="A515" i="5"/>
  <x:c r="A516" i="5"/>
  <x:c r="A517" i="5"/>
  <x:c r="A518" i="5"/>
  <x:c r="A519" i="5"/>
  <x:c r="A520" i="5"/>
  <x:c r="A521" i="5"/>
  <x:c r="A522" i="5"/>
  <x:c r="A523" i="5"/>
  <x:c r="A524" i="5"/>
  <x:c r="A525" i="5"/>
  <x:c r="A526" i="5"/>
  <x:c r="A527" i="5"/>
  <x:c r="A528" i="5"/>
  <x:c r="A529" i="5"/>
  <x:c r="A530" i="5"/>
  <x:c r="A531" i="5"/>
  <x:c r="A532" i="5"/>
  <x:c r="A533" i="5"/>
  <x:c r="A534" i="5"/>
  <x:c r="A535" i="5"/>
  <x:c r="A536" i="5"/>
  <x:c r="A537" i="5"/>
  <x:c r="A538" i="5"/>
  <x:c r="A539" i="5"/>
  <x:c r="A540" i="5"/>
  <x:c r="A541" i="5"/>
  <x:c r="A542" i="5"/>
  <x:c r="A543" i="5"/>
  <x:c r="A544" i="5"/>
  <x:c r="A545" i="5"/>
  <x:c r="A546" i="5"/>
  <x:c r="A547" i="5"/>
  <x:c r="A548" i="5"/>
  <x:c r="A549" i="5"/>
  <x:c r="A550" i="5"/>
  <x:c r="A551" i="5"/>
  <x:c r="A552" i="5"/>
  <x:c r="A553" i="5"/>
  <x:c r="A554" i="5"/>
  <x:c r="A555" i="5"/>
  <x:c r="A556" i="5"/>
  <x:c r="A557" i="5"/>
  <x:c r="A558" i="5"/>
  <x:c r="A559" i="5"/>
  <x:c r="A560" i="5"/>
  <x:c r="A561" i="5"/>
  <x:c r="A562" i="5"/>
  <x:c r="A563" i="5"/>
  <x:c r="A564" i="5"/>
  <x:c r="A565" i="5"/>
  <x:c r="A566" i="5"/>
  <x:c r="A567" i="5"/>
  <x:c r="A568" i="5"/>
  <x:c r="A569" i="5"/>
  <x:c r="A570" i="5"/>
  <x:c r="A571" i="5"/>
  <x:c r="A572" i="5"/>
  <x:c r="A573" i="5"/>
  <x:c r="A574" i="5"/>
  <x:c r="A575" i="5"/>
  <x:c r="A576" i="5"/>
  <x:c r="A577" i="5"/>
  <x:c r="A578" i="5"/>
  <x:c r="A579" i="5"/>
  <x:c r="A580" i="5"/>
  <x:c r="A581" i="5"/>
  <x:c r="A582" i="5"/>
  <x:c r="A583" i="5"/>
  <x:c r="A584" i="5"/>
  <x:c r="A585" i="5"/>
  <x:c r="A586" i="5"/>
  <x:c r="A587" i="5"/>
  <x:c r="A588" i="5"/>
  <x:c r="A589" i="5"/>
  <x:c r="A590" i="5"/>
  <x:c r="A591" i="5"/>
  <x:c r="A592" i="5"/>
  <x:c r="A593" i="5"/>
  <x:c r="A594" i="5"/>
  <x:c r="A595" i="5"/>
  <x:c r="A596" i="5"/>
  <x:c r="A597" i="5"/>
  <x:c r="A598" i="5"/>
  <x:c r="A599" i="5"/>
  <x:c r="A600" i="5"/>
  <x:c r="A601" i="5"/>
  <x:c r="A602" i="5"/>
  <x:c r="A603" i="5"/>
  <x:c r="A604" i="5"/>
  <x:c r="A605" i="5"/>
  <x:c r="A606" i="5"/>
  <x:c r="A607" i="5"/>
  <x:c r="A608" i="5"/>
  <x:c r="A609" i="5"/>
  <x:c r="A610" i="5"/>
  <x:c r="A611" i="5"/>
  <x:c r="A612" i="5"/>
  <x:c r="A613" i="5"/>
  <x:c r="A614" i="5"/>
  <x:c r="A615" i="5"/>
  <x:c r="A616" i="5"/>
  <x:c r="A617" i="5"/>
  <x:c r="A618" i="5"/>
  <x:c r="A619" i="5"/>
  <x:c r="A620" i="5"/>
  <x:c r="A621" i="5"/>
  <x:c r="A622" i="5"/>
  <x:c r="A623" i="5"/>
  <x:c r="A624" i="5"/>
  <x:c r="A625" i="5"/>
  <x:c r="A626" i="5"/>
  <x:c r="A627" i="5"/>
  <x:c r="A628" i="5"/>
  <x:c r="A629" i="5"/>
  <x:c r="A630" i="5"/>
  <x:c r="A631" i="5"/>
  <x:c r="A632" i="5"/>
  <x:c r="A633" i="5"/>
  <x:c r="A634" i="5"/>
  <x:c r="A635" i="5"/>
  <x:c r="A636" i="5"/>
  <x:c r="A637" i="5"/>
  <x:c r="A638" i="5"/>
  <x:c r="A639" i="5"/>
  <x:c r="A640" i="5"/>
  <x:c r="A641" i="5"/>
  <x:c r="A642" i="5"/>
  <x:c r="A643" i="5"/>
  <x:c r="A644" i="5"/>
  <x:c r="A645" i="5"/>
  <x:c r="A646" i="5"/>
  <x:c r="A647" i="5"/>
  <x:c r="A648" i="5"/>
  <x:c r="A649" i="5"/>
  <x:c r="A650" i="5"/>
  <x:c r="A651" i="5"/>
  <x:c r="A652" i="5"/>
  <x:c r="A653" i="5"/>
  <x:c r="A654" i="5"/>
  <x:c r="A655" i="5"/>
  <x:c r="A656" i="5"/>
  <x:c r="A657" i="5"/>
  <x:c r="A658" i="5"/>
  <x:c r="A659" i="5"/>
  <x:c r="A660" i="5"/>
  <x:c r="A661" i="5"/>
  <x:c r="A662" i="5"/>
  <x:c r="A663" i="5"/>
  <x:c r="A664" i="5"/>
  <x:c r="A665" i="5"/>
  <x:c r="A666" i="5"/>
  <x:c r="A667" i="5"/>
  <x:c r="A668" i="5"/>
  <x:c r="A669" i="5"/>
  <x:c r="A670" i="5"/>
  <x:c r="A671" i="5"/>
  <x:c r="A672" i="5"/>
  <x:c r="A673" i="5"/>
  <x:c r="A674" i="5"/>
  <x:c r="A675" i="5"/>
  <x:c r="A676" i="5"/>
  <x:c r="A677" i="5"/>
  <x:c r="A678" i="5"/>
  <x:c r="A679" i="5"/>
  <x:c r="A680" i="5"/>
  <x:c r="A681" i="5"/>
  <x:c r="A682" i="5"/>
  <x:c r="A683" i="5"/>
  <x:c r="A684" i="5"/>
  <x:c r="A685" i="5"/>
  <x:c r="A686" i="5"/>
  <x:c r="A687" i="5"/>
  <x:c r="A688" i="5"/>
  <x:c r="A689" i="5"/>
  <x:c r="A690" i="5"/>
  <x:c r="A691" i="5"/>
  <x:c r="A692" i="5"/>
  <x:c r="A693" i="5"/>
  <x:c r="A694" i="5"/>
  <x:c r="A695" i="5"/>
  <x:c r="A696" i="5"/>
  <x:c r="A697" i="5"/>
  <x:c r="A698" i="5"/>
  <x:c r="A699" i="5"/>
  <x:c r="A700" i="5"/>
  <x:c r="A701" i="5"/>
  <x:c r="A702" i="5"/>
  <x:c r="A703" i="5"/>
  <x:c r="A704" i="5"/>
  <x:c r="A705" i="5"/>
  <x:c r="A706" i="5"/>
  <x:c r="A707" i="5"/>
  <x:c r="A708" i="5"/>
  <x:c r="A709" i="5"/>
  <x:c r="A710" i="5"/>
  <x:c r="A711" i="5"/>
  <x:c r="A712" i="5"/>
  <x:c r="A713" i="5"/>
  <x:c r="A714" i="5"/>
  <x:c r="A715" i="5"/>
  <x:c r="A716" i="5"/>
  <x:c r="A717" i="5"/>
  <x:c r="A718" i="5"/>
  <x:c r="A719" i="5"/>
  <x:c r="A720" i="5"/>
  <x:c r="A721" i="5"/>
  <x:c r="A722" i="5"/>
  <x:c r="A723" i="5"/>
  <x:c r="A724" i="5"/>
  <x:c r="A725" i="5"/>
  <x:c r="A726" i="5"/>
  <x:c r="A727" i="5"/>
  <x:c r="A728" i="5"/>
  <x:c r="A729" i="5"/>
  <x:c r="A730" i="5"/>
  <x:c r="A731" i="5"/>
  <x:c r="A732" i="5"/>
  <x:c r="A733" i="5"/>
  <x:c r="A734" i="5"/>
  <x:c r="A735" i="5"/>
  <x:c r="A736" i="5"/>
  <x:c r="A737" i="5"/>
  <x:c r="A738" i="5"/>
  <x:c r="A739" i="5"/>
  <x:c r="A740" i="5"/>
  <x:c r="A741" i="5"/>
  <x:c r="A742" i="5"/>
  <x:c r="A743" i="5"/>
  <x:c r="A744" i="5"/>
  <x:c r="A745" i="5"/>
  <x:c r="A746" i="5"/>
  <x:c r="A747" i="5"/>
  <x:c r="A748" i="5"/>
  <x:c r="A749" i="5"/>
  <x:c r="A750" i="5"/>
  <x:c r="A751" i="5"/>
  <x:c r="A752" i="5"/>
  <x:c r="A753" i="5"/>
  <x:c r="A754" i="5"/>
  <x:c r="A755" i="5"/>
  <x:c r="A756" i="5"/>
  <x:c r="A757" i="5"/>
  <x:c r="A758" i="5"/>
  <x:c r="A759" i="5"/>
  <x:c r="A760" i="5"/>
  <x:c r="A761" i="5"/>
  <x:c r="A762" i="5"/>
  <x:c r="A763" i="5"/>
  <x:c r="A764" i="5"/>
  <x:c r="A765" i="5"/>
  <x:c r="A766" i="5"/>
  <x:c r="A767" i="5"/>
  <x:c r="A768" i="5"/>
  <x:c r="A769" i="5"/>
  <x:c r="A770" i="5"/>
  <x:c r="A771" i="5"/>
  <x:c r="A772" i="5"/>
  <x:c r="A773" i="5"/>
  <x:c r="A774" i="5"/>
  <x:c r="A775" i="5"/>
  <x:c r="A776" i="5"/>
  <x:c r="A777" i="5"/>
  <x:c r="A778" i="5"/>
  <x:c r="A779" i="5"/>
  <x:c r="A780" i="5"/>
  <x:c r="A781" i="5"/>
  <x:c r="A782" i="5"/>
  <x:c r="A783" i="5"/>
  <x:c r="A784" i="5"/>
  <x:c r="A785" i="5"/>
  <x:c r="A786" i="5"/>
  <x:c r="A787" i="5"/>
  <x:c r="A788" i="5"/>
  <x:c r="A789" i="5"/>
  <x:c r="A790" i="5"/>
  <x:c r="A791" i="5"/>
  <x:c r="A792" i="5"/>
  <x:c r="A793" i="5"/>
  <x:c r="A794" i="5"/>
  <x:c r="A795" i="5"/>
  <x:c r="A796" i="5"/>
  <x:c r="A797" i="5"/>
  <x:c r="A798" i="5"/>
  <x:c r="A799" i="5"/>
  <x:c r="A800" i="5"/>
  <x:c r="A801" i="5"/>
  <x:c r="A802" i="5"/>
  <x:c r="A803" i="5"/>
  <x:c r="A804" i="5"/>
  <x:c r="A805" i="5"/>
  <x:c r="A806" i="5"/>
  <x:c r="A807" i="5"/>
  <x:c r="A808" i="5"/>
  <x:c r="A809" i="5"/>
  <x:c r="A810" i="5"/>
  <x:c r="A811" i="5"/>
  <x:c r="A812" i="5"/>
  <x:c r="A813" i="5"/>
  <x:c r="A814" i="5"/>
  <x:c r="A815" i="5"/>
  <x:c r="A816" i="5"/>
  <x:c r="A817" i="5"/>
  <x:c r="A818" i="5"/>
  <x:c r="A819" i="5"/>
  <x:c r="A820" i="5"/>
  <x:c r="A821" i="5"/>
  <x:c r="A822" i="5"/>
  <x:c r="A823" i="5"/>
  <x:c r="A824" i="5"/>
  <x:c r="A825" i="5"/>
  <x:c r="A826" i="5"/>
  <x:c r="A827" i="5"/>
  <x:c r="A828" i="5"/>
  <x:c r="A829" i="5"/>
  <x:c r="A830" i="5"/>
  <x:c r="A831" i="5"/>
  <x:c r="A832" i="5"/>
  <x:c r="A833" i="5"/>
  <x:c r="A834" i="5"/>
  <x:c r="A835" i="5"/>
  <x:c r="A836" i="5"/>
  <x:c r="A837" i="5"/>
  <x:c r="A838" i="5"/>
  <x:c r="A839" i="5"/>
  <x:c r="A840" i="5"/>
  <x:c r="A841" i="5"/>
  <x:c r="A842" i="5"/>
  <x:c r="A843" i="5"/>
  <x:c r="A844" i="5"/>
  <x:c r="A845" i="5"/>
  <x:c r="A846" i="5"/>
  <x:c r="A847" i="5"/>
  <x:c r="A848" i="5"/>
  <x:c r="A849" i="5"/>
  <x:c r="A850" i="5"/>
  <x:c r="A851" i="5"/>
  <x:c r="A852" i="5"/>
  <x:c r="A853" i="5"/>
  <x:c r="A854" i="5"/>
  <x:c r="A855" i="5"/>
  <x:c r="A856" i="5"/>
  <x:c r="A857" i="5"/>
  <x:c r="A858" i="5"/>
  <x:c r="A859" i="5"/>
  <x:c r="A860" i="5"/>
  <x:c r="A861" i="5"/>
  <x:c r="A862" i="5"/>
  <x:c r="A863" i="5"/>
  <x:c r="A864" i="5"/>
  <x:c r="A865" i="5"/>
  <x:c r="A866" i="5"/>
  <x:c r="A867" i="5"/>
  <x:c r="A868" i="5"/>
  <x:c r="A869" i="5"/>
  <x:c r="A870" i="5"/>
  <x:c r="A871" i="5"/>
  <x:c r="A872" i="5"/>
  <x:c r="A873" i="5"/>
  <x:c r="A874" i="5"/>
  <x:c r="A875" i="5"/>
  <x:c r="A876" i="5"/>
  <x:c r="A877" i="5"/>
  <x:c r="A878" i="5"/>
  <x:c r="A879" i="5"/>
  <x:c r="A880" i="5"/>
  <x:c r="A881" i="5"/>
  <x:c r="A882" i="5"/>
  <x:c r="A883" i="5"/>
  <x:c r="A884" i="5"/>
  <x:c r="A885" i="5"/>
  <x:c r="A886" i="5"/>
  <x:c r="A887" i="5"/>
  <x:c r="A888" i="5"/>
  <x:c r="A889" i="5"/>
  <x:c r="A890" i="5"/>
  <x:c r="A891" i="5"/>
  <x:c r="A892" i="5"/>
  <x:c r="A893" i="5"/>
  <x:c r="A894" i="5"/>
  <x:c r="A895" i="5"/>
  <x:c r="A896" i="5"/>
  <x:c r="A897" i="5"/>
  <x:c r="A898" i="5"/>
  <x:c r="A899" i="5"/>
  <x:c r="A900" i="5"/>
  <x:c r="A901" i="5"/>
  <x:c r="A902" i="5"/>
  <x:c r="A903" i="5"/>
  <x:c r="A904" i="5"/>
  <x:c r="A905" i="5"/>
  <x:c r="A906" i="5"/>
  <x:c r="A907" i="5"/>
  <x:c r="A908" i="5"/>
  <x:c r="A909" i="5"/>
  <x:c r="A910" i="5"/>
  <x:c r="A911" i="5"/>
  <x:c r="A912" i="5"/>
  <x:c r="A913" i="5"/>
  <x:c r="A914" i="5"/>
  <x:c r="A915" i="5"/>
  <x:c r="A916" i="5"/>
  <x:c r="A917" i="5"/>
  <x:c r="A918" i="5"/>
  <x:c r="A919" i="5"/>
  <x:c r="A920" i="5"/>
  <x:c r="A921" i="5"/>
  <x:c r="A922" i="5"/>
  <x:c r="A923" i="5"/>
  <x:c r="A924" i="5"/>
  <x:c r="A925" i="5"/>
  <x:c r="A926" i="5"/>
  <x:c r="A927" i="5"/>
  <x:c r="A928" i="5"/>
  <x:c r="A929" i="5"/>
  <x:c r="A930" i="5"/>
  <x:c r="A931" i="5"/>
  <x:c r="A932" i="5"/>
  <x:c r="A933" i="5"/>
  <x:c r="A934" i="5"/>
  <x:c r="A935" i="5"/>
  <x:c r="A936" i="5"/>
  <x:c r="A937" i="5"/>
  <x:c r="A938" i="5"/>
  <x:c r="A939" i="5"/>
  <x:c r="A940" i="5"/>
  <x:c r="A941" i="5"/>
  <x:c r="A942" i="5"/>
  <x:c r="A943" i="5"/>
  <x:c r="A944" i="5"/>
  <x:c r="A945" i="5"/>
  <x:c r="A946" i="5"/>
  <x:c r="A947" i="5"/>
  <x:c r="A948" i="5"/>
  <x:c r="A949" i="5"/>
  <x:c r="A950" i="5"/>
  <x:c r="A951" i="5"/>
  <x:c r="A952" i="5"/>
  <x:c r="A953" i="5"/>
  <x:c r="A954" i="5"/>
  <x:c r="A955" i="5"/>
  <x:c r="A956" i="5"/>
  <x:c r="A957" i="5"/>
  <x:c r="A958" i="5"/>
  <x:c r="A959" i="5"/>
  <x:c r="A960" i="5"/>
  <x:c r="A961" i="5"/>
  <x:c r="A962" i="5"/>
  <x:c r="A963" i="5"/>
  <x:c r="A964" i="5"/>
  <x:c r="A965" i="5"/>
  <x:c r="A966" i="5"/>
  <x:c r="A967" i="5"/>
  <x:c r="A968" i="5"/>
  <x:c r="A969" i="5"/>
  <x:c r="A970" i="5"/>
  <x:c r="A971" i="5"/>
  <x:c r="A972" i="5"/>
  <x:c r="A973" i="5"/>
  <x:c r="A974" i="5"/>
  <x:c r="A975" i="5"/>
  <x:c r="A976" i="5"/>
  <x:c r="A977" i="5"/>
  <x:c r="A978" i="5"/>
  <x:c r="A979" i="5"/>
  <x:c r="A980" i="5"/>
  <x:c r="A981" i="5"/>
  <x:c r="A982" i="5"/>
  <x:c r="A983" i="5"/>
  <x:c r="A984" i="5"/>
  <x:c r="A985" i="5"/>
  <x:c r="A986" i="5"/>
  <x:c r="A987" i="5"/>
  <x:c r="A988" i="5"/>
  <x:c r="A989" i="5"/>
  <x:c r="A990" i="5"/>
  <x:c r="A991" i="5"/>
  <x:c r="A992" i="5"/>
  <x:c r="A993" i="5"/>
  <x:c r="A994" i="5"/>
  <x:c r="A995" i="5"/>
  <x:c r="A996" i="5"/>
  <x:c r="A997" i="5"/>
  <x:c r="A998" i="5"/>
  <x:c r="A999" i="5"/>
  <x:c r="A1000" i="5"/>
  <x:c r="A1001" i="5"/>
  <x:c r="A1002" i="5"/>
  <x:c r="A1003" i="5"/>
  <x:c r="A1004" i="5"/>
  <x:c r="A1005" i="5"/>
  <x:c r="A1006" i="5"/>
  <x:c r="A1007" i="5"/>
  <x:c r="A1008" i="5"/>
  <x:c r="A1009" i="5"/>
  <x:c r="A1010" i="5"/>
  <x:c r="A1011" i="5"/>
  <x:c r="A1012" i="5"/>
  <x:c r="A1013" i="5"/>
  <x:c r="A1014" i="5"/>
  <x:c r="A1015" i="5"/>
  <x:c r="A1016" i="5"/>
  <x:c r="A1017" i="5"/>
  <x:c r="A1018" i="5"/>
  <x:c r="A1019" i="5"/>
  <x:c r="A1020" i="5"/>
  <x:c r="A1021" i="5"/>
  <x:c r="A1022" i="5"/>
  <x:c r="A1023" i="5"/>
  <x:c r="A1024" i="5"/>
  <x:c r="A1025" i="5"/>
  <x:c r="A1026" i="5"/>
  <x:c r="A1027" i="5"/>
  <x:c r="A1028" i="5"/>
  <x:c r="A1029" i="5"/>
  <x:c r="A1030" i="5"/>
  <x:c r="A1031" i="5"/>
  <x:c r="A1032" i="5"/>
  <x:c r="A1033" i="5"/>
  <x:c r="A1034" i="5"/>
  <x:c r="A1035" i="5"/>
  <x:c r="A1036" i="5"/>
  <x:c r="A1037" i="5"/>
  <x:c r="A1038" i="5"/>
  <x:c r="A1039" i="5"/>
  <x:c r="A1040" i="5"/>
  <x:c r="A1041" i="5"/>
  <x:c r="A1042" i="5"/>
  <x:c r="A1043" i="5"/>
  <x:c r="A1044" i="5"/>
  <x:c r="A1045" i="5"/>
  <x:c r="A1046" i="5"/>
  <x:c r="A1047" i="5"/>
  <x:c r="A1048" i="5"/>
  <x:c r="A1049" i="5"/>
  <x:c r="A1050" i="5"/>
  <x:c r="A1051" i="5"/>
  <x:c r="A1052" i="5"/>
  <x:c r="A1053" i="5"/>
  <x:c r="A1054" i="5"/>
  <x:c r="A1055" i="5"/>
  <x:c r="A1056" i="5"/>
  <x:c r="A1057" i="5"/>
  <x:c r="A1058" i="5"/>
  <x:c r="A1059" i="5"/>
  <x:c r="A1060" i="5"/>
  <x:c r="A1061" i="5"/>
  <x:c r="A1062" i="5"/>
  <x:c r="A1063" i="5"/>
  <x:c r="A1064" i="5"/>
  <x:c r="A1065" i="5"/>
  <x:c r="A1066" i="5"/>
  <x:c r="A1067" i="5"/>
  <x:c r="A1068" i="5"/>
  <x:c r="A1069" i="5"/>
  <x:c r="A1070" i="5"/>
  <x:c r="A1071" i="5"/>
  <x:c r="A1072" i="5"/>
  <x:c r="A1073" i="5"/>
  <x:c r="A1074" i="5"/>
  <x:c r="A1075" i="5"/>
  <x:c r="A1076" i="5"/>
  <x:c r="A1077" i="5"/>
  <x:c r="A1078" i="5"/>
  <x:c r="A1079" i="5"/>
  <x:c r="A1080" i="5"/>
  <x:c r="A1081" i="5"/>
  <x:c r="A1082" i="5"/>
  <x:c r="A1083" i="5"/>
  <x:c r="A1084" i="5"/>
  <x:c r="A1085" i="5"/>
  <x:c r="A1086" i="5"/>
  <x:c r="A1087" i="5"/>
  <x:c r="A1088" i="5"/>
  <x:c r="A1089" i="5"/>
  <x:c r="A1090" i="5"/>
  <x:c r="A1091" i="5"/>
  <x:c r="A1092" i="5"/>
  <x:c r="A1093" i="5"/>
  <x:c r="A1094" i="5"/>
  <x:c r="A1095" i="5"/>
  <x:c r="A1096" i="5"/>
  <x:c r="A1097" i="5"/>
  <x:c r="A1098" i="5"/>
  <x:c r="A1099" i="5"/>
  <x:c r="A1100" i="5"/>
  <x:c r="A1101" i="5"/>
  <x:c r="A1102" i="5"/>
  <x:c r="A1103" i="5"/>
  <x:c r="A1104" i="5"/>
  <x:c r="A1105" i="5"/>
  <x:c r="A1106" i="5"/>
  <x:c r="A1107" i="5"/>
  <x:c r="A1108" i="5"/>
  <x:c r="A1109" i="5"/>
  <x:c r="A1110" i="5"/>
  <x:c r="A1111" i="5"/>
  <x:c r="A1112" i="5"/>
  <x:c r="A1113" i="5"/>
  <x:c r="A1114" i="5"/>
  <x:c r="A1115" i="5"/>
  <x:c r="A1116" i="5"/>
  <x:c r="A1117" i="5"/>
  <x:c r="A1118" i="5"/>
  <x:c r="A1119" i="5"/>
  <x:c r="A1120" i="5"/>
  <x:c r="A1121" i="5"/>
  <x:c r="A1122" i="5"/>
  <x:c r="A1123" i="5"/>
  <x:c r="A1124" i="5"/>
  <x:c r="A1125" i="5"/>
  <x:c r="A1126" i="5"/>
  <x:c r="A1127" i="5"/>
  <x:c r="A1128" i="5"/>
  <x:c r="A1129" i="5"/>
  <x:c r="A1130" i="5"/>
  <x:c r="A1131" i="5"/>
  <x:c r="A1132" i="5"/>
  <x:c r="A1133" i="5"/>
  <x:c r="A1134" i="5"/>
  <x:c r="A1135" i="5"/>
  <x:c r="A1136" i="5"/>
  <x:c r="A1137" i="5"/>
  <x:c r="A1138" i="5"/>
  <x:c r="A1139" i="5"/>
  <x:c r="A1140" i="5"/>
  <x:c r="A1141" i="5"/>
  <x:c r="A1142" i="5"/>
  <x:c r="A1143" i="5"/>
  <x:c r="A1144" i="5"/>
  <x:c r="A1145" i="5"/>
  <x:c r="A1146" i="5"/>
  <x:c r="A1147" i="5"/>
  <x:c r="A1148" i="5"/>
  <x:c r="A1149" i="5"/>
  <x:c r="A1150" i="5"/>
  <x:c r="A1151" i="5"/>
  <x:c r="A1152" i="5"/>
  <x:c r="A1153" i="5"/>
  <x:c r="A1154" i="5"/>
  <x:c r="A1155" i="5"/>
  <x:c r="A1156" i="5"/>
  <x:c r="A1157" i="5"/>
  <x:c r="A1158" i="5"/>
  <x:c r="A1159" i="5"/>
  <x:c r="A1160" i="5"/>
  <x:c r="A1161" i="5"/>
  <x:c r="A1162" i="5"/>
  <x:c r="A1163" i="5"/>
  <x:c r="A1164" i="5"/>
  <x:c r="A1165" i="5"/>
  <x:c r="A1166" i="5"/>
  <x:c r="A1167" i="5"/>
  <x:c r="A1168" i="5"/>
  <x:c r="A1169" i="5"/>
  <x:c r="A1170" i="5"/>
  <x:c r="A1171" i="5"/>
  <x:c r="A1172" i="5"/>
  <x:c r="A1173" i="5"/>
  <x:c r="A1174" i="5"/>
  <x:c r="A1175" i="5"/>
  <x:c r="A1176" i="5"/>
  <x:c r="A1177" i="5"/>
  <x:c r="A1178" i="5"/>
  <x:c r="A1179" i="5"/>
  <x:c r="A1180" i="5"/>
  <x:c r="A1181" i="5"/>
  <x:c r="A1182" i="5"/>
  <x:c r="A1183" i="5"/>
  <x:c r="A1184" i="5"/>
  <x:c r="A1185" i="5"/>
  <x:c r="A1186" i="5"/>
  <x:c r="A1187" i="5"/>
  <x:c r="A1188" i="5"/>
  <x:c r="A1189" i="5"/>
  <x:c r="A1190" i="5"/>
  <x:c r="A1191" i="5"/>
  <x:c r="A1192" i="5"/>
  <x:c r="A1193" i="5"/>
  <x:c r="A1194" i="5"/>
  <x:c r="A1195" i="5"/>
  <x:c r="A1196" i="5"/>
  <x:c r="A1197" i="5"/>
  <x:c r="A1198" i="5"/>
  <x:c r="A1199" i="5"/>
  <x:c r="A1200" i="5"/>
  <x:c r="A1201" i="5"/>
  <x:c r="A1202" i="5"/>
  <x:c r="A1203" i="5"/>
  <x:c r="A1204" i="5"/>
  <x:c r="A1205" i="5"/>
  <x:c r="A1206" i="5"/>
  <x:c r="A1207" i="5"/>
  <x:c r="A1208" i="5"/>
  <x:c r="A1209" i="5"/>
  <x:c r="A1210" i="5"/>
  <x:c r="A1211" i="5"/>
  <x:c r="A1212" i="5"/>
  <x:c r="A1213" i="5"/>
  <x:c r="A1214" i="5"/>
  <x:c r="A1215" i="5"/>
  <x:c r="A1216" i="5"/>
  <x:c r="A1217" i="5"/>
  <x:c r="A1218" i="5"/>
  <x:c r="A1219" i="5"/>
  <x:c r="A1220" i="5"/>
  <x:c r="A1221" i="5"/>
  <x:c r="A1222" i="5"/>
  <x:c r="A1223" i="5"/>
  <x:c r="A1224" i="5"/>
  <x:c r="A1225" i="5"/>
  <x:c r="A1226" i="5"/>
  <x:c r="A1227" i="5"/>
  <x:c r="A1228" i="5"/>
  <x:c r="A1229" i="5"/>
  <x:c r="A1230" i="5"/>
  <x:c r="A1231" i="5"/>
  <x:c r="A1232" i="5"/>
  <x:c r="A1233" i="5"/>
  <x:c r="A1234" i="5"/>
  <x:c r="A1235" i="5"/>
  <x:c r="A1236" i="5"/>
  <x:c r="A1237" i="5"/>
  <x:c r="A1238" i="5"/>
  <x:c r="A1239" i="5"/>
  <x:c r="A1240" i="5"/>
  <x:c r="A1241" i="5"/>
  <x:c r="A1242" i="5"/>
  <x:c r="A1243" i="5"/>
  <x:c r="A1244" i="5"/>
  <x:c r="A1245" i="5"/>
  <x:c r="A1246" i="5"/>
  <x:c r="A1247" i="5"/>
  <x:c r="A1248" i="5"/>
  <x:c r="A1249" i="5"/>
  <x:c r="A1250" i="5"/>
  <x:c r="A1251" i="5"/>
  <x:c r="A1252" i="5"/>
  <x:c r="A1253" i="5"/>
  <x:c r="A1254" i="5"/>
  <x:c r="A1255" i="5"/>
  <x:c r="A1256" i="5"/>
  <x:c r="A1257" i="5"/>
  <x:c r="A1258" i="5"/>
  <x:c r="A1259" i="5"/>
  <x:c r="A1260" i="5"/>
  <x:c r="A1261" i="5"/>
  <x:c r="A1262" i="5"/>
  <x:c r="A1263" i="5"/>
  <x:c r="A1264" i="5"/>
  <x:c r="A1265" i="5"/>
  <x:c r="A1266" i="5"/>
  <x:c r="A1267" i="5"/>
  <x:c r="A1268" i="5"/>
  <x:c r="A1269" i="5"/>
  <x:c r="A1270" i="5"/>
  <x:c r="A1271" i="5"/>
  <x:c r="A1272" i="5"/>
  <x:c r="A1273" i="5"/>
  <x:c r="A1274" i="5"/>
  <x:c r="A1275" i="5"/>
  <x:c r="A1276" i="5"/>
  <x:c r="A1277" i="5"/>
  <x:c r="A1278" i="5"/>
  <x:c r="A1279" i="5"/>
  <x:c r="A1280" i="5"/>
  <x:c r="A1281" i="5"/>
  <x:c r="A1282" i="5"/>
  <x:c r="A1283" i="5"/>
  <x:c r="A1284" i="5"/>
  <x:c r="A1285" i="5"/>
  <x:c r="A1286" i="5"/>
  <x:c r="A1287" i="5"/>
  <x:c r="A1288" i="5"/>
  <x:c r="A1289" i="5"/>
  <x:c r="A1290" i="5"/>
  <x:c r="A1291" i="5"/>
  <x:c r="A1292" i="5"/>
  <x:c r="A1293" i="5"/>
  <x:c r="A1294" i="5"/>
  <x:c r="A1295" i="5"/>
  <x:c r="A1296" i="5"/>
  <x:c r="A1297" i="5"/>
  <x:c r="A1298" i="5"/>
  <x:c r="A1299" i="5"/>
  <x:c r="A1300" i="5"/>
  <x:c r="A1301" i="5"/>
  <x:c r="A1302" i="5"/>
  <x:c r="A1303" i="5"/>
  <x:c r="A1304" i="5"/>
  <x:c r="A1305" i="5"/>
  <x:c r="A1306" i="5"/>
  <x:c r="A1307" i="5"/>
  <x:c r="A1308" i="5"/>
  <x:c r="A1309" i="5"/>
  <x:c r="A1310" i="5"/>
  <x:c r="A1311" i="5"/>
  <x:c r="A1312" i="5"/>
  <x:c r="A1313" i="5"/>
  <x:c r="A1314" i="5"/>
  <x:c r="A1315" i="5"/>
  <x:c r="A1316" i="5"/>
  <x:c r="A1317" i="5"/>
  <x:c r="A1318" i="5"/>
  <x:c r="A1319" i="5"/>
  <x:c r="A1320" i="5"/>
  <x:c r="A1321" i="5"/>
  <x:c r="A1322" i="5"/>
  <x:c r="A1323" i="5"/>
  <x:c r="A1324" i="5"/>
  <x:c r="A1325" i="5"/>
  <x:c r="A1326" i="5"/>
  <x:c r="A1327" i="5"/>
  <x:c r="A1328" i="5"/>
  <x:c r="A1329" i="5"/>
  <x:c r="A1330" i="5"/>
  <x:c r="A1331" i="5"/>
  <x:c r="A1332" i="5"/>
  <x:c r="A1333" i="5"/>
  <x:c r="A1334" i="5"/>
  <x:c r="A1335" i="5"/>
  <x:c r="A1336" i="5"/>
  <x:c r="A1337" i="5"/>
  <x:c r="A1338" i="5"/>
  <x:c r="A1339" i="5"/>
  <x:c r="A1340" i="5"/>
  <x:c r="A1341" i="5"/>
  <x:c r="A1342" i="5"/>
  <x:c r="A1343" i="5"/>
  <x:c r="A1344" i="5"/>
  <x:c r="A1345" i="5"/>
  <x:c r="A1346" i="5"/>
  <x:c r="A1347" i="5"/>
  <x:c r="A1348" i="5"/>
  <x:c r="A1349" i="5"/>
  <x:c r="A1350" i="5"/>
  <x:c r="A1351" i="5"/>
  <x:c r="A1352" i="5"/>
  <x:c r="A1353" i="5"/>
  <x:c r="A1354" i="5"/>
  <x:c r="A1355" i="5"/>
  <x:c r="A1356" i="5"/>
  <x:c r="A1357" i="5"/>
  <x:c r="A1358" i="5"/>
  <x:c r="A1359" i="5"/>
  <x:c r="A1360" i="5"/>
  <x:c r="A1361" i="5"/>
  <x:c r="A1362" i="5"/>
  <x:c r="A1363" i="5"/>
  <x:c r="A1364" i="5"/>
  <x:c r="A1365" i="5"/>
  <x:c r="A1366" i="5"/>
  <x:c r="A1367" i="5"/>
  <x:c r="A1368" i="5"/>
  <x:c r="A1369" i="5"/>
  <x:c r="A1370" i="5"/>
  <x:c r="A1371" i="5"/>
  <x:c r="A1372" i="5"/>
  <x:c r="A1373" i="5"/>
  <x:c r="A1374" i="5"/>
  <x:c r="A1375" i="5"/>
  <x:c r="A1376" i="5"/>
  <x:c r="A1377" i="5"/>
  <x:c r="A1378" i="5"/>
  <x:c r="A1379" i="5"/>
  <x:c r="A1380" i="5"/>
  <x:c r="A1381" i="5"/>
  <x:c r="A1382" i="5"/>
  <x:c r="A1383" i="5"/>
  <x:c r="A1384" i="5"/>
  <x:c r="A1385" i="5"/>
  <x:c r="A1386" i="5"/>
  <x:c r="A1387" i="5"/>
  <x:c r="A1388" i="5"/>
  <x:c r="A1389" i="5"/>
  <x:c r="A1390" i="5"/>
  <x:c r="A1391" i="5"/>
  <x:c r="A1392" i="5"/>
  <x:c r="A1393" i="5"/>
  <x:c r="A1394" i="5"/>
  <x:c r="A1395" i="5"/>
  <x:c r="A1396" i="5"/>
  <x:c r="A1397" i="5"/>
  <x:c r="A1398" i="5"/>
  <x:c r="A1399" i="5"/>
  <x:c r="A1400" i="5"/>
  <x:c r="A1401" i="5"/>
  <x:c r="A1402" i="5"/>
  <x:c r="A1403" i="5"/>
  <x:c r="A1404" i="5"/>
  <x:c r="A1405" i="5"/>
  <x:c r="A1406" i="5"/>
  <x:c r="A1407" i="5"/>
  <x:c r="A1408" i="5"/>
  <x:c r="A1409" i="5"/>
  <x:c r="A1410" i="5"/>
  <x:c r="A1411" i="5"/>
  <x:c r="A1412" i="5"/>
  <x:c r="A1413" i="5"/>
  <x:c r="A1414" i="5"/>
  <x:c r="A1415" i="5"/>
  <x:c r="A1416" i="5"/>
  <x:c r="A1417" i="5"/>
  <x:c r="A1418" i="5"/>
  <x:c r="A1419" i="5"/>
  <x:c r="A1420" i="5"/>
  <x:c r="A1421" i="5"/>
  <x:c r="A1422" i="5"/>
  <x:c r="A1423" i="5"/>
  <x:c r="A1424" i="5"/>
  <x:c r="A1425" i="5"/>
  <x:c r="A1426" i="5"/>
  <x:c r="A1427" i="5"/>
  <x:c r="A1428" i="5"/>
  <x:c r="A1429" i="5"/>
  <x:c r="A1430" i="5"/>
  <x:c r="A1431" i="5"/>
  <x:c r="A1432" i="5"/>
  <x:c r="A1433" i="5"/>
  <x:c r="A1434" i="5"/>
  <x:c r="A1435" i="5"/>
  <x:c r="A1436" i="5"/>
  <x:c r="A1437" i="5"/>
  <x:c r="A1438" i="5"/>
  <x:c r="A1439" i="5"/>
  <x:c r="A1440" i="5"/>
  <x:c r="A1441" i="5"/>
  <x:c r="A1442" i="5"/>
  <x:c r="A1443" i="5"/>
  <x:c r="A1444" i="5"/>
  <x:c r="A1445" i="5"/>
  <x:c r="A1446" i="5"/>
  <x:c r="A1447" i="5"/>
  <x:c r="A1448" i="5"/>
  <x:c r="A1449" i="5"/>
  <x:c r="A1450" i="5"/>
  <x:c r="A1451" i="5"/>
  <x:c r="A1452" i="5"/>
  <x:c r="A1453" i="5"/>
  <x:c r="A1454" i="5"/>
  <x:c r="A1455" i="5"/>
  <x:c r="A1456" i="5"/>
  <x:c r="A1457" i="5"/>
  <x:c r="A1458" i="5"/>
  <x:c r="A1459" i="5"/>
  <x:c r="A1460" i="5"/>
  <x:c r="A1461" i="5"/>
  <x:c r="A1462" i="5"/>
  <x:c r="A1463" i="5"/>
  <x:c r="A1464" i="5"/>
  <x:c r="A1465" i="5"/>
  <x:c r="A1466" i="5"/>
  <x:c r="A1467" i="5"/>
  <x:c r="A1468" i="5"/>
  <x:c r="A1469" i="5"/>
  <x:c r="A1470" i="5"/>
  <x:c r="A1471" i="5"/>
  <x:c r="A1472" i="5"/>
  <x:c r="A1473" i="5"/>
  <x:c r="A1474" i="5"/>
  <x:c r="A1475" i="5"/>
  <x:c r="A1476" i="5"/>
  <x:c r="A1477" i="5"/>
  <x:c r="A1478" i="5"/>
  <x:c r="A1479" i="5"/>
  <x:c r="A1480" i="5"/>
  <x:c r="A1481" i="5"/>
  <x:c r="A1482" i="5"/>
  <x:c r="A1483" i="5"/>
  <x:c r="A1484" i="5"/>
  <x:c r="A1485" i="5"/>
  <x:c r="A1486" i="5"/>
  <x:c r="A1487" i="5"/>
  <x:c r="A1488" i="5"/>
  <x:c r="A1489" i="5"/>
  <x:c r="A1490" i="5"/>
  <x:c r="A1491" i="5"/>
  <x:c r="A1492" i="5"/>
  <x:c r="A1493" i="5"/>
  <x:c r="A1494" i="5"/>
  <x:c r="A1495" i="5"/>
  <x:c r="A1496" i="5"/>
  <x:c r="A1497" i="5"/>
  <x:c r="A1498" i="5"/>
  <x:c r="A1499" i="5"/>
  <x:c r="A1500" i="5"/>
  <x:c r="A1501" i="5"/>
  <x:c r="A1502" i="5"/>
  <x:c r="A1503" i="5"/>
  <x:c r="A1504" i="5"/>
  <x:c r="A1505" i="5"/>
  <x:c r="A1506" i="5"/>
  <x:c r="A1507" i="5"/>
  <x:c r="A1508" i="5"/>
  <x:c r="A1509" i="5"/>
  <x:c r="A1510" i="5"/>
  <x:c r="A1511" i="5"/>
  <x:c r="A1512" i="5"/>
  <x:c r="A1513" i="5"/>
  <x:c r="A1514" i="5"/>
  <x:c r="A1515" i="5"/>
  <x:c r="A1516" i="5"/>
  <x:c r="A1517" i="5"/>
  <x:c r="A1518" i="5"/>
  <x:c r="A1519" i="5"/>
  <x:c r="A1520" i="5"/>
  <x:c r="A1521" i="5"/>
  <x:c r="A1522" i="5"/>
  <x:c r="A1523" i="5"/>
  <x:c r="A1524" i="5"/>
  <x:c r="A1525" i="5"/>
  <x:c r="A1526" i="5"/>
  <x:c r="A1527" i="5"/>
  <x:c r="A1528" i="5"/>
  <x:c r="A1529" i="5"/>
  <x:c r="A1530" i="5"/>
  <x:c r="A1531" i="5"/>
  <x:c r="A1532" i="5"/>
  <x:c r="A1533" i="5"/>
  <x:c r="A1534" i="5"/>
  <x:c r="A1535" i="5"/>
  <x:c r="A1536" i="5"/>
  <x:c r="A1537" i="5"/>
  <x:c r="A1538" i="5"/>
  <x:c r="A1539" i="5"/>
  <x:c r="A1540" i="5"/>
  <x:c r="A1541" i="5"/>
  <x:c r="A1542" i="5"/>
  <x:c r="A1543" i="5"/>
  <x:c r="A1544" i="5"/>
  <x:c r="A1545" i="5"/>
  <x:c r="A1546" i="5"/>
  <x:c r="A1547" i="5"/>
  <x:c r="A1548" i="5"/>
  <x:c r="A1549" i="5"/>
  <x:c r="A1550" i="5"/>
  <x:c r="A1551" i="5"/>
  <x:c r="A1552" i="5"/>
  <x:c r="A1553" i="5"/>
  <x:c r="A1554" i="5"/>
  <x:c r="A1555" i="5"/>
  <x:c r="A1556" i="5"/>
  <x:c r="A1557" i="5"/>
  <x:c r="A1558" i="5"/>
  <x:c r="A1559" i="5"/>
  <x:c r="A1560" i="5"/>
  <x:c r="A1561" i="5"/>
  <x:c r="A1562" i="5"/>
  <x:c r="A1563" i="5"/>
  <x:c r="A1564" i="5"/>
  <x:c r="A1565" i="5"/>
  <x:c r="A1566" i="5"/>
  <x:c r="A1567" i="5"/>
  <x:c r="A1568" i="5"/>
  <x:c r="A1569" i="5"/>
  <x:c r="A1570" i="5"/>
  <x:c r="A1571" i="5"/>
  <x:c r="A1572" i="5"/>
  <x:c r="A1573" i="5"/>
  <x:c r="A1574" i="5"/>
  <x:c r="A1575" i="5"/>
  <x:c r="A1576" i="5"/>
  <x:c r="A1577" i="5"/>
  <x:c r="A1578" i="5"/>
  <x:c r="A1579" i="5"/>
  <x:c r="A1580" i="5"/>
  <x:c r="A1581" i="5"/>
  <x:c r="A1582" i="5"/>
  <x:c r="A1583" i="5"/>
  <x:c r="A1584" i="5"/>
  <x:c r="A1585" i="5"/>
  <x:c r="A1586" i="5"/>
  <x:c r="A1587" i="5"/>
  <x:c r="A1588" i="5"/>
  <x:c r="A1589" i="5"/>
  <x:c r="A1590" i="5"/>
  <x:c r="A1591" i="5"/>
  <x:c r="A1592" i="5"/>
  <x:c r="A1593" i="5"/>
  <x:c r="A1594" i="5"/>
  <x:c r="A1595" i="5"/>
  <x:c r="A1596" i="5"/>
  <x:c r="A1597" i="5"/>
  <x:c r="A1598" i="5"/>
  <x:c r="A1599" i="5"/>
  <x:c r="A1600" i="5"/>
  <x:c r="A1601" i="5"/>
  <x:c r="A1602" i="5"/>
  <x:c r="A1603" i="5"/>
  <x:c r="A1604" i="5"/>
  <x:c r="A1605" i="5"/>
  <x:c r="A1606" i="5"/>
  <x:c r="A1607" i="5"/>
  <x:c r="A1608" i="5"/>
  <x:c r="A1609" i="5"/>
  <x:c r="A1610" i="5"/>
  <x:c r="A1611" i="5"/>
  <x:c r="A1612" i="5"/>
  <x:c r="A1613" i="5"/>
  <x:c r="A1614" i="5"/>
  <x:c r="A1615" i="5"/>
  <x:c r="A1616" i="5"/>
  <x:c r="A1617" i="5"/>
  <x:c r="A1618" i="5"/>
  <x:c r="A1619" i="5"/>
  <x:c r="A1620" i="5"/>
  <x:c r="A1621" i="5"/>
  <x:c r="A1622" i="5"/>
  <x:c r="A1623" i="5"/>
  <x:c r="A1624" i="5"/>
  <x:c r="A1625" i="5"/>
  <x:c r="A1626" i="5"/>
  <x:c r="A1627" i="5"/>
  <x:c r="A1628" i="5"/>
  <x:c r="A1629" i="5"/>
  <x:c r="A1630" i="5"/>
  <x:c r="A1631" i="5"/>
  <x:c r="A1632" i="5"/>
  <x:c r="A1633" i="5"/>
  <x:c r="A1634" i="5"/>
  <x:c r="A1635" i="5"/>
  <x:c r="A1636" i="5"/>
  <x:c r="A1637" i="5"/>
  <x:c r="A1638" i="5"/>
  <x:c r="A1639" i="5"/>
  <x:c r="A1640" i="5"/>
  <x:c r="A1641" i="5"/>
  <x:c r="A1642" i="5"/>
  <x:c r="A1643" i="5"/>
  <x:c r="A1644" i="5"/>
  <x:c r="A1645" i="5"/>
  <x:c r="A1646" i="5"/>
  <x:c r="A1647" i="5"/>
  <x:c r="A1648" i="5"/>
  <x:c r="A1649" i="5"/>
  <x:c r="A1650" i="5"/>
  <x:c r="A1651" i="5"/>
  <x:c r="A1652" i="5"/>
  <x:c r="A1653" i="5"/>
  <x:c r="A1654" i="5"/>
  <x:c r="A1655" i="5"/>
  <x:c r="A1656" i="5"/>
  <x:c r="A1657" i="5"/>
  <x:c r="A1658" i="5"/>
  <x:c r="A1659" i="5"/>
  <x:c r="A1660" i="5"/>
  <x:c r="A1661" i="5"/>
  <x:c r="A1662" i="5"/>
  <x:c r="A1663" i="5"/>
  <x:c r="A1664" i="5"/>
  <x:c r="A1665" i="5"/>
  <x:c r="A1666" i="5"/>
  <x:c r="A1667" i="5"/>
  <x:c r="A1668" i="5"/>
  <x:c r="A1669" i="5"/>
  <x:c r="A1670" i="5"/>
  <x:c r="A1671" i="5"/>
  <x:c r="A1672" i="5"/>
  <x:c r="A1673" i="5"/>
  <x:c r="A1674" i="5"/>
  <x:c r="A1675" i="5"/>
  <x:c r="A1676" i="5"/>
  <x:c r="A1677" i="5"/>
  <x:c r="A1678" i="5"/>
  <x:c r="A1679" i="5"/>
  <x:c r="A1680" i="5"/>
  <x:c r="A1681" i="5"/>
  <x:c r="A1682" i="5"/>
  <x:c r="A1683" i="5"/>
  <x:c r="A1684" i="5"/>
  <x:c r="A1685" i="5"/>
  <x:c r="A1686" i="5"/>
  <x:c r="A1687" i="5"/>
  <x:c r="A1688" i="5"/>
  <x:c r="A1689" i="5"/>
  <x:c r="A1690" i="5"/>
  <x:c r="A1691" i="5"/>
  <x:c r="A1692" i="5"/>
  <x:c r="A1693" i="5"/>
  <x:c r="A1694" i="5"/>
  <x:c r="A1695" i="5"/>
  <x:c r="A1696" i="5"/>
  <x:c r="A1697" i="5"/>
  <x:c r="A1698" i="5"/>
  <x:c r="A1699" i="5"/>
  <x:c r="A1700" i="5"/>
  <x:c r="A1701" i="5"/>
  <x:c r="A1702" i="5"/>
  <x:c r="A1703" i="5"/>
  <x:c r="A1704" i="5"/>
  <x:c r="A1705" i="5"/>
  <x:c r="A1706" i="5"/>
  <x:c r="A1707" i="5"/>
  <x:c r="A1708" i="5"/>
  <x:c r="A1709" i="5"/>
  <x:c r="A1710" i="5"/>
  <x:c r="A1711" i="5"/>
  <x:c r="A1712" i="5"/>
  <x:c r="A1713" i="5"/>
  <x:c r="A1714" i="5"/>
  <x:c r="A1715" i="5"/>
  <x:c r="A1716" i="5"/>
  <x:c r="A1717" i="5"/>
  <x:c r="A1718" i="5"/>
  <x:c r="A1719" i="5"/>
  <x:c r="A1720" i="5"/>
  <x:c r="A1721" i="5"/>
  <x:c r="A1722" i="5"/>
  <x:c r="A1723" i="5"/>
  <x:c r="A1724" i="5"/>
  <x:c r="A1725" i="5"/>
  <x:c r="A1726" i="5"/>
  <x:c r="A1727" i="5"/>
  <x:c r="A1728" i="5"/>
  <x:c r="A1729" i="5"/>
  <x:c r="A1730" i="5"/>
  <x:c r="A1731" i="5"/>
  <x:c r="A1732" i="5"/>
  <x:c r="A1733" i="5"/>
  <x:c r="A1734" i="5"/>
  <x:c r="A1735" i="5"/>
  <x:c r="A1736" i="5"/>
  <x:c r="A1737" i="5"/>
  <x:c r="A1738" i="5"/>
  <x:c r="A1739" i="5"/>
  <x:c r="A1740" i="5"/>
  <x:c r="A1741" i="5"/>
  <x:c r="A1742" i="5"/>
  <x:c r="A1743" i="5"/>
  <x:c r="A1744" i="5"/>
  <x:c r="A1745" i="5"/>
  <x:c r="A1746" i="5"/>
  <x:c r="A1747" i="5"/>
  <x:c r="A1748" i="5"/>
  <x:c r="A1749" i="5"/>
  <x:c r="A1750" i="5"/>
  <x:c r="A1751" i="5"/>
  <x:c r="A1752" i="5"/>
  <x:c r="A1753" i="5"/>
  <x:c r="A1754" i="5"/>
  <x:c r="A1755" i="5"/>
  <x:c r="A1756" i="5"/>
  <x:c r="A1757" i="5"/>
  <x:c r="A1758" i="5"/>
  <x:c r="A1759" i="5"/>
  <x:c r="A1760" i="5"/>
  <x:c r="A1761" i="5"/>
  <x:c r="A1762" i="5"/>
  <x:c r="A1763" i="5"/>
  <x:c r="A1764" i="5"/>
  <x:c r="A1765" i="5"/>
  <x:c r="A1766" i="5"/>
  <x:c r="A1767" i="5"/>
  <x:c r="A1768" i="5"/>
  <x:c r="A1769" i="5"/>
  <x:c r="A1770" i="5"/>
  <x:c r="A1771" i="5"/>
  <x:c r="A1772" i="5"/>
  <x:c r="A1773" i="5"/>
  <x:c r="A1774" i="5"/>
  <x:c r="A1775" i="5"/>
  <x:c r="A1776" i="5"/>
  <x:c r="A1777" i="5"/>
  <x:c r="A1778" i="5"/>
  <x:c r="A1779" i="5"/>
  <x:c r="A1780" i="5"/>
  <x:c r="A1781" i="5"/>
  <x:c r="A1782" i="5"/>
  <x:c r="A1783" i="5"/>
  <x:c r="A1784" i="5"/>
  <x:c r="A1785" i="5"/>
  <x:c r="A1786" i="5"/>
  <x:c r="A1787" i="5"/>
  <x:c r="A1788" i="5"/>
  <x:c r="A1789" i="5"/>
  <x:c r="A1790" i="5"/>
  <x:c r="A1791" i="5"/>
  <x:c r="A1792" i="5"/>
  <x:c r="A1793" i="5"/>
  <x:c r="A1794" i="5"/>
  <x:c r="A1795" i="5"/>
  <x:c r="A1796" i="5"/>
  <x:c r="A1797" i="5"/>
  <x:c r="A1798" i="5"/>
  <x:c r="A1799" i="5"/>
  <x:c r="A1800" i="5"/>
  <x:c r="A1801" i="5"/>
  <x:c r="A1802" i="5"/>
  <x:c r="A1803" i="5"/>
  <x:c r="A1804" i="5"/>
  <x:c r="A1805" i="5"/>
  <x:c r="A1806" i="5"/>
  <x:c r="A1807" i="5"/>
  <x:c r="A1808" i="5"/>
  <x:c r="A1809" i="5"/>
  <x:c r="A1810" i="5"/>
  <x:c r="A1811" i="5"/>
  <x:c r="A1812" i="5"/>
  <x:c r="A1813" i="5"/>
  <x:c r="A1814" i="5"/>
  <x:c r="A1815" i="5"/>
  <x:c r="A1816" i="5"/>
  <x:c r="A1817" i="5"/>
  <x:c r="A1818" i="5"/>
  <x:c r="A1819" i="5"/>
  <x:c r="A1820" i="5"/>
  <x:c r="A1821" i="5"/>
  <x:c r="A1822" i="5"/>
  <x:c r="A1823" i="5"/>
  <x:c r="A1824" i="5"/>
  <x:c r="A1825" i="5"/>
  <x:c r="A1826" i="5"/>
  <x:c r="A1827" i="5"/>
  <x:c r="A1828" i="5"/>
  <x:c r="A1829" i="5"/>
  <x:c r="A1830" i="5"/>
  <x:c r="A1831" i="5"/>
  <x:c r="A1832" i="5"/>
  <x:c r="A1833" i="5"/>
  <x:c r="A1834" i="5"/>
  <x:c r="A1835" i="5"/>
  <x:c r="A1836" i="5"/>
  <x:c r="A1837" i="5"/>
  <x:c r="A1838" i="5"/>
  <x:c r="A1839" i="5"/>
  <x:c r="A1840" i="5"/>
  <x:c r="A1841" i="5"/>
  <x:c r="A1842" i="5"/>
  <x:c r="A1843" i="5"/>
  <x:c r="A1844" i="5"/>
  <x:c r="A1845" i="5"/>
  <x:c r="A1846" i="5"/>
  <x:c r="A1847" i="5"/>
  <x:c r="A1848" i="5"/>
  <x:c r="A1849" i="5"/>
  <x:c r="A1850" i="5"/>
  <x:c r="A1851" i="5"/>
  <x:c r="A1852" i="5"/>
  <x:c r="A1853" i="5"/>
  <x:c r="A1854" i="5"/>
  <x:c r="A1855" i="5"/>
  <x:c r="A1856" i="5"/>
  <x:c r="A1857" i="5"/>
  <x:c r="A1858" i="5"/>
  <x:c r="A1859" i="5"/>
  <x:c r="A1860" i="5"/>
  <x:c r="A1861" i="5"/>
  <x:c r="A1862" i="5"/>
  <x:c r="A1863" i="5"/>
  <x:c r="A1864" i="5"/>
  <x:c r="A1865" i="5"/>
  <x:c r="A1866" i="5"/>
  <x:c r="A1867" i="5"/>
  <x:c r="A1868" i="5"/>
  <x:c r="A1869" i="5"/>
  <x:c r="A1870" i="5"/>
  <x:c r="A1871" i="5"/>
  <x:c r="A1872" i="5"/>
  <x:c r="A1873" i="5"/>
  <x:c r="A1874" i="5"/>
  <x:c r="A1875" i="5"/>
  <x:c r="A1876" i="5"/>
  <x:c r="A1877" i="5"/>
  <x:c r="A1878" i="5"/>
  <x:c r="A1879" i="5"/>
  <x:c r="A1880" i="5"/>
  <x:c r="A1881" i="5"/>
  <x:c r="A1882" i="5"/>
  <x:c r="A1883" i="5"/>
  <x:c r="A1884" i="5"/>
  <x:c r="A1885" i="5"/>
  <x:c r="A1886" i="5"/>
  <x:c r="A1887" i="5"/>
  <x:c r="A1888" i="5"/>
  <x:c r="A1889" i="5"/>
  <x:c r="A1890" i="5"/>
  <x:c r="A1891" i="5"/>
  <x:c r="A1892" i="5"/>
  <x:c r="A1893" i="5"/>
  <x:c r="A1894" i="5"/>
  <x:c r="A1895" i="5"/>
  <x:c r="A1896" i="5"/>
  <x:c r="A1897" i="5"/>
  <x:c r="A1898" i="5"/>
  <x:c r="A1899" i="5"/>
  <x:c r="A1900" i="5"/>
  <x:c r="A1901" i="5"/>
  <x:c r="A1902" i="5"/>
  <x:c r="A1903" i="5"/>
  <x:c r="A1904" i="5"/>
  <x:c r="A1905" i="5"/>
  <x:c r="A1906" i="5"/>
  <x:c r="A1907" i="5"/>
  <x:c r="A1908" i="5"/>
  <x:c r="A1909" i="5"/>
  <x:c r="A1910" i="5"/>
  <x:c r="A1911" i="5"/>
  <x:c r="A1912" i="5"/>
  <x:c r="A1913" i="5"/>
  <x:c r="A1914" i="5"/>
  <x:c r="A1915" i="5"/>
  <x:c r="A1916" i="5"/>
  <x:c r="A1917" i="5"/>
  <x:c r="A1918" i="5"/>
  <x:c r="A1919" i="5"/>
  <x:c r="A1920" i="5"/>
  <x:c r="A1921" i="5"/>
  <x:c r="A1922" i="5"/>
  <x:c r="A1923" i="5"/>
  <x:c r="A1924" i="5"/>
  <x:c r="A1925" i="5"/>
  <x:c r="A1926" i="5"/>
  <x:c r="A1927" i="5"/>
  <x:c r="A1928" i="5"/>
  <x:c r="A1929" i="5"/>
  <x:c r="A1930" i="5"/>
  <x:c r="A1931" i="5"/>
  <x:c r="A1932" i="5"/>
  <x:c r="A1933" i="5"/>
  <x:c r="A1934" i="5"/>
  <x:c r="A1935" i="5"/>
  <x:c r="A1936" i="5"/>
  <x:c r="A1937" i="5"/>
  <x:c r="A1938" i="5"/>
  <x:c r="A1939" i="5"/>
  <x:c r="A1940" i="5"/>
  <x:c r="A1941" i="5"/>
  <x:c r="A1942" i="5"/>
  <x:c r="A1943" i="5"/>
  <x:c r="A1944" i="5"/>
  <x:c r="A1945" i="5"/>
  <x:c r="A1946" i="5"/>
  <x:c r="A1947" i="5"/>
  <x:c r="A1948" i="5"/>
  <x:c r="A1949" i="5"/>
  <x:c r="A1950" i="5"/>
  <x:c r="A1951" i="5"/>
  <x:c r="A1952" i="5"/>
  <x:c r="A1953" i="5"/>
  <x:c r="A1954" i="5"/>
  <x:c r="A1955" i="5"/>
  <x:c r="A1956" i="5"/>
  <x:c r="A1957" i="5"/>
  <x:c r="A1958" i="5"/>
  <x:c r="A1959" i="5"/>
  <x:c r="A1960" i="5"/>
  <x:c r="A1961" i="5"/>
  <x:c r="A1962" i="5"/>
  <x:c r="A1963" i="5"/>
  <x:c r="A1964" i="5"/>
  <x:c r="A1965" i="5"/>
  <x:c r="A1966" i="5"/>
  <x:c r="A1967" i="5"/>
  <x:c r="A1968" i="5"/>
  <x:c r="A1969" i="5"/>
  <x:c r="A1970" i="5"/>
  <x:c r="A1971" i="5"/>
  <x:c r="A1972" i="5"/>
  <x:c r="A1973" i="5"/>
  <x:c r="A1974" i="5"/>
  <x:c r="A1975" i="5"/>
  <x:c r="A1976" i="5"/>
  <x:c r="A1977" i="5"/>
  <x:c r="A1978" i="5"/>
  <x:c r="A1979" i="5"/>
  <x:c r="A1980" i="5"/>
  <x:c r="A1981" i="5"/>
  <x:c r="A1982" i="5"/>
  <x:c r="A1983" i="5"/>
  <x:c r="A1984" i="5"/>
  <x:c r="A1985" i="5"/>
  <x:c r="A1986" i="5"/>
  <x:c r="A1987" i="5"/>
  <x:c r="A1988" i="5"/>
  <x:c r="A1989" i="5"/>
  <x:c r="A1990" i="5"/>
  <x:c r="A1991" i="5"/>
  <x:c r="A1992" i="5"/>
  <x:c r="A1993" i="5"/>
  <x:c r="A1994" i="5"/>
  <x:c r="A1995" i="5"/>
  <x:c r="A1996" i="5"/>
  <x:c r="A1997" i="5"/>
  <x:c r="A1998" i="5"/>
  <x:c r="A1999" i="5"/>
  <x:c r="A2000" i="5"/>
  <x:c r="A2001" i="5"/>
  <x:c r="A2002" i="5"/>
  <x:c r="A2003" i="5"/>
  <x:c r="A2004" i="5"/>
  <x:c r="A2005" i="5"/>
  <x:c r="A2006" i="5"/>
  <x:c r="A2007" i="5"/>
  <x:c r="A2008" i="5"/>
  <x:c r="A2009" i="5"/>
  <x:c r="A2010" i="5"/>
  <x:c r="A2011" i="5"/>
  <x:c r="A2012" i="5"/>
  <x:c r="A2013" i="5"/>
  <x:c r="A2014" i="5"/>
  <x:c r="A2015" i="5"/>
  <x:c r="A2016" i="5"/>
  <x:c r="A2017" i="5"/>
  <x:c r="A2018" i="5"/>
  <x:c r="A2019" i="5"/>
  <x:c r="A2020" i="5"/>
  <x:c r="A2021" i="5"/>
  <x:c r="A2022" i="5"/>
  <x:c r="A2023" i="5"/>
  <x:c r="A2024" i="5"/>
  <x:c r="A2025" i="5"/>
  <x:c r="A2026" i="5"/>
  <x:c r="A2027" i="5"/>
  <x:c r="A2028" i="5"/>
  <x:c r="A2029" i="5"/>
  <x:c r="A2030" i="5"/>
  <x:c r="A2031" i="5"/>
  <x:c r="A2032" i="5"/>
  <x:c r="A2033" i="5"/>
  <x:c r="A2034" i="5"/>
  <x:c r="A2035" i="5"/>
  <x:c r="A2036" i="5"/>
  <x:c r="A2037" i="5"/>
  <x:c r="A2038" i="5"/>
  <x:c r="A2039" i="5"/>
  <x:c r="A2040" i="5"/>
  <x:c r="A2041" i="5"/>
  <x:c r="A2042" i="5"/>
  <x:c r="A2043" i="5"/>
  <x:c r="A2044" i="5"/>
  <x:c r="A2045" i="5"/>
  <x:c r="A2046" i="5"/>
  <x:c r="A2047" i="5"/>
  <x:c r="A2048" i="5"/>
  <x:c r="A2049" i="5"/>
  <x:c r="A2050" i="5"/>
  <x:c r="A2051" i="5"/>
  <x:c r="A2052" i="5"/>
  <x:c r="A2053" i="5"/>
  <x:c r="A2054" i="5"/>
  <x:c r="A2055" i="5"/>
  <x:c r="A2056" i="5"/>
  <x:c r="A2057" i="5"/>
  <x:c r="A2058" i="5"/>
  <x:c r="A2059" i="5"/>
  <x:c r="A2060" i="5"/>
  <x:c r="A2061" i="5"/>
  <x:c r="A2062" i="5"/>
  <x:c r="A2063" i="5"/>
  <x:c r="A2064" i="5"/>
  <x:c r="A2065" i="5"/>
  <x:c r="A2066" i="5"/>
  <x:c r="A2067" i="5"/>
  <x:c r="A2068" i="5"/>
  <x:c r="A2069" i="5"/>
  <x:c r="A2070" i="5"/>
  <x:c r="A2071" i="5"/>
  <x:c r="A2072" i="5"/>
  <x:c r="A2073" i="5"/>
  <x:c r="A2074" i="5"/>
  <x:c r="A2075" i="5"/>
  <x:c r="A2076" i="5"/>
  <x:c r="A2077" i="5"/>
  <x:c r="A2078" i="5"/>
  <x:c r="A2079" i="5"/>
  <x:c r="A2080" i="5"/>
  <x:c r="A2081" i="5"/>
  <x:c r="A2082" i="5"/>
  <x:c r="A2083" i="5"/>
  <x:c r="A2084" i="5"/>
  <x:c r="A2085" i="5"/>
  <x:c r="A2086" i="5"/>
  <x:c r="A2087" i="5"/>
  <x:c r="A2088" i="5"/>
  <x:c r="A2089" i="5"/>
  <x:c r="A2090" i="5"/>
  <x:c r="A2091" i="5"/>
  <x:c r="A2092" i="5"/>
  <x:c r="A2093" i="5"/>
  <x:c r="A2094" i="5"/>
  <x:c r="A2095" i="5"/>
  <x:c r="A2096" i="5"/>
  <x:c r="A2097" i="5"/>
  <x:c r="A2098" i="5"/>
  <x:c r="A2099" i="5"/>
  <x:c r="A2100" i="5"/>
  <x:c r="A2101" i="5"/>
  <x:c r="A2102" i="5"/>
  <x:c r="A2103" i="5"/>
  <x:c r="A2104" i="5"/>
  <x:c r="A2105" i="5"/>
  <x:c r="A2106" i="5"/>
  <x:c r="A2107" i="5"/>
  <x:c r="A2108" i="5"/>
  <x:c r="A2109" i="5"/>
  <x:c r="A2110" i="5"/>
  <x:c r="A2111" i="5"/>
  <x:c r="A2112" i="5"/>
  <x:c r="A2113" i="5"/>
  <x:c r="A2114" i="5"/>
  <x:c r="A2115" i="5"/>
  <x:c r="A2116" i="5"/>
  <x:c r="A2117" i="5"/>
  <x:c r="A2118" i="5"/>
  <x:c r="A2119" i="5"/>
  <x:c r="A2120" i="5"/>
  <x:c r="A2121" i="5"/>
  <x:c r="A2122" i="5"/>
  <x:c r="A2123" i="5"/>
  <x:c r="A2124" i="5"/>
  <x:c r="A2125" i="5"/>
  <x:c r="A2126" i="5"/>
  <x:c r="A2127" i="5"/>
  <x:c r="A2128" i="5"/>
  <x:c r="A2129" i="5"/>
  <x:c r="A2130" i="5"/>
  <x:c r="A2131" i="5"/>
  <x:c r="A2132" i="5"/>
  <x:c r="A2133" i="5"/>
  <x:c r="A2134" i="5"/>
  <x:c r="A2135" i="5"/>
  <x:c r="A2136" i="5"/>
  <x:c r="A2137" i="5"/>
  <x:c r="A2138" i="5"/>
  <x:c r="A2139" i="5"/>
  <x:c r="A2140" i="5"/>
  <x:c r="A2141" i="5"/>
  <x:c r="A2142" i="5"/>
  <x:c r="A2143" i="5"/>
  <x:c r="A2144" i="5"/>
  <x:c r="A2145" i="5"/>
  <x:c r="A2146" i="5"/>
  <x:c r="A2147" i="5"/>
  <x:c r="A2148" i="5"/>
  <x:c r="A2149" i="5"/>
  <x:c r="A2150" i="5"/>
  <x:c r="A2151" i="5"/>
  <x:c r="A2152" i="5"/>
  <x:c r="A2153" i="5"/>
  <x:c r="A2154" i="5"/>
  <x:c r="A2155" i="5"/>
  <x:c r="A2156" i="5"/>
  <x:c r="A2157" i="5"/>
  <x:c r="A2158" i="5"/>
  <x:c r="A2159" i="5"/>
  <x:c r="A2160" i="5"/>
  <x:c r="A2161" i="5"/>
  <x:c r="A2162" i="5"/>
  <x:c r="A2163" i="5"/>
  <x:c r="A2164" i="5"/>
  <x:c r="A2165" i="5"/>
  <x:c r="A2166" i="5"/>
  <x:c r="A2167" i="5"/>
  <x:c r="A2168" i="5"/>
  <x:c r="A2169" i="5"/>
  <x:c r="A2170" i="5"/>
  <x:c r="A2171" i="5"/>
  <x:c r="A2172" i="5"/>
  <x:c r="A2173" i="5"/>
  <x:c r="A2174" i="5"/>
  <x:c r="A2175" i="5"/>
  <x:c r="A2176" i="5"/>
  <x:c r="A2177" i="5"/>
  <x:c r="A2178" i="5"/>
  <x:c r="A2179" i="5"/>
  <x:c r="A2180" i="5"/>
  <x:c r="A2181" i="5"/>
  <x:c r="A2182" i="5"/>
  <x:c r="A2183" i="5"/>
  <x:c r="A2184" i="5"/>
  <x:c r="A2185" i="5"/>
  <x:c r="A2186" i="5"/>
  <x:c r="A2187" i="5"/>
  <x:c r="A2188" i="5"/>
  <x:c r="A2189" i="5"/>
  <x:c r="A2190" i="5"/>
  <x:c r="A2191" i="5"/>
  <x:c r="A2192" i="5"/>
  <x:c r="A2193" i="5"/>
  <x:c r="A2194" i="5"/>
  <x:c r="A2195" i="5"/>
  <x:c r="A2196" i="5"/>
  <x:c r="A2197" i="5"/>
  <x:c r="A2198" i="5"/>
  <x:c r="A2199" i="5"/>
  <x:c r="A2200" i="5"/>
  <x:c r="A2201" i="5"/>
  <x:c r="A2202" i="5"/>
  <x:c r="A2203" i="5"/>
  <x:c r="A2204" i="5"/>
  <x:c r="A2205" i="5"/>
  <x:c r="A2206" i="5"/>
  <x:c r="A2207" i="5"/>
  <x:c r="A2208" i="5"/>
  <x:c r="A2209" i="5"/>
  <x:c r="A2210" i="5"/>
  <x:c r="A2211" i="5"/>
  <x:c r="A2212" i="5"/>
  <x:c r="A2213" i="5"/>
  <x:c r="A2214" i="5"/>
  <x:c r="A2215" i="5"/>
  <x:c r="A2216" i="5"/>
  <x:c r="A2217" i="5"/>
  <x:c r="A2218" i="5"/>
  <x:c r="A2219" i="5"/>
  <x:c r="A2220" i="5"/>
  <x:c r="A2221" i="5"/>
  <x:c r="A2222" i="5"/>
  <x:c r="A2223" i="5"/>
  <x:c r="A2224" i="5"/>
  <x:c r="A2225" i="5"/>
  <x:c r="A2226" i="5"/>
  <x:c r="A2227" i="5"/>
  <x:c r="A2228" i="5"/>
  <x:c r="A2229" i="5"/>
  <x:c r="A2230" i="5"/>
  <x:c r="A2231" i="5"/>
  <x:c r="A2232" i="5"/>
  <x:c r="A2233" i="5"/>
  <x:c r="A2234" i="5"/>
  <x:c r="A2235" i="5"/>
  <x:c r="A2236" i="5"/>
  <x:c r="A2237" i="5"/>
  <x:c r="A2238" i="5"/>
  <x:c r="A2239" i="5"/>
  <x:c r="A2240" i="5"/>
  <x:c r="A2241" i="5"/>
  <x:c r="A2242" i="5"/>
  <x:c r="A2243" i="5"/>
  <x:c r="A2244" i="5"/>
  <x:c r="A2245" i="5"/>
  <x:c r="A2246" i="5"/>
  <x:c r="A2247" i="5"/>
  <x:c r="A2248" i="5"/>
  <x:c r="A2249" i="5"/>
  <x:c r="A2250" i="5"/>
  <x:c r="A2251" i="5"/>
  <x:c r="A2252" i="5"/>
  <x:c r="A2253" i="5"/>
  <x:c r="A2254" i="5"/>
  <x:c r="A2255" i="5"/>
  <x:c r="A2256" i="5"/>
  <x:c r="A2257" i="5"/>
  <x:c r="A2258" i="5"/>
  <x:c r="A2259" i="5"/>
  <x:c r="A2260" i="5"/>
  <x:c r="A2261" i="5"/>
  <x:c r="A2262" i="5"/>
  <x:c r="A2263" i="5"/>
  <x:c r="A2264" i="5"/>
  <x:c r="A2265" i="5"/>
  <x:c r="A2266" i="5"/>
  <x:c r="A2267" i="5"/>
  <x:c r="A2268" i="5"/>
  <x:c r="A2269" i="5"/>
  <x:c r="A2270" i="5"/>
  <x:c r="A2271" i="5"/>
  <x:c r="A2272" i="5"/>
  <x:c r="A2273" i="5"/>
  <x:c r="A2274" i="5"/>
  <x:c r="A2275" i="5"/>
  <x:c r="A2276" i="5"/>
  <x:c r="A2277" i="5"/>
  <x:c r="A2278" i="5"/>
  <x:c r="A2279" i="5"/>
  <x:c r="A2280" i="5"/>
  <x:c r="A2281" i="5"/>
  <x:c r="A2282" i="5"/>
  <x:c r="A2283" i="5"/>
  <x:c r="A2284" i="5"/>
  <x:c r="A2285" i="5"/>
  <x:c r="A2286" i="5"/>
  <x:c r="A2287" i="5"/>
  <x:c r="A2288" i="5"/>
  <x:c r="A2289" i="5"/>
  <x:c r="A2290" i="5"/>
  <x:c r="A2291" i="5"/>
  <x:c r="A2292" i="5"/>
  <x:c r="A2293" i="5"/>
  <x:c r="A2294" i="5"/>
  <x:c r="A2295" i="5"/>
  <x:c r="A2296" i="5"/>
  <x:c r="A2297" i="5"/>
  <x:c r="A2298" i="5"/>
  <x:c r="A2299" i="5"/>
  <x:c r="A2300" i="5"/>
  <x:c r="A2301" i="5"/>
  <x:c r="A2302" i="5"/>
  <x:c r="A2303" i="5"/>
  <x:c r="A2304" i="5"/>
  <x:c r="A2305" i="5"/>
  <x:c r="A2306" i="5"/>
  <x:c r="A2307" i="5"/>
  <x:c r="A2308" i="5"/>
  <x:c r="A2309" i="5"/>
  <x:c r="A2310" i="5"/>
  <x:c r="A2311" i="5"/>
  <x:c r="A2312" i="5"/>
  <x:c r="A2313" i="5"/>
  <x:c r="A2314" i="5"/>
  <x:c r="A2315" i="5"/>
  <x:c r="A2316" i="5"/>
  <x:c r="A2317" i="5"/>
  <x:c r="A2318" i="5"/>
  <x:c r="A2319" i="5"/>
  <x:c r="A2320" i="5"/>
  <x:c r="A2321" i="5"/>
  <x:c r="A2322" i="5"/>
  <x:c r="A2323" i="5"/>
  <x:c r="A2324" i="5"/>
  <x:c r="A2325" i="5"/>
  <x:c r="A2326" i="5"/>
  <x:c r="A2327" i="5"/>
  <x:c r="A2328" i="5"/>
  <x:c r="A2329" i="5"/>
  <x:c r="A2330" i="5"/>
  <x:c r="A2331" i="5"/>
  <x:c r="A2332" i="5"/>
  <x:c r="A2333" i="5"/>
  <x:c r="A2334" i="5"/>
  <x:c r="A2335" i="5"/>
  <x:c r="A2336" i="5"/>
  <x:c r="A2337" i="5"/>
  <x:c r="A2338" i="5"/>
  <x:c r="A2339" i="5"/>
  <x:c r="A2340" i="5"/>
  <x:c r="A2341" i="5"/>
  <x:c r="A2342" i="5"/>
  <x:c r="A2343" i="5"/>
  <x:c r="A2344" i="5"/>
  <x:c r="A2345" i="5"/>
  <x:c r="A2346" i="5"/>
  <x:c r="A2347" i="5"/>
  <x:c r="A2348" i="5"/>
  <x:c r="A2349" i="5"/>
  <x:c r="A2350" i="5"/>
  <x:c r="A2351" i="5"/>
  <x:c r="A2352" i="5"/>
  <x:c r="A2353" i="5"/>
  <x:c r="A2354" i="5"/>
  <x:c r="A2355" i="5"/>
  <x:c r="A2356" i="5"/>
  <x:c r="A2357" i="5"/>
  <x:c r="A2358" i="5"/>
  <x:c r="A2359" i="5"/>
  <x:c r="A2360" i="5"/>
  <x:c r="A2361" i="5"/>
  <x:c r="A2362" i="5"/>
  <x:c r="A2363" i="5"/>
  <x:c r="A2364" i="5"/>
  <x:c r="A2365" i="5"/>
  <x:c r="A2366" i="5"/>
  <x:c r="A2367" i="5"/>
  <x:c r="A2368" i="5"/>
  <x:c r="A2369" i="5"/>
  <x:c r="A2370" i="5"/>
  <x:c r="A2371" i="5"/>
  <x:c r="A2372" i="5"/>
  <x:c r="A2373" i="5"/>
  <x:c r="A2374" i="5"/>
  <x:c r="A2375" i="5"/>
  <x:c r="A2376" i="5"/>
  <x:c r="A2377" i="5"/>
  <x:c r="A2378" i="5"/>
  <x:c r="A2379" i="5"/>
  <x:c r="A2380" i="5"/>
  <x:c r="A2381" i="5"/>
  <x:c r="A2382" i="5"/>
  <x:c r="A2383" i="5"/>
  <x:c r="A2384" i="5"/>
  <x:c r="A2385" i="5"/>
  <x:c r="A2386" i="5"/>
  <x:c r="A2387" i="5"/>
  <x:c r="A2388" i="5"/>
  <x:c r="A2389" i="5"/>
  <x:c r="A2390" i="5"/>
  <x:c r="A2391" i="5"/>
  <x:c r="A2392" i="5"/>
  <x:c r="A2393" i="5"/>
  <x:c r="A2394" i="5"/>
  <x:c r="A2395" i="5"/>
  <x:c r="A2396" i="5"/>
  <x:c r="A2397" i="5"/>
  <x:c r="A2398" i="5"/>
  <x:c r="A2399" i="5"/>
  <x:c r="A2400" i="5"/>
  <x:c r="A2401" i="5"/>
  <x:c r="A2402" i="5"/>
  <x:c r="A2403" i="5"/>
  <x:c r="A2404" i="5"/>
  <x:c r="A2405" i="5"/>
  <x:c r="A2406" i="5"/>
  <x:c r="A2407" i="5"/>
  <x:c r="A2408" i="5"/>
  <x:c r="A2409" i="5"/>
  <x:c r="A2410" i="5"/>
  <x:c r="A2411" i="5"/>
  <x:c r="A2412" i="5"/>
  <x:c r="A2413" i="5"/>
  <x:c r="A2414" i="5"/>
  <x:c r="A2415" i="5"/>
  <x:c r="A2416" i="5"/>
  <x:c r="A2417" i="5"/>
  <x:c r="A2418" i="5"/>
  <x:c r="A2419" i="5"/>
  <x:c r="A2420" i="5"/>
  <x:c r="A2421" i="5"/>
  <x:c r="A2422" i="5"/>
  <x:c r="A2423" i="5"/>
  <x:c r="A2424" i="5"/>
  <x:c r="A2425" i="5"/>
  <x:c r="A2426" i="5"/>
  <x:c r="A2427" i="5"/>
  <x:c r="A2428" i="5"/>
  <x:c r="A2429" i="5"/>
  <x:c r="A2430" i="5"/>
  <x:c r="A2431" i="5"/>
  <x:c r="A2432" i="5"/>
  <x:c r="A2433" i="5"/>
  <x:c r="A2434" i="5"/>
  <x:c r="A2435" i="5"/>
  <x:c r="A2436" i="5"/>
  <x:c r="A2437" i="5"/>
  <x:c r="A2438" i="5"/>
  <x:c r="A2439" i="5"/>
  <x:c r="A2440" i="5"/>
  <x:c r="A2441" i="5"/>
  <x:c r="A2442" i="5"/>
  <x:c r="A2443" i="5"/>
  <x:c r="A2444" i="5"/>
  <x:c r="A2445" i="5"/>
  <x:c r="A2446" i="5"/>
  <x:c r="A2447" i="5"/>
  <x:c r="A2448" i="5"/>
  <x:c r="A2449" i="5"/>
  <x:c r="A2450" i="5"/>
  <x:c r="A2451" i="5"/>
  <x:c r="A2452" i="5"/>
  <x:c r="A2453" i="5"/>
  <x:c r="A2454" i="5"/>
  <x:c r="A2455" i="5"/>
  <x:c r="A2456" i="5"/>
  <x:c r="A2457" i="5"/>
  <x:c r="A2458" i="5"/>
  <x:c r="A2459" i="5"/>
  <x:c r="A2460" i="5"/>
  <x:c r="A2461" i="5"/>
  <x:c r="A2462" i="5"/>
  <x:c r="A2463" i="5"/>
  <x:c r="A2464" i="5"/>
  <x:c r="A2465" i="5"/>
  <x:c r="A2466" i="5"/>
  <x:c r="A2467" i="5"/>
  <x:c r="A2468" i="5"/>
  <x:c r="A2469" i="5"/>
  <x:c r="A2470" i="5"/>
  <x:c r="A2471" i="5"/>
  <x:c r="A2472" i="5"/>
  <x:c r="A2473" i="5"/>
  <x:c r="A2474" i="5"/>
  <x:c r="A2475" i="5"/>
  <x:c r="A2476" i="5"/>
  <x:c r="A2477" i="5"/>
  <x:c r="A2478" i="5"/>
  <x:c r="A2479" i="5"/>
  <x:c r="A2480" i="5"/>
  <x:c r="A2481" i="5"/>
  <x:c r="A2482" i="5"/>
  <x:c r="A2483" i="5"/>
  <x:c r="A2484" i="5"/>
  <x:c r="A2485" i="5"/>
  <x:c r="A2486" i="5"/>
  <x:c r="A2487" i="5"/>
  <x:c r="A2488" i="5"/>
  <x:c r="A2489" i="5"/>
  <x:c r="A2490" i="5"/>
  <x:c r="A2491" i="5"/>
  <x:c r="A2492" i="5"/>
  <x:c r="A2493" i="5"/>
  <x:c r="A2494" i="5"/>
  <x:c r="A2495" i="5"/>
  <x:c r="A2496" i="5"/>
  <x:c r="A2497" i="5"/>
  <x:c r="A2498" i="5"/>
  <x:c r="A2499" i="5"/>
  <x:c r="A2500" i="5"/>
  <x:c r="A2501" i="5"/>
  <x:c r="A2502" i="5"/>
  <x:c r="A2503" i="5"/>
  <x:c r="A2504" i="5"/>
  <x:c r="A2505" i="5"/>
  <x:c r="A2506" i="5"/>
  <x:c r="A2507" i="5"/>
  <x:c r="A2508" i="5"/>
  <x:c r="A2509" i="5"/>
  <x:c r="A2510" i="5"/>
  <x:c r="A2511" i="5"/>
  <x:c r="A2512" i="5"/>
  <x:c r="A2513" i="5"/>
  <x:c r="A2514" i="5"/>
  <x:c r="A2515" i="5"/>
  <x:c r="A2516" i="5"/>
  <x:c r="A2517" i="5"/>
  <x:c r="A2518" i="5"/>
  <x:c r="A2519" i="5"/>
  <x:c r="A2520" i="5"/>
  <x:c r="A2521" i="5"/>
  <x:c r="A2522" i="5"/>
  <x:c r="A2523" i="5"/>
  <x:c r="A2524" i="5"/>
  <x:c r="A2525" i="5"/>
  <x:c r="A2526" i="5"/>
  <x:c r="A2527" i="5"/>
  <x:c r="A2528" i="5"/>
  <x:c r="A2529" i="5"/>
  <x:c r="A2530" i="5"/>
  <x:c r="A2531" i="5"/>
  <x:c r="A2532" i="5"/>
  <x:c r="A2533" i="5"/>
  <x:c r="A2534" i="5"/>
  <x:c r="A2535" i="5"/>
  <x:c r="A2536" i="5"/>
  <x:c r="A2537" i="5"/>
  <x:c r="A2538" i="5"/>
  <x:c r="A2539" i="5"/>
  <x:c r="A2540" i="5"/>
  <x:c r="A2541" i="5"/>
  <x:c r="A2542" i="5"/>
  <x:c r="A2543" i="5"/>
  <x:c r="A2544" i="5"/>
  <x:c r="A2545" i="5"/>
  <x:c r="A2546" i="5"/>
  <x:c r="A2547" i="5"/>
  <x:c r="A2548" i="5"/>
  <x:c r="A2549" i="5"/>
  <x:c r="A2550" i="5"/>
  <x:c r="A2551" i="5"/>
  <x:c r="A2552" i="5"/>
  <x:c r="A2553" i="5"/>
  <x:c r="A2554" i="5"/>
  <x:c r="A2555" i="5"/>
  <x:c r="A2556" i="5"/>
  <x:c r="A2557" i="5"/>
  <x:c r="A2558" i="5"/>
  <x:c r="A2559" i="5"/>
  <x:c r="A2560" i="5"/>
  <x:c r="A2561" i="5"/>
  <x:c r="A2562" i="5"/>
  <x:c r="A2563" i="5"/>
  <x:c r="A2564" i="5"/>
  <x:c r="A2565" i="5"/>
  <x:c r="A2566" i="5"/>
  <x:c r="A2567" i="5"/>
  <x:c r="A2568" i="5"/>
  <x:c r="A2569" i="5"/>
  <x:c r="A2570" i="5"/>
  <x:c r="A2571" i="5"/>
  <x:c r="A2572" i="5"/>
  <x:c r="A2573" i="5"/>
  <x:c r="A2574" i="5"/>
  <x:c r="A2575" i="5"/>
  <x:c r="A2576" i="5"/>
  <x:c r="A2577" i="5"/>
  <x:c r="A2578" i="5"/>
  <x:c r="A2579" i="5"/>
  <x:c r="A2580" i="5"/>
  <x:c r="A2581" i="5"/>
  <x:c r="A2582" i="5"/>
  <x:c r="A2583" i="5"/>
  <x:c r="A2584" i="5"/>
  <x:c r="A2585" i="5"/>
  <x:c r="A2586" i="5"/>
  <x:c r="A2587" i="5"/>
  <x:c r="A2588" i="5"/>
  <x:c r="A2589" i="5"/>
  <x:c r="A2590" i="5"/>
  <x:c r="A2591" i="5"/>
  <x:c r="A2592" i="5"/>
  <x:c r="A2593" i="5"/>
  <x:c r="A2594" i="5"/>
  <x:c r="A2595" i="5"/>
  <x:c r="A2596" i="5"/>
  <x:c r="A2597" i="5"/>
  <x:c r="A2598" i="5"/>
  <x:c r="A2599" i="5"/>
  <x:c r="A2600" i="5"/>
  <x:c r="A2601" i="5"/>
  <x:c r="A2602" i="5"/>
  <x:c r="A2603" i="5"/>
  <x:c r="A2604" i="5"/>
  <x:c r="A2605" i="5"/>
  <x:c r="A2606" i="5"/>
  <x:c r="A2607" i="5"/>
  <x:c r="A2608" i="5"/>
  <x:c r="A2609" i="5"/>
  <x:c r="A2610" i="5"/>
  <x:c r="A2611" i="5"/>
  <x:c r="A2612" i="5"/>
  <x:c r="A2613" i="5"/>
  <x:c r="A2614" i="5"/>
  <x:c r="A2615" i="5"/>
  <x:c r="A2616" i="5"/>
  <x:c r="A2617" i="5"/>
  <x:c r="A2618" i="5"/>
  <x:c r="A2619" i="5"/>
  <x:c r="A2620" i="5"/>
  <x:c r="A2621" i="5"/>
  <x:c r="A2622" i="5"/>
  <x:c r="A2623" i="5"/>
  <x:c r="A2624" i="5"/>
  <x:c r="A2625" i="5"/>
  <x:c r="A2626" i="5"/>
  <x:c r="A2627" i="5"/>
  <x:c r="A2628" i="5"/>
  <x:c r="A2629" i="5"/>
  <x:c r="A2630" i="5"/>
  <x:c r="A2631" i="5"/>
  <x:c r="A2632" i="5"/>
  <x:c r="A2633" i="5"/>
  <x:c r="A2634" i="5"/>
  <x:c r="A2635" i="5"/>
  <x:c r="A2636" i="5"/>
  <x:c r="A2637" i="5"/>
  <x:c r="A2638" i="5"/>
  <x:c r="A2639" i="5"/>
  <x:c r="A2640" i="5"/>
  <x:c r="A2641" i="5"/>
  <x:c r="A2642" i="5"/>
  <x:c r="A2643" i="5"/>
  <x:c r="A2644" i="5"/>
  <x:c r="A2645" i="5"/>
  <x:c r="A2646" i="5"/>
  <x:c r="A2647" i="5"/>
  <x:c r="A2648" i="5"/>
  <x:c r="A2649" i="5"/>
  <x:c r="A2650" i="5"/>
  <x:c r="A2651" i="5"/>
  <x:c r="A2652" i="5"/>
  <x:c r="A2653" i="5"/>
  <x:c r="A2654" i="5"/>
  <x:c r="A2655" i="5"/>
  <x:c r="A2656" i="5"/>
  <x:c r="A2657" i="5"/>
  <x:c r="A2658" i="5"/>
  <x:c r="A2659" i="5"/>
  <x:c r="A2660" i="5"/>
  <x:c r="A2661" i="5"/>
  <x:c r="A2662" i="5"/>
  <x:c r="A2663" i="5"/>
  <x:c r="A2664" i="5"/>
  <x:c r="A2665" i="5"/>
  <x:c r="A2666" i="5"/>
  <x:c r="A2667" i="5"/>
  <x:c r="A2668" i="5"/>
  <x:c r="A2669" i="5"/>
  <x:c r="A2670" i="5"/>
  <x:c r="A2671" i="5"/>
  <x:c r="A2672" i="5"/>
  <x:c r="A2673" i="5"/>
  <x:c r="A2674" i="5"/>
  <x:c r="A2675" i="5"/>
  <x:c r="A2676" i="5"/>
  <x:c r="A2677" i="5"/>
  <x:c r="A2678" i="5"/>
  <x:c r="A2679" i="5"/>
  <x:c r="A2680" i="5"/>
  <x:c r="A2681" i="5"/>
  <x:c r="A2682" i="5"/>
  <x:c r="A2683" i="5"/>
  <x:c r="A2684" i="5"/>
  <x:c r="A2685" i="5"/>
  <x:c r="A2686" i="5"/>
  <x:c r="A2687" i="5"/>
  <x:c r="A2688" i="5"/>
  <x:c r="A2689" i="5"/>
  <x:c r="A2690" i="5"/>
  <x:c r="A2691" i="5"/>
  <x:c r="A2692" i="5"/>
  <x:c r="A2693" i="5"/>
  <x:c r="A2694" i="5"/>
  <x:c r="A2695" i="5"/>
  <x:c r="A2696" i="5"/>
  <x:c r="A2697" i="5"/>
  <x:c r="A2698" i="5"/>
  <x:c r="A2699" i="5"/>
  <x:c r="A2700" i="5"/>
  <x:c r="A2701" i="5"/>
  <x:c r="A2702" i="5"/>
  <x:c r="A2703" i="5"/>
  <x:c r="A2704" i="5"/>
  <x:c r="A2705" i="5"/>
  <x:c r="A2706" i="5"/>
  <x:c r="A2707" i="5"/>
  <x:c r="A2708" i="5"/>
  <x:c r="A2709" i="5"/>
  <x:c r="A2710" i="5"/>
  <x:c r="A2711" i="5"/>
  <x:c r="A2712" i="5"/>
  <x:c r="A2713" i="5"/>
  <x:c r="A2714" i="5"/>
  <x:c r="A2715" i="5"/>
  <x:c r="A2716" i="5"/>
  <x:c r="A2717" i="5"/>
  <x:c r="A2718" i="5"/>
  <x:c r="A2719" i="5"/>
  <x:c r="A2720" i="5"/>
  <x:c r="A2721" i="5"/>
  <x:c r="A2722" i="5"/>
  <x:c r="A2723" i="5"/>
  <x:c r="A2724" i="5"/>
  <x:c r="A2725" i="5"/>
  <x:c r="A2726" i="5"/>
  <x:c r="A2727" i="5"/>
  <x:c r="A2728" i="5"/>
  <x:c r="A2729" i="5"/>
  <x:c r="A2730" i="5"/>
  <x:c r="A2731" i="5"/>
  <x:c r="A2732" i="5"/>
  <x:c r="A2733" i="5"/>
  <x:c r="A2734" i="5"/>
  <x:c r="A2735" i="5"/>
  <x:c r="A2736" i="5"/>
  <x:c r="A2737" i="5"/>
  <x:c r="A2738" i="5"/>
  <x:c r="A2739" i="5"/>
  <x:c r="A2740" i="5"/>
  <x:c r="A2741" i="5"/>
  <x:c r="A2742" i="5"/>
  <x:c r="A2743" i="5"/>
  <x:c r="A2744" i="5"/>
  <x:c r="A2745" i="5"/>
  <x:c r="A2746" i="5"/>
  <x:c r="A2747" i="5"/>
  <x:c r="A2748" i="5"/>
  <x:c r="A2749" i="5"/>
  <x:c r="A2750" i="5"/>
  <x:c r="A2751" i="5"/>
  <x:c r="A2752" i="5"/>
  <x:c r="A2753" i="5"/>
  <x:c r="A2754" i="5"/>
  <x:c r="A2755" i="5"/>
  <x:c r="A2756" i="5"/>
  <x:c r="A2757" i="5"/>
  <x:c r="A2758" i="5"/>
  <x:c r="A2759" i="5"/>
  <x:c r="A2760" i="5"/>
  <x:c r="A2761" i="5"/>
  <x:c r="A2762" i="5"/>
  <x:c r="A2763" i="5"/>
  <x:c r="A2764" i="5"/>
  <x:c r="A2765" i="5"/>
  <x:c r="A2766" i="5"/>
  <x:c r="A2767" i="5"/>
  <x:c r="A2768" i="5"/>
  <x:c r="A2769" i="5"/>
  <x:c r="A2770" i="5"/>
  <x:c r="A2771" i="5"/>
  <x:c r="A2772" i="5"/>
  <x:c r="A2773" i="5"/>
  <x:c r="A2774" i="5"/>
  <x:c r="A2775" i="5"/>
  <x:c r="A2776" i="5"/>
  <x:c r="A2777" i="5"/>
  <x:c r="A2778" i="5"/>
  <x:c r="A2779" i="5"/>
  <x:c r="A2780" i="5"/>
  <x:c r="A2781" i="5"/>
  <x:c r="A2782" i="5"/>
  <x:c r="A2783" i="5"/>
  <x:c r="A2784" i="5"/>
  <x:c r="A2785" i="5"/>
  <x:c r="A2786" i="5"/>
  <x:c r="A2787" i="5"/>
  <x:c r="A2788" i="5"/>
  <x:c r="A2789" i="5"/>
  <x:c r="A2790" i="5"/>
  <x:c r="A2791" i="5"/>
  <x:c r="A2792" i="5"/>
  <x:c r="A2793" i="5"/>
  <x:c r="A2794" i="5"/>
  <x:c r="A2795" i="5"/>
  <x:c r="A2796" i="5"/>
  <x:c r="A2797" i="5"/>
  <x:c r="A2798" i="5"/>
  <x:c r="A2799" i="5"/>
  <x:c r="A2800" i="5"/>
  <x:c r="A2801" i="5"/>
  <x:c r="A2802" i="5"/>
  <x:c r="A2803" i="5"/>
  <x:c r="A2804" i="5"/>
  <x:c r="A2805" i="5"/>
  <x:c r="A2806" i="5"/>
  <x:c r="A2807" i="5"/>
  <x:c r="A2808" i="5"/>
  <x:c r="A2809" i="5"/>
  <x:c r="A2810" i="5"/>
  <x:c r="A2811" i="5"/>
  <x:c r="A2812" i="5"/>
  <x:c r="A2813" i="5"/>
  <x:c r="A2814" i="5"/>
  <x:c r="A2815" i="5"/>
  <x:c r="A2816" i="5"/>
  <x:c r="A2817" i="5"/>
  <x:c r="A2818" i="5"/>
  <x:c r="A2819" i="5"/>
  <x:c r="A2820" i="5"/>
  <x:c r="A2821" i="5"/>
  <x:c r="A2822" i="5"/>
  <x:c r="A2823" i="5"/>
  <x:c r="A2824" i="5"/>
  <x:c r="A2825" i="5"/>
  <x:c r="A2826" i="5"/>
  <x:c r="A2827" i="5"/>
  <x:c r="A2828" i="5"/>
  <x:c r="A2829" i="5"/>
  <x:c r="A2830" i="5"/>
  <x:c r="A2831" i="5"/>
  <x:c r="A2832" i="5"/>
  <x:c r="A2833" i="5"/>
  <x:c r="A2834" i="5"/>
  <x:c r="A2835" i="5"/>
  <x:c r="A2836" i="5"/>
  <x:c r="A2837" i="5"/>
  <x:c r="A2838" i="5"/>
  <x:c r="A2839" i="5"/>
  <x:c r="A2840" i="5"/>
  <x:c r="A2841" i="5"/>
  <x:c r="A2842" i="5"/>
  <x:c r="A2843" i="5"/>
  <x:c r="A2844" i="5"/>
  <x:c r="A2845" i="5"/>
  <x:c r="A2846" i="5"/>
  <x:c r="A2847" i="5"/>
  <x:c r="A2848" i="5"/>
  <x:c r="A2849" i="5"/>
  <x:c r="A2850" i="5"/>
  <x:c r="A2851" i="5"/>
  <x:c r="A2852" i="5"/>
  <x:c r="A2853" i="5"/>
  <x:c r="A2854" i="5"/>
  <x:c r="A2855" i="5"/>
  <x:c r="A2856" i="5"/>
  <x:c r="A2857" i="5"/>
  <x:c r="A2858" i="5"/>
  <x:c r="A2859" i="5"/>
  <x:c r="A2860" i="5"/>
  <x:c r="A2861" i="5"/>
  <x:c r="A2862" i="5"/>
  <x:c r="A2863" i="5"/>
  <x:c r="A2864" i="5"/>
  <x:c r="A2865" i="5"/>
  <x:c r="A2866" i="5"/>
  <x:c r="A2867" i="5"/>
  <x:c r="A2868" i="5"/>
  <x:c r="A2869" i="5"/>
  <x:c r="A2870" i="5"/>
  <x:c r="A2871" i="5"/>
  <x:c r="A2872" i="5"/>
  <x:c r="A2873" i="5"/>
  <x:c r="A2874" i="5"/>
  <x:c r="A2875" i="5"/>
  <x:c r="A2876" i="5"/>
  <x:c r="A2877" i="5"/>
  <x:c r="A2878" i="5"/>
  <x:c r="A2879" i="5"/>
  <x:c r="A2880" i="5"/>
  <x:c r="A2881" i="5"/>
  <x:c r="A2882" i="5"/>
  <x:c r="A2883" i="5"/>
  <x:c r="A2884" i="5"/>
  <x:c r="A2885" i="5"/>
  <x:c r="A2886" i="5"/>
  <x:c r="A2887" i="5"/>
  <x:c r="A2888" i="5"/>
  <x:c r="A2889" i="5"/>
  <x:c r="A2890" i="5"/>
  <x:c r="A2891" i="5"/>
  <x:c r="A2892" i="5"/>
  <x:c r="A2893" i="5"/>
  <x:c r="A2894" i="5"/>
  <x:c r="A2895" i="5"/>
  <x:c r="A2896" i="5"/>
  <x:c r="A2897" i="5"/>
  <x:c r="A2898" i="5"/>
  <x:c r="A2899" i="5"/>
  <x:c r="A2900" i="5"/>
  <x:c r="A2901" i="5"/>
  <x:c r="A2902" i="5"/>
  <x:c r="A2903" i="5"/>
  <x:c r="A2904" i="5"/>
  <x:c r="A2905" i="5"/>
  <x:c r="A2906" i="5"/>
  <x:c r="A2907" i="5"/>
  <x:c r="A2908" i="5"/>
  <x:c r="A2909" i="5"/>
  <x:c r="A2910" i="5"/>
  <x:c r="A2911" i="5"/>
  <x:c r="A2912" i="5"/>
  <x:c r="A2913" i="5"/>
  <x:c r="A2914" i="5"/>
  <x:c r="A2915" i="5"/>
  <x:c r="A2916" i="5"/>
  <x:c r="A2917" i="5"/>
  <x:c r="A2918" i="5"/>
  <x:c r="A2919" i="5"/>
  <x:c r="A2920" i="5"/>
  <x:c r="A2921" i="5"/>
  <x:c r="A2922" i="5"/>
  <x:c r="A2923" i="5"/>
  <x:c r="A2924" i="5"/>
  <x:c r="A2925" i="5"/>
  <x:c r="A2926" i="5"/>
  <x:c r="A2927" i="5"/>
  <x:c r="A2928" i="5"/>
  <x:c r="A2929" i="5"/>
  <x:c r="A2930" i="5"/>
  <x:c r="A2931" i="5"/>
  <x:c r="A2932" i="5"/>
  <x:c r="A2933" i="5"/>
  <x:c r="A2934" i="5"/>
  <x:c r="A2935" i="5"/>
  <x:c r="A2936" i="5"/>
  <x:c r="A2937" i="5"/>
  <x:c r="A2938" i="5"/>
  <x:c r="A2939" i="5"/>
  <x:c r="A2940" i="5"/>
  <x:c r="A2941" i="5"/>
  <x:c r="A2942" i="5"/>
  <x:c r="A2943" i="5"/>
  <x:c r="A2944" i="5"/>
  <x:c r="A2945" i="5"/>
  <x:c r="A2946" i="5"/>
  <x:c r="A2947" i="5"/>
  <x:c r="A2948" i="5"/>
  <x:c r="A2949" i="5"/>
  <x:c r="A2950" i="5"/>
  <x:c r="A2951" i="5"/>
  <x:c r="A2952" i="5"/>
  <x:c r="A2953" i="5"/>
  <x:c r="A2954" i="5"/>
  <x:c r="A2955" i="5"/>
  <x:c r="A2956" i="5"/>
  <x:c r="A2957" i="5"/>
  <x:c r="A2958" i="5"/>
  <x:c r="A2959" i="5"/>
  <x:c r="A2960" i="5"/>
  <x:c r="A2961" i="5"/>
  <x:c r="A2962" i="5"/>
  <x:c r="A2963" i="5"/>
  <x:c r="A2964" i="5"/>
  <x:c r="A2965" i="5"/>
  <x:c r="A2966" i="5"/>
  <x:c r="A2967" i="5"/>
  <x:c r="A2968" i="5"/>
  <x:c r="A2969" i="5"/>
  <x:c r="A2970" i="5"/>
  <x:c r="A2971" i="5"/>
  <x:c r="A2972" i="5"/>
  <x:c r="A2973" i="5"/>
  <x:c r="A2974" i="5"/>
  <x:c r="A2975" i="5"/>
  <x:c r="A2976" i="5"/>
  <x:c r="A2977" i="5"/>
  <x:c r="A2978" i="5"/>
  <x:c r="A2979" i="5"/>
  <x:c r="A2980" i="5"/>
  <x:c r="A2981" i="5"/>
  <x:c r="A2982" i="5"/>
  <x:c r="A2983" i="5"/>
  <x:c r="A2984" i="5"/>
  <x:c r="A2985" i="5"/>
  <x:c r="A2986" i="5"/>
  <x:c r="A2987" i="5"/>
  <x:c r="A2988" i="5"/>
  <x:c r="A2989" i="5"/>
  <x:c r="A2990" i="5"/>
  <x:c r="A2991" i="5"/>
  <x:c r="A2992" i="5"/>
  <x:c r="A2993" i="5"/>
  <x:c r="A2994" i="5"/>
  <x:c r="A2995" i="5"/>
  <x:c r="A2996" i="5"/>
  <x:c r="A2997" i="5"/>
  <x:c r="A2998" i="5"/>
  <x:c r="A2999" i="5"/>
  <x:c r="A3000" i="5"/>
  <x:c r="A3001" i="5"/>
  <x:c r="A3002" i="5"/>
  <x:c r="A3003" i="5"/>
  <x:c r="A3004" i="5"/>
  <x:c r="A3005" i="5"/>
  <x:c r="A3006" i="5"/>
  <x:c r="A3007" i="5"/>
  <x:c r="A3008" i="5"/>
  <x:c r="A3009" i="5"/>
  <x:c r="A3010" i="5"/>
  <x:c r="A3011" i="5"/>
  <x:c r="A3012" i="5"/>
  <x:c r="A3013" i="5"/>
  <x:c r="A3014" i="5"/>
  <x:c r="A3015" i="5"/>
  <x:c r="A3016" i="5"/>
  <x:c r="A3017" i="5"/>
  <x:c r="A3018" i="5"/>
  <x:c r="A3019" i="5"/>
  <x:c r="A3020" i="5"/>
  <x:c r="A3021" i="5"/>
  <x:c r="A3022" i="5"/>
  <x:c r="A3023" i="5"/>
  <x:c r="A3024" i="5"/>
  <x:c r="A3025" i="5"/>
  <x:c r="A3026" i="5"/>
  <x:c r="A3027" i="5"/>
  <x:c r="A1" i="6"/>
  <x:c r="A2" i="6"/>
  <x:c r="D3" i="6"/>
  <x:c r="I3" i="6"/>
  <x:c r="Q3" i="6"/>
  <x:c r="R3" i="6"/>
  <x:c r="S3" i="6"/>
  <x:c r="T3" i="6"/>
  <x:c r="U3" i="6"/>
  <x:c r="V3" i="6"/>
  <x:c r="A4" i="6"/>
  <x:c r="A5" i="6"/>
  <x:c r="X5" i="6"/>
  <x:c r="Y5" i="6"/>
  <x:c r="Z5" i="6"/>
  <x:c r="AC5" i="6"/>
  <x:c r="AD5" i="6"/>
  <x:c r="AE5" i="6"/>
  <x:c r="AH5" i="6"/>
  <x:c r="AI5" i="6"/>
  <x:c r="AJ5" i="6"/>
  <x:c r="AM5" i="6"/>
  <x:c r="AN5" i="6"/>
  <x:c r="AO5" i="6"/>
  <x:c r="AR5" i="6"/>
  <x:c r="AS5" i="6"/>
  <x:c r="AT5" i="6"/>
  <x:c r="AW5" i="6"/>
  <x:c r="AX5" i="6"/>
  <x:c r="AY5" i="6"/>
  <x:c r="BB5" i="6"/>
  <x:c r="BC5" i="6"/>
  <x:c r="BD5" i="6"/>
  <x:c r="BG5" i="6"/>
  <x:c r="BH5" i="6"/>
  <x:c r="BI5" i="6"/>
  <x:c r="BL5" i="6"/>
  <x:c r="BM5" i="6"/>
  <x:c r="BN5" i="6"/>
  <x:c r="BQ5" i="6"/>
  <x:c r="BR5" i="6"/>
  <x:c r="BS5" i="6"/>
  <x:c r="BV5" i="6"/>
  <x:c r="BW5" i="6"/>
  <x:c r="BX5" i="6"/>
  <x:c r="CA5" i="6"/>
  <x:c r="CB5" i="6"/>
  <x:c r="CC5" i="6"/>
  <x:c r="A6" i="6"/>
  <x:c r="X6" i="6"/>
  <x:c r="Y6" i="6"/>
  <x:c r="Z6" i="6"/>
  <x:c r="AC6" i="6"/>
  <x:c r="AD6" i="6"/>
  <x:c r="AE6" i="6"/>
  <x:c r="AH6" i="6"/>
  <x:c r="AI6" i="6"/>
  <x:c r="AJ6" i="6"/>
  <x:c r="AM6" i="6"/>
  <x:c r="AN6" i="6"/>
  <x:c r="AO6" i="6"/>
  <x:c r="AR6" i="6"/>
  <x:c r="AS6" i="6"/>
  <x:c r="AT6" i="6"/>
  <x:c r="AW6" i="6"/>
  <x:c r="AX6" i="6"/>
  <x:c r="AY6" i="6"/>
  <x:c r="BB6" i="6"/>
  <x:c r="BC6" i="6"/>
  <x:c r="BD6" i="6"/>
  <x:c r="BG6" i="6"/>
  <x:c r="BH6" i="6"/>
  <x:c r="BI6" i="6"/>
  <x:c r="BL6" i="6"/>
  <x:c r="BM6" i="6"/>
  <x:c r="BN6" i="6"/>
  <x:c r="BQ6" i="6"/>
  <x:c r="BR6" i="6"/>
  <x:c r="BS6" i="6"/>
  <x:c r="BV6" i="6"/>
  <x:c r="BW6" i="6"/>
  <x:c r="BX6" i="6"/>
  <x:c r="CA6" i="6"/>
  <x:c r="CB6" i="6"/>
  <x:c r="CC6" i="6"/>
  <x:c r="A7" i="6"/>
  <x:c r="X7" i="6"/>
  <x:c r="Y7" i="6"/>
  <x:c r="Z7" i="6"/>
  <x:c r="AC7" i="6"/>
  <x:c r="AD7" i="6"/>
  <x:c r="AE7" i="6"/>
  <x:c r="AH7" i="6"/>
  <x:c r="AI7" i="6"/>
  <x:c r="AJ7" i="6"/>
  <x:c r="AM7" i="6"/>
  <x:c r="AN7" i="6"/>
  <x:c r="AO7" i="6"/>
  <x:c r="AR7" i="6"/>
  <x:c r="AS7" i="6"/>
  <x:c r="AT7" i="6"/>
  <x:c r="AW7" i="6"/>
  <x:c r="AX7" i="6"/>
  <x:c r="AY7" i="6"/>
  <x:c r="BB7" i="6"/>
  <x:c r="BC7" i="6"/>
  <x:c r="BD7" i="6"/>
  <x:c r="BG7" i="6"/>
  <x:c r="BH7" i="6"/>
  <x:c r="BI7" i="6"/>
  <x:c r="BL7" i="6"/>
  <x:c r="BM7" i="6"/>
  <x:c r="BN7" i="6"/>
  <x:c r="BQ7" i="6"/>
  <x:c r="BR7" i="6"/>
  <x:c r="BS7" i="6"/>
  <x:c r="BV7" i="6"/>
  <x:c r="BW7" i="6"/>
  <x:c r="BX7" i="6"/>
  <x:c r="CA7" i="6"/>
  <x:c r="CB7" i="6"/>
  <x:c r="CC7" i="6"/>
  <x:c r="A8" i="6"/>
  <x:c r="X8" i="6"/>
  <x:c r="Y8" i="6"/>
  <x:c r="Z8" i="6"/>
  <x:c r="AC8" i="6"/>
  <x:c r="AD8" i="6"/>
  <x:c r="AE8" i="6"/>
  <x:c r="AH8" i="6"/>
  <x:c r="AI8" i="6"/>
  <x:c r="AJ8" i="6"/>
  <x:c r="AM8" i="6"/>
  <x:c r="AN8" i="6"/>
  <x:c r="AO8" i="6"/>
  <x:c r="AR8" i="6"/>
  <x:c r="AS8" i="6"/>
  <x:c r="AT8" i="6"/>
  <x:c r="AW8" i="6"/>
  <x:c r="AX8" i="6"/>
  <x:c r="AY8" i="6"/>
  <x:c r="BB8" i="6"/>
  <x:c r="BC8" i="6"/>
  <x:c r="BD8" i="6"/>
  <x:c r="BG8" i="6"/>
  <x:c r="BH8" i="6"/>
  <x:c r="BI8" i="6"/>
  <x:c r="BL8" i="6"/>
  <x:c r="BM8" i="6"/>
  <x:c r="BN8" i="6"/>
  <x:c r="BQ8" i="6"/>
  <x:c r="BR8" i="6"/>
  <x:c r="BS8" i="6"/>
  <x:c r="BV8" i="6"/>
  <x:c r="BW8" i="6"/>
  <x:c r="BX8" i="6"/>
  <x:c r="CA8" i="6"/>
  <x:c r="CB8" i="6"/>
  <x:c r="CC8" i="6"/>
  <x:c r="A9" i="6"/>
  <x:c r="X9" i="6"/>
  <x:c r="Y9" i="6"/>
  <x:c r="Z9" i="6"/>
  <x:c r="AC9" i="6"/>
  <x:c r="AD9" i="6"/>
  <x:c r="AE9" i="6"/>
  <x:c r="AH9" i="6"/>
  <x:c r="AI9" i="6"/>
  <x:c r="AJ9" i="6"/>
  <x:c r="AM9" i="6"/>
  <x:c r="AN9" i="6"/>
  <x:c r="AO9" i="6"/>
  <x:c r="AR9" i="6"/>
  <x:c r="AS9" i="6"/>
  <x:c r="AT9" i="6"/>
  <x:c r="AW9" i="6"/>
  <x:c r="AX9" i="6"/>
  <x:c r="AY9" i="6"/>
  <x:c r="BB9" i="6"/>
  <x:c r="BC9" i="6"/>
  <x:c r="BD9" i="6"/>
  <x:c r="BG9" i="6"/>
  <x:c r="BH9" i="6"/>
  <x:c r="BI9" i="6"/>
  <x:c r="BL9" i="6"/>
  <x:c r="BM9" i="6"/>
  <x:c r="BN9" i="6"/>
  <x:c r="BQ9" i="6"/>
  <x:c r="BR9" i="6"/>
  <x:c r="BS9" i="6"/>
  <x:c r="BV9" i="6"/>
  <x:c r="BW9" i="6"/>
  <x:c r="BX9" i="6"/>
  <x:c r="CA9" i="6"/>
  <x:c r="CB9" i="6"/>
  <x:c r="CC9" i="6"/>
  <x:c r="A10" i="6"/>
  <x:c r="X10" i="6"/>
  <x:c r="Y10" i="6"/>
  <x:c r="Z10" i="6"/>
  <x:c r="AC10" i="6"/>
  <x:c r="AD10" i="6"/>
  <x:c r="AE10" i="6"/>
  <x:c r="AH10" i="6"/>
  <x:c r="AI10" i="6"/>
  <x:c r="AJ10" i="6"/>
  <x:c r="AM10" i="6"/>
  <x:c r="AN10" i="6"/>
  <x:c r="AO10" i="6"/>
  <x:c r="AR10" i="6"/>
  <x:c r="AS10" i="6"/>
  <x:c r="AT10" i="6"/>
  <x:c r="AW10" i="6"/>
  <x:c r="AX10" i="6"/>
  <x:c r="AY10" i="6"/>
  <x:c r="BB10" i="6"/>
  <x:c r="BC10" i="6"/>
  <x:c r="BD10" i="6"/>
  <x:c r="BG10" i="6"/>
  <x:c r="BH10" i="6"/>
  <x:c r="BI10" i="6"/>
  <x:c r="BL10" i="6"/>
  <x:c r="BM10" i="6"/>
  <x:c r="BN10" i="6"/>
  <x:c r="BQ10" i="6"/>
  <x:c r="BR10" i="6"/>
  <x:c r="BS10" i="6"/>
  <x:c r="BV10" i="6"/>
  <x:c r="BW10" i="6"/>
  <x:c r="BX10" i="6"/>
  <x:c r="CA10" i="6"/>
  <x:c r="CB10" i="6"/>
  <x:c r="CC10" i="6"/>
  <x:c r="A11" i="6"/>
  <x:c r="X11" i="6"/>
  <x:c r="Y11" i="6"/>
  <x:c r="Z11" i="6"/>
  <x:c r="AC11" i="6"/>
  <x:c r="AD11" i="6"/>
  <x:c r="AE11" i="6"/>
  <x:c r="AH11" i="6"/>
  <x:c r="AI11" i="6"/>
  <x:c r="AJ11" i="6"/>
  <x:c r="AM11" i="6"/>
  <x:c r="AN11" i="6"/>
  <x:c r="AO11" i="6"/>
  <x:c r="AR11" i="6"/>
  <x:c r="AS11" i="6"/>
  <x:c r="AT11" i="6"/>
  <x:c r="AW11" i="6"/>
  <x:c r="AX11" i="6"/>
  <x:c r="AY11" i="6"/>
  <x:c r="BB11" i="6"/>
  <x:c r="BC11" i="6"/>
  <x:c r="BD11" i="6"/>
  <x:c r="BG11" i="6"/>
  <x:c r="BH11" i="6"/>
  <x:c r="BI11" i="6"/>
  <x:c r="BL11" i="6"/>
  <x:c r="BM11" i="6"/>
  <x:c r="BN11" i="6"/>
  <x:c r="BQ11" i="6"/>
  <x:c r="BR11" i="6"/>
  <x:c r="BS11" i="6"/>
  <x:c r="BV11" i="6"/>
  <x:c r="BW11" i="6"/>
  <x:c r="BX11" i="6"/>
  <x:c r="CA11" i="6"/>
  <x:c r="CB11" i="6"/>
  <x:c r="CC11" i="6"/>
  <x:c r="A12" i="6"/>
  <x:c r="X12" i="6"/>
  <x:c r="Y12" i="6"/>
  <x:c r="Z12" i="6"/>
  <x:c r="AC12" i="6"/>
  <x:c r="AD12" i="6"/>
  <x:c r="AE12" i="6"/>
  <x:c r="AH12" i="6"/>
  <x:c r="AI12" i="6"/>
  <x:c r="AJ12" i="6"/>
  <x:c r="AM12" i="6"/>
  <x:c r="AN12" i="6"/>
  <x:c r="AO12" i="6"/>
  <x:c r="AR12" i="6"/>
  <x:c r="AS12" i="6"/>
  <x:c r="AT12" i="6"/>
  <x:c r="AW12" i="6"/>
  <x:c r="AX12" i="6"/>
  <x:c r="AY12" i="6"/>
  <x:c r="BB12" i="6"/>
  <x:c r="BC12" i="6"/>
  <x:c r="BD12" i="6"/>
  <x:c r="BG12" i="6"/>
  <x:c r="BH12" i="6"/>
  <x:c r="BI12" i="6"/>
  <x:c r="BL12" i="6"/>
  <x:c r="BM12" i="6"/>
  <x:c r="BN12" i="6"/>
  <x:c r="BQ12" i="6"/>
  <x:c r="BR12" i="6"/>
  <x:c r="BS12" i="6"/>
  <x:c r="BV12" i="6"/>
  <x:c r="BW12" i="6"/>
  <x:c r="BX12" i="6"/>
  <x:c r="CA12" i="6"/>
  <x:c r="CB12" i="6"/>
  <x:c r="CC12" i="6"/>
  <x:c r="A13" i="6"/>
  <x:c r="X13" i="6"/>
  <x:c r="Y13" i="6"/>
  <x:c r="Z13" i="6"/>
  <x:c r="AC13" i="6"/>
  <x:c r="AD13" i="6"/>
  <x:c r="AE13" i="6"/>
  <x:c r="AH13" i="6"/>
  <x:c r="AI13" i="6"/>
  <x:c r="AJ13" i="6"/>
  <x:c r="AM13" i="6"/>
  <x:c r="AN13" i="6"/>
  <x:c r="AO13" i="6"/>
  <x:c r="AR13" i="6"/>
  <x:c r="AS13" i="6"/>
  <x:c r="AT13" i="6"/>
  <x:c r="AW13" i="6"/>
  <x:c r="AX13" i="6"/>
  <x:c r="AY13" i="6"/>
  <x:c r="BB13" i="6"/>
  <x:c r="BC13" i="6"/>
  <x:c r="BD13" i="6"/>
  <x:c r="BG13" i="6"/>
  <x:c r="BH13" i="6"/>
  <x:c r="BI13" i="6"/>
  <x:c r="BL13" i="6"/>
  <x:c r="BM13" i="6"/>
  <x:c r="BN13" i="6"/>
  <x:c r="BQ13" i="6"/>
  <x:c r="BR13" i="6"/>
  <x:c r="BS13" i="6"/>
  <x:c r="BV13" i="6"/>
  <x:c r="BW13" i="6"/>
  <x:c r="BX13" i="6"/>
  <x:c r="CA13" i="6"/>
  <x:c r="CB13" i="6"/>
  <x:c r="CC13" i="6"/>
  <x:c r="A14" i="6"/>
  <x:c r="X14" i="6"/>
  <x:c r="Y14" i="6"/>
  <x:c r="Z14" i="6"/>
  <x:c r="AC14" i="6"/>
  <x:c r="AD14" i="6"/>
  <x:c r="AE14" i="6"/>
  <x:c r="AH14" i="6"/>
  <x:c r="AI14" i="6"/>
  <x:c r="AJ14" i="6"/>
  <x:c r="AM14" i="6"/>
  <x:c r="AN14" i="6"/>
  <x:c r="AO14" i="6"/>
  <x:c r="AR14" i="6"/>
  <x:c r="AS14" i="6"/>
  <x:c r="AT14" i="6"/>
  <x:c r="AW14" i="6"/>
  <x:c r="AX14" i="6"/>
  <x:c r="AY14" i="6"/>
  <x:c r="BB14" i="6"/>
  <x:c r="BC14" i="6"/>
  <x:c r="BD14" i="6"/>
  <x:c r="BG14" i="6"/>
  <x:c r="BH14" i="6"/>
  <x:c r="BI14" i="6"/>
  <x:c r="BL14" i="6"/>
  <x:c r="BM14" i="6"/>
  <x:c r="BN14" i="6"/>
  <x:c r="BQ14" i="6"/>
  <x:c r="BR14" i="6"/>
  <x:c r="BS14" i="6"/>
  <x:c r="BV14" i="6"/>
  <x:c r="BW14" i="6"/>
  <x:c r="BX14" i="6"/>
  <x:c r="CA14" i="6"/>
  <x:c r="CB14" i="6"/>
  <x:c r="CC14" i="6"/>
  <x:c r="A15" i="6"/>
  <x:c r="X15" i="6"/>
  <x:c r="Y15" i="6"/>
  <x:c r="Z15" i="6"/>
  <x:c r="AC15" i="6"/>
  <x:c r="AD15" i="6"/>
  <x:c r="AE15" i="6"/>
  <x:c r="AH15" i="6"/>
  <x:c r="AI15" i="6"/>
  <x:c r="AJ15" i="6"/>
  <x:c r="AM15" i="6"/>
  <x:c r="AN15" i="6"/>
  <x:c r="AO15" i="6"/>
  <x:c r="AR15" i="6"/>
  <x:c r="AS15" i="6"/>
  <x:c r="AT15" i="6"/>
  <x:c r="AW15" i="6"/>
  <x:c r="AX15" i="6"/>
  <x:c r="AY15" i="6"/>
  <x:c r="BB15" i="6"/>
  <x:c r="BC15" i="6"/>
  <x:c r="BD15" i="6"/>
  <x:c r="BG15" i="6"/>
  <x:c r="BH15" i="6"/>
  <x:c r="BI15" i="6"/>
  <x:c r="BL15" i="6"/>
  <x:c r="BM15" i="6"/>
  <x:c r="BN15" i="6"/>
  <x:c r="BQ15" i="6"/>
  <x:c r="BR15" i="6"/>
  <x:c r="BS15" i="6"/>
  <x:c r="BV15" i="6"/>
  <x:c r="BW15" i="6"/>
  <x:c r="BX15" i="6"/>
  <x:c r="CA15" i="6"/>
  <x:c r="CB15" i="6"/>
  <x:c r="CC15" i="6"/>
  <x:c r="A16" i="6"/>
  <x:c r="X16" i="6"/>
  <x:c r="Y16" i="6"/>
  <x:c r="Z16" i="6"/>
  <x:c r="AC16" i="6"/>
  <x:c r="AD16" i="6"/>
  <x:c r="AE16" i="6"/>
  <x:c r="AH16" i="6"/>
  <x:c r="AI16" i="6"/>
  <x:c r="AJ16" i="6"/>
  <x:c r="AM16" i="6"/>
  <x:c r="AN16" i="6"/>
  <x:c r="AO16" i="6"/>
  <x:c r="AR16" i="6"/>
  <x:c r="AS16" i="6"/>
  <x:c r="AT16" i="6"/>
  <x:c r="AW16" i="6"/>
  <x:c r="AX16" i="6"/>
  <x:c r="AY16" i="6"/>
  <x:c r="BB16" i="6"/>
  <x:c r="BC16" i="6"/>
  <x:c r="BD16" i="6"/>
  <x:c r="BG16" i="6"/>
  <x:c r="BH16" i="6"/>
  <x:c r="BI16" i="6"/>
  <x:c r="BL16" i="6"/>
  <x:c r="BM16" i="6"/>
  <x:c r="BN16" i="6"/>
  <x:c r="BQ16" i="6"/>
  <x:c r="BR16" i="6"/>
  <x:c r="BS16" i="6"/>
  <x:c r="BV16" i="6"/>
  <x:c r="BW16" i="6"/>
  <x:c r="BX16" i="6"/>
  <x:c r="CA16" i="6"/>
  <x:c r="CB16" i="6"/>
  <x:c r="CC16" i="6"/>
  <x:c r="A17" i="6"/>
  <x:c r="X17" i="6"/>
  <x:c r="Y17" i="6"/>
  <x:c r="Z17" i="6"/>
  <x:c r="AC17" i="6"/>
  <x:c r="AD17" i="6"/>
  <x:c r="AE17" i="6"/>
  <x:c r="AH17" i="6"/>
  <x:c r="AI17" i="6"/>
  <x:c r="AJ17" i="6"/>
  <x:c r="AM17" i="6"/>
  <x:c r="AN17" i="6"/>
  <x:c r="AO17" i="6"/>
  <x:c r="AR17" i="6"/>
  <x:c r="AS17" i="6"/>
  <x:c r="AT17" i="6"/>
  <x:c r="AW17" i="6"/>
  <x:c r="AX17" i="6"/>
  <x:c r="AY17" i="6"/>
  <x:c r="BB17" i="6"/>
  <x:c r="BC17" i="6"/>
  <x:c r="BD17" i="6"/>
  <x:c r="BG17" i="6"/>
  <x:c r="BH17" i="6"/>
  <x:c r="BI17" i="6"/>
  <x:c r="BL17" i="6"/>
  <x:c r="BM17" i="6"/>
  <x:c r="BN17" i="6"/>
  <x:c r="BQ17" i="6"/>
  <x:c r="BR17" i="6"/>
  <x:c r="BS17" i="6"/>
  <x:c r="BV17" i="6"/>
  <x:c r="BW17" i="6"/>
  <x:c r="BX17" i="6"/>
  <x:c r="CA17" i="6"/>
  <x:c r="CB17" i="6"/>
  <x:c r="CC17" i="6"/>
  <x:c r="A18" i="6"/>
  <x:c r="X18" i="6"/>
  <x:c r="Y18" i="6"/>
  <x:c r="Z18" i="6"/>
  <x:c r="AC18" i="6"/>
  <x:c r="AD18" i="6"/>
  <x:c r="AE18" i="6"/>
  <x:c r="AH18" i="6"/>
  <x:c r="AI18" i="6"/>
  <x:c r="AJ18" i="6"/>
  <x:c r="AM18" i="6"/>
  <x:c r="AN18" i="6"/>
  <x:c r="AO18" i="6"/>
  <x:c r="AR18" i="6"/>
  <x:c r="AS18" i="6"/>
  <x:c r="AT18" i="6"/>
  <x:c r="AW18" i="6"/>
  <x:c r="AX18" i="6"/>
  <x:c r="AY18" i="6"/>
  <x:c r="BB18" i="6"/>
  <x:c r="BC18" i="6"/>
  <x:c r="BD18" i="6"/>
  <x:c r="BG18" i="6"/>
  <x:c r="BH18" i="6"/>
  <x:c r="BI18" i="6"/>
  <x:c r="BL18" i="6"/>
  <x:c r="BM18" i="6"/>
  <x:c r="BN18" i="6"/>
  <x:c r="BQ18" i="6"/>
  <x:c r="BR18" i="6"/>
  <x:c r="BS18" i="6"/>
  <x:c r="BV18" i="6"/>
  <x:c r="BW18" i="6"/>
  <x:c r="BX18" i="6"/>
  <x:c r="CA18" i="6"/>
  <x:c r="CB18" i="6"/>
  <x:c r="CC18" i="6"/>
  <x:c r="A19" i="6"/>
  <x:c r="X19" i="6"/>
  <x:c r="Y19" i="6"/>
  <x:c r="Z19" i="6"/>
  <x:c r="AC19" i="6"/>
  <x:c r="AD19" i="6"/>
  <x:c r="AE19" i="6"/>
  <x:c r="AH19" i="6"/>
  <x:c r="AI19" i="6"/>
  <x:c r="AJ19" i="6"/>
  <x:c r="AM19" i="6"/>
  <x:c r="AN19" i="6"/>
  <x:c r="AO19" i="6"/>
  <x:c r="AR19" i="6"/>
  <x:c r="AS19" i="6"/>
  <x:c r="AT19" i="6"/>
  <x:c r="AW19" i="6"/>
  <x:c r="AX19" i="6"/>
  <x:c r="AY19" i="6"/>
  <x:c r="BB19" i="6"/>
  <x:c r="BC19" i="6"/>
  <x:c r="BD19" i="6"/>
  <x:c r="BG19" i="6"/>
  <x:c r="BH19" i="6"/>
  <x:c r="BI19" i="6"/>
  <x:c r="BL19" i="6"/>
  <x:c r="BM19" i="6"/>
  <x:c r="BN19" i="6"/>
  <x:c r="BQ19" i="6"/>
  <x:c r="BR19" i="6"/>
  <x:c r="BS19" i="6"/>
  <x:c r="BV19" i="6"/>
  <x:c r="BW19" i="6"/>
  <x:c r="BX19" i="6"/>
  <x:c r="CA19" i="6"/>
  <x:c r="CB19" i="6"/>
  <x:c r="CC19" i="6"/>
  <x:c r="A20" i="6"/>
  <x:c r="X20" i="6"/>
  <x:c r="Y20" i="6"/>
  <x:c r="Z20" i="6"/>
  <x:c r="AC20" i="6"/>
  <x:c r="AD20" i="6"/>
  <x:c r="AE20" i="6"/>
  <x:c r="AH20" i="6"/>
  <x:c r="AI20" i="6"/>
  <x:c r="AJ20" i="6"/>
  <x:c r="AM20" i="6"/>
  <x:c r="AN20" i="6"/>
  <x:c r="AO20" i="6"/>
  <x:c r="AR20" i="6"/>
  <x:c r="AS20" i="6"/>
  <x:c r="AT20" i="6"/>
  <x:c r="AW20" i="6"/>
  <x:c r="AX20" i="6"/>
  <x:c r="AY20" i="6"/>
  <x:c r="BB20" i="6"/>
  <x:c r="BC20" i="6"/>
  <x:c r="BD20" i="6"/>
  <x:c r="BG20" i="6"/>
  <x:c r="BH20" i="6"/>
  <x:c r="BI20" i="6"/>
  <x:c r="BL20" i="6"/>
  <x:c r="BM20" i="6"/>
  <x:c r="BN20" i="6"/>
  <x:c r="BQ20" i="6"/>
  <x:c r="BR20" i="6"/>
  <x:c r="BS20" i="6"/>
  <x:c r="BV20" i="6"/>
  <x:c r="BW20" i="6"/>
  <x:c r="BX20" i="6"/>
  <x:c r="CA20" i="6"/>
  <x:c r="CB20" i="6"/>
  <x:c r="CC20" i="6"/>
  <x:c r="A21" i="6"/>
  <x:c r="X21" i="6"/>
  <x:c r="Y21" i="6"/>
  <x:c r="Z21" i="6"/>
  <x:c r="AC21" i="6"/>
  <x:c r="AD21" i="6"/>
  <x:c r="AE21" i="6"/>
  <x:c r="AH21" i="6"/>
  <x:c r="AI21" i="6"/>
  <x:c r="AJ21" i="6"/>
  <x:c r="AM21" i="6"/>
  <x:c r="AN21" i="6"/>
  <x:c r="AO21" i="6"/>
  <x:c r="AR21" i="6"/>
  <x:c r="AS21" i="6"/>
  <x:c r="AT21" i="6"/>
  <x:c r="AW21" i="6"/>
  <x:c r="AX21" i="6"/>
  <x:c r="AY21" i="6"/>
  <x:c r="BB21" i="6"/>
  <x:c r="BC21" i="6"/>
  <x:c r="BD21" i="6"/>
  <x:c r="BG21" i="6"/>
  <x:c r="BH21" i="6"/>
  <x:c r="BI21" i="6"/>
  <x:c r="BL21" i="6"/>
  <x:c r="BM21" i="6"/>
  <x:c r="BN21" i="6"/>
  <x:c r="BQ21" i="6"/>
  <x:c r="BR21" i="6"/>
  <x:c r="BS21" i="6"/>
  <x:c r="BV21" i="6"/>
  <x:c r="BW21" i="6"/>
  <x:c r="BX21" i="6"/>
  <x:c r="CA21" i="6"/>
  <x:c r="CB21" i="6"/>
  <x:c r="CC21" i="6"/>
  <x:c r="A22" i="6"/>
  <x:c r="X22" i="6"/>
  <x:c r="Y22" i="6"/>
  <x:c r="Z22" i="6"/>
  <x:c r="AC22" i="6"/>
  <x:c r="AD22" i="6"/>
  <x:c r="AE22" i="6"/>
  <x:c r="AH22" i="6"/>
  <x:c r="AI22" i="6"/>
  <x:c r="AJ22" i="6"/>
  <x:c r="AM22" i="6"/>
  <x:c r="AN22" i="6"/>
  <x:c r="AO22" i="6"/>
  <x:c r="AR22" i="6"/>
  <x:c r="AS22" i="6"/>
  <x:c r="AT22" i="6"/>
  <x:c r="AW22" i="6"/>
  <x:c r="AX22" i="6"/>
  <x:c r="AY22" i="6"/>
  <x:c r="BB22" i="6"/>
  <x:c r="BC22" i="6"/>
  <x:c r="BD22" i="6"/>
  <x:c r="BG22" i="6"/>
  <x:c r="BH22" i="6"/>
  <x:c r="BI22" i="6"/>
  <x:c r="BL22" i="6"/>
  <x:c r="BM22" i="6"/>
  <x:c r="BN22" i="6"/>
  <x:c r="BQ22" i="6"/>
  <x:c r="BR22" i="6"/>
  <x:c r="BS22" i="6"/>
  <x:c r="BV22" i="6"/>
  <x:c r="BW22" i="6"/>
  <x:c r="BX22" i="6"/>
  <x:c r="CA22" i="6"/>
  <x:c r="CB22" i="6"/>
  <x:c r="CC22" i="6"/>
  <x:c r="A23" i="6"/>
  <x:c r="X23" i="6"/>
  <x:c r="Y23" i="6"/>
  <x:c r="Z23" i="6"/>
  <x:c r="AC23" i="6"/>
  <x:c r="AD23" i="6"/>
  <x:c r="AE23" i="6"/>
  <x:c r="AH23" i="6"/>
  <x:c r="AI23" i="6"/>
  <x:c r="AJ23" i="6"/>
  <x:c r="AM23" i="6"/>
  <x:c r="AN23" i="6"/>
  <x:c r="AO23" i="6"/>
  <x:c r="AR23" i="6"/>
  <x:c r="AS23" i="6"/>
  <x:c r="AT23" i="6"/>
  <x:c r="AW23" i="6"/>
  <x:c r="AX23" i="6"/>
  <x:c r="AY23" i="6"/>
  <x:c r="BB23" i="6"/>
  <x:c r="BC23" i="6"/>
  <x:c r="BD23" i="6"/>
  <x:c r="BG23" i="6"/>
  <x:c r="BH23" i="6"/>
  <x:c r="BI23" i="6"/>
  <x:c r="BL23" i="6"/>
  <x:c r="BM23" i="6"/>
  <x:c r="BN23" i="6"/>
  <x:c r="BQ23" i="6"/>
  <x:c r="BR23" i="6"/>
  <x:c r="BS23" i="6"/>
  <x:c r="BV23" i="6"/>
  <x:c r="BW23" i="6"/>
  <x:c r="BX23" i="6"/>
  <x:c r="CA23" i="6"/>
  <x:c r="CB23" i="6"/>
  <x:c r="CC23" i="6"/>
  <x:c r="A24" i="6"/>
  <x:c r="X24" i="6"/>
  <x:c r="Y24" i="6"/>
  <x:c r="Z24" i="6"/>
  <x:c r="AC24" i="6"/>
  <x:c r="AD24" i="6"/>
  <x:c r="AE24" i="6"/>
  <x:c r="AH24" i="6"/>
  <x:c r="AI24" i="6"/>
  <x:c r="AJ24" i="6"/>
  <x:c r="AM24" i="6"/>
  <x:c r="AN24" i="6"/>
  <x:c r="AO24" i="6"/>
  <x:c r="AR24" i="6"/>
  <x:c r="AS24" i="6"/>
  <x:c r="AT24" i="6"/>
  <x:c r="AW24" i="6"/>
  <x:c r="AX24" i="6"/>
  <x:c r="AY24" i="6"/>
  <x:c r="BB24" i="6"/>
  <x:c r="BC24" i="6"/>
  <x:c r="BD24" i="6"/>
  <x:c r="BG24" i="6"/>
  <x:c r="BH24" i="6"/>
  <x:c r="BI24" i="6"/>
  <x:c r="BL24" i="6"/>
  <x:c r="BM24" i="6"/>
  <x:c r="BN24" i="6"/>
  <x:c r="BQ24" i="6"/>
  <x:c r="BR24" i="6"/>
  <x:c r="BS24" i="6"/>
  <x:c r="BV24" i="6"/>
  <x:c r="BW24" i="6"/>
  <x:c r="BX24" i="6"/>
  <x:c r="CA24" i="6"/>
  <x:c r="CB24" i="6"/>
  <x:c r="CC24" i="6"/>
  <x:c r="A25" i="6"/>
  <x:c r="X25" i="6"/>
  <x:c r="Y25" i="6"/>
  <x:c r="Z25" i="6"/>
  <x:c r="AC25" i="6"/>
  <x:c r="AD25" i="6"/>
  <x:c r="AE25" i="6"/>
  <x:c r="AH25" i="6"/>
  <x:c r="AI25" i="6"/>
  <x:c r="AJ25" i="6"/>
  <x:c r="AM25" i="6"/>
  <x:c r="AN25" i="6"/>
  <x:c r="AO25" i="6"/>
  <x:c r="AR25" i="6"/>
  <x:c r="AS25" i="6"/>
  <x:c r="AT25" i="6"/>
  <x:c r="AW25" i="6"/>
  <x:c r="AX25" i="6"/>
  <x:c r="AY25" i="6"/>
  <x:c r="BB25" i="6"/>
  <x:c r="BC25" i="6"/>
  <x:c r="BD25" i="6"/>
  <x:c r="BG25" i="6"/>
  <x:c r="BH25" i="6"/>
  <x:c r="BI25" i="6"/>
  <x:c r="BL25" i="6"/>
  <x:c r="BM25" i="6"/>
  <x:c r="BN25" i="6"/>
  <x:c r="BQ25" i="6"/>
  <x:c r="BR25" i="6"/>
  <x:c r="BS25" i="6"/>
  <x:c r="BV25" i="6"/>
  <x:c r="BW25" i="6"/>
  <x:c r="BX25" i="6"/>
  <x:c r="CA25" i="6"/>
  <x:c r="CB25" i="6"/>
  <x:c r="CC25" i="6"/>
  <x:c r="A26" i="6"/>
  <x:c r="X26" i="6"/>
  <x:c r="Y26" i="6"/>
  <x:c r="Z26" i="6"/>
  <x:c r="AC26" i="6"/>
  <x:c r="AD26" i="6"/>
  <x:c r="AE26" i="6"/>
  <x:c r="AH26" i="6"/>
  <x:c r="AI26" i="6"/>
  <x:c r="AJ26" i="6"/>
  <x:c r="AM26" i="6"/>
  <x:c r="AN26" i="6"/>
  <x:c r="AO26" i="6"/>
  <x:c r="AR26" i="6"/>
  <x:c r="AS26" i="6"/>
  <x:c r="AT26" i="6"/>
  <x:c r="AW26" i="6"/>
  <x:c r="AX26" i="6"/>
  <x:c r="AY26" i="6"/>
  <x:c r="BB26" i="6"/>
  <x:c r="BC26" i="6"/>
  <x:c r="BD26" i="6"/>
  <x:c r="BG26" i="6"/>
  <x:c r="BH26" i="6"/>
  <x:c r="BI26" i="6"/>
  <x:c r="BL26" i="6"/>
  <x:c r="BM26" i="6"/>
  <x:c r="BN26" i="6"/>
  <x:c r="BQ26" i="6"/>
  <x:c r="BR26" i="6"/>
  <x:c r="BS26" i="6"/>
  <x:c r="BV26" i="6"/>
  <x:c r="BW26" i="6"/>
  <x:c r="BX26" i="6"/>
  <x:c r="CA26" i="6"/>
  <x:c r="CB26" i="6"/>
  <x:c r="CC26" i="6"/>
  <x:c r="A27" i="6"/>
  <x:c r="X27" i="6"/>
  <x:c r="Y27" i="6"/>
  <x:c r="Z27" i="6"/>
  <x:c r="AC27" i="6"/>
  <x:c r="AD27" i="6"/>
  <x:c r="AE27" i="6"/>
  <x:c r="AH27" i="6"/>
  <x:c r="AI27" i="6"/>
  <x:c r="AJ27" i="6"/>
  <x:c r="AM27" i="6"/>
  <x:c r="AN27" i="6"/>
  <x:c r="AO27" i="6"/>
  <x:c r="AR27" i="6"/>
  <x:c r="AS27" i="6"/>
  <x:c r="AT27" i="6"/>
  <x:c r="AW27" i="6"/>
  <x:c r="AX27" i="6"/>
  <x:c r="AY27" i="6"/>
  <x:c r="BB27" i="6"/>
  <x:c r="BC27" i="6"/>
  <x:c r="BD27" i="6"/>
  <x:c r="BG27" i="6"/>
  <x:c r="BH27" i="6"/>
  <x:c r="BI27" i="6"/>
  <x:c r="BL27" i="6"/>
  <x:c r="BM27" i="6"/>
  <x:c r="BN27" i="6"/>
  <x:c r="BQ27" i="6"/>
  <x:c r="BR27" i="6"/>
  <x:c r="BS27" i="6"/>
  <x:c r="BV27" i="6"/>
  <x:c r="BW27" i="6"/>
  <x:c r="BX27" i="6"/>
  <x:c r="CA27" i="6"/>
  <x:c r="CB27" i="6"/>
  <x:c r="CC27" i="6"/>
  <x:c r="A28" i="6"/>
  <x:c r="X28" i="6"/>
  <x:c r="Y28" i="6"/>
  <x:c r="Z28" i="6"/>
  <x:c r="AC28" i="6"/>
  <x:c r="AD28" i="6"/>
  <x:c r="AE28" i="6"/>
  <x:c r="AH28" i="6"/>
  <x:c r="AI28" i="6"/>
  <x:c r="AJ28" i="6"/>
  <x:c r="AM28" i="6"/>
  <x:c r="AN28" i="6"/>
  <x:c r="AO28" i="6"/>
  <x:c r="AR28" i="6"/>
  <x:c r="AS28" i="6"/>
  <x:c r="AT28" i="6"/>
  <x:c r="AW28" i="6"/>
  <x:c r="AX28" i="6"/>
  <x:c r="AY28" i="6"/>
  <x:c r="BB28" i="6"/>
  <x:c r="BC28" i="6"/>
  <x:c r="BD28" i="6"/>
  <x:c r="BG28" i="6"/>
  <x:c r="BH28" i="6"/>
  <x:c r="BI28" i="6"/>
  <x:c r="BL28" i="6"/>
  <x:c r="BM28" i="6"/>
  <x:c r="BN28" i="6"/>
  <x:c r="BQ28" i="6"/>
  <x:c r="BR28" i="6"/>
  <x:c r="BS28" i="6"/>
  <x:c r="BV28" i="6"/>
  <x:c r="BW28" i="6"/>
  <x:c r="BX28" i="6"/>
  <x:c r="CA28" i="6"/>
  <x:c r="CB28" i="6"/>
  <x:c r="CC28" i="6"/>
  <x:c r="A29" i="6"/>
  <x:c r="X29" i="6"/>
  <x:c r="Y29" i="6"/>
  <x:c r="Z29" i="6"/>
  <x:c r="AC29" i="6"/>
  <x:c r="AD29" i="6"/>
  <x:c r="AE29" i="6"/>
  <x:c r="AH29" i="6"/>
  <x:c r="AI29" i="6"/>
  <x:c r="AJ29" i="6"/>
  <x:c r="AM29" i="6"/>
  <x:c r="AN29" i="6"/>
  <x:c r="AO29" i="6"/>
  <x:c r="AR29" i="6"/>
  <x:c r="AS29" i="6"/>
  <x:c r="AT29" i="6"/>
  <x:c r="AW29" i="6"/>
  <x:c r="AX29" i="6"/>
  <x:c r="AY29" i="6"/>
  <x:c r="BB29" i="6"/>
  <x:c r="BC29" i="6"/>
  <x:c r="BD29" i="6"/>
  <x:c r="BG29" i="6"/>
  <x:c r="BH29" i="6"/>
  <x:c r="BI29" i="6"/>
  <x:c r="BL29" i="6"/>
  <x:c r="BM29" i="6"/>
  <x:c r="BN29" i="6"/>
  <x:c r="BQ29" i="6"/>
  <x:c r="BR29" i="6"/>
  <x:c r="BS29" i="6"/>
  <x:c r="BV29" i="6"/>
  <x:c r="BW29" i="6"/>
  <x:c r="BX29" i="6"/>
  <x:c r="CA29" i="6"/>
  <x:c r="CB29" i="6"/>
  <x:c r="CC29" i="6"/>
  <x:c r="A30" i="6"/>
  <x:c r="X30" i="6"/>
  <x:c r="Y30" i="6"/>
  <x:c r="Z30" i="6"/>
  <x:c r="AC30" i="6"/>
  <x:c r="AD30" i="6"/>
  <x:c r="AE30" i="6"/>
  <x:c r="AH30" i="6"/>
  <x:c r="AI30" i="6"/>
  <x:c r="AJ30" i="6"/>
  <x:c r="AM30" i="6"/>
  <x:c r="AN30" i="6"/>
  <x:c r="AO30" i="6"/>
  <x:c r="AR30" i="6"/>
  <x:c r="AS30" i="6"/>
  <x:c r="AT30" i="6"/>
  <x:c r="AW30" i="6"/>
  <x:c r="AX30" i="6"/>
  <x:c r="AY30" i="6"/>
  <x:c r="BB30" i="6"/>
  <x:c r="BC30" i="6"/>
  <x:c r="BD30" i="6"/>
  <x:c r="BG30" i="6"/>
  <x:c r="BH30" i="6"/>
  <x:c r="BI30" i="6"/>
  <x:c r="BL30" i="6"/>
  <x:c r="BM30" i="6"/>
  <x:c r="BN30" i="6"/>
  <x:c r="BQ30" i="6"/>
  <x:c r="BR30" i="6"/>
  <x:c r="BS30" i="6"/>
  <x:c r="BV30" i="6"/>
  <x:c r="BW30" i="6"/>
  <x:c r="BX30" i="6"/>
  <x:c r="CA30" i="6"/>
  <x:c r="CB30" i="6"/>
  <x:c r="CC30" i="6"/>
  <x:c r="A31" i="6"/>
  <x:c r="X31" i="6"/>
  <x:c r="Y31" i="6"/>
  <x:c r="Z31" i="6"/>
  <x:c r="AC31" i="6"/>
  <x:c r="AD31" i="6"/>
  <x:c r="AE31" i="6"/>
  <x:c r="AH31" i="6"/>
  <x:c r="AI31" i="6"/>
  <x:c r="AJ31" i="6"/>
  <x:c r="AM31" i="6"/>
  <x:c r="AN31" i="6"/>
  <x:c r="AO31" i="6"/>
  <x:c r="AR31" i="6"/>
  <x:c r="AS31" i="6"/>
  <x:c r="AT31" i="6"/>
  <x:c r="AW31" i="6"/>
  <x:c r="AX31" i="6"/>
  <x:c r="AY31" i="6"/>
  <x:c r="BB31" i="6"/>
  <x:c r="BC31" i="6"/>
  <x:c r="BD31" i="6"/>
  <x:c r="BG31" i="6"/>
  <x:c r="BH31" i="6"/>
  <x:c r="BI31" i="6"/>
  <x:c r="BL31" i="6"/>
  <x:c r="BM31" i="6"/>
  <x:c r="BN31" i="6"/>
  <x:c r="BQ31" i="6"/>
  <x:c r="BR31" i="6"/>
  <x:c r="BS31" i="6"/>
  <x:c r="BV31" i="6"/>
  <x:c r="BW31" i="6"/>
  <x:c r="BX31" i="6"/>
  <x:c r="CA31" i="6"/>
  <x:c r="CB31" i="6"/>
  <x:c r="CC31" i="6"/>
  <x:c r="A32" i="6"/>
  <x:c r="X32" i="6"/>
  <x:c r="Y32" i="6"/>
  <x:c r="Z32" i="6"/>
  <x:c r="AC32" i="6"/>
  <x:c r="AD32" i="6"/>
  <x:c r="AE32" i="6"/>
  <x:c r="AH32" i="6"/>
  <x:c r="AI32" i="6"/>
  <x:c r="AJ32" i="6"/>
  <x:c r="AM32" i="6"/>
  <x:c r="AN32" i="6"/>
  <x:c r="AO32" i="6"/>
  <x:c r="AR32" i="6"/>
  <x:c r="AS32" i="6"/>
  <x:c r="AT32" i="6"/>
  <x:c r="AW32" i="6"/>
  <x:c r="AX32" i="6"/>
  <x:c r="AY32" i="6"/>
  <x:c r="BB32" i="6"/>
  <x:c r="BC32" i="6"/>
  <x:c r="BD32" i="6"/>
  <x:c r="BG32" i="6"/>
  <x:c r="BH32" i="6"/>
  <x:c r="BI32" i="6"/>
  <x:c r="BL32" i="6"/>
  <x:c r="BM32" i="6"/>
  <x:c r="BN32" i="6"/>
  <x:c r="BQ32" i="6"/>
  <x:c r="BR32" i="6"/>
  <x:c r="BS32" i="6"/>
  <x:c r="BV32" i="6"/>
  <x:c r="BW32" i="6"/>
  <x:c r="BX32" i="6"/>
  <x:c r="CA32" i="6"/>
  <x:c r="CB32" i="6"/>
  <x:c r="CC32" i="6"/>
  <x:c r="A33" i="6"/>
  <x:c r="X33" i="6"/>
  <x:c r="Y33" i="6"/>
  <x:c r="Z33" i="6"/>
  <x:c r="AC33" i="6"/>
  <x:c r="AD33" i="6"/>
  <x:c r="AE33" i="6"/>
  <x:c r="AH33" i="6"/>
  <x:c r="AI33" i="6"/>
  <x:c r="AJ33" i="6"/>
  <x:c r="AM33" i="6"/>
  <x:c r="AN33" i="6"/>
  <x:c r="AO33" i="6"/>
  <x:c r="AR33" i="6"/>
  <x:c r="AS33" i="6"/>
  <x:c r="AT33" i="6"/>
  <x:c r="AW33" i="6"/>
  <x:c r="AX33" i="6"/>
  <x:c r="AY33" i="6"/>
  <x:c r="BB33" i="6"/>
  <x:c r="BC33" i="6"/>
  <x:c r="BD33" i="6"/>
  <x:c r="BG33" i="6"/>
  <x:c r="BH33" i="6"/>
  <x:c r="BI33" i="6"/>
  <x:c r="BL33" i="6"/>
  <x:c r="BM33" i="6"/>
  <x:c r="BN33" i="6"/>
  <x:c r="BQ33" i="6"/>
  <x:c r="BR33" i="6"/>
  <x:c r="BS33" i="6"/>
  <x:c r="BV33" i="6"/>
  <x:c r="BW33" i="6"/>
  <x:c r="BX33" i="6"/>
  <x:c r="CA33" i="6"/>
  <x:c r="CB33" i="6"/>
  <x:c r="CC33" i="6"/>
  <x:c r="A34" i="6"/>
  <x:c r="X34" i="6"/>
  <x:c r="Y34" i="6"/>
  <x:c r="Z34" i="6"/>
  <x:c r="AH34" i="6"/>
  <x:c r="AI34" i="6"/>
  <x:c r="AJ34" i="6"/>
  <x:c r="AM34" i="6"/>
  <x:c r="AN34" i="6"/>
  <x:c r="AO34" i="6"/>
  <x:c r="AR34" i="6"/>
  <x:c r="AS34" i="6"/>
  <x:c r="AT34" i="6"/>
  <x:c r="AW34" i="6"/>
  <x:c r="AX34" i="6"/>
  <x:c r="AY34" i="6"/>
  <x:c r="BB34" i="6"/>
  <x:c r="BC34" i="6"/>
  <x:c r="BD34" i="6"/>
  <x:c r="BG34" i="6"/>
  <x:c r="BH34" i="6"/>
  <x:c r="BI34" i="6"/>
  <x:c r="BL34" i="6"/>
  <x:c r="BM34" i="6"/>
  <x:c r="BN34" i="6"/>
  <x:c r="BQ34" i="6"/>
  <x:c r="BR34" i="6"/>
  <x:c r="BS34" i="6"/>
  <x:c r="BV34" i="6"/>
  <x:c r="BW34" i="6"/>
  <x:c r="BX34" i="6"/>
  <x:c r="CA34" i="6"/>
  <x:c r="CB34" i="6"/>
  <x:c r="CC34" i="6"/>
  <x:c r="A35" i="6"/>
  <x:c r="X35" i="6"/>
  <x:c r="Y35" i="6"/>
  <x:c r="Z35" i="6"/>
  <x:c r="AH35" i="6"/>
  <x:c r="AI35" i="6"/>
  <x:c r="AJ35" i="6"/>
  <x:c r="AR35" i="6"/>
  <x:c r="AS35" i="6"/>
  <x:c r="AT35" i="6"/>
  <x:c r="BB35" i="6"/>
  <x:c r="BC35" i="6"/>
  <x:c r="BD35" i="6"/>
  <x:c r="BG35" i="6"/>
  <x:c r="BH35" i="6"/>
  <x:c r="BI35" i="6"/>
  <x:c r="BQ35" i="6"/>
  <x:c r="BR35" i="6"/>
  <x:c r="BS35" i="6"/>
  <x:c r="CA35" i="6"/>
  <x:c r="CB35" i="6"/>
  <x:c r="CC35" i="6"/>
  <x:c r="A36" i="6"/>
  <x:c r="A37" i="6"/>
  <x:c r="A38" i="6"/>
  <x:c r="A39" i="6"/>
  <x:c r="A40" i="6"/>
  <x:c r="A41" i="6"/>
  <x:c r="A42" i="6"/>
  <x:c r="A43" i="6"/>
  <x:c r="A44" i="6"/>
  <x:c r="A45" i="6"/>
  <x:c r="A46" i="6"/>
  <x:c r="A47" i="6"/>
  <x:c r="A48" i="6"/>
  <x:c r="A49" i="6"/>
  <x:c r="A50" i="6"/>
  <x:c r="A51" i="6"/>
  <x:c r="A52" i="6"/>
  <x:c r="A53" i="6"/>
  <x:c r="A54" i="6"/>
  <x:c r="A55" i="6"/>
  <x:c r="A56" i="6"/>
  <x:c r="A57" i="6"/>
  <x:c r="A58" i="6"/>
  <x:c r="A59" i="6"/>
  <x:c r="A60" i="6"/>
  <x:c r="A61" i="6"/>
  <x:c r="A62" i="6"/>
  <x:c r="A63" i="6"/>
  <x:c r="A64" i="6"/>
  <x:c r="A65" i="6"/>
  <x:c r="A66" i="6"/>
  <x:c r="A67" i="6"/>
  <x:c r="A68" i="6"/>
  <x:c r="A69" i="6"/>
  <x:c r="A70" i="6"/>
  <x:c r="A71" i="6"/>
  <x:c r="A72" i="6"/>
  <x:c r="A73" i="6"/>
  <x:c r="A74" i="6"/>
  <x:c r="A75" i="6"/>
  <x:c r="A76" i="6"/>
  <x:c r="A77" i="6"/>
  <x:c r="A78" i="6"/>
  <x:c r="A79" i="6"/>
  <x:c r="A80" i="6"/>
  <x:c r="A81" i="6"/>
  <x:c r="A82" i="6"/>
  <x:c r="A83" i="6"/>
  <x:c r="A84" i="6"/>
  <x:c r="A85" i="6"/>
  <x:c r="A86" i="6"/>
  <x:c r="A87" i="6"/>
  <x:c r="A88" i="6"/>
  <x:c r="A89" i="6"/>
  <x:c r="A90" i="6"/>
  <x:c r="A91" i="6"/>
  <x:c r="A92" i="6"/>
  <x:c r="A93" i="6"/>
  <x:c r="A94" i="6"/>
  <x:c r="A95" i="6"/>
  <x:c r="A96" i="6"/>
  <x:c r="A97" i="6"/>
  <x:c r="A98" i="6"/>
  <x:c r="A99" i="6"/>
  <x:c r="A100" i="6"/>
  <x:c r="A101" i="6"/>
  <x:c r="A102" i="6"/>
  <x:c r="A103" i="6"/>
  <x:c r="A104" i="6"/>
  <x:c r="A105" i="6"/>
  <x:c r="A106" i="6"/>
  <x:c r="A107" i="6"/>
  <x:c r="A108" i="6"/>
  <x:c r="A109" i="6"/>
  <x:c r="A110" i="6"/>
  <x:c r="A111" i="6"/>
  <x:c r="A112" i="6"/>
  <x:c r="A113" i="6"/>
  <x:c r="A114" i="6"/>
  <x:c r="A115" i="6"/>
  <x:c r="A116" i="6"/>
  <x:c r="A117" i="6"/>
  <x:c r="A118" i="6"/>
  <x:c r="A119" i="6"/>
  <x:c r="A120" i="6"/>
  <x:c r="A121" i="6"/>
  <x:c r="A122" i="6"/>
  <x:c r="A123" i="6"/>
  <x:c r="A124" i="6"/>
  <x:c r="A125" i="6"/>
  <x:c r="A126" i="6"/>
  <x:c r="A127" i="6"/>
  <x:c r="A128" i="6"/>
  <x:c r="A129" i="6"/>
  <x:c r="A130" i="6"/>
  <x:c r="A131" i="6"/>
  <x:c r="A132" i="6"/>
  <x:c r="A133" i="6"/>
  <x:c r="A134" i="6"/>
  <x:c r="A135" i="6"/>
  <x:c r="A136" i="6"/>
  <x:c r="A137" i="6"/>
  <x:c r="A138" i="6"/>
  <x:c r="A139" i="6"/>
  <x:c r="A140" i="6"/>
  <x:c r="A141" i="6"/>
  <x:c r="A142" i="6"/>
  <x:c r="A143" i="6"/>
  <x:c r="A144" i="6"/>
  <x:c r="A145" i="6"/>
  <x:c r="A146" i="6"/>
  <x:c r="A147" i="6"/>
  <x:c r="A148" i="6"/>
  <x:c r="A149" i="6"/>
  <x:c r="A150" i="6"/>
  <x:c r="A151" i="6"/>
  <x:c r="A152" i="6"/>
  <x:c r="A153" i="6"/>
  <x:c r="A154" i="6"/>
  <x:c r="A155" i="6"/>
  <x:c r="A156" i="6"/>
  <x:c r="A157" i="6"/>
  <x:c r="A158" i="6"/>
  <x:c r="A159" i="6"/>
  <x:c r="A160" i="6"/>
  <x:c r="A161" i="6"/>
  <x:c r="A162" i="6"/>
  <x:c r="A163" i="6"/>
  <x:c r="A164" i="6"/>
  <x:c r="A165" i="6"/>
  <x:c r="A166" i="6"/>
  <x:c r="A167" i="6"/>
  <x:c r="A168" i="6"/>
  <x:c r="A169" i="6"/>
  <x:c r="A170" i="6"/>
  <x:c r="A171" i="6"/>
  <x:c r="A172" i="6"/>
  <x:c r="A173" i="6"/>
  <x:c r="A174" i="6"/>
  <x:c r="A175" i="6"/>
  <x:c r="A176" i="6"/>
  <x:c r="A177" i="6"/>
  <x:c r="A178" i="6"/>
  <x:c r="A179" i="6"/>
  <x:c r="A180" i="6"/>
  <x:c r="A181" i="6"/>
  <x:c r="A182" i="6"/>
  <x:c r="A183" i="6"/>
  <x:c r="A184" i="6"/>
  <x:c r="A185" i="6"/>
  <x:c r="A186" i="6"/>
  <x:c r="A187" i="6"/>
  <x:c r="A188" i="6"/>
  <x:c r="A189" i="6"/>
  <x:c r="A190" i="6"/>
  <x:c r="A191" i="6"/>
  <x:c r="A192" i="6"/>
  <x:c r="A193" i="6"/>
  <x:c r="A194" i="6"/>
  <x:c r="A195" i="6"/>
  <x:c r="A196" i="6"/>
  <x:c r="A197" i="6"/>
  <x:c r="A198" i="6"/>
  <x:c r="A199" i="6"/>
  <x:c r="A200" i="6"/>
  <x:c r="A201" i="6"/>
  <x:c r="A202" i="6"/>
  <x:c r="A203" i="6"/>
  <x:c r="A204" i="6"/>
  <x:c r="A205" i="6"/>
  <x:c r="A206" i="6"/>
  <x:c r="A207" i="6"/>
  <x:c r="A208" i="6"/>
  <x:c r="A209" i="6"/>
  <x:c r="A210" i="6"/>
  <x:c r="A211" i="6"/>
  <x:c r="A212" i="6"/>
  <x:c r="A213" i="6"/>
  <x:c r="A214" i="6"/>
  <x:c r="A215" i="6"/>
  <x:c r="A216" i="6"/>
  <x:c r="A217" i="6"/>
  <x:c r="A218" i="6"/>
  <x:c r="A219" i="6"/>
  <x:c r="A220" i="6"/>
  <x:c r="A221" i="6"/>
  <x:c r="A222" i="6"/>
  <x:c r="A223" i="6"/>
  <x:c r="A224" i="6"/>
  <x:c r="A225" i="6"/>
  <x:c r="A226" i="6"/>
  <x:c r="A227" i="6"/>
  <x:c r="A228" i="6"/>
  <x:c r="A229" i="6"/>
  <x:c r="A230" i="6"/>
  <x:c r="A231" i="6"/>
  <x:c r="A232" i="6"/>
  <x:c r="A233" i="6"/>
  <x:c r="A234" i="6"/>
  <x:c r="A235" i="6"/>
  <x:c r="A236" i="6"/>
  <x:c r="A237" i="6"/>
  <x:c r="A238" i="6"/>
  <x:c r="A239" i="6"/>
  <x:c r="A240" i="6"/>
  <x:c r="A241" i="6"/>
  <x:c r="A242" i="6"/>
  <x:c r="A243" i="6"/>
  <x:c r="A244" i="6"/>
  <x:c r="A245" i="6"/>
  <x:c r="A246" i="6"/>
  <x:c r="A247" i="6"/>
  <x:c r="A248" i="6"/>
  <x:c r="A249" i="6"/>
  <x:c r="A250" i="6"/>
  <x:c r="A251" i="6"/>
  <x:c r="A252" i="6"/>
  <x:c r="A253" i="6"/>
  <x:c r="A254" i="6"/>
  <x:c r="A255" i="6"/>
  <x:c r="A256" i="6"/>
  <x:c r="A257" i="6"/>
  <x:c r="A258" i="6"/>
  <x:c r="A259" i="6"/>
  <x:c r="A260" i="6"/>
  <x:c r="A261" i="6"/>
  <x:c r="A262" i="6"/>
  <x:c r="A263" i="6"/>
  <x:c r="A264" i="6"/>
  <x:c r="A265" i="6"/>
  <x:c r="A266" i="6"/>
  <x:c r="A267" i="6"/>
  <x:c r="A268" i="6"/>
  <x:c r="A269" i="6"/>
  <x:c r="A270" i="6"/>
  <x:c r="A271" i="6"/>
  <x:c r="A272" i="6"/>
  <x:c r="A273" i="6"/>
  <x:c r="A274" i="6"/>
  <x:c r="A275" i="6"/>
  <x:c r="A276" i="6"/>
  <x:c r="A277" i="6"/>
  <x:c r="A278" i="6"/>
  <x:c r="A279" i="6"/>
  <x:c r="A280" i="6"/>
  <x:c r="A281" i="6"/>
  <x:c r="A282" i="6"/>
  <x:c r="A283" i="6"/>
  <x:c r="A284" i="6"/>
  <x:c r="A285" i="6"/>
  <x:c r="A286" i="6"/>
  <x:c r="A287" i="6"/>
  <x:c r="A288" i="6"/>
  <x:c r="A289" i="6"/>
  <x:c r="A290" i="6"/>
  <x:c r="A291" i="6"/>
  <x:c r="A292" i="6"/>
  <x:c r="A293" i="6"/>
  <x:c r="A294" i="6"/>
  <x:c r="A295" i="6"/>
  <x:c r="A296" i="6"/>
  <x:c r="A297" i="6"/>
  <x:c r="A298" i="6"/>
  <x:c r="A299" i="6"/>
  <x:c r="A300" i="6"/>
  <x:c r="A301" i="6"/>
  <x:c r="A302" i="6"/>
  <x:c r="A303" i="6"/>
  <x:c r="A304" i="6"/>
  <x:c r="A305" i="6"/>
  <x:c r="A306" i="6"/>
  <x:c r="A307" i="6"/>
  <x:c r="A308" i="6"/>
  <x:c r="A309" i="6"/>
  <x:c r="A310" i="6"/>
  <x:c r="A311" i="6"/>
  <x:c r="A312" i="6"/>
  <x:c r="A313" i="6"/>
  <x:c r="A314" i="6"/>
  <x:c r="A315" i="6"/>
  <x:c r="A316" i="6"/>
  <x:c r="A317" i="6"/>
  <x:c r="A318" i="6"/>
  <x:c r="A319" i="6"/>
  <x:c r="A320" i="6"/>
  <x:c r="A321" i="6"/>
  <x:c r="A322" i="6"/>
  <x:c r="A323" i="6"/>
  <x:c r="A324" i="6"/>
  <x:c r="A325" i="6"/>
  <x:c r="A326" i="6"/>
  <x:c r="A327" i="6"/>
  <x:c r="A328" i="6"/>
  <x:c r="A329" i="6"/>
  <x:c r="A330" i="6"/>
  <x:c r="A331" i="6"/>
  <x:c r="A332" i="6"/>
  <x:c r="A333" i="6"/>
  <x:c r="A334" i="6"/>
  <x:c r="A335" i="6"/>
  <x:c r="A336" i="6"/>
  <x:c r="A337" i="6"/>
  <x:c r="A338" i="6"/>
  <x:c r="A339" i="6"/>
  <x:c r="A340" i="6"/>
  <x:c r="A341" i="6"/>
  <x:c r="A342" i="6"/>
  <x:c r="A343" i="6"/>
  <x:c r="A344" i="6"/>
  <x:c r="A345" i="6"/>
  <x:c r="A346" i="6"/>
  <x:c r="A347" i="6"/>
  <x:c r="A348" i="6"/>
  <x:c r="A349" i="6"/>
  <x:c r="A350" i="6"/>
  <x:c r="A351" i="6"/>
  <x:c r="A352" i="6"/>
  <x:c r="A353" i="6"/>
  <x:c r="A354" i="6"/>
  <x:c r="A355" i="6"/>
  <x:c r="A356" i="6"/>
  <x:c r="A357" i="6"/>
  <x:c r="A358" i="6"/>
  <x:c r="A359" i="6"/>
  <x:c r="A360" i="6"/>
  <x:c r="A361" i="6"/>
  <x:c r="A362" i="6"/>
  <x:c r="A363" i="6"/>
  <x:c r="A364" i="6"/>
  <x:c r="A365" i="6"/>
  <x:c r="A366" i="6"/>
  <x:c r="A367" i="6"/>
  <x:c r="A368" i="6"/>
  <x:c r="A369" i="6"/>
  <x:c r="A370" i="6"/>
  <x:c r="A371" i="6"/>
  <x:c r="A372" i="6"/>
  <x:c r="A373" i="6"/>
  <x:c r="A374" i="6"/>
  <x:c r="A375" i="6"/>
  <x:c r="A376" i="6"/>
  <x:c r="A377" i="6"/>
  <x:c r="A378" i="6"/>
  <x:c r="A379" i="6"/>
  <x:c r="A380" i="6"/>
  <x:c r="A381" i="6"/>
  <x:c r="A382" i="6"/>
  <x:c r="A383" i="6"/>
  <x:c r="A384" i="6"/>
  <x:c r="A385" i="6"/>
  <x:c r="A386" i="6"/>
  <x:c r="A387" i="6"/>
  <x:c r="A388" i="6"/>
  <x:c r="A389" i="6"/>
  <x:c r="A390" i="6"/>
  <x:c r="A391" i="6"/>
  <x:c r="A392" i="6"/>
  <x:c r="A393" i="6"/>
  <x:c r="A394" i="6"/>
  <x:c r="A395" i="6"/>
  <x:c r="A396" i="6"/>
  <x:c r="A397" i="6"/>
  <x:c r="A398" i="6"/>
  <x:c r="A399" i="6"/>
  <x:c r="A400" i="6"/>
  <x:c r="A401" i="6"/>
  <x:c r="A402" i="6"/>
  <x:c r="A403" i="6"/>
  <x:c r="A404" i="6"/>
  <x:c r="A405" i="6"/>
  <x:c r="A406" i="6"/>
  <x:c r="A407" i="6"/>
  <x:c r="A408" i="6"/>
  <x:c r="A409" i="6"/>
  <x:c r="A410" i="6"/>
  <x:c r="A411" i="6"/>
  <x:c r="A412" i="6"/>
  <x:c r="A413" i="6"/>
  <x:c r="A414" i="6"/>
  <x:c r="A415" i="6"/>
  <x:c r="A416" i="6"/>
  <x:c r="A417" i="6"/>
  <x:c r="A418" i="6"/>
  <x:c r="A419" i="6"/>
  <x:c r="A420" i="6"/>
  <x:c r="A421" i="6"/>
  <x:c r="A422" i="6"/>
  <x:c r="A423" i="6"/>
  <x:c r="A424" i="6"/>
  <x:c r="A425" i="6"/>
  <x:c r="A426" i="6"/>
  <x:c r="A427" i="6"/>
  <x:c r="A428" i="6"/>
  <x:c r="A429" i="6"/>
  <x:c r="A430" i="6"/>
  <x:c r="A431" i="6"/>
  <x:c r="A432" i="6"/>
  <x:c r="A433" i="6"/>
  <x:c r="A434" i="6"/>
  <x:c r="A435" i="6"/>
  <x:c r="A436" i="6"/>
  <x:c r="A437" i="6"/>
  <x:c r="A438" i="6"/>
  <x:c r="A439" i="6"/>
  <x:c r="A440" i="6"/>
  <x:c r="A441" i="6"/>
  <x:c r="A442" i="6"/>
  <x:c r="A443" i="6"/>
  <x:c r="A444" i="6"/>
  <x:c r="A445" i="6"/>
  <x:c r="A446" i="6"/>
  <x:c r="A447" i="6"/>
  <x:c r="A448" i="6"/>
  <x:c r="A449" i="6"/>
  <x:c r="A450" i="6"/>
  <x:c r="A451" i="6"/>
  <x:c r="A452" i="6"/>
  <x:c r="A453" i="6"/>
  <x:c r="A454" i="6"/>
  <x:c r="A455" i="6"/>
  <x:c r="A456" i="6"/>
  <x:c r="A457" i="6"/>
  <x:c r="A458" i="6"/>
  <x:c r="A459" i="6"/>
  <x:c r="A460" i="6"/>
  <x:c r="A461" i="6"/>
  <x:c r="A462" i="6"/>
  <x:c r="A463" i="6"/>
  <x:c r="A464" i="6"/>
  <x:c r="A465" i="6"/>
  <x:c r="A466" i="6"/>
  <x:c r="A467" i="6"/>
  <x:c r="A468" i="6"/>
  <x:c r="A469" i="6"/>
  <x:c r="A470" i="6"/>
  <x:c r="A471" i="6"/>
  <x:c r="A472" i="6"/>
  <x:c r="A473" i="6"/>
  <x:c r="A474" i="6"/>
  <x:c r="A475" i="6"/>
  <x:c r="A476" i="6"/>
  <x:c r="A477" i="6"/>
  <x:c r="A478" i="6"/>
  <x:c r="A479" i="6"/>
  <x:c r="A480" i="6"/>
  <x:c r="A481" i="6"/>
  <x:c r="A482" i="6"/>
  <x:c r="A483" i="6"/>
  <x:c r="A484" i="6"/>
  <x:c r="A485" i="6"/>
  <x:c r="A486" i="6"/>
  <x:c r="A487" i="6"/>
  <x:c r="A488" i="6"/>
  <x:c r="A489" i="6"/>
  <x:c r="A490" i="6"/>
  <x:c r="A491" i="6"/>
  <x:c r="A492" i="6"/>
  <x:c r="A493" i="6"/>
  <x:c r="A494" i="6"/>
  <x:c r="A495" i="6"/>
  <x:c r="A496" i="6"/>
  <x:c r="A497" i="6"/>
  <x:c r="A498" i="6"/>
  <x:c r="A499" i="6"/>
  <x:c r="A500" i="6"/>
  <x:c r="A501" i="6"/>
  <x:c r="A502" i="6"/>
  <x:c r="A503" i="6"/>
  <x:c r="A504" i="6"/>
  <x:c r="A505" i="6"/>
  <x:c r="A506" i="6"/>
  <x:c r="A507" i="6"/>
  <x:c r="A508" i="6"/>
  <x:c r="A509" i="6"/>
  <x:c r="A510" i="6"/>
  <x:c r="A511" i="6"/>
  <x:c r="A512" i="6"/>
  <x:c r="A513" i="6"/>
  <x:c r="A514" i="6"/>
  <x:c r="A515" i="6"/>
  <x:c r="A516" i="6"/>
  <x:c r="A517" i="6"/>
  <x:c r="A518" i="6"/>
  <x:c r="A519" i="6"/>
  <x:c r="A520" i="6"/>
  <x:c r="A521" i="6"/>
  <x:c r="A522" i="6"/>
  <x:c r="A523" i="6"/>
  <x:c r="A524" i="6"/>
  <x:c r="A525" i="6"/>
  <x:c r="A526" i="6"/>
  <x:c r="A527" i="6"/>
  <x:c r="A528" i="6"/>
  <x:c r="A529" i="6"/>
  <x:c r="A530" i="6"/>
  <x:c r="A531" i="6"/>
  <x:c r="A532" i="6"/>
  <x:c r="A533" i="6"/>
  <x:c r="A534" i="6"/>
  <x:c r="A535" i="6"/>
  <x:c r="A536" i="6"/>
  <x:c r="A537" i="6"/>
  <x:c r="A538" i="6"/>
  <x:c r="A539" i="6"/>
  <x:c r="A540" i="6"/>
  <x:c r="A541" i="6"/>
  <x:c r="A542" i="6"/>
  <x:c r="A543" i="6"/>
  <x:c r="A544" i="6"/>
  <x:c r="A545" i="6"/>
  <x:c r="A546" i="6"/>
  <x:c r="A547" i="6"/>
  <x:c r="A548" i="6"/>
  <x:c r="A549" i="6"/>
  <x:c r="A550" i="6"/>
  <x:c r="A551" i="6"/>
  <x:c r="A552" i="6"/>
  <x:c r="A553" i="6"/>
  <x:c r="A554" i="6"/>
  <x:c r="A555" i="6"/>
  <x:c r="A556" i="6"/>
  <x:c r="A557" i="6"/>
  <x:c r="A558" i="6"/>
  <x:c r="A559" i="6"/>
  <x:c r="A560" i="6"/>
  <x:c r="A561" i="6"/>
  <x:c r="A562" i="6"/>
  <x:c r="A563" i="6"/>
  <x:c r="A564" i="6"/>
  <x:c r="A565" i="6"/>
  <x:c r="A566" i="6"/>
  <x:c r="A567" i="6"/>
  <x:c r="A568" i="6"/>
  <x:c r="A569" i="6"/>
  <x:c r="A570" i="6"/>
  <x:c r="A571" i="6"/>
  <x:c r="A572" i="6"/>
  <x:c r="A573" i="6"/>
  <x:c r="A574" i="6"/>
  <x:c r="A575" i="6"/>
  <x:c r="A576" i="6"/>
  <x:c r="A577" i="6"/>
  <x:c r="A578" i="6"/>
  <x:c r="A579" i="6"/>
  <x:c r="A580" i="6"/>
  <x:c r="A581" i="6"/>
  <x:c r="A582" i="6"/>
  <x:c r="A583" i="6"/>
  <x:c r="A584" i="6"/>
  <x:c r="A585" i="6"/>
  <x:c r="A586" i="6"/>
  <x:c r="A587" i="6"/>
  <x:c r="A588" i="6"/>
  <x:c r="A589" i="6"/>
  <x:c r="A590" i="6"/>
  <x:c r="A591" i="6"/>
  <x:c r="A592" i="6"/>
  <x:c r="A593" i="6"/>
  <x:c r="A594" i="6"/>
  <x:c r="A595" i="6"/>
  <x:c r="A596" i="6"/>
  <x:c r="A597" i="6"/>
  <x:c r="A598" i="6"/>
  <x:c r="A599" i="6"/>
  <x:c r="A600" i="6"/>
  <x:c r="A601" i="6"/>
  <x:c r="A602" i="6"/>
  <x:c r="A603" i="6"/>
  <x:c r="A604" i="6"/>
  <x:c r="A605" i="6"/>
  <x:c r="A606" i="6"/>
  <x:c r="A607" i="6"/>
  <x:c r="A608" i="6"/>
  <x:c r="A609" i="6"/>
  <x:c r="A610" i="6"/>
  <x:c r="A611" i="6"/>
  <x:c r="A612" i="6"/>
  <x:c r="A613" i="6"/>
  <x:c r="A614" i="6"/>
  <x:c r="A615" i="6"/>
  <x:c r="A616" i="6"/>
  <x:c r="A617" i="6"/>
  <x:c r="A618" i="6"/>
  <x:c r="A619" i="6"/>
  <x:c r="A620" i="6"/>
  <x:c r="A621" i="6"/>
  <x:c r="A622" i="6"/>
  <x:c r="A623" i="6"/>
  <x:c r="A624" i="6"/>
  <x:c r="A625" i="6"/>
  <x:c r="A626" i="6"/>
  <x:c r="A627" i="6"/>
  <x:c r="A628" i="6"/>
  <x:c r="A629" i="6"/>
  <x:c r="A630" i="6"/>
  <x:c r="A631" i="6"/>
  <x:c r="A632" i="6"/>
  <x:c r="A633" i="6"/>
  <x:c r="A634" i="6"/>
  <x:c r="A635" i="6"/>
  <x:c r="A636" i="6"/>
  <x:c r="A637" i="6"/>
  <x:c r="A638" i="6"/>
  <x:c r="A639" i="6"/>
  <x:c r="A640" i="6"/>
  <x:c r="A641" i="6"/>
  <x:c r="A642" i="6"/>
  <x:c r="A643" i="6"/>
  <x:c r="A644" i="6"/>
  <x:c r="A645" i="6"/>
  <x:c r="A646" i="6"/>
  <x:c r="A647" i="6"/>
  <x:c r="A648" i="6"/>
  <x:c r="A649" i="6"/>
  <x:c r="A650" i="6"/>
  <x:c r="A651" i="6"/>
  <x:c r="A652" i="6"/>
  <x:c r="A653" i="6"/>
  <x:c r="A654" i="6"/>
  <x:c r="A655" i="6"/>
  <x:c r="A656" i="6"/>
  <x:c r="A657" i="6"/>
  <x:c r="A658" i="6"/>
  <x:c r="A659" i="6"/>
  <x:c r="A660" i="6"/>
  <x:c r="A661" i="6"/>
  <x:c r="A662" i="6"/>
  <x:c r="A663" i="6"/>
  <x:c r="A664" i="6"/>
  <x:c r="A665" i="6"/>
  <x:c r="A666" i="6"/>
  <x:c r="A667" i="6"/>
  <x:c r="A668" i="6"/>
  <x:c r="A669" i="6"/>
  <x:c r="A670" i="6"/>
  <x:c r="A671" i="6"/>
  <x:c r="A672" i="6"/>
  <x:c r="A673" i="6"/>
  <x:c r="A674" i="6"/>
  <x:c r="A675" i="6"/>
  <x:c r="A676" i="6"/>
  <x:c r="A677" i="6"/>
  <x:c r="A678" i="6"/>
  <x:c r="A679" i="6"/>
  <x:c r="A680" i="6"/>
  <x:c r="A681" i="6"/>
  <x:c r="A682" i="6"/>
  <x:c r="A683" i="6"/>
  <x:c r="A684" i="6"/>
  <x:c r="A685" i="6"/>
  <x:c r="A686" i="6"/>
  <x:c r="A687" i="6"/>
  <x:c r="A688" i="6"/>
  <x:c r="A689" i="6"/>
  <x:c r="A690" i="6"/>
  <x:c r="A691" i="6"/>
  <x:c r="A692" i="6"/>
  <x:c r="A693" i="6"/>
  <x:c r="A694" i="6"/>
  <x:c r="A695" i="6"/>
  <x:c r="A696" i="6"/>
  <x:c r="A697" i="6"/>
  <x:c r="A698" i="6"/>
  <x:c r="A699" i="6"/>
  <x:c r="A700" i="6"/>
  <x:c r="A701" i="6"/>
  <x:c r="A702" i="6"/>
  <x:c r="A703" i="6"/>
  <x:c r="A704" i="6"/>
  <x:c r="A705" i="6"/>
  <x:c r="A706" i="6"/>
  <x:c r="A707" i="6"/>
  <x:c r="A708" i="6"/>
  <x:c r="A709" i="6"/>
  <x:c r="A710" i="6"/>
  <x:c r="A711" i="6"/>
  <x:c r="A712" i="6"/>
  <x:c r="A713" i="6"/>
  <x:c r="A714" i="6"/>
  <x:c r="A715" i="6"/>
  <x:c r="A716" i="6"/>
  <x:c r="A717" i="6"/>
  <x:c r="A718" i="6"/>
  <x:c r="A719" i="6"/>
  <x:c r="A720" i="6"/>
  <x:c r="A721" i="6"/>
  <x:c r="A722" i="6"/>
  <x:c r="A723" i="6"/>
  <x:c r="A724" i="6"/>
  <x:c r="A725" i="6"/>
  <x:c r="A726" i="6"/>
  <x:c r="A727" i="6"/>
  <x:c r="A728" i="6"/>
  <x:c r="A729" i="6"/>
  <x:c r="A730" i="6"/>
  <x:c r="A731" i="6"/>
  <x:c r="A732" i="6"/>
  <x:c r="A733" i="6"/>
  <x:c r="A734" i="6"/>
  <x:c r="A735" i="6"/>
  <x:c r="A736" i="6"/>
  <x:c r="A737" i="6"/>
  <x:c r="A738" i="6"/>
  <x:c r="A739" i="6"/>
  <x:c r="A740" i="6"/>
  <x:c r="A741" i="6"/>
  <x:c r="A742" i="6"/>
  <x:c r="A743" i="6"/>
  <x:c r="A744" i="6"/>
  <x:c r="A745" i="6"/>
  <x:c r="A746" i="6"/>
  <x:c r="A747" i="6"/>
  <x:c r="A748" i="6"/>
  <x:c r="A749" i="6"/>
  <x:c r="A750" i="6"/>
  <x:c r="A751" i="6"/>
  <x:c r="A752" i="6"/>
  <x:c r="A753" i="6"/>
  <x:c r="A754" i="6"/>
  <x:c r="A755" i="6"/>
  <x:c r="A756" i="6"/>
  <x:c r="A757" i="6"/>
  <x:c r="A758" i="6"/>
  <x:c r="A759" i="6"/>
  <x:c r="A760" i="6"/>
  <x:c r="A761" i="6"/>
  <x:c r="A762" i="6"/>
  <x:c r="A763" i="6"/>
  <x:c r="A764" i="6"/>
  <x:c r="A765" i="6"/>
  <x:c r="A766" i="6"/>
  <x:c r="A767" i="6"/>
  <x:c r="A768" i="6"/>
  <x:c r="A769" i="6"/>
  <x:c r="A770" i="6"/>
  <x:c r="A771" i="6"/>
  <x:c r="A772" i="6"/>
  <x:c r="A773" i="6"/>
  <x:c r="A774" i="6"/>
  <x:c r="A775" i="6"/>
  <x:c r="A776" i="6"/>
  <x:c r="A777" i="6"/>
  <x:c r="A778" i="6"/>
  <x:c r="A779" i="6"/>
  <x:c r="A780" i="6"/>
  <x:c r="A781" i="6"/>
  <x:c r="A782" i="6"/>
  <x:c r="A783" i="6"/>
  <x:c r="A784" i="6"/>
  <x:c r="A785" i="6"/>
  <x:c r="A786" i="6"/>
  <x:c r="A787" i="6"/>
  <x:c r="A788" i="6"/>
  <x:c r="A789" i="6"/>
  <x:c r="A790" i="6"/>
  <x:c r="A791" i="6"/>
  <x:c r="A792" i="6"/>
  <x:c r="A793" i="6"/>
  <x:c r="A794" i="6"/>
  <x:c r="A795" i="6"/>
  <x:c r="A796" i="6"/>
  <x:c r="A797" i="6"/>
  <x:c r="A798" i="6"/>
  <x:c r="A799" i="6"/>
  <x:c r="A800" i="6"/>
  <x:c r="A801" i="6"/>
  <x:c r="A802" i="6"/>
  <x:c r="A803" i="6"/>
  <x:c r="A804" i="6"/>
  <x:c r="A805" i="6"/>
  <x:c r="A806" i="6"/>
  <x:c r="A807" i="6"/>
  <x:c r="A808" i="6"/>
  <x:c r="A809" i="6"/>
  <x:c r="A810" i="6"/>
  <x:c r="A811" i="6"/>
  <x:c r="A812" i="6"/>
  <x:c r="A813" i="6"/>
  <x:c r="A814" i="6"/>
  <x:c r="A815" i="6"/>
  <x:c r="A816" i="6"/>
  <x:c r="A817" i="6"/>
  <x:c r="A818" i="6"/>
  <x:c r="A819" i="6"/>
  <x:c r="A820" i="6"/>
  <x:c r="A821" i="6"/>
  <x:c r="A822" i="6"/>
  <x:c r="A823" i="6"/>
  <x:c r="A824" i="6"/>
  <x:c r="A825" i="6"/>
  <x:c r="A826" i="6"/>
  <x:c r="A827" i="6"/>
  <x:c r="A828" i="6"/>
  <x:c r="A829" i="6"/>
  <x:c r="A830" i="6"/>
  <x:c r="A831" i="6"/>
  <x:c r="A832" i="6"/>
  <x:c r="A833" i="6"/>
  <x:c r="A834" i="6"/>
  <x:c r="A835" i="6"/>
  <x:c r="A836" i="6"/>
  <x:c r="A837" i="6"/>
  <x:c r="A838" i="6"/>
  <x:c r="A839" i="6"/>
  <x:c r="A840" i="6"/>
  <x:c r="A841" i="6"/>
  <x:c r="A842" i="6"/>
  <x:c r="A843" i="6"/>
  <x:c r="A844" i="6"/>
  <x:c r="A845" i="6"/>
  <x:c r="A846" i="6"/>
  <x:c r="A847" i="6"/>
  <x:c r="A848" i="6"/>
  <x:c r="A849" i="6"/>
  <x:c r="A850" i="6"/>
  <x:c r="A851" i="6"/>
  <x:c r="A852" i="6"/>
  <x:c r="A853" i="6"/>
  <x:c r="A854" i="6"/>
  <x:c r="A855" i="6"/>
  <x:c r="A856" i="6"/>
  <x:c r="A857" i="6"/>
  <x:c r="A858" i="6"/>
  <x:c r="A859" i="6"/>
  <x:c r="A860" i="6"/>
  <x:c r="A861" i="6"/>
  <x:c r="A862" i="6"/>
  <x:c r="A863" i="6"/>
  <x:c r="A864" i="6"/>
  <x:c r="A865" i="6"/>
  <x:c r="A866" i="6"/>
  <x:c r="A867" i="6"/>
  <x:c r="A868" i="6"/>
  <x:c r="A869" i="6"/>
  <x:c r="A870" i="6"/>
  <x:c r="A871" i="6"/>
  <x:c r="A872" i="6"/>
  <x:c r="A873" i="6"/>
  <x:c r="A874" i="6"/>
  <x:c r="A875" i="6"/>
  <x:c r="A876" i="6"/>
  <x:c r="A877" i="6"/>
  <x:c r="A878" i="6"/>
  <x:c r="A879" i="6"/>
  <x:c r="A880" i="6"/>
  <x:c r="A881" i="6"/>
  <x:c r="A882" i="6"/>
  <x:c r="A883" i="6"/>
  <x:c r="A884" i="6"/>
  <x:c r="A885" i="6"/>
  <x:c r="A886" i="6"/>
  <x:c r="A887" i="6"/>
  <x:c r="A888" i="6"/>
  <x:c r="A889" i="6"/>
  <x:c r="A890" i="6"/>
  <x:c r="A891" i="6"/>
  <x:c r="A892" i="6"/>
  <x:c r="A893" i="6"/>
  <x:c r="A894" i="6"/>
  <x:c r="A895" i="6"/>
  <x:c r="A896" i="6"/>
  <x:c r="A897" i="6"/>
  <x:c r="A898" i="6"/>
  <x:c r="A899" i="6"/>
  <x:c r="A900" i="6"/>
  <x:c r="A901" i="6"/>
  <x:c r="A902" i="6"/>
  <x:c r="A903" i="6"/>
  <x:c r="A904" i="6"/>
  <x:c r="A905" i="6"/>
  <x:c r="A906" i="6"/>
  <x:c r="A907" i="6"/>
  <x:c r="A908" i="6"/>
  <x:c r="A909" i="6"/>
  <x:c r="A910" i="6"/>
  <x:c r="A911" i="6"/>
  <x:c r="A912" i="6"/>
  <x:c r="A913" i="6"/>
  <x:c r="A914" i="6"/>
  <x:c r="A915" i="6"/>
  <x:c r="A916" i="6"/>
  <x:c r="A917" i="6"/>
  <x:c r="A918" i="6"/>
  <x:c r="A919" i="6"/>
  <x:c r="A920" i="6"/>
  <x:c r="A921" i="6"/>
  <x:c r="A922" i="6"/>
  <x:c r="A923" i="6"/>
  <x:c r="A924" i="6"/>
  <x:c r="A925" i="6"/>
  <x:c r="A926" i="6"/>
  <x:c r="A927" i="6"/>
  <x:c r="A928" i="6"/>
  <x:c r="A929" i="6"/>
  <x:c r="A930" i="6"/>
  <x:c r="A931" i="6"/>
  <x:c r="A932" i="6"/>
  <x:c r="A933" i="6"/>
  <x:c r="A934" i="6"/>
  <x:c r="A935" i="6"/>
  <x:c r="A936" i="6"/>
  <x:c r="A937" i="6"/>
  <x:c r="A938" i="6"/>
  <x:c r="A939" i="6"/>
  <x:c r="A940" i="6"/>
  <x:c r="A941" i="6"/>
  <x:c r="A942" i="6"/>
  <x:c r="A943" i="6"/>
  <x:c r="A944" i="6"/>
  <x:c r="A945" i="6"/>
  <x:c r="A946" i="6"/>
  <x:c r="A947" i="6"/>
  <x:c r="A948" i="6"/>
  <x:c r="A949" i="6"/>
  <x:c r="A950" i="6"/>
  <x:c r="A951" i="6"/>
  <x:c r="A952" i="6"/>
  <x:c r="A953" i="6"/>
  <x:c r="A954" i="6"/>
  <x:c r="A955" i="6"/>
  <x:c r="A956" i="6"/>
  <x:c r="A957" i="6"/>
  <x:c r="A958" i="6"/>
  <x:c r="A959" i="6"/>
  <x:c r="A960" i="6"/>
  <x:c r="A961" i="6"/>
  <x:c r="A962" i="6"/>
  <x:c r="A963" i="6"/>
  <x:c r="A964" i="6"/>
  <x:c r="A965" i="6"/>
  <x:c r="A966" i="6"/>
  <x:c r="A967" i="6"/>
  <x:c r="A968" i="6"/>
  <x:c r="A969" i="6"/>
  <x:c r="A970" i="6"/>
  <x:c r="A971" i="6"/>
  <x:c r="A972" i="6"/>
  <x:c r="A973" i="6"/>
  <x:c r="A974" i="6"/>
  <x:c r="A975" i="6"/>
  <x:c r="A976" i="6"/>
  <x:c r="A977" i="6"/>
  <x:c r="A978" i="6"/>
  <x:c r="A979" i="6"/>
  <x:c r="A980" i="6"/>
  <x:c r="A981" i="6"/>
  <x:c r="A982" i="6"/>
  <x:c r="A983" i="6"/>
  <x:c r="A984" i="6"/>
  <x:c r="A985" i="6"/>
  <x:c r="A986" i="6"/>
  <x:c r="A987" i="6"/>
  <x:c r="A988" i="6"/>
  <x:c r="A989" i="6"/>
  <x:c r="A990" i="6"/>
  <x:c r="A991" i="6"/>
  <x:c r="A992" i="6"/>
  <x:c r="A993" i="6"/>
  <x:c r="A994" i="6"/>
  <x:c r="A995" i="6"/>
  <x:c r="A996" i="6"/>
  <x:c r="A997" i="6"/>
  <x:c r="A998" i="6"/>
  <x:c r="A999" i="6"/>
  <x:c r="A1000" i="6"/>
  <x:c r="A1001" i="6"/>
  <x:c r="A1002" i="6"/>
  <x:c r="A1003" i="6"/>
  <x:c r="A1004" i="6"/>
  <x:c r="A1005" i="6"/>
  <x:c r="A1006" i="6"/>
  <x:c r="A1007" i="6"/>
  <x:c r="A1008" i="6"/>
  <x:c r="A1009" i="6"/>
  <x:c r="A1010" i="6"/>
  <x:c r="A1011" i="6"/>
  <x:c r="A1012" i="6"/>
  <x:c r="A1013" i="6"/>
  <x:c r="A1014" i="6"/>
  <x:c r="A1015" i="6"/>
  <x:c r="A1016" i="6"/>
  <x:c r="A1017" i="6"/>
  <x:c r="A1018" i="6"/>
  <x:c r="A1019" i="6"/>
  <x:c r="A1020" i="6"/>
  <x:c r="A1021" i="6"/>
  <x:c r="A1022" i="6"/>
  <x:c r="A1023" i="6"/>
  <x:c r="A1024" i="6"/>
  <x:c r="A1025" i="6"/>
  <x:c r="A1026" i="6"/>
  <x:c r="A1027" i="6"/>
  <x:c r="A1028" i="6"/>
  <x:c r="A1029" i="6"/>
  <x:c r="A1030" i="6"/>
  <x:c r="A1031" i="6"/>
  <x:c r="A1032" i="6"/>
  <x:c r="A1033" i="6"/>
  <x:c r="A1034" i="6"/>
  <x:c r="A1035" i="6"/>
  <x:c r="A1036" i="6"/>
  <x:c r="A1037" i="6"/>
  <x:c r="A1038" i="6"/>
  <x:c r="A1039" i="6"/>
  <x:c r="A1040" i="6"/>
  <x:c r="A1041" i="6"/>
  <x:c r="A1042" i="6"/>
  <x:c r="A1043" i="6"/>
  <x:c r="A1044" i="6"/>
  <x:c r="A1045" i="6"/>
  <x:c r="A1046" i="6"/>
  <x:c r="A1047" i="6"/>
  <x:c r="A1048" i="6"/>
  <x:c r="A1049" i="6"/>
  <x:c r="A1050" i="6"/>
  <x:c r="A1051" i="6"/>
  <x:c r="A1052" i="6"/>
  <x:c r="A1053" i="6"/>
  <x:c r="A1054" i="6"/>
  <x:c r="A1055" i="6"/>
  <x:c r="A1056" i="6"/>
  <x:c r="A1057" i="6"/>
  <x:c r="A1058" i="6"/>
  <x:c r="A1059" i="6"/>
  <x:c r="A1060" i="6"/>
  <x:c r="A1061" i="6"/>
  <x:c r="A1062" i="6"/>
  <x:c r="A1063" i="6"/>
  <x:c r="A1064" i="6"/>
  <x:c r="A1065" i="6"/>
  <x:c r="A1066" i="6"/>
  <x:c r="A1067" i="6"/>
  <x:c r="A1068" i="6"/>
  <x:c r="A1069" i="6"/>
  <x:c r="A1070" i="6"/>
  <x:c r="A1071" i="6"/>
  <x:c r="A1072" i="6"/>
  <x:c r="A1073" i="6"/>
  <x:c r="A1074" i="6"/>
  <x:c r="A1075" i="6"/>
  <x:c r="A1076" i="6"/>
  <x:c r="A1077" i="6"/>
  <x:c r="A1078" i="6"/>
  <x:c r="A1079" i="6"/>
  <x:c r="A1080" i="6"/>
  <x:c r="A1081" i="6"/>
  <x:c r="A1082" i="6"/>
  <x:c r="A1083" i="6"/>
  <x:c r="A1084" i="6"/>
  <x:c r="A1085" i="6"/>
  <x:c r="A1086" i="6"/>
  <x:c r="A1087" i="6"/>
  <x:c r="A1088" i="6"/>
  <x:c r="A1089" i="6"/>
  <x:c r="A1090" i="6"/>
  <x:c r="A1091" i="6"/>
  <x:c r="A1092" i="6"/>
  <x:c r="A1093" i="6"/>
  <x:c r="A1094" i="6"/>
  <x:c r="A1095" i="6"/>
  <x:c r="A1096" i="6"/>
  <x:c r="A1097" i="6"/>
  <x:c r="A1098" i="6"/>
  <x:c r="A1099" i="6"/>
  <x:c r="A1100" i="6"/>
  <x:c r="A1101" i="6"/>
  <x:c r="A1102" i="6"/>
  <x:c r="A1103" i="6"/>
  <x:c r="A1104" i="6"/>
  <x:c r="A1105" i="6"/>
  <x:c r="A1106" i="6"/>
  <x:c r="A1107" i="6"/>
  <x:c r="A1108" i="6"/>
  <x:c r="A1109" i="6"/>
  <x:c r="A1110" i="6"/>
  <x:c r="A1111" i="6"/>
  <x:c r="A1112" i="6"/>
  <x:c r="A1113" i="6"/>
  <x:c r="A1114" i="6"/>
  <x:c r="A1115" i="6"/>
  <x:c r="A1116" i="6"/>
  <x:c r="A1117" i="6"/>
  <x:c r="A1118" i="6"/>
  <x:c r="A1119" i="6"/>
  <x:c r="A1120" i="6"/>
  <x:c r="A1121" i="6"/>
  <x:c r="A1122" i="6"/>
  <x:c r="A1123" i="6"/>
  <x:c r="A1124" i="6"/>
  <x:c r="A1125" i="6"/>
  <x:c r="A1126" i="6"/>
  <x:c r="A1127" i="6"/>
  <x:c r="A1128" i="6"/>
  <x:c r="A1129" i="6"/>
  <x:c r="A1130" i="6"/>
  <x:c r="A1131" i="6"/>
  <x:c r="A1132" i="6"/>
  <x:c r="A1133" i="6"/>
  <x:c r="A1134" i="6"/>
  <x:c r="A1135" i="6"/>
  <x:c r="A1136" i="6"/>
  <x:c r="A1137" i="6"/>
  <x:c r="A1138" i="6"/>
  <x:c r="A1139" i="6"/>
  <x:c r="A1140" i="6"/>
  <x:c r="A1141" i="6"/>
  <x:c r="A1142" i="6"/>
  <x:c r="A1143" i="6"/>
  <x:c r="A1144" i="6"/>
  <x:c r="A1145" i="6"/>
  <x:c r="A1146" i="6"/>
  <x:c r="A1147" i="6"/>
  <x:c r="A1148" i="6"/>
  <x:c r="A1149" i="6"/>
  <x:c r="A1150" i="6"/>
  <x:c r="A1151" i="6"/>
  <x:c r="A1152" i="6"/>
  <x:c r="A1153" i="6"/>
  <x:c r="A1154" i="6"/>
  <x:c r="A1155" i="6"/>
  <x:c r="A1156" i="6"/>
  <x:c r="A1157" i="6"/>
  <x:c r="A1158" i="6"/>
  <x:c r="A1159" i="6"/>
  <x:c r="A1160" i="6"/>
  <x:c r="A1161" i="6"/>
  <x:c r="A1162" i="6"/>
  <x:c r="A1163" i="6"/>
  <x:c r="A1164" i="6"/>
  <x:c r="A1165" i="6"/>
  <x:c r="A1166" i="6"/>
  <x:c r="A1167" i="6"/>
  <x:c r="A1168" i="6"/>
  <x:c r="A1169" i="6"/>
  <x:c r="A1170" i="6"/>
  <x:c r="A1171" i="6"/>
  <x:c r="A1172" i="6"/>
  <x:c r="A1173" i="6"/>
  <x:c r="A1174" i="6"/>
  <x:c r="A1175" i="6"/>
  <x:c r="A1176" i="6"/>
  <x:c r="A1177" i="6"/>
  <x:c r="A1178" i="6"/>
  <x:c r="A1179" i="6"/>
  <x:c r="A1180" i="6"/>
  <x:c r="A1181" i="6"/>
  <x:c r="A1182" i="6"/>
  <x:c r="A1183" i="6"/>
  <x:c r="A1184" i="6"/>
  <x:c r="A1185" i="6"/>
  <x:c r="A1186" i="6"/>
  <x:c r="A1187" i="6"/>
  <x:c r="A1188" i="6"/>
  <x:c r="A1189" i="6"/>
  <x:c r="A1190" i="6"/>
  <x:c r="A1191" i="6"/>
  <x:c r="A1192" i="6"/>
  <x:c r="A1193" i="6"/>
  <x:c r="A1194" i="6"/>
  <x:c r="A1195" i="6"/>
  <x:c r="A1196" i="6"/>
  <x:c r="A1197" i="6"/>
  <x:c r="A1198" i="6"/>
  <x:c r="A1199" i="6"/>
  <x:c r="A1200" i="6"/>
  <x:c r="A1201" i="6"/>
  <x:c r="A1202" i="6"/>
  <x:c r="A1203" i="6"/>
  <x:c r="A1204" i="6"/>
  <x:c r="A1205" i="6"/>
  <x:c r="A1206" i="6"/>
  <x:c r="A1207" i="6"/>
  <x:c r="A1208" i="6"/>
  <x:c r="A1209" i="6"/>
  <x:c r="A1210" i="6"/>
  <x:c r="A1211" i="6"/>
  <x:c r="A1212" i="6"/>
  <x:c r="A1213" i="6"/>
  <x:c r="A1214" i="6"/>
  <x:c r="A1215" i="6"/>
  <x:c r="A1216" i="6"/>
  <x:c r="A1217" i="6"/>
  <x:c r="A1218" i="6"/>
  <x:c r="A1219" i="6"/>
  <x:c r="A1220" i="6"/>
  <x:c r="A1221" i="6"/>
  <x:c r="A1222" i="6"/>
  <x:c r="A1223" i="6"/>
  <x:c r="A1224" i="6"/>
  <x:c r="A1225" i="6"/>
  <x:c r="A1226" i="6"/>
  <x:c r="A1227" i="6"/>
  <x:c r="A1228" i="6"/>
  <x:c r="A1229" i="6"/>
  <x:c r="A1230" i="6"/>
  <x:c r="A1231" i="6"/>
  <x:c r="A1232" i="6"/>
  <x:c r="A1233" i="6"/>
  <x:c r="A1234" i="6"/>
  <x:c r="A1235" i="6"/>
  <x:c r="A1236" i="6"/>
  <x:c r="A1237" i="6"/>
  <x:c r="A1238" i="6"/>
  <x:c r="A1239" i="6"/>
  <x:c r="A1240" i="6"/>
  <x:c r="A1241" i="6"/>
  <x:c r="A1242" i="6"/>
  <x:c r="A1243" i="6"/>
  <x:c r="A1244" i="6"/>
  <x:c r="A1245" i="6"/>
  <x:c r="A1246" i="6"/>
  <x:c r="A1247" i="6"/>
  <x:c r="A1248" i="6"/>
  <x:c r="A1249" i="6"/>
  <x:c r="A1250" i="6"/>
  <x:c r="A1251" i="6"/>
  <x:c r="A1252" i="6"/>
  <x:c r="A1253" i="6"/>
  <x:c r="A1254" i="6"/>
  <x:c r="A1255" i="6"/>
  <x:c r="A1256" i="6"/>
  <x:c r="A1257" i="6"/>
  <x:c r="A1258" i="6"/>
  <x:c r="A1259" i="6"/>
  <x:c r="A1260" i="6"/>
  <x:c r="A1261" i="6"/>
  <x:c r="A1262" i="6"/>
  <x:c r="A1263" i="6"/>
  <x:c r="A1264" i="6"/>
  <x:c r="A1265" i="6"/>
  <x:c r="A1266" i="6"/>
  <x:c r="A1267" i="6"/>
  <x:c r="A1268" i="6"/>
  <x:c r="A1269" i="6"/>
  <x:c r="A1270" i="6"/>
  <x:c r="A1271" i="6"/>
  <x:c r="A1272" i="6"/>
  <x:c r="A1273" i="6"/>
  <x:c r="A1274" i="6"/>
  <x:c r="A1275" i="6"/>
  <x:c r="A1276" i="6"/>
  <x:c r="A1277" i="6"/>
  <x:c r="A1278" i="6"/>
  <x:c r="A1279" i="6"/>
  <x:c r="A1280" i="6"/>
  <x:c r="A1281" i="6"/>
  <x:c r="A1282" i="6"/>
  <x:c r="A1283" i="6"/>
  <x:c r="A1284" i="6"/>
  <x:c r="A1285" i="6"/>
  <x:c r="A1286" i="6"/>
  <x:c r="A1287" i="6"/>
  <x:c r="A1288" i="6"/>
  <x:c r="A1289" i="6"/>
  <x:c r="A1290" i="6"/>
  <x:c r="A1291" i="6"/>
  <x:c r="A1292" i="6"/>
  <x:c r="A1293" i="6"/>
  <x:c r="A1294" i="6"/>
  <x:c r="A1295" i="6"/>
  <x:c r="A1296" i="6"/>
  <x:c r="A1297" i="6"/>
  <x:c r="A1298" i="6"/>
  <x:c r="A1299" i="6"/>
  <x:c r="A1300" i="6"/>
  <x:c r="A1301" i="6"/>
  <x:c r="A1302" i="6"/>
  <x:c r="A1303" i="6"/>
  <x:c r="A1304" i="6"/>
  <x:c r="A1305" i="6"/>
  <x:c r="A1306" i="6"/>
  <x:c r="A1307" i="6"/>
  <x:c r="A1308" i="6"/>
  <x:c r="A1309" i="6"/>
  <x:c r="A1310" i="6"/>
  <x:c r="A1311" i="6"/>
  <x:c r="A1312" i="6"/>
  <x:c r="A1313" i="6"/>
  <x:c r="A1314" i="6"/>
  <x:c r="A1315" i="6"/>
  <x:c r="A1316" i="6"/>
  <x:c r="A1317" i="6"/>
  <x:c r="A1318" i="6"/>
  <x:c r="A1319" i="6"/>
  <x:c r="A1320" i="6"/>
  <x:c r="A1321" i="6"/>
  <x:c r="A1322" i="6"/>
  <x:c r="A1323" i="6"/>
  <x:c r="A1324" i="6"/>
  <x:c r="A1325" i="6"/>
  <x:c r="A1326" i="6"/>
  <x:c r="A1327" i="6"/>
  <x:c r="A1328" i="6"/>
  <x:c r="A1329" i="6"/>
  <x:c r="A1330" i="6"/>
  <x:c r="A1331" i="6"/>
  <x:c r="A1332" i="6"/>
  <x:c r="A1333" i="6"/>
  <x:c r="A1334" i="6"/>
  <x:c r="A1335" i="6"/>
  <x:c r="A1336" i="6"/>
  <x:c r="A1337" i="6"/>
  <x:c r="A1338" i="6"/>
  <x:c r="A1339" i="6"/>
  <x:c r="A1340" i="6"/>
  <x:c r="A1341" i="6"/>
  <x:c r="A1342" i="6"/>
  <x:c r="A1343" i="6"/>
  <x:c r="A1344" i="6"/>
  <x:c r="A1345" i="6"/>
  <x:c r="A1346" i="6"/>
  <x:c r="A1347" i="6"/>
  <x:c r="A1348" i="6"/>
  <x:c r="A1349" i="6"/>
  <x:c r="A1350" i="6"/>
  <x:c r="A1351" i="6"/>
  <x:c r="A1352" i="6"/>
  <x:c r="A1353" i="6"/>
  <x:c r="A1354" i="6"/>
  <x:c r="A1355" i="6"/>
  <x:c r="A1356" i="6"/>
  <x:c r="A1357" i="6"/>
  <x:c r="A1358" i="6"/>
  <x:c r="A1359" i="6"/>
  <x:c r="A1360" i="6"/>
  <x:c r="A1361" i="6"/>
  <x:c r="A1362" i="6"/>
  <x:c r="A1363" i="6"/>
  <x:c r="A1364" i="6"/>
  <x:c r="A1365" i="6"/>
  <x:c r="A1366" i="6"/>
  <x:c r="A1367" i="6"/>
  <x:c r="A1368" i="6"/>
  <x:c r="A1369" i="6"/>
  <x:c r="A1370" i="6"/>
  <x:c r="A1371" i="6"/>
  <x:c r="A1372" i="6"/>
  <x:c r="A1373" i="6"/>
  <x:c r="A1374" i="6"/>
  <x:c r="A1375" i="6"/>
  <x:c r="A1376" i="6"/>
  <x:c r="A1377" i="6"/>
  <x:c r="A1378" i="6"/>
  <x:c r="A1379" i="6"/>
  <x:c r="A1380" i="6"/>
  <x:c r="A1381" i="6"/>
  <x:c r="A1382" i="6"/>
  <x:c r="A1383" i="6"/>
  <x:c r="A1384" i="6"/>
  <x:c r="A1385" i="6"/>
  <x:c r="A1386" i="6"/>
  <x:c r="A1387" i="6"/>
  <x:c r="A1388" i="6"/>
  <x:c r="A1389" i="6"/>
  <x:c r="A1390" i="6"/>
  <x:c r="A1391" i="6"/>
  <x:c r="A1392" i="6"/>
  <x:c r="A1393" i="6"/>
  <x:c r="A1394" i="6"/>
  <x:c r="A1395" i="6"/>
  <x:c r="A1396" i="6"/>
  <x:c r="A1397" i="6"/>
  <x:c r="A1398" i="6"/>
  <x:c r="A1399" i="6"/>
  <x:c r="A1400" i="6"/>
  <x:c r="A1401" i="6"/>
  <x:c r="A1402" i="6"/>
  <x:c r="A1403" i="6"/>
  <x:c r="A1404" i="6"/>
  <x:c r="A1405" i="6"/>
  <x:c r="A1406" i="6"/>
  <x:c r="A1407" i="6"/>
  <x:c r="A1408" i="6"/>
  <x:c r="A1409" i="6"/>
  <x:c r="A1410" i="6"/>
  <x:c r="A1411" i="6"/>
  <x:c r="A1412" i="6"/>
  <x:c r="A1413" i="6"/>
  <x:c r="A1414" i="6"/>
  <x:c r="A1415" i="6"/>
  <x:c r="A1416" i="6"/>
  <x:c r="A1417" i="6"/>
  <x:c r="A1418" i="6"/>
  <x:c r="A1419" i="6"/>
  <x:c r="A1420" i="6"/>
  <x:c r="A1421" i="6"/>
  <x:c r="A1422" i="6"/>
  <x:c r="A1423" i="6"/>
  <x:c r="A1424" i="6"/>
  <x:c r="A1425" i="6"/>
  <x:c r="A1426" i="6"/>
  <x:c r="A1427" i="6"/>
  <x:c r="A1428" i="6"/>
  <x:c r="A1429" i="6"/>
  <x:c r="A1430" i="6"/>
  <x:c r="A1431" i="6"/>
  <x:c r="A1432" i="6"/>
  <x:c r="A1433" i="6"/>
  <x:c r="A1434" i="6"/>
  <x:c r="A1435" i="6"/>
  <x:c r="A1436" i="6"/>
  <x:c r="A1437" i="6"/>
  <x:c r="A1438" i="6"/>
  <x:c r="A1439" i="6"/>
  <x:c r="A1440" i="6"/>
  <x:c r="A1441" i="6"/>
  <x:c r="A1442" i="6"/>
  <x:c r="A1443" i="6"/>
  <x:c r="A1444" i="6"/>
  <x:c r="A1445" i="6"/>
  <x:c r="A1446" i="6"/>
  <x:c r="A1447" i="6"/>
  <x:c r="A1448" i="6"/>
  <x:c r="A1449" i="6"/>
  <x:c r="A1450" i="6"/>
  <x:c r="A1451" i="6"/>
  <x:c r="A1452" i="6"/>
  <x:c r="A1453" i="6"/>
  <x:c r="A1454" i="6"/>
  <x:c r="A1455" i="6"/>
  <x:c r="A1456" i="6"/>
  <x:c r="A1457" i="6"/>
  <x:c r="A1458" i="6"/>
  <x:c r="A1459" i="6"/>
  <x:c r="A1460" i="6"/>
  <x:c r="A1461" i="6"/>
  <x:c r="A1462" i="6"/>
  <x:c r="A1463" i="6"/>
  <x:c r="A1464" i="6"/>
  <x:c r="A1465" i="6"/>
  <x:c r="A1466" i="6"/>
  <x:c r="A1467" i="6"/>
  <x:c r="A1468" i="6"/>
  <x:c r="A1469" i="6"/>
  <x:c r="A1470" i="6"/>
  <x:c r="A1471" i="6"/>
  <x:c r="A1472" i="6"/>
  <x:c r="A1473" i="6"/>
  <x:c r="A1474" i="6"/>
  <x:c r="A1475" i="6"/>
  <x:c r="A1476" i="6"/>
  <x:c r="A1477" i="6"/>
  <x:c r="A1478" i="6"/>
  <x:c r="A1479" i="6"/>
  <x:c r="A1480" i="6"/>
  <x:c r="A1481" i="6"/>
  <x:c r="A1482" i="6"/>
  <x:c r="A1483" i="6"/>
  <x:c r="A1484" i="6"/>
  <x:c r="A1485" i="6"/>
  <x:c r="A1486" i="6"/>
  <x:c r="A1487" i="6"/>
  <x:c r="A1488" i="6"/>
  <x:c r="A1489" i="6"/>
  <x:c r="A1490" i="6"/>
  <x:c r="A1491" i="6"/>
  <x:c r="A1492" i="6"/>
  <x:c r="A1493" i="6"/>
  <x:c r="A1494" i="6"/>
  <x:c r="A1495" i="6"/>
  <x:c r="A1496" i="6"/>
  <x:c r="A1497" i="6"/>
  <x:c r="A1498" i="6"/>
  <x:c r="A1499" i="6"/>
  <x:c r="A1500" i="6"/>
  <x:c r="A1501" i="6"/>
  <x:c r="A1502" i="6"/>
  <x:c r="A1503" i="6"/>
  <x:c r="A1504" i="6"/>
  <x:c r="A1505" i="6"/>
  <x:c r="A1506" i="6"/>
  <x:c r="A1507" i="6"/>
  <x:c r="A1508" i="6"/>
  <x:c r="A1509" i="6"/>
  <x:c r="A1510" i="6"/>
  <x:c r="A1511" i="6"/>
  <x:c r="A1512" i="6"/>
  <x:c r="A1513" i="6"/>
  <x:c r="A1514" i="6"/>
  <x:c r="A1515" i="6"/>
  <x:c r="A1516" i="6"/>
  <x:c r="A1517" i="6"/>
  <x:c r="A1518" i="6"/>
  <x:c r="A1519" i="6"/>
  <x:c r="A1520" i="6"/>
  <x:c r="A1521" i="6"/>
  <x:c r="A1522" i="6"/>
  <x:c r="A1523" i="6"/>
  <x:c r="A1524" i="6"/>
  <x:c r="A1525" i="6"/>
  <x:c r="A1526" i="6"/>
  <x:c r="A1527" i="6"/>
  <x:c r="A1528" i="6"/>
  <x:c r="A1529" i="6"/>
  <x:c r="A1530" i="6"/>
  <x:c r="A1531" i="6"/>
  <x:c r="A1532" i="6"/>
  <x:c r="A1533" i="6"/>
  <x:c r="A1534" i="6"/>
  <x:c r="A1535" i="6"/>
  <x:c r="A1536" i="6"/>
  <x:c r="A1537" i="6"/>
  <x:c r="A1538" i="6"/>
  <x:c r="A1539" i="6"/>
  <x:c r="A1540" i="6"/>
  <x:c r="A1541" i="6"/>
  <x:c r="A1542" i="6"/>
  <x:c r="A1543" i="6"/>
  <x:c r="A1544" i="6"/>
  <x:c r="A1545" i="6"/>
  <x:c r="A1546" i="6"/>
  <x:c r="A1547" i="6"/>
  <x:c r="A1548" i="6"/>
  <x:c r="A1549" i="6"/>
  <x:c r="A1550" i="6"/>
  <x:c r="A1551" i="6"/>
  <x:c r="A1552" i="6"/>
  <x:c r="A1553" i="6"/>
  <x:c r="A1554" i="6"/>
  <x:c r="A1555" i="6"/>
  <x:c r="A1556" i="6"/>
  <x:c r="A1557" i="6"/>
  <x:c r="A1558" i="6"/>
  <x:c r="A1559" i="6"/>
  <x:c r="A1560" i="6"/>
  <x:c r="A1561" i="6"/>
  <x:c r="A1562" i="6"/>
  <x:c r="A1563" i="6"/>
  <x:c r="A1564" i="6"/>
  <x:c r="A1565" i="6"/>
  <x:c r="A1566" i="6"/>
  <x:c r="A1567" i="6"/>
  <x:c r="A1568" i="6"/>
  <x:c r="A1569" i="6"/>
  <x:c r="A1570" i="6"/>
  <x:c r="A1571" i="6"/>
  <x:c r="A1572" i="6"/>
  <x:c r="A1573" i="6"/>
  <x:c r="A1574" i="6"/>
  <x:c r="A1575" i="6"/>
  <x:c r="A1576" i="6"/>
  <x:c r="A1577" i="6"/>
  <x:c r="A1578" i="6"/>
  <x:c r="A1579" i="6"/>
  <x:c r="A1580" i="6"/>
  <x:c r="A1581" i="6"/>
  <x:c r="A1582" i="6"/>
  <x:c r="A1583" i="6"/>
  <x:c r="A1584" i="6"/>
  <x:c r="A1585" i="6"/>
  <x:c r="A1586" i="6"/>
  <x:c r="A1587" i="6"/>
  <x:c r="A1588" i="6"/>
  <x:c r="A1589" i="6"/>
  <x:c r="A1590" i="6"/>
  <x:c r="A1591" i="6"/>
  <x:c r="A1592" i="6"/>
  <x:c r="A1593" i="6"/>
  <x:c r="A1594" i="6"/>
  <x:c r="A1595" i="6"/>
  <x:c r="A1596" i="6"/>
  <x:c r="A1597" i="6"/>
  <x:c r="A1598" i="6"/>
  <x:c r="A1599" i="6"/>
  <x:c r="A1600" i="6"/>
  <x:c r="A1601" i="6"/>
  <x:c r="A1602" i="6"/>
  <x:c r="A1603" i="6"/>
  <x:c r="A1604" i="6"/>
  <x:c r="A1605" i="6"/>
  <x:c r="A1606" i="6"/>
  <x:c r="A1607" i="6"/>
  <x:c r="A1608" i="6"/>
  <x:c r="A1609" i="6"/>
  <x:c r="A1610" i="6"/>
  <x:c r="A1611" i="6"/>
  <x:c r="A1612" i="6"/>
  <x:c r="A1613" i="6"/>
  <x:c r="A1614" i="6"/>
  <x:c r="A1615" i="6"/>
  <x:c r="A1616" i="6"/>
  <x:c r="A1617" i="6"/>
  <x:c r="A1618" i="6"/>
  <x:c r="A1619" i="6"/>
  <x:c r="A1620" i="6"/>
  <x:c r="A1621" i="6"/>
  <x:c r="A1622" i="6"/>
  <x:c r="A1623" i="6"/>
  <x:c r="A1624" i="6"/>
  <x:c r="A1625" i="6"/>
  <x:c r="A1626" i="6"/>
  <x:c r="A1627" i="6"/>
  <x:c r="A1628" i="6"/>
  <x:c r="A1629" i="6"/>
  <x:c r="A1630" i="6"/>
  <x:c r="A1631" i="6"/>
  <x:c r="A1632" i="6"/>
  <x:c r="A1633" i="6"/>
  <x:c r="A1634" i="6"/>
  <x:c r="A1635" i="6"/>
  <x:c r="A1636" i="6"/>
  <x:c r="A1637" i="6"/>
  <x:c r="A1638" i="6"/>
  <x:c r="A1639" i="6"/>
  <x:c r="A1640" i="6"/>
  <x:c r="A1641" i="6"/>
  <x:c r="A1642" i="6"/>
  <x:c r="A1643" i="6"/>
  <x:c r="A1644" i="6"/>
  <x:c r="A1645" i="6"/>
  <x:c r="A1646" i="6"/>
  <x:c r="A1647" i="6"/>
  <x:c r="A1648" i="6"/>
  <x:c r="A1649" i="6"/>
  <x:c r="A1650" i="6"/>
  <x:c r="A1651" i="6"/>
  <x:c r="A1652" i="6"/>
  <x:c r="A1653" i="6"/>
  <x:c r="A1654" i="6"/>
  <x:c r="A1655" i="6"/>
  <x:c r="A1656" i="6"/>
  <x:c r="A1657" i="6"/>
  <x:c r="A1658" i="6"/>
  <x:c r="A1659" i="6"/>
  <x:c r="A1660" i="6"/>
  <x:c r="A1661" i="6"/>
  <x:c r="A1662" i="6"/>
  <x:c r="A1663" i="6"/>
  <x:c r="A1664" i="6"/>
  <x:c r="A1665" i="6"/>
  <x:c r="A1666" i="6"/>
  <x:c r="A1667" i="6"/>
  <x:c r="A1668" i="6"/>
  <x:c r="A1669" i="6"/>
  <x:c r="A1670" i="6"/>
  <x:c r="A1671" i="6"/>
  <x:c r="A1672" i="6"/>
  <x:c r="A1673" i="6"/>
  <x:c r="A1674" i="6"/>
  <x:c r="A1675" i="6"/>
  <x:c r="A1676" i="6"/>
  <x:c r="A1677" i="6"/>
  <x:c r="A1678" i="6"/>
  <x:c r="A1679" i="6"/>
  <x:c r="A1680" i="6"/>
  <x:c r="A1681" i="6"/>
  <x:c r="A1682" i="6"/>
  <x:c r="A1683" i="6"/>
  <x:c r="A1684" i="6"/>
  <x:c r="A1685" i="6"/>
  <x:c r="A1686" i="6"/>
  <x:c r="A1687" i="6"/>
  <x:c r="A1688" i="6"/>
  <x:c r="A1689" i="6"/>
  <x:c r="A1690" i="6"/>
  <x:c r="A1691" i="6"/>
  <x:c r="A1692" i="6"/>
  <x:c r="A1693" i="6"/>
  <x:c r="A1694" i="6"/>
  <x:c r="A1695" i="6"/>
  <x:c r="A1696" i="6"/>
  <x:c r="A1697" i="6"/>
  <x:c r="A1698" i="6"/>
  <x:c r="A1699" i="6"/>
  <x:c r="A1700" i="6"/>
  <x:c r="A1701" i="6"/>
  <x:c r="A1702" i="6"/>
  <x:c r="A1703" i="6"/>
  <x:c r="A1704" i="6"/>
  <x:c r="A1705" i="6"/>
  <x:c r="A1706" i="6"/>
  <x:c r="A1707" i="6"/>
  <x:c r="A1708" i="6"/>
  <x:c r="A1709" i="6"/>
  <x:c r="A1710" i="6"/>
  <x:c r="A1711" i="6"/>
  <x:c r="A1712" i="6"/>
  <x:c r="A1713" i="6"/>
  <x:c r="A1714" i="6"/>
  <x:c r="A1715" i="6"/>
  <x:c r="A1716" i="6"/>
  <x:c r="A1717" i="6"/>
  <x:c r="A1718" i="6"/>
  <x:c r="A1719" i="6"/>
  <x:c r="A1720" i="6"/>
  <x:c r="A1721" i="6"/>
  <x:c r="A1722" i="6"/>
  <x:c r="A1723" i="6"/>
  <x:c r="A1724" i="6"/>
  <x:c r="A1725" i="6"/>
  <x:c r="A1726" i="6"/>
  <x:c r="A1727" i="6"/>
  <x:c r="A1728" i="6"/>
  <x:c r="A1729" i="6"/>
  <x:c r="A1730" i="6"/>
  <x:c r="A1731" i="6"/>
  <x:c r="A1732" i="6"/>
  <x:c r="A1733" i="6"/>
  <x:c r="A1734" i="6"/>
  <x:c r="A1735" i="6"/>
  <x:c r="A1736" i="6"/>
  <x:c r="A1737" i="6"/>
  <x:c r="A1738" i="6"/>
  <x:c r="A1739" i="6"/>
  <x:c r="A1740" i="6"/>
  <x:c r="A1741" i="6"/>
  <x:c r="A1742" i="6"/>
  <x:c r="A1743" i="6"/>
  <x:c r="A1744" i="6"/>
  <x:c r="A1745" i="6"/>
  <x:c r="A1746" i="6"/>
  <x:c r="A1747" i="6"/>
  <x:c r="A1748" i="6"/>
  <x:c r="A1749" i="6"/>
  <x:c r="A1750" i="6"/>
  <x:c r="A1751" i="6"/>
  <x:c r="A1752" i="6"/>
  <x:c r="A1753" i="6"/>
  <x:c r="A1754" i="6"/>
  <x:c r="A1755" i="6"/>
  <x:c r="A1756" i="6"/>
  <x:c r="A1757" i="6"/>
  <x:c r="A1758" i="6"/>
  <x:c r="A1759" i="6"/>
  <x:c r="A1760" i="6"/>
  <x:c r="A1761" i="6"/>
  <x:c r="A1762" i="6"/>
  <x:c r="A1763" i="6"/>
  <x:c r="A1764" i="6"/>
  <x:c r="A1765" i="6"/>
  <x:c r="A1766" i="6"/>
  <x:c r="A1767" i="6"/>
  <x:c r="A1768" i="6"/>
  <x:c r="A1769" i="6"/>
  <x:c r="A1770" i="6"/>
  <x:c r="A1771" i="6"/>
  <x:c r="A1772" i="6"/>
  <x:c r="A1773" i="6"/>
  <x:c r="A1774" i="6"/>
  <x:c r="A1775" i="6"/>
  <x:c r="A1776" i="6"/>
  <x:c r="A1777" i="6"/>
  <x:c r="A1778" i="6"/>
  <x:c r="A1779" i="6"/>
  <x:c r="A1780" i="6"/>
  <x:c r="A1781" i="6"/>
  <x:c r="A1782" i="6"/>
  <x:c r="A1783" i="6"/>
  <x:c r="A1784" i="6"/>
  <x:c r="A1785" i="6"/>
  <x:c r="A1786" i="6"/>
  <x:c r="A1787" i="6"/>
  <x:c r="A1788" i="6"/>
  <x:c r="A1789" i="6"/>
  <x:c r="A1790" i="6"/>
  <x:c r="A1791" i="6"/>
  <x:c r="A1792" i="6"/>
  <x:c r="A1793" i="6"/>
  <x:c r="A1794" i="6"/>
  <x:c r="A1795" i="6"/>
  <x:c r="A1796" i="6"/>
  <x:c r="A1797" i="6"/>
  <x:c r="A1798" i="6"/>
  <x:c r="A1799" i="6"/>
  <x:c r="A1800" i="6"/>
  <x:c r="A1801" i="6"/>
  <x:c r="A1802" i="6"/>
  <x:c r="A1803" i="6"/>
  <x:c r="A1804" i="6"/>
  <x:c r="A1805" i="6"/>
  <x:c r="A1806" i="6"/>
  <x:c r="A1807" i="6"/>
  <x:c r="A1808" i="6"/>
  <x:c r="A1809" i="6"/>
  <x:c r="A1810" i="6"/>
  <x:c r="A1811" i="6"/>
  <x:c r="A1812" i="6"/>
  <x:c r="A1813" i="6"/>
  <x:c r="A1814" i="6"/>
  <x:c r="A1815" i="6"/>
  <x:c r="A1816" i="6"/>
  <x:c r="A1817" i="6"/>
  <x:c r="A1818" i="6"/>
  <x:c r="A1819" i="6"/>
  <x:c r="A1820" i="6"/>
  <x:c r="A1821" i="6"/>
  <x:c r="A1822" i="6"/>
  <x:c r="A1823" i="6"/>
  <x:c r="A1824" i="6"/>
  <x:c r="A1825" i="6"/>
  <x:c r="A1826" i="6"/>
  <x:c r="A1827" i="6"/>
  <x:c r="A1828" i="6"/>
  <x:c r="A1829" i="6"/>
  <x:c r="A1830" i="6"/>
  <x:c r="A1831" i="6"/>
  <x:c r="A1832" i="6"/>
  <x:c r="A1833" i="6"/>
  <x:c r="A1834" i="6"/>
  <x:c r="A1835" i="6"/>
  <x:c r="A1836" i="6"/>
  <x:c r="A1837" i="6"/>
  <x:c r="A1838" i="6"/>
  <x:c r="A1839" i="6"/>
  <x:c r="A1840" i="6"/>
  <x:c r="A1841" i="6"/>
  <x:c r="A1842" i="6"/>
  <x:c r="A1843" i="6"/>
  <x:c r="A1844" i="6"/>
  <x:c r="A1845" i="6"/>
  <x:c r="A1846" i="6"/>
  <x:c r="A1847" i="6"/>
  <x:c r="A1848" i="6"/>
  <x:c r="A1849" i="6"/>
  <x:c r="A1850" i="6"/>
  <x:c r="A1851" i="6"/>
  <x:c r="A1852" i="6"/>
  <x:c r="A1853" i="6"/>
  <x:c r="A1854" i="6"/>
  <x:c r="A1855" i="6"/>
  <x:c r="A1856" i="6"/>
  <x:c r="A1857" i="6"/>
  <x:c r="A1858" i="6"/>
  <x:c r="A1859" i="6"/>
  <x:c r="A1860" i="6"/>
  <x:c r="A1861" i="6"/>
  <x:c r="A1862" i="6"/>
  <x:c r="A1863" i="6"/>
  <x:c r="A1864" i="6"/>
  <x:c r="A1865" i="6"/>
  <x:c r="A1866" i="6"/>
  <x:c r="A1867" i="6"/>
  <x:c r="A1868" i="6"/>
  <x:c r="A1869" i="6"/>
  <x:c r="A1870" i="6"/>
  <x:c r="A1871" i="6"/>
  <x:c r="A1872" i="6"/>
  <x:c r="A1873" i="6"/>
  <x:c r="A1874" i="6"/>
  <x:c r="A1875" i="6"/>
  <x:c r="A1876" i="6"/>
  <x:c r="A1877" i="6"/>
  <x:c r="A1878" i="6"/>
  <x:c r="A1879" i="6"/>
  <x:c r="A1880" i="6"/>
  <x:c r="A1881" i="6"/>
  <x:c r="A1882" i="6"/>
  <x:c r="A1883" i="6"/>
  <x:c r="A1884" i="6"/>
  <x:c r="A1885" i="6"/>
  <x:c r="A1886" i="6"/>
  <x:c r="A1887" i="6"/>
  <x:c r="A1888" i="6"/>
  <x:c r="A1889" i="6"/>
  <x:c r="A1890" i="6"/>
  <x:c r="A1891" i="6"/>
  <x:c r="A1892" i="6"/>
  <x:c r="A1893" i="6"/>
  <x:c r="A1894" i="6"/>
  <x:c r="A1895" i="6"/>
  <x:c r="A1896" i="6"/>
  <x:c r="A1897" i="6"/>
  <x:c r="A1898" i="6"/>
  <x:c r="A1899" i="6"/>
  <x:c r="A1900" i="6"/>
  <x:c r="A1901" i="6"/>
  <x:c r="A1902" i="6"/>
  <x:c r="A1903" i="6"/>
  <x:c r="A1904" i="6"/>
  <x:c r="A1905" i="6"/>
  <x:c r="A1906" i="6"/>
  <x:c r="A1907" i="6"/>
  <x:c r="A1908" i="6"/>
  <x:c r="A1909" i="6"/>
  <x:c r="A1910" i="6"/>
  <x:c r="A1911" i="6"/>
  <x:c r="A1912" i="6"/>
  <x:c r="A1913" i="6"/>
  <x:c r="A1914" i="6"/>
  <x:c r="A1915" i="6"/>
  <x:c r="A1916" i="6"/>
  <x:c r="A1917" i="6"/>
  <x:c r="A1918" i="6"/>
  <x:c r="A1919" i="6"/>
  <x:c r="A1920" i="6"/>
  <x:c r="A1921" i="6"/>
  <x:c r="A1922" i="6"/>
  <x:c r="A1923" i="6"/>
  <x:c r="A1924" i="6"/>
  <x:c r="A1925" i="6"/>
  <x:c r="A1926" i="6"/>
  <x:c r="A1927" i="6"/>
  <x:c r="A1928" i="6"/>
  <x:c r="A1929" i="6"/>
  <x:c r="A1930" i="6"/>
  <x:c r="A1931" i="6"/>
  <x:c r="A1932" i="6"/>
  <x:c r="A1933" i="6"/>
  <x:c r="A1934" i="6"/>
  <x:c r="A1935" i="6"/>
  <x:c r="A1936" i="6"/>
  <x:c r="A1937" i="6"/>
  <x:c r="A1938" i="6"/>
  <x:c r="A1939" i="6"/>
  <x:c r="A1940" i="6"/>
  <x:c r="A1941" i="6"/>
  <x:c r="A1942" i="6"/>
  <x:c r="A1943" i="6"/>
  <x:c r="A1944" i="6"/>
  <x:c r="A1945" i="6"/>
  <x:c r="A1946" i="6"/>
  <x:c r="A1947" i="6"/>
  <x:c r="A1948" i="6"/>
  <x:c r="A1949" i="6"/>
  <x:c r="A1950" i="6"/>
  <x:c r="A1951" i="6"/>
  <x:c r="A1952" i="6"/>
  <x:c r="A1953" i="6"/>
  <x:c r="A1954" i="6"/>
  <x:c r="A1955" i="6"/>
  <x:c r="A1956" i="6"/>
  <x:c r="A1957" i="6"/>
  <x:c r="A1958" i="6"/>
  <x:c r="A1959" i="6"/>
  <x:c r="A1960" i="6"/>
  <x:c r="A1961" i="6"/>
  <x:c r="A1962" i="6"/>
  <x:c r="A1963" i="6"/>
  <x:c r="A1964" i="6"/>
  <x:c r="A1965" i="6"/>
  <x:c r="A1966" i="6"/>
  <x:c r="A1967" i="6"/>
  <x:c r="A1968" i="6"/>
  <x:c r="A1969" i="6"/>
  <x:c r="A1970" i="6"/>
  <x:c r="A1971" i="6"/>
  <x:c r="A1972" i="6"/>
  <x:c r="A1973" i="6"/>
  <x:c r="A1974" i="6"/>
  <x:c r="A1975" i="6"/>
  <x:c r="A1976" i="6"/>
  <x:c r="A1977" i="6"/>
  <x:c r="A1978" i="6"/>
  <x:c r="A1979" i="6"/>
  <x:c r="A1980" i="6"/>
  <x:c r="A1981" i="6"/>
  <x:c r="A1982" i="6"/>
  <x:c r="A1983" i="6"/>
  <x:c r="A1984" i="6"/>
  <x:c r="A1985" i="6"/>
  <x:c r="A1986" i="6"/>
  <x:c r="A1987" i="6"/>
  <x:c r="A1988" i="6"/>
  <x:c r="A1989" i="6"/>
  <x:c r="A1990" i="6"/>
  <x:c r="A1991" i="6"/>
  <x:c r="A1992" i="6"/>
  <x:c r="A1993" i="6"/>
  <x:c r="A1994" i="6"/>
  <x:c r="A1995" i="6"/>
  <x:c r="A1996" i="6"/>
  <x:c r="A1997" i="6"/>
  <x:c r="A1998" i="6"/>
  <x:c r="A1999" i="6"/>
  <x:c r="A2000" i="6"/>
  <x:c r="A2001" i="6"/>
  <x:c r="A2002" i="6"/>
  <x:c r="A2003" i="6"/>
  <x:c r="A2004" i="6"/>
  <x:c r="A2005" i="6"/>
  <x:c r="A2006" i="6"/>
  <x:c r="A2007" i="6"/>
  <x:c r="A2008" i="6"/>
  <x:c r="A2009" i="6"/>
  <x:c r="A2010" i="6"/>
  <x:c r="A2011" i="6"/>
  <x:c r="A2012" i="6"/>
  <x:c r="A2013" i="6"/>
  <x:c r="A2014" i="6"/>
  <x:c r="A2015" i="6"/>
  <x:c r="A2016" i="6"/>
  <x:c r="A2017" i="6"/>
  <x:c r="A2018" i="6"/>
  <x:c r="A2019" i="6"/>
  <x:c r="A2020" i="6"/>
  <x:c r="A2021" i="6"/>
  <x:c r="A2022" i="6"/>
  <x:c r="A2023" i="6"/>
  <x:c r="A2024" i="6"/>
  <x:c r="A2025" i="6"/>
  <x:c r="A2026" i="6"/>
  <x:c r="A2027" i="6"/>
  <x:c r="A2028" i="6"/>
  <x:c r="A2029" i="6"/>
  <x:c r="A2030" i="6"/>
  <x:c r="A2031" i="6"/>
  <x:c r="A2032" i="6"/>
  <x:c r="A2033" i="6"/>
  <x:c r="A2034" i="6"/>
  <x:c r="A2035" i="6"/>
  <x:c r="A2036" i="6"/>
  <x:c r="A2037" i="6"/>
  <x:c r="A2038" i="6"/>
  <x:c r="A2039" i="6"/>
  <x:c r="A2040" i="6"/>
  <x:c r="A2041" i="6"/>
  <x:c r="A2042" i="6"/>
  <x:c r="A2043" i="6"/>
  <x:c r="A2044" i="6"/>
  <x:c r="A2045" i="6"/>
  <x:c r="A2046" i="6"/>
  <x:c r="A2047" i="6"/>
  <x:c r="A2048" i="6"/>
  <x:c r="A2049" i="6"/>
  <x:c r="A2050" i="6"/>
  <x:c r="A2051" i="6"/>
  <x:c r="A2052" i="6"/>
  <x:c r="A2053" i="6"/>
  <x:c r="A2054" i="6"/>
  <x:c r="A2055" i="6"/>
  <x:c r="A2056" i="6"/>
  <x:c r="A2057" i="6"/>
  <x:c r="A2058" i="6"/>
  <x:c r="A2059" i="6"/>
  <x:c r="A2060" i="6"/>
  <x:c r="A2061" i="6"/>
  <x:c r="A2062" i="6"/>
  <x:c r="A2063" i="6"/>
  <x:c r="A2064" i="6"/>
  <x:c r="A2065" i="6"/>
  <x:c r="A2066" i="6"/>
  <x:c r="A2067" i="6"/>
  <x:c r="A2068" i="6"/>
  <x:c r="A2069" i="6"/>
  <x:c r="A2070" i="6"/>
  <x:c r="A2071" i="6"/>
  <x:c r="A2072" i="6"/>
  <x:c r="A2073" i="6"/>
  <x:c r="A2074" i="6"/>
  <x:c r="A2075" i="6"/>
  <x:c r="A2076" i="6"/>
  <x:c r="A2077" i="6"/>
  <x:c r="A2078" i="6"/>
  <x:c r="A2079" i="6"/>
  <x:c r="A2080" i="6"/>
  <x:c r="A2081" i="6"/>
  <x:c r="A2082" i="6"/>
  <x:c r="A2083" i="6"/>
  <x:c r="A2084" i="6"/>
  <x:c r="A2085" i="6"/>
  <x:c r="A2086" i="6"/>
  <x:c r="A2087" i="6"/>
  <x:c r="A2088" i="6"/>
  <x:c r="A2089" i="6"/>
  <x:c r="A2090" i="6"/>
  <x:c r="A2091" i="6"/>
  <x:c r="A2092" i="6"/>
  <x:c r="A2093" i="6"/>
  <x:c r="A2094" i="6"/>
  <x:c r="A2095" i="6"/>
  <x:c r="A2096" i="6"/>
  <x:c r="A2097" i="6"/>
  <x:c r="A2098" i="6"/>
  <x:c r="A2099" i="6"/>
  <x:c r="A2100" i="6"/>
  <x:c r="A2101" i="6"/>
  <x:c r="A2102" i="6"/>
  <x:c r="A2103" i="6"/>
  <x:c r="A2104" i="6"/>
  <x:c r="A2105" i="6"/>
  <x:c r="A2106" i="6"/>
  <x:c r="A2107" i="6"/>
  <x:c r="A2108" i="6"/>
  <x:c r="A2109" i="6"/>
  <x:c r="A2110" i="6"/>
  <x:c r="A2111" i="6"/>
  <x:c r="A2112" i="6"/>
  <x:c r="A2113" i="6"/>
  <x:c r="A2114" i="6"/>
  <x:c r="A2115" i="6"/>
  <x:c r="A2116" i="6"/>
  <x:c r="A2117" i="6"/>
  <x:c r="A2118" i="6"/>
  <x:c r="A2119" i="6"/>
  <x:c r="A2120" i="6"/>
  <x:c r="A2121" i="6"/>
  <x:c r="A2122" i="6"/>
  <x:c r="A2123" i="6"/>
  <x:c r="A2124" i="6"/>
  <x:c r="A2125" i="6"/>
  <x:c r="A2126" i="6"/>
  <x:c r="A2127" i="6"/>
  <x:c r="A2128" i="6"/>
  <x:c r="A2129" i="6"/>
  <x:c r="A2130" i="6"/>
  <x:c r="A2131" i="6"/>
  <x:c r="A2132" i="6"/>
  <x:c r="A2133" i="6"/>
  <x:c r="A2134" i="6"/>
  <x:c r="A2135" i="6"/>
  <x:c r="A2136" i="6"/>
  <x:c r="A2137" i="6"/>
  <x:c r="A2138" i="6"/>
  <x:c r="A2139" i="6"/>
  <x:c r="A2140" i="6"/>
  <x:c r="A2141" i="6"/>
  <x:c r="A2142" i="6"/>
  <x:c r="A2143" i="6"/>
  <x:c r="A2144" i="6"/>
  <x:c r="A2145" i="6"/>
  <x:c r="A2146" i="6"/>
  <x:c r="A2147" i="6"/>
  <x:c r="A2148" i="6"/>
  <x:c r="A2149" i="6"/>
  <x:c r="A2150" i="6"/>
  <x:c r="A2151" i="6"/>
  <x:c r="A2152" i="6"/>
  <x:c r="A2153" i="6"/>
  <x:c r="A2154" i="6"/>
  <x:c r="A2155" i="6"/>
  <x:c r="A2156" i="6"/>
  <x:c r="A2157" i="6"/>
  <x:c r="A2158" i="6"/>
  <x:c r="A2159" i="6"/>
  <x:c r="A2160" i="6"/>
  <x:c r="A2161" i="6"/>
  <x:c r="A2162" i="6"/>
  <x:c r="A2163" i="6"/>
  <x:c r="A2164" i="6"/>
  <x:c r="A2165" i="6"/>
  <x:c r="A2166" i="6"/>
  <x:c r="A2167" i="6"/>
  <x:c r="A2168" i="6"/>
  <x:c r="A2169" i="6"/>
  <x:c r="A2170" i="6"/>
  <x:c r="A2171" i="6"/>
  <x:c r="A2172" i="6"/>
  <x:c r="A2173" i="6"/>
  <x:c r="A2174" i="6"/>
  <x:c r="A2175" i="6"/>
  <x:c r="A2176" i="6"/>
  <x:c r="A2177" i="6"/>
  <x:c r="A2178" i="6"/>
  <x:c r="A2179" i="6"/>
  <x:c r="A2180" i="6"/>
  <x:c r="A2181" i="6"/>
  <x:c r="A2182" i="6"/>
  <x:c r="A2183" i="6"/>
  <x:c r="A2184" i="6"/>
  <x:c r="A2185" i="6"/>
  <x:c r="A2186" i="6"/>
  <x:c r="A2187" i="6"/>
  <x:c r="A2188" i="6"/>
  <x:c r="A2189" i="6"/>
  <x:c r="A2190" i="6"/>
  <x:c r="A2191" i="6"/>
  <x:c r="A2192" i="6"/>
  <x:c r="A2193" i="6"/>
  <x:c r="A2194" i="6"/>
  <x:c r="A2195" i="6"/>
  <x:c r="A2196" i="6"/>
  <x:c r="A2197" i="6"/>
  <x:c r="A2198" i="6"/>
  <x:c r="A2199" i="6"/>
  <x:c r="A2200" i="6"/>
  <x:c r="A2201" i="6"/>
  <x:c r="A2202" i="6"/>
  <x:c r="A2203" i="6"/>
  <x:c r="A2204" i="6"/>
  <x:c r="A2205" i="6"/>
  <x:c r="A2206" i="6"/>
  <x:c r="A2207" i="6"/>
  <x:c r="A2208" i="6"/>
  <x:c r="A2209" i="6"/>
  <x:c r="A2210" i="6"/>
  <x:c r="A2211" i="6"/>
  <x:c r="A2212" i="6"/>
  <x:c r="A2213" i="6"/>
  <x:c r="A2214" i="6"/>
  <x:c r="A2215" i="6"/>
  <x:c r="A2216" i="6"/>
  <x:c r="A2217" i="6"/>
  <x:c r="A2218" i="6"/>
  <x:c r="A2219" i="6"/>
  <x:c r="A2220" i="6"/>
  <x:c r="A2221" i="6"/>
  <x:c r="A2222" i="6"/>
  <x:c r="A2223" i="6"/>
  <x:c r="A2224" i="6"/>
  <x:c r="A2225" i="6"/>
  <x:c r="A2226" i="6"/>
  <x:c r="A2227" i="6"/>
  <x:c r="A2228" i="6"/>
  <x:c r="A2229" i="6"/>
  <x:c r="A2230" i="6"/>
  <x:c r="A2231" i="6"/>
  <x:c r="A2232" i="6"/>
  <x:c r="A2233" i="6"/>
  <x:c r="A2234" i="6"/>
  <x:c r="A2235" i="6"/>
  <x:c r="A2236" i="6"/>
  <x:c r="A2237" i="6"/>
  <x:c r="A2238" i="6"/>
  <x:c r="A2239" i="6"/>
  <x:c r="A2240" i="6"/>
  <x:c r="A2241" i="6"/>
  <x:c r="A2242" i="6"/>
  <x:c r="A2243" i="6"/>
  <x:c r="A2244" i="6"/>
  <x:c r="A2245" i="6"/>
  <x:c r="A2246" i="6"/>
  <x:c r="A2247" i="6"/>
  <x:c r="A2248" i="6"/>
  <x:c r="A2249" i="6"/>
  <x:c r="A2250" i="6"/>
  <x:c r="A2251" i="6"/>
  <x:c r="A2252" i="6"/>
  <x:c r="A2253" i="6"/>
  <x:c r="A2254" i="6"/>
  <x:c r="A2255" i="6"/>
  <x:c r="A2256" i="6"/>
  <x:c r="A2257" i="6"/>
  <x:c r="A2258" i="6"/>
  <x:c r="A2259" i="6"/>
  <x:c r="A2260" i="6"/>
  <x:c r="A2261" i="6"/>
  <x:c r="A2262" i="6"/>
  <x:c r="A2263" i="6"/>
  <x:c r="A2264" i="6"/>
  <x:c r="A2265" i="6"/>
  <x:c r="A2266" i="6"/>
  <x:c r="A2267" i="6"/>
  <x:c r="A2268" i="6"/>
  <x:c r="A2269" i="6"/>
  <x:c r="A2270" i="6"/>
  <x:c r="A2271" i="6"/>
  <x:c r="A2272" i="6"/>
  <x:c r="A2273" i="6"/>
  <x:c r="A2274" i="6"/>
  <x:c r="A2275" i="6"/>
  <x:c r="A2276" i="6"/>
  <x:c r="A2277" i="6"/>
  <x:c r="A2278" i="6"/>
  <x:c r="A2279" i="6"/>
  <x:c r="A2280" i="6"/>
  <x:c r="A2281" i="6"/>
  <x:c r="A2282" i="6"/>
  <x:c r="A2283" i="6"/>
  <x:c r="A2284" i="6"/>
  <x:c r="A2285" i="6"/>
  <x:c r="A2286" i="6"/>
  <x:c r="A2287" i="6"/>
  <x:c r="A2288" i="6"/>
  <x:c r="A2289" i="6"/>
  <x:c r="A2290" i="6"/>
  <x:c r="A2291" i="6"/>
  <x:c r="A2292" i="6"/>
  <x:c r="A2293" i="6"/>
  <x:c r="A2294" i="6"/>
  <x:c r="A2295" i="6"/>
  <x:c r="A2296" i="6"/>
  <x:c r="A2297" i="6"/>
  <x:c r="A2298" i="6"/>
  <x:c r="A2299" i="6"/>
  <x:c r="A2300" i="6"/>
  <x:c r="A2301" i="6"/>
  <x:c r="A2302" i="6"/>
  <x:c r="A2303" i="6"/>
  <x:c r="A2304" i="6"/>
  <x:c r="A2305" i="6"/>
  <x:c r="A2306" i="6"/>
  <x:c r="A2307" i="6"/>
  <x:c r="A2308" i="6"/>
  <x:c r="A2309" i="6"/>
  <x:c r="A2310" i="6"/>
  <x:c r="A2311" i="6"/>
  <x:c r="A2312" i="6"/>
  <x:c r="A2313" i="6"/>
  <x:c r="A2314" i="6"/>
  <x:c r="A2315" i="6"/>
  <x:c r="A2316" i="6"/>
  <x:c r="A2317" i="6"/>
  <x:c r="A2318" i="6"/>
  <x:c r="A2319" i="6"/>
  <x:c r="A2320" i="6"/>
  <x:c r="A2321" i="6"/>
  <x:c r="A2322" i="6"/>
  <x:c r="A2323" i="6"/>
  <x:c r="A2324" i="6"/>
  <x:c r="A2325" i="6"/>
  <x:c r="A2326" i="6"/>
  <x:c r="A2327" i="6"/>
  <x:c r="A2328" i="6"/>
  <x:c r="A2329" i="6"/>
  <x:c r="A2330" i="6"/>
  <x:c r="A2331" i="6"/>
  <x:c r="A2332" i="6"/>
  <x:c r="A2333" i="6"/>
  <x:c r="A2334" i="6"/>
  <x:c r="A2335" i="6"/>
  <x:c r="A2336" i="6"/>
  <x:c r="A2337" i="6"/>
  <x:c r="A2338" i="6"/>
  <x:c r="A2339" i="6"/>
  <x:c r="A2340" i="6"/>
  <x:c r="A2341" i="6"/>
  <x:c r="A2342" i="6"/>
  <x:c r="A2343" i="6"/>
  <x:c r="A2344" i="6"/>
  <x:c r="A2345" i="6"/>
  <x:c r="A2346" i="6"/>
  <x:c r="A2347" i="6"/>
  <x:c r="A2348" i="6"/>
  <x:c r="A2349" i="6"/>
  <x:c r="A2350" i="6"/>
  <x:c r="A2351" i="6"/>
  <x:c r="A2352" i="6"/>
  <x:c r="A2353" i="6"/>
  <x:c r="A2354" i="6"/>
  <x:c r="A2355" i="6"/>
  <x:c r="A2356" i="6"/>
  <x:c r="A2357" i="6"/>
  <x:c r="A2358" i="6"/>
  <x:c r="A2359" i="6"/>
  <x:c r="A2360" i="6"/>
  <x:c r="A2361" i="6"/>
  <x:c r="A2362" i="6"/>
  <x:c r="A2363" i="6"/>
  <x:c r="A2364" i="6"/>
  <x:c r="A2365" i="6"/>
  <x:c r="A2366" i="6"/>
  <x:c r="A2367" i="6"/>
  <x:c r="A2368" i="6"/>
  <x:c r="A2369" i="6"/>
  <x:c r="A2370" i="6"/>
  <x:c r="A2371" i="6"/>
  <x:c r="A2372" i="6"/>
  <x:c r="A2373" i="6"/>
  <x:c r="A2374" i="6"/>
  <x:c r="A2375" i="6"/>
  <x:c r="A2376" i="6"/>
  <x:c r="A2377" i="6"/>
  <x:c r="A2378" i="6"/>
  <x:c r="A2379" i="6"/>
  <x:c r="A2380" i="6"/>
  <x:c r="A2381" i="6"/>
  <x:c r="A2382" i="6"/>
  <x:c r="A2383" i="6"/>
  <x:c r="A2384" i="6"/>
  <x:c r="A2385" i="6"/>
  <x:c r="A2386" i="6"/>
  <x:c r="A2387" i="6"/>
  <x:c r="A2388" i="6"/>
  <x:c r="A2389" i="6"/>
  <x:c r="A2390" i="6"/>
  <x:c r="A2391" i="6"/>
  <x:c r="A2392" i="6"/>
  <x:c r="A2393" i="6"/>
  <x:c r="A2394" i="6"/>
  <x:c r="A2395" i="6"/>
  <x:c r="A2396" i="6"/>
  <x:c r="A2397" i="6"/>
  <x:c r="A2398" i="6"/>
  <x:c r="A2399" i="6"/>
  <x:c r="A2400" i="6"/>
  <x:c r="A2401" i="6"/>
  <x:c r="A2402" i="6"/>
  <x:c r="A2403" i="6"/>
  <x:c r="A2404" i="6"/>
  <x:c r="A2405" i="6"/>
  <x:c r="A2406" i="6"/>
  <x:c r="A2407" i="6"/>
  <x:c r="A2408" i="6"/>
  <x:c r="A2409" i="6"/>
  <x:c r="A2410" i="6"/>
  <x:c r="A2411" i="6"/>
  <x:c r="A2412" i="6"/>
  <x:c r="A2413" i="6"/>
  <x:c r="A2414" i="6"/>
  <x:c r="A2415" i="6"/>
  <x:c r="A2416" i="6"/>
  <x:c r="A2417" i="6"/>
  <x:c r="A2418" i="6"/>
  <x:c r="A2419" i="6"/>
  <x:c r="A2420" i="6"/>
  <x:c r="A2421" i="6"/>
  <x:c r="A2422" i="6"/>
  <x:c r="A2423" i="6"/>
  <x:c r="A2424" i="6"/>
  <x:c r="A2425" i="6"/>
  <x:c r="A2426" i="6"/>
  <x:c r="A2427" i="6"/>
  <x:c r="A2428" i="6"/>
  <x:c r="A2429" i="6"/>
  <x:c r="A2430" i="6"/>
  <x:c r="A2431" i="6"/>
  <x:c r="A2432" i="6"/>
  <x:c r="A2433" i="6"/>
  <x:c r="A2434" i="6"/>
  <x:c r="A2435" i="6"/>
  <x:c r="A2436" i="6"/>
  <x:c r="A2437" i="6"/>
  <x:c r="A2438" i="6"/>
  <x:c r="A2439" i="6"/>
  <x:c r="A2440" i="6"/>
  <x:c r="A2441" i="6"/>
  <x:c r="A2442" i="6"/>
  <x:c r="A2443" i="6"/>
  <x:c r="A2444" i="6"/>
  <x:c r="A2445" i="6"/>
  <x:c r="A2446" i="6"/>
  <x:c r="A2447" i="6"/>
  <x:c r="A2448" i="6"/>
  <x:c r="A2449" i="6"/>
  <x:c r="A2450" i="6"/>
  <x:c r="A2451" i="6"/>
  <x:c r="A2452" i="6"/>
  <x:c r="A2453" i="6"/>
  <x:c r="A2454" i="6"/>
  <x:c r="A2455" i="6"/>
  <x:c r="A2456" i="6"/>
  <x:c r="A2457" i="6"/>
  <x:c r="A2458" i="6"/>
  <x:c r="A2459" i="6"/>
  <x:c r="A2460" i="6"/>
  <x:c r="A2461" i="6"/>
  <x:c r="A2462" i="6"/>
  <x:c r="A2463" i="6"/>
  <x:c r="A2464" i="6"/>
  <x:c r="A2465" i="6"/>
  <x:c r="A2466" i="6"/>
  <x:c r="A2467" i="6"/>
  <x:c r="A2468" i="6"/>
  <x:c r="A2469" i="6"/>
  <x:c r="A2470" i="6"/>
  <x:c r="A2471" i="6"/>
  <x:c r="A2472" i="6"/>
  <x:c r="A2473" i="6"/>
  <x:c r="A2474" i="6"/>
  <x:c r="A2475" i="6"/>
  <x:c r="A2476" i="6"/>
  <x:c r="A2477" i="6"/>
  <x:c r="A2478" i="6"/>
  <x:c r="A2479" i="6"/>
  <x:c r="A2480" i="6"/>
  <x:c r="A2481" i="6"/>
  <x:c r="A2482" i="6"/>
  <x:c r="A2483" i="6"/>
  <x:c r="A2484" i="6"/>
  <x:c r="A2485" i="6"/>
  <x:c r="A2486" i="6"/>
  <x:c r="A2487" i="6"/>
  <x:c r="A2488" i="6"/>
  <x:c r="A2489" i="6"/>
  <x:c r="A2490" i="6"/>
  <x:c r="A2491" i="6"/>
  <x:c r="A2492" i="6"/>
  <x:c r="A2493" i="6"/>
  <x:c r="A2494" i="6"/>
  <x:c r="A2495" i="6"/>
  <x:c r="A2496" i="6"/>
  <x:c r="A2497" i="6"/>
  <x:c r="A2498" i="6"/>
  <x:c r="A2499" i="6"/>
  <x:c r="A2500" i="6"/>
  <x:c r="A2501" i="6"/>
  <x:c r="A2502" i="6"/>
  <x:c r="A2503" i="6"/>
  <x:c r="A2504" i="6"/>
  <x:c r="A2505" i="6"/>
  <x:c r="A2506" i="6"/>
  <x:c r="A2507" i="6"/>
  <x:c r="A2508" i="6"/>
  <x:c r="A2509" i="6"/>
  <x:c r="A2510" i="6"/>
  <x:c r="A2511" i="6"/>
  <x:c r="A2512" i="6"/>
  <x:c r="A2513" i="6"/>
  <x:c r="A2514" i="6"/>
  <x:c r="A2515" i="6"/>
  <x:c r="A2516" i="6"/>
  <x:c r="A2517" i="6"/>
  <x:c r="A2518" i="6"/>
  <x:c r="A2519" i="6"/>
  <x:c r="A2520" i="6"/>
  <x:c r="A2521" i="6"/>
  <x:c r="A2522" i="6"/>
  <x:c r="A2523" i="6"/>
  <x:c r="A2524" i="6"/>
  <x:c r="A2525" i="6"/>
  <x:c r="A2526" i="6"/>
  <x:c r="A2527" i="6"/>
  <x:c r="A2528" i="6"/>
  <x:c r="A2529" i="6"/>
  <x:c r="A2530" i="6"/>
  <x:c r="A2531" i="6"/>
  <x:c r="A2532" i="6"/>
  <x:c r="A2533" i="6"/>
  <x:c r="A2534" i="6"/>
  <x:c r="A2535" i="6"/>
  <x:c r="A2536" i="6"/>
  <x:c r="A2537" i="6"/>
  <x:c r="A2538" i="6"/>
  <x:c r="A2539" i="6"/>
  <x:c r="A2540" i="6"/>
  <x:c r="A2541" i="6"/>
  <x:c r="A2542" i="6"/>
  <x:c r="A2543" i="6"/>
  <x:c r="A2544" i="6"/>
  <x:c r="A2545" i="6"/>
  <x:c r="A2546" i="6"/>
  <x:c r="A2547" i="6"/>
  <x:c r="A2548" i="6"/>
  <x:c r="A2549" i="6"/>
  <x:c r="A2550" i="6"/>
  <x:c r="A2551" i="6"/>
  <x:c r="A2552" i="6"/>
  <x:c r="A2553" i="6"/>
  <x:c r="A2554" i="6"/>
  <x:c r="A2555" i="6"/>
  <x:c r="A2556" i="6"/>
  <x:c r="A2557" i="6"/>
  <x:c r="A2558" i="6"/>
  <x:c r="A2559" i="6"/>
  <x:c r="A2560" i="6"/>
  <x:c r="A2561" i="6"/>
  <x:c r="A2562" i="6"/>
  <x:c r="A2563" i="6"/>
  <x:c r="A2564" i="6"/>
  <x:c r="A2565" i="6"/>
  <x:c r="A2566" i="6"/>
  <x:c r="A2567" i="6"/>
  <x:c r="A2568" i="6"/>
  <x:c r="A2569" i="6"/>
  <x:c r="A2570" i="6"/>
  <x:c r="A2571" i="6"/>
  <x:c r="A2572" i="6"/>
  <x:c r="A2573" i="6"/>
  <x:c r="A2574" i="6"/>
  <x:c r="A2575" i="6"/>
  <x:c r="A2576" i="6"/>
  <x:c r="A2577" i="6"/>
  <x:c r="A2578" i="6"/>
  <x:c r="A2579" i="6"/>
  <x:c r="A2580" i="6"/>
  <x:c r="A2581" i="6"/>
  <x:c r="A2582" i="6"/>
  <x:c r="A2583" i="6"/>
  <x:c r="A2584" i="6"/>
  <x:c r="A2585" i="6"/>
  <x:c r="A2586" i="6"/>
  <x:c r="A2587" i="6"/>
  <x:c r="A2588" i="6"/>
  <x:c r="A2589" i="6"/>
  <x:c r="A2590" i="6"/>
  <x:c r="A2591" i="6"/>
  <x:c r="A2592" i="6"/>
  <x:c r="A2593" i="6"/>
  <x:c r="A2594" i="6"/>
  <x:c r="A2595" i="6"/>
  <x:c r="A2596" i="6"/>
  <x:c r="A2597" i="6"/>
  <x:c r="A2598" i="6"/>
  <x:c r="A2599" i="6"/>
  <x:c r="A2600" i="6"/>
  <x:c r="A2601" i="6"/>
  <x:c r="A2602" i="6"/>
  <x:c r="A2603" i="6"/>
  <x:c r="A2604" i="6"/>
  <x:c r="A2605" i="6"/>
  <x:c r="A2606" i="6"/>
  <x:c r="A2607" i="6"/>
  <x:c r="A2608" i="6"/>
  <x:c r="A2609" i="6"/>
  <x:c r="A2610" i="6"/>
  <x:c r="A2611" i="6"/>
  <x:c r="A2612" i="6"/>
  <x:c r="A2613" i="6"/>
  <x:c r="A2614" i="6"/>
  <x:c r="A2615" i="6"/>
  <x:c r="A2616" i="6"/>
  <x:c r="A2617" i="6"/>
  <x:c r="A2618" i="6"/>
  <x:c r="A2619" i="6"/>
  <x:c r="A2620" i="6"/>
  <x:c r="A2621" i="6"/>
  <x:c r="A2622" i="6"/>
  <x:c r="A2623" i="6"/>
  <x:c r="A2624" i="6"/>
  <x:c r="A2625" i="6"/>
  <x:c r="A2626" i="6"/>
  <x:c r="A2627" i="6"/>
  <x:c r="A2628" i="6"/>
  <x:c r="A2629" i="6"/>
  <x:c r="A2630" i="6"/>
  <x:c r="A2631" i="6"/>
  <x:c r="A2632" i="6"/>
  <x:c r="A2633" i="6"/>
  <x:c r="A2634" i="6"/>
  <x:c r="A2635" i="6"/>
  <x:c r="A2636" i="6"/>
  <x:c r="A2637" i="6"/>
  <x:c r="A2638" i="6"/>
  <x:c r="A2639" i="6"/>
  <x:c r="A2640" i="6"/>
  <x:c r="A2641" i="6"/>
  <x:c r="A2642" i="6"/>
  <x:c r="A2643" i="6"/>
  <x:c r="A2644" i="6"/>
  <x:c r="A2645" i="6"/>
  <x:c r="A2646" i="6"/>
  <x:c r="A2647" i="6"/>
  <x:c r="A2648" i="6"/>
  <x:c r="A2649" i="6"/>
  <x:c r="A2650" i="6"/>
  <x:c r="A2651" i="6"/>
  <x:c r="A2652" i="6"/>
  <x:c r="A2653" i="6"/>
  <x:c r="A2654" i="6"/>
  <x:c r="A2655" i="6"/>
  <x:c r="A2656" i="6"/>
  <x:c r="A2657" i="6"/>
  <x:c r="A2658" i="6"/>
  <x:c r="A2659" i="6"/>
  <x:c r="A2660" i="6"/>
  <x:c r="A2661" i="6"/>
  <x:c r="A2662" i="6"/>
  <x:c r="A2663" i="6"/>
  <x:c r="A2664" i="6"/>
  <x:c r="A2665" i="6"/>
  <x:c r="A2666" i="6"/>
  <x:c r="A2667" i="6"/>
  <x:c r="A2668" i="6"/>
  <x:c r="A2669" i="6"/>
  <x:c r="A2670" i="6"/>
  <x:c r="A2671" i="6"/>
  <x:c r="A2672" i="6"/>
  <x:c r="A2673" i="6"/>
  <x:c r="A2674" i="6"/>
  <x:c r="A2675" i="6"/>
  <x:c r="A2676" i="6"/>
  <x:c r="A2677" i="6"/>
  <x:c r="A2678" i="6"/>
  <x:c r="A2679" i="6"/>
  <x:c r="A2680" i="6"/>
  <x:c r="A2681" i="6"/>
  <x:c r="A2682" i="6"/>
  <x:c r="A2683" i="6"/>
  <x:c r="A2684" i="6"/>
  <x:c r="A2685" i="6"/>
  <x:c r="A2686" i="6"/>
  <x:c r="A2687" i="6"/>
  <x:c r="A2688" i="6"/>
  <x:c r="A2689" i="6"/>
  <x:c r="A2690" i="6"/>
  <x:c r="A2691" i="6"/>
  <x:c r="A2692" i="6"/>
  <x:c r="A2693" i="6"/>
  <x:c r="A2694" i="6"/>
  <x:c r="A2695" i="6"/>
  <x:c r="A2696" i="6"/>
  <x:c r="A2697" i="6"/>
  <x:c r="A2698" i="6"/>
  <x:c r="A2699" i="6"/>
  <x:c r="A2700" i="6"/>
  <x:c r="A2701" i="6"/>
  <x:c r="A2702" i="6"/>
  <x:c r="A2703" i="6"/>
  <x:c r="A2704" i="6"/>
  <x:c r="A2705" i="6"/>
  <x:c r="A2706" i="6"/>
  <x:c r="A2707" i="6"/>
  <x:c r="A2708" i="6"/>
  <x:c r="A2709" i="6"/>
  <x:c r="A2710" i="6"/>
  <x:c r="A2711" i="6"/>
  <x:c r="A2712" i="6"/>
  <x:c r="A2713" i="6"/>
  <x:c r="A2714" i="6"/>
  <x:c r="A2715" i="6"/>
  <x:c r="A2716" i="6"/>
  <x:c r="A2717" i="6"/>
  <x:c r="A2718" i="6"/>
  <x:c r="A2719" i="6"/>
  <x:c r="A2720" i="6"/>
  <x:c r="A2721" i="6"/>
  <x:c r="A2722" i="6"/>
  <x:c r="A2723" i="6"/>
  <x:c r="A2724" i="6"/>
  <x:c r="A2725" i="6"/>
  <x:c r="A2726" i="6"/>
  <x:c r="A2727" i="6"/>
  <x:c r="A2728" i="6"/>
  <x:c r="A2729" i="6"/>
  <x:c r="A2730" i="6"/>
  <x:c r="A2731" i="6"/>
  <x:c r="A2732" i="6"/>
  <x:c r="A2733" i="6"/>
  <x:c r="A2734" i="6"/>
  <x:c r="A2735" i="6"/>
  <x:c r="A2736" i="6"/>
  <x:c r="A2737" i="6"/>
  <x:c r="A2738" i="6"/>
  <x:c r="A2739" i="6"/>
  <x:c r="A2740" i="6"/>
  <x:c r="A2741" i="6"/>
  <x:c r="A2742" i="6"/>
  <x:c r="A2743" i="6"/>
  <x:c r="A2744" i="6"/>
  <x:c r="A2745" i="6"/>
  <x:c r="A2746" i="6"/>
  <x:c r="A2747" i="6"/>
  <x:c r="A2748" i="6"/>
  <x:c r="A2749" i="6"/>
  <x:c r="A2750" i="6"/>
  <x:c r="A2751" i="6"/>
  <x:c r="A2752" i="6"/>
  <x:c r="A2753" i="6"/>
  <x:c r="A2754" i="6"/>
  <x:c r="A2755" i="6"/>
  <x:c r="A2756" i="6"/>
  <x:c r="A2757" i="6"/>
  <x:c r="A2758" i="6"/>
  <x:c r="A2759" i="6"/>
  <x:c r="A2760" i="6"/>
  <x:c r="A2761" i="6"/>
  <x:c r="A2762" i="6"/>
  <x:c r="A2763" i="6"/>
  <x:c r="A2764" i="6"/>
  <x:c r="A2765" i="6"/>
  <x:c r="A2766" i="6"/>
  <x:c r="A2767" i="6"/>
  <x:c r="A2768" i="6"/>
  <x:c r="A2769" i="6"/>
  <x:c r="A2770" i="6"/>
  <x:c r="A2771" i="6"/>
  <x:c r="A2772" i="6"/>
  <x:c r="A2773" i="6"/>
  <x:c r="A2774" i="6"/>
  <x:c r="A2775" i="6"/>
  <x:c r="A2776" i="6"/>
  <x:c r="A2777" i="6"/>
  <x:c r="A2778" i="6"/>
  <x:c r="A2779" i="6"/>
  <x:c r="A2780" i="6"/>
  <x:c r="A2781" i="6"/>
  <x:c r="A2782" i="6"/>
  <x:c r="A2783" i="6"/>
  <x:c r="A2784" i="6"/>
  <x:c r="A2785" i="6"/>
  <x:c r="A2786" i="6"/>
  <x:c r="A2787" i="6"/>
  <x:c r="A2788" i="6"/>
  <x:c r="A2789" i="6"/>
  <x:c r="A2790" i="6"/>
  <x:c r="A2791" i="6"/>
  <x:c r="A2792" i="6"/>
  <x:c r="A2793" i="6"/>
  <x:c r="A2794" i="6"/>
  <x:c r="A2795" i="6"/>
  <x:c r="A2796" i="6"/>
  <x:c r="A2797" i="6"/>
  <x:c r="A2798" i="6"/>
  <x:c r="A2799" i="6"/>
  <x:c r="A2800" i="6"/>
  <x:c r="A2801" i="6"/>
  <x:c r="A2802" i="6"/>
  <x:c r="A2803" i="6"/>
  <x:c r="A2804" i="6"/>
  <x:c r="A2805" i="6"/>
  <x:c r="A2806" i="6"/>
  <x:c r="A2807" i="6"/>
  <x:c r="A2808" i="6"/>
  <x:c r="A2809" i="6"/>
  <x:c r="A2810" i="6"/>
  <x:c r="A2811" i="6"/>
  <x:c r="A2812" i="6"/>
  <x:c r="A2813" i="6"/>
  <x:c r="A2814" i="6"/>
  <x:c r="A2815" i="6"/>
  <x:c r="A2816" i="6"/>
  <x:c r="A2817" i="6"/>
  <x:c r="A2818" i="6"/>
  <x:c r="A2819" i="6"/>
  <x:c r="A2820" i="6"/>
  <x:c r="A2821" i="6"/>
  <x:c r="A2822" i="6"/>
  <x:c r="A2823" i="6"/>
  <x:c r="A2824" i="6"/>
  <x:c r="A2825" i="6"/>
  <x:c r="A2826" i="6"/>
  <x:c r="A2827" i="6"/>
  <x:c r="A2828" i="6"/>
  <x:c r="A2829" i="6"/>
  <x:c r="A2830" i="6"/>
  <x:c r="A2831" i="6"/>
  <x:c r="A2832" i="6"/>
  <x:c r="A2833" i="6"/>
  <x:c r="A2834" i="6"/>
  <x:c r="A2835" i="6"/>
  <x:c r="A2836" i="6"/>
  <x:c r="A2837" i="6"/>
  <x:c r="A2838" i="6"/>
  <x:c r="A2839" i="6"/>
  <x:c r="A2840" i="6"/>
  <x:c r="A2841" i="6"/>
  <x:c r="A2842" i="6"/>
  <x:c r="A2843" i="6"/>
  <x:c r="A2844" i="6"/>
  <x:c r="A2845" i="6"/>
  <x:c r="A2846" i="6"/>
  <x:c r="A2847" i="6"/>
  <x:c r="A2848" i="6"/>
  <x:c r="A2849" i="6"/>
  <x:c r="A2850" i="6"/>
  <x:c r="A2851" i="6"/>
  <x:c r="A2852" i="6"/>
  <x:c r="A2853" i="6"/>
  <x:c r="A2854" i="6"/>
  <x:c r="A2855" i="6"/>
  <x:c r="A2856" i="6"/>
  <x:c r="A2857" i="6"/>
  <x:c r="A2858" i="6"/>
  <x:c r="A2859" i="6"/>
  <x:c r="A2860" i="6"/>
  <x:c r="A2861" i="6"/>
  <x:c r="A2862" i="6"/>
  <x:c r="A2863" i="6"/>
  <x:c r="A2864" i="6"/>
  <x:c r="A2865" i="6"/>
  <x:c r="A2866" i="6"/>
  <x:c r="A2867" i="6"/>
  <x:c r="A2868" i="6"/>
  <x:c r="A2869" i="6"/>
  <x:c r="A2870" i="6"/>
  <x:c r="A2871" i="6"/>
  <x:c r="A2872" i="6"/>
  <x:c r="A2873" i="6"/>
  <x:c r="A2874" i="6"/>
  <x:c r="A2875" i="6"/>
  <x:c r="A2876" i="6"/>
  <x:c r="A2877" i="6"/>
  <x:c r="A2878" i="6"/>
  <x:c r="A2879" i="6"/>
  <x:c r="A2880" i="6"/>
  <x:c r="A2881" i="6"/>
  <x:c r="A2882" i="6"/>
  <x:c r="A2883" i="6"/>
  <x:c r="A2884" i="6"/>
  <x:c r="A2885" i="6"/>
  <x:c r="A2886" i="6"/>
  <x:c r="A2887" i="6"/>
  <x:c r="A2888" i="6"/>
  <x:c r="A2889" i="6"/>
  <x:c r="A2890" i="6"/>
  <x:c r="A2891" i="6"/>
  <x:c r="A2892" i="6"/>
  <x:c r="A2893" i="6"/>
  <x:c r="A2894" i="6"/>
  <x:c r="A2895" i="6"/>
  <x:c r="A2896" i="6"/>
  <x:c r="A2897" i="6"/>
  <x:c r="A2898" i="6"/>
  <x:c r="A2899" i="6"/>
  <x:c r="A2900" i="6"/>
  <x:c r="A2901" i="6"/>
  <x:c r="A2902" i="6"/>
  <x:c r="A2903" i="6"/>
  <x:c r="A2904" i="6"/>
  <x:c r="A2905" i="6"/>
  <x:c r="A2906" i="6"/>
  <x:c r="A2907" i="6"/>
  <x:c r="A2908" i="6"/>
  <x:c r="A2909" i="6"/>
  <x:c r="A2910" i="6"/>
  <x:c r="A2911" i="6"/>
  <x:c r="A2912" i="6"/>
  <x:c r="A2913" i="6"/>
  <x:c r="A2914" i="6"/>
  <x:c r="A2915" i="6"/>
  <x:c r="A2916" i="6"/>
  <x:c r="A2917" i="6"/>
  <x:c r="A2918" i="6"/>
  <x:c r="A2919" i="6"/>
  <x:c r="A2920" i="6"/>
  <x:c r="A2921" i="6"/>
  <x:c r="A2922" i="6"/>
  <x:c r="A2923" i="6"/>
  <x:c r="A2924" i="6"/>
  <x:c r="A2925" i="6"/>
  <x:c r="A2926" i="6"/>
  <x:c r="A2927" i="6"/>
  <x:c r="A2928" i="6"/>
  <x:c r="A2929" i="6"/>
  <x:c r="A2932" i="6"/>
  <x:c r="A2933" i="6"/>
  <x:c r="A2934" i="6"/>
  <x:c r="A2935" i="6"/>
  <x:c r="A2936" i="6"/>
  <x:c r="A2937" i="6"/>
  <x:c r="A2938" i="6"/>
  <x:c r="A2939" i="6"/>
  <x:c r="A2940" i="6"/>
  <x:c r="A2941" i="6"/>
  <x:c r="A2942" i="6"/>
  <x:c r="A2943" i="6"/>
  <x:c r="A2944" i="6"/>
  <x:c r="A2945" i="6"/>
  <x:c r="A2946" i="6"/>
  <x:c r="A2947" i="6"/>
  <x:c r="A2948" i="6"/>
  <x:c r="A2949" i="6"/>
  <x:c r="A2950" i="6"/>
  <x:c r="A2951" i="6"/>
  <x:c r="A2952" i="6"/>
  <x:c r="A2953" i="6"/>
  <x:c r="A2954" i="6"/>
  <x:c r="A2955" i="6"/>
  <x:c r="A2956" i="6"/>
  <x:c r="A2957" i="6"/>
  <x:c r="A2958" i="6"/>
  <x:c r="A2959" i="6"/>
  <x:c r="A2960" i="6"/>
  <x:c r="A2961" i="6"/>
  <x:c r="A2962" i="6"/>
  <x:c r="A2963" i="6"/>
  <x:c r="A2964" i="6"/>
  <x:c r="A2965" i="6"/>
  <x:c r="A2966" i="6"/>
  <x:c r="A2967" i="6"/>
  <x:c r="A2968" i="6"/>
  <x:c r="A2969" i="6"/>
  <x:c r="A2970" i="6"/>
  <x:c r="A2971" i="6"/>
  <x:c r="A2972" i="6"/>
  <x:c r="A2973" i="6"/>
  <x:c r="A2974" i="6"/>
  <x:c r="A2975" i="6"/>
  <x:c r="A2976" i="6"/>
  <x:c r="A2977" i="6"/>
  <x:c r="A2978" i="6"/>
  <x:c r="A2979" i="6"/>
  <x:c r="A2980" i="6"/>
  <x:c r="A1" i="7"/>
  <x:c r="A2" i="7"/>
  <x:c r="D3" i="7"/>
  <x:c r="I3" i="7"/>
  <x:c r="Q3" i="7"/>
  <x:c r="R3" i="7"/>
  <x:c r="S3" i="7"/>
  <x:c r="T3" i="7"/>
  <x:c r="U3" i="7"/>
  <x:c r="V3" i="7"/>
  <x:c r="A4" i="7"/>
  <x:c r="A5" i="7"/>
  <x:c r="X5" i="7"/>
  <x:c r="Y5" i="7"/>
  <x:c r="Z5" i="7"/>
  <x:c r="AC5" i="7"/>
  <x:c r="AD5" i="7"/>
  <x:c r="AE5" i="7"/>
  <x:c r="AH5" i="7"/>
  <x:c r="AI5" i="7"/>
  <x:c r="AJ5" i="7"/>
  <x:c r="AM5" i="7"/>
  <x:c r="AN5" i="7"/>
  <x:c r="AO5" i="7"/>
  <x:c r="AR5" i="7"/>
  <x:c r="AS5" i="7"/>
  <x:c r="AT5" i="7"/>
  <x:c r="AW5" i="7"/>
  <x:c r="AX5" i="7"/>
  <x:c r="AY5" i="7"/>
  <x:c r="BB5" i="7"/>
  <x:c r="BC5" i="7"/>
  <x:c r="BD5" i="7"/>
  <x:c r="BG5" i="7"/>
  <x:c r="BH5" i="7"/>
  <x:c r="BI5" i="7"/>
  <x:c r="BL5" i="7"/>
  <x:c r="BM5" i="7"/>
  <x:c r="BN5" i="7"/>
  <x:c r="BQ5" i="7"/>
  <x:c r="BR5" i="7"/>
  <x:c r="BS5" i="7"/>
  <x:c r="BV5" i="7"/>
  <x:c r="BW5" i="7"/>
  <x:c r="BX5" i="7"/>
  <x:c r="CA5" i="7"/>
  <x:c r="CB5" i="7"/>
  <x:c r="CC5" i="7"/>
  <x:c r="A6" i="7"/>
  <x:c r="X6" i="7"/>
  <x:c r="Y6" i="7"/>
  <x:c r="Z6" i="7"/>
  <x:c r="AC6" i="7"/>
  <x:c r="AD6" i="7"/>
  <x:c r="AE6" i="7"/>
  <x:c r="AH6" i="7"/>
  <x:c r="AI6" i="7"/>
  <x:c r="AJ6" i="7"/>
  <x:c r="AM6" i="7"/>
  <x:c r="AN6" i="7"/>
  <x:c r="AO6" i="7"/>
  <x:c r="AR6" i="7"/>
  <x:c r="AS6" i="7"/>
  <x:c r="AT6" i="7"/>
  <x:c r="AW6" i="7"/>
  <x:c r="AX6" i="7"/>
  <x:c r="AY6" i="7"/>
  <x:c r="BB6" i="7"/>
  <x:c r="BC6" i="7"/>
  <x:c r="BD6" i="7"/>
  <x:c r="BG6" i="7"/>
  <x:c r="BH6" i="7"/>
  <x:c r="BI6" i="7"/>
  <x:c r="BL6" i="7"/>
  <x:c r="BM6" i="7"/>
  <x:c r="BN6" i="7"/>
  <x:c r="BQ6" i="7"/>
  <x:c r="BR6" i="7"/>
  <x:c r="BS6" i="7"/>
  <x:c r="BV6" i="7"/>
  <x:c r="BW6" i="7"/>
  <x:c r="BX6" i="7"/>
  <x:c r="CA6" i="7"/>
  <x:c r="CB6" i="7"/>
  <x:c r="CC6" i="7"/>
  <x:c r="A7" i="7"/>
  <x:c r="X7" i="7"/>
  <x:c r="Y7" i="7"/>
  <x:c r="Z7" i="7"/>
  <x:c r="AC7" i="7"/>
  <x:c r="AD7" i="7"/>
  <x:c r="AE7" i="7"/>
  <x:c r="AH7" i="7"/>
  <x:c r="AI7" i="7"/>
  <x:c r="AJ7" i="7"/>
  <x:c r="AM7" i="7"/>
  <x:c r="AN7" i="7"/>
  <x:c r="AO7" i="7"/>
  <x:c r="AR7" i="7"/>
  <x:c r="AS7" i="7"/>
  <x:c r="AT7" i="7"/>
  <x:c r="AW7" i="7"/>
  <x:c r="AX7" i="7"/>
  <x:c r="AY7" i="7"/>
  <x:c r="BB7" i="7"/>
  <x:c r="BC7" i="7"/>
  <x:c r="BD7" i="7"/>
  <x:c r="BG7" i="7"/>
  <x:c r="BH7" i="7"/>
  <x:c r="BI7" i="7"/>
  <x:c r="BL7" i="7"/>
  <x:c r="BM7" i="7"/>
  <x:c r="BN7" i="7"/>
  <x:c r="BQ7" i="7"/>
  <x:c r="BR7" i="7"/>
  <x:c r="BS7" i="7"/>
  <x:c r="BV7" i="7"/>
  <x:c r="BW7" i="7"/>
  <x:c r="BX7" i="7"/>
  <x:c r="CA7" i="7"/>
  <x:c r="CB7" i="7"/>
  <x:c r="CC7" i="7"/>
  <x:c r="A8" i="7"/>
  <x:c r="X8" i="7"/>
  <x:c r="Y8" i="7"/>
  <x:c r="Z8" i="7"/>
  <x:c r="AC8" i="7"/>
  <x:c r="AD8" i="7"/>
  <x:c r="AE8" i="7"/>
  <x:c r="AH8" i="7"/>
  <x:c r="AI8" i="7"/>
  <x:c r="AJ8" i="7"/>
  <x:c r="AM8" i="7"/>
  <x:c r="AN8" i="7"/>
  <x:c r="AO8" i="7"/>
  <x:c r="AR8" i="7"/>
  <x:c r="AS8" i="7"/>
  <x:c r="AT8" i="7"/>
  <x:c r="AW8" i="7"/>
  <x:c r="AX8" i="7"/>
  <x:c r="AY8" i="7"/>
  <x:c r="BB8" i="7"/>
  <x:c r="BC8" i="7"/>
  <x:c r="BD8" i="7"/>
  <x:c r="BG8" i="7"/>
  <x:c r="BH8" i="7"/>
  <x:c r="BI8" i="7"/>
  <x:c r="BL8" i="7"/>
  <x:c r="BM8" i="7"/>
  <x:c r="BN8" i="7"/>
  <x:c r="BQ8" i="7"/>
  <x:c r="BR8" i="7"/>
  <x:c r="BS8" i="7"/>
  <x:c r="BV8" i="7"/>
  <x:c r="BW8" i="7"/>
  <x:c r="BX8" i="7"/>
  <x:c r="CA8" i="7"/>
  <x:c r="CB8" i="7"/>
  <x:c r="CC8" i="7"/>
  <x:c r="A9" i="7"/>
  <x:c r="X9" i="7"/>
  <x:c r="Y9" i="7"/>
  <x:c r="Z9" i="7"/>
  <x:c r="AC9" i="7"/>
  <x:c r="AD9" i="7"/>
  <x:c r="AE9" i="7"/>
  <x:c r="AH9" i="7"/>
  <x:c r="AI9" i="7"/>
  <x:c r="AJ9" i="7"/>
  <x:c r="AM9" i="7"/>
  <x:c r="AN9" i="7"/>
  <x:c r="AO9" i="7"/>
  <x:c r="AR9" i="7"/>
  <x:c r="AS9" i="7"/>
  <x:c r="AT9" i="7"/>
  <x:c r="AW9" i="7"/>
  <x:c r="AX9" i="7"/>
  <x:c r="AY9" i="7"/>
  <x:c r="BB9" i="7"/>
  <x:c r="BC9" i="7"/>
  <x:c r="BD9" i="7"/>
  <x:c r="BG9" i="7"/>
  <x:c r="BH9" i="7"/>
  <x:c r="BI9" i="7"/>
  <x:c r="BL9" i="7"/>
  <x:c r="BM9" i="7"/>
  <x:c r="BN9" i="7"/>
  <x:c r="BQ9" i="7"/>
  <x:c r="BR9" i="7"/>
  <x:c r="BS9" i="7"/>
  <x:c r="BV9" i="7"/>
  <x:c r="BW9" i="7"/>
  <x:c r="BX9" i="7"/>
  <x:c r="CA9" i="7"/>
  <x:c r="CB9" i="7"/>
  <x:c r="CC9" i="7"/>
  <x:c r="A10" i="7"/>
  <x:c r="X10" i="7"/>
  <x:c r="Y10" i="7"/>
  <x:c r="Z10" i="7"/>
  <x:c r="AC10" i="7"/>
  <x:c r="AD10" i="7"/>
  <x:c r="AE10" i="7"/>
  <x:c r="AH10" i="7"/>
  <x:c r="AI10" i="7"/>
  <x:c r="AJ10" i="7"/>
  <x:c r="AM10" i="7"/>
  <x:c r="AN10" i="7"/>
  <x:c r="AO10" i="7"/>
  <x:c r="AR10" i="7"/>
  <x:c r="AS10" i="7"/>
  <x:c r="AT10" i="7"/>
  <x:c r="AW10" i="7"/>
  <x:c r="AX10" i="7"/>
  <x:c r="AY10" i="7"/>
  <x:c r="BB10" i="7"/>
  <x:c r="BC10" i="7"/>
  <x:c r="BD10" i="7"/>
  <x:c r="BG10" i="7"/>
  <x:c r="BH10" i="7"/>
  <x:c r="BI10" i="7"/>
  <x:c r="BL10" i="7"/>
  <x:c r="BM10" i="7"/>
  <x:c r="BN10" i="7"/>
  <x:c r="BQ10" i="7"/>
  <x:c r="BR10" i="7"/>
  <x:c r="BS10" i="7"/>
  <x:c r="BV10" i="7"/>
  <x:c r="BW10" i="7"/>
  <x:c r="BX10" i="7"/>
  <x:c r="CA10" i="7"/>
  <x:c r="CB10" i="7"/>
  <x:c r="CC10" i="7"/>
  <x:c r="A11" i="7"/>
  <x:c r="X11" i="7"/>
  <x:c r="Y11" i="7"/>
  <x:c r="Z11" i="7"/>
  <x:c r="AC11" i="7"/>
  <x:c r="AD11" i="7"/>
  <x:c r="AE11" i="7"/>
  <x:c r="AH11" i="7"/>
  <x:c r="AI11" i="7"/>
  <x:c r="AJ11" i="7"/>
  <x:c r="AM11" i="7"/>
  <x:c r="AN11" i="7"/>
  <x:c r="AO11" i="7"/>
  <x:c r="AR11" i="7"/>
  <x:c r="AS11" i="7"/>
  <x:c r="AT11" i="7"/>
  <x:c r="AW11" i="7"/>
  <x:c r="AX11" i="7"/>
  <x:c r="AY11" i="7"/>
  <x:c r="BB11" i="7"/>
  <x:c r="BC11" i="7"/>
  <x:c r="BD11" i="7"/>
  <x:c r="BG11" i="7"/>
  <x:c r="BH11" i="7"/>
  <x:c r="BI11" i="7"/>
  <x:c r="BL11" i="7"/>
  <x:c r="BM11" i="7"/>
  <x:c r="BN11" i="7"/>
  <x:c r="BQ11" i="7"/>
  <x:c r="BR11" i="7"/>
  <x:c r="BS11" i="7"/>
  <x:c r="BV11" i="7"/>
  <x:c r="BW11" i="7"/>
  <x:c r="BX11" i="7"/>
  <x:c r="CA11" i="7"/>
  <x:c r="CB11" i="7"/>
  <x:c r="CC11" i="7"/>
  <x:c r="A12" i="7"/>
  <x:c r="X12" i="7"/>
  <x:c r="Y12" i="7"/>
  <x:c r="Z12" i="7"/>
  <x:c r="AC12" i="7"/>
  <x:c r="AD12" i="7"/>
  <x:c r="AE12" i="7"/>
  <x:c r="AH12" i="7"/>
  <x:c r="AI12" i="7"/>
  <x:c r="AJ12" i="7"/>
  <x:c r="AM12" i="7"/>
  <x:c r="AN12" i="7"/>
  <x:c r="AO12" i="7"/>
  <x:c r="AR12" i="7"/>
  <x:c r="AS12" i="7"/>
  <x:c r="AT12" i="7"/>
  <x:c r="AW12" i="7"/>
  <x:c r="AX12" i="7"/>
  <x:c r="AY12" i="7"/>
  <x:c r="BB12" i="7"/>
  <x:c r="BC12" i="7"/>
  <x:c r="BD12" i="7"/>
  <x:c r="BG12" i="7"/>
  <x:c r="BH12" i="7"/>
  <x:c r="BI12" i="7"/>
  <x:c r="BL12" i="7"/>
  <x:c r="BM12" i="7"/>
  <x:c r="BN12" i="7"/>
  <x:c r="BQ12" i="7"/>
  <x:c r="BR12" i="7"/>
  <x:c r="BS12" i="7"/>
  <x:c r="BV12" i="7"/>
  <x:c r="BW12" i="7"/>
  <x:c r="BX12" i="7"/>
  <x:c r="CA12" i="7"/>
  <x:c r="CB12" i="7"/>
  <x:c r="CC12" i="7"/>
  <x:c r="A13" i="7"/>
  <x:c r="X13" i="7"/>
  <x:c r="Y13" i="7"/>
  <x:c r="Z13" i="7"/>
  <x:c r="AC13" i="7"/>
  <x:c r="AD13" i="7"/>
  <x:c r="AE13" i="7"/>
  <x:c r="AH13" i="7"/>
  <x:c r="AI13" i="7"/>
  <x:c r="AJ13" i="7"/>
  <x:c r="AM13" i="7"/>
  <x:c r="AN13" i="7"/>
  <x:c r="AO13" i="7"/>
  <x:c r="AR13" i="7"/>
  <x:c r="AS13" i="7"/>
  <x:c r="AT13" i="7"/>
  <x:c r="AW13" i="7"/>
  <x:c r="AX13" i="7"/>
  <x:c r="AY13" i="7"/>
  <x:c r="BB13" i="7"/>
  <x:c r="BC13" i="7"/>
  <x:c r="BD13" i="7"/>
  <x:c r="BG13" i="7"/>
  <x:c r="BH13" i="7"/>
  <x:c r="BI13" i="7"/>
  <x:c r="BL13" i="7"/>
  <x:c r="BM13" i="7"/>
  <x:c r="BN13" i="7"/>
  <x:c r="BQ13" i="7"/>
  <x:c r="BR13" i="7"/>
  <x:c r="BS13" i="7"/>
  <x:c r="BV13" i="7"/>
  <x:c r="BW13" i="7"/>
  <x:c r="BX13" i="7"/>
  <x:c r="CA13" i="7"/>
  <x:c r="CB13" i="7"/>
  <x:c r="CC13" i="7"/>
  <x:c r="A14" i="7"/>
  <x:c r="X14" i="7"/>
  <x:c r="Y14" i="7"/>
  <x:c r="Z14" i="7"/>
  <x:c r="AC14" i="7"/>
  <x:c r="AD14" i="7"/>
  <x:c r="AE14" i="7"/>
  <x:c r="AH14" i="7"/>
  <x:c r="AI14" i="7"/>
  <x:c r="AJ14" i="7"/>
  <x:c r="AM14" i="7"/>
  <x:c r="AN14" i="7"/>
  <x:c r="AO14" i="7"/>
  <x:c r="AR14" i="7"/>
  <x:c r="AS14" i="7"/>
  <x:c r="AT14" i="7"/>
  <x:c r="AW14" i="7"/>
  <x:c r="AX14" i="7"/>
  <x:c r="AY14" i="7"/>
  <x:c r="BB14" i="7"/>
  <x:c r="BC14" i="7"/>
  <x:c r="BD14" i="7"/>
  <x:c r="BG14" i="7"/>
  <x:c r="BH14" i="7"/>
  <x:c r="BI14" i="7"/>
  <x:c r="BL14" i="7"/>
  <x:c r="BM14" i="7"/>
  <x:c r="BN14" i="7"/>
  <x:c r="BQ14" i="7"/>
  <x:c r="BR14" i="7"/>
  <x:c r="BS14" i="7"/>
  <x:c r="BV14" i="7"/>
  <x:c r="BW14" i="7"/>
  <x:c r="BX14" i="7"/>
  <x:c r="CA14" i="7"/>
  <x:c r="CB14" i="7"/>
  <x:c r="CC14" i="7"/>
  <x:c r="A15" i="7"/>
  <x:c r="X15" i="7"/>
  <x:c r="Y15" i="7"/>
  <x:c r="Z15" i="7"/>
  <x:c r="AC15" i="7"/>
  <x:c r="AD15" i="7"/>
  <x:c r="AE15" i="7"/>
  <x:c r="AH15" i="7"/>
  <x:c r="AI15" i="7"/>
  <x:c r="AJ15" i="7"/>
  <x:c r="AM15" i="7"/>
  <x:c r="AN15" i="7"/>
  <x:c r="AO15" i="7"/>
  <x:c r="AR15" i="7"/>
  <x:c r="AS15" i="7"/>
  <x:c r="AT15" i="7"/>
  <x:c r="AW15" i="7"/>
  <x:c r="AX15" i="7"/>
  <x:c r="AY15" i="7"/>
  <x:c r="BB15" i="7"/>
  <x:c r="BC15" i="7"/>
  <x:c r="BD15" i="7"/>
  <x:c r="BG15" i="7"/>
  <x:c r="BH15" i="7"/>
  <x:c r="BI15" i="7"/>
  <x:c r="BL15" i="7"/>
  <x:c r="BM15" i="7"/>
  <x:c r="BN15" i="7"/>
  <x:c r="BQ15" i="7"/>
  <x:c r="BR15" i="7"/>
  <x:c r="BS15" i="7"/>
  <x:c r="BV15" i="7"/>
  <x:c r="BW15" i="7"/>
  <x:c r="BX15" i="7"/>
  <x:c r="CA15" i="7"/>
  <x:c r="CB15" i="7"/>
  <x:c r="CC15" i="7"/>
  <x:c r="A16" i="7"/>
  <x:c r="X16" i="7"/>
  <x:c r="Y16" i="7"/>
  <x:c r="Z16" i="7"/>
  <x:c r="AC16" i="7"/>
  <x:c r="AD16" i="7"/>
  <x:c r="AE16" i="7"/>
  <x:c r="AH16" i="7"/>
  <x:c r="AI16" i="7"/>
  <x:c r="AJ16" i="7"/>
  <x:c r="AM16" i="7"/>
  <x:c r="AN16" i="7"/>
  <x:c r="AO16" i="7"/>
  <x:c r="AR16" i="7"/>
  <x:c r="AS16" i="7"/>
  <x:c r="AT16" i="7"/>
  <x:c r="AW16" i="7"/>
  <x:c r="AX16" i="7"/>
  <x:c r="AY16" i="7"/>
  <x:c r="BB16" i="7"/>
  <x:c r="BC16" i="7"/>
  <x:c r="BD16" i="7"/>
  <x:c r="BG16" i="7"/>
  <x:c r="BH16" i="7"/>
  <x:c r="BI16" i="7"/>
  <x:c r="BL16" i="7"/>
  <x:c r="BM16" i="7"/>
  <x:c r="BN16" i="7"/>
  <x:c r="BQ16" i="7"/>
  <x:c r="BR16" i="7"/>
  <x:c r="BS16" i="7"/>
  <x:c r="BV16" i="7"/>
  <x:c r="BW16" i="7"/>
  <x:c r="BX16" i="7"/>
  <x:c r="CA16" i="7"/>
  <x:c r="CB16" i="7"/>
  <x:c r="CC16" i="7"/>
  <x:c r="A17" i="7"/>
  <x:c r="X17" i="7"/>
  <x:c r="Y17" i="7"/>
  <x:c r="Z17" i="7"/>
  <x:c r="AC17" i="7"/>
  <x:c r="AD17" i="7"/>
  <x:c r="AE17" i="7"/>
  <x:c r="AH17" i="7"/>
  <x:c r="AI17" i="7"/>
  <x:c r="AJ17" i="7"/>
  <x:c r="AM17" i="7"/>
  <x:c r="AN17" i="7"/>
  <x:c r="AO17" i="7"/>
  <x:c r="AR17" i="7"/>
  <x:c r="AS17" i="7"/>
  <x:c r="AT17" i="7"/>
  <x:c r="AW17" i="7"/>
  <x:c r="AX17" i="7"/>
  <x:c r="AY17" i="7"/>
  <x:c r="BB17" i="7"/>
  <x:c r="BC17" i="7"/>
  <x:c r="BD17" i="7"/>
  <x:c r="BG17" i="7"/>
  <x:c r="BH17" i="7"/>
  <x:c r="BI17" i="7"/>
  <x:c r="BL17" i="7"/>
  <x:c r="BM17" i="7"/>
  <x:c r="BN17" i="7"/>
  <x:c r="BQ17" i="7"/>
  <x:c r="BR17" i="7"/>
  <x:c r="BS17" i="7"/>
  <x:c r="BV17" i="7"/>
  <x:c r="BW17" i="7"/>
  <x:c r="BX17" i="7"/>
  <x:c r="CA17" i="7"/>
  <x:c r="CB17" i="7"/>
  <x:c r="CC17" i="7"/>
  <x:c r="A18" i="7"/>
  <x:c r="X18" i="7"/>
  <x:c r="Y18" i="7"/>
  <x:c r="Z18" i="7"/>
  <x:c r="AC18" i="7"/>
  <x:c r="AD18" i="7"/>
  <x:c r="AE18" i="7"/>
  <x:c r="AH18" i="7"/>
  <x:c r="AI18" i="7"/>
  <x:c r="AJ18" i="7"/>
  <x:c r="AM18" i="7"/>
  <x:c r="AN18" i="7"/>
  <x:c r="AO18" i="7"/>
  <x:c r="AR18" i="7"/>
  <x:c r="AS18" i="7"/>
  <x:c r="AT18" i="7"/>
  <x:c r="AW18" i="7"/>
  <x:c r="AX18" i="7"/>
  <x:c r="AY18" i="7"/>
  <x:c r="BB18" i="7"/>
  <x:c r="BC18" i="7"/>
  <x:c r="BD18" i="7"/>
  <x:c r="BG18" i="7"/>
  <x:c r="BH18" i="7"/>
  <x:c r="BI18" i="7"/>
  <x:c r="BL18" i="7"/>
  <x:c r="BM18" i="7"/>
  <x:c r="BN18" i="7"/>
  <x:c r="BQ18" i="7"/>
  <x:c r="BR18" i="7"/>
  <x:c r="BS18" i="7"/>
  <x:c r="BV18" i="7"/>
  <x:c r="BW18" i="7"/>
  <x:c r="BX18" i="7"/>
  <x:c r="CA18" i="7"/>
  <x:c r="CB18" i="7"/>
  <x:c r="CC18" i="7"/>
  <x:c r="A19" i="7"/>
  <x:c r="X19" i="7"/>
  <x:c r="Y19" i="7"/>
  <x:c r="Z19" i="7"/>
  <x:c r="AC19" i="7"/>
  <x:c r="AD19" i="7"/>
  <x:c r="AE19" i="7"/>
  <x:c r="AH19" i="7"/>
  <x:c r="AI19" i="7"/>
  <x:c r="AJ19" i="7"/>
  <x:c r="AM19" i="7"/>
  <x:c r="AN19" i="7"/>
  <x:c r="AO19" i="7"/>
  <x:c r="AR19" i="7"/>
  <x:c r="AS19" i="7"/>
  <x:c r="AT19" i="7"/>
  <x:c r="AW19" i="7"/>
  <x:c r="AX19" i="7"/>
  <x:c r="AY19" i="7"/>
  <x:c r="BB19" i="7"/>
  <x:c r="BC19" i="7"/>
  <x:c r="BD19" i="7"/>
  <x:c r="BG19" i="7"/>
  <x:c r="BH19" i="7"/>
  <x:c r="BI19" i="7"/>
  <x:c r="BL19" i="7"/>
  <x:c r="BM19" i="7"/>
  <x:c r="BN19" i="7"/>
  <x:c r="BQ19" i="7"/>
  <x:c r="BR19" i="7"/>
  <x:c r="BS19" i="7"/>
  <x:c r="BV19" i="7"/>
  <x:c r="BW19" i="7"/>
  <x:c r="BX19" i="7"/>
  <x:c r="CA19" i="7"/>
  <x:c r="CB19" i="7"/>
  <x:c r="CC19" i="7"/>
  <x:c r="A20" i="7"/>
  <x:c r="X20" i="7"/>
  <x:c r="Y20" i="7"/>
  <x:c r="Z20" i="7"/>
  <x:c r="AC20" i="7"/>
  <x:c r="AD20" i="7"/>
  <x:c r="AE20" i="7"/>
  <x:c r="AH20" i="7"/>
  <x:c r="AI20" i="7"/>
  <x:c r="AJ20" i="7"/>
  <x:c r="AM20" i="7"/>
  <x:c r="AN20" i="7"/>
  <x:c r="AO20" i="7"/>
  <x:c r="AR20" i="7"/>
  <x:c r="AS20" i="7"/>
  <x:c r="AT20" i="7"/>
  <x:c r="AW20" i="7"/>
  <x:c r="AX20" i="7"/>
  <x:c r="AY20" i="7"/>
  <x:c r="BB20" i="7"/>
  <x:c r="BC20" i="7"/>
  <x:c r="BD20" i="7"/>
  <x:c r="BG20" i="7"/>
  <x:c r="BH20" i="7"/>
  <x:c r="BI20" i="7"/>
  <x:c r="BL20" i="7"/>
  <x:c r="BM20" i="7"/>
  <x:c r="BN20" i="7"/>
  <x:c r="BQ20" i="7"/>
  <x:c r="BR20" i="7"/>
  <x:c r="BS20" i="7"/>
  <x:c r="BV20" i="7"/>
  <x:c r="BW20" i="7"/>
  <x:c r="BX20" i="7"/>
  <x:c r="CA20" i="7"/>
  <x:c r="CB20" i="7"/>
  <x:c r="CC20" i="7"/>
  <x:c r="A21" i="7"/>
  <x:c r="X21" i="7"/>
  <x:c r="Y21" i="7"/>
  <x:c r="Z21" i="7"/>
  <x:c r="AC21" i="7"/>
  <x:c r="AD21" i="7"/>
  <x:c r="AE21" i="7"/>
  <x:c r="AH21" i="7"/>
  <x:c r="AI21" i="7"/>
  <x:c r="AJ21" i="7"/>
  <x:c r="AM21" i="7"/>
  <x:c r="AN21" i="7"/>
  <x:c r="AO21" i="7"/>
  <x:c r="AR21" i="7"/>
  <x:c r="AS21" i="7"/>
  <x:c r="AT21" i="7"/>
  <x:c r="AW21" i="7"/>
  <x:c r="AX21" i="7"/>
  <x:c r="AY21" i="7"/>
  <x:c r="BB21" i="7"/>
  <x:c r="BC21" i="7"/>
  <x:c r="BD21" i="7"/>
  <x:c r="BG21" i="7"/>
  <x:c r="BH21" i="7"/>
  <x:c r="BI21" i="7"/>
  <x:c r="BL21" i="7"/>
  <x:c r="BM21" i="7"/>
  <x:c r="BN21" i="7"/>
  <x:c r="BQ21" i="7"/>
  <x:c r="BR21" i="7"/>
  <x:c r="BS21" i="7"/>
  <x:c r="BV21" i="7"/>
  <x:c r="BW21" i="7"/>
  <x:c r="BX21" i="7"/>
  <x:c r="CA21" i="7"/>
  <x:c r="CB21" i="7"/>
  <x:c r="CC21" i="7"/>
  <x:c r="A22" i="7"/>
  <x:c r="X22" i="7"/>
  <x:c r="Y22" i="7"/>
  <x:c r="Z22" i="7"/>
  <x:c r="AC22" i="7"/>
  <x:c r="AD22" i="7"/>
  <x:c r="AE22" i="7"/>
  <x:c r="AH22" i="7"/>
  <x:c r="AI22" i="7"/>
  <x:c r="AJ22" i="7"/>
  <x:c r="AM22" i="7"/>
  <x:c r="AN22" i="7"/>
  <x:c r="AO22" i="7"/>
  <x:c r="AR22" i="7"/>
  <x:c r="AS22" i="7"/>
  <x:c r="AT22" i="7"/>
  <x:c r="AW22" i="7"/>
  <x:c r="AX22" i="7"/>
  <x:c r="AY22" i="7"/>
  <x:c r="BB22" i="7"/>
  <x:c r="BC22" i="7"/>
  <x:c r="BD22" i="7"/>
  <x:c r="BG22" i="7"/>
  <x:c r="BH22" i="7"/>
  <x:c r="BI22" i="7"/>
  <x:c r="BL22" i="7"/>
  <x:c r="BM22" i="7"/>
  <x:c r="BN22" i="7"/>
  <x:c r="BQ22" i="7"/>
  <x:c r="BR22" i="7"/>
  <x:c r="BS22" i="7"/>
  <x:c r="BV22" i="7"/>
  <x:c r="BW22" i="7"/>
  <x:c r="BX22" i="7"/>
  <x:c r="CA22" i="7"/>
  <x:c r="CB22" i="7"/>
  <x:c r="CC22" i="7"/>
  <x:c r="A23" i="7"/>
  <x:c r="X23" i="7"/>
  <x:c r="Y23" i="7"/>
  <x:c r="Z23" i="7"/>
  <x:c r="AC23" i="7"/>
  <x:c r="AD23" i="7"/>
  <x:c r="AE23" i="7"/>
  <x:c r="AH23" i="7"/>
  <x:c r="AI23" i="7"/>
  <x:c r="AJ23" i="7"/>
  <x:c r="AM23" i="7"/>
  <x:c r="AN23" i="7"/>
  <x:c r="AO23" i="7"/>
  <x:c r="AR23" i="7"/>
  <x:c r="AS23" i="7"/>
  <x:c r="AT23" i="7"/>
  <x:c r="AW23" i="7"/>
  <x:c r="AX23" i="7"/>
  <x:c r="AY23" i="7"/>
  <x:c r="BB23" i="7"/>
  <x:c r="BC23" i="7"/>
  <x:c r="BD23" i="7"/>
  <x:c r="BG23" i="7"/>
  <x:c r="BH23" i="7"/>
  <x:c r="BI23" i="7"/>
  <x:c r="BL23" i="7"/>
  <x:c r="BM23" i="7"/>
  <x:c r="BN23" i="7"/>
  <x:c r="BQ23" i="7"/>
  <x:c r="BR23" i="7"/>
  <x:c r="BS23" i="7"/>
  <x:c r="BV23" i="7"/>
  <x:c r="BW23" i="7"/>
  <x:c r="BX23" i="7"/>
  <x:c r="CA23" i="7"/>
  <x:c r="CB23" i="7"/>
  <x:c r="CC23" i="7"/>
  <x:c r="A24" i="7"/>
  <x:c r="X24" i="7"/>
  <x:c r="Y24" i="7"/>
  <x:c r="Z24" i="7"/>
  <x:c r="AC24" i="7"/>
  <x:c r="AD24" i="7"/>
  <x:c r="AE24" i="7"/>
  <x:c r="AH24" i="7"/>
  <x:c r="AI24" i="7"/>
  <x:c r="AJ24" i="7"/>
  <x:c r="AM24" i="7"/>
  <x:c r="AN24" i="7"/>
  <x:c r="AO24" i="7"/>
  <x:c r="AR24" i="7"/>
  <x:c r="AS24" i="7"/>
  <x:c r="AT24" i="7"/>
  <x:c r="AW24" i="7"/>
  <x:c r="AX24" i="7"/>
  <x:c r="AY24" i="7"/>
  <x:c r="BB24" i="7"/>
  <x:c r="BC24" i="7"/>
  <x:c r="BD24" i="7"/>
  <x:c r="BG24" i="7"/>
  <x:c r="BH24" i="7"/>
  <x:c r="BI24" i="7"/>
  <x:c r="BL24" i="7"/>
  <x:c r="BM24" i="7"/>
  <x:c r="BN24" i="7"/>
  <x:c r="BQ24" i="7"/>
  <x:c r="BR24" i="7"/>
  <x:c r="BS24" i="7"/>
  <x:c r="BV24" i="7"/>
  <x:c r="BW24" i="7"/>
  <x:c r="BX24" i="7"/>
  <x:c r="CA24" i="7"/>
  <x:c r="CB24" i="7"/>
  <x:c r="CC24" i="7"/>
  <x:c r="A25" i="7"/>
  <x:c r="X25" i="7"/>
  <x:c r="Y25" i="7"/>
  <x:c r="Z25" i="7"/>
  <x:c r="AC25" i="7"/>
  <x:c r="AD25" i="7"/>
  <x:c r="AE25" i="7"/>
  <x:c r="AH25" i="7"/>
  <x:c r="AI25" i="7"/>
  <x:c r="AJ25" i="7"/>
  <x:c r="AM25" i="7"/>
  <x:c r="AN25" i="7"/>
  <x:c r="AO25" i="7"/>
  <x:c r="AR25" i="7"/>
  <x:c r="AS25" i="7"/>
  <x:c r="AT25" i="7"/>
  <x:c r="AW25" i="7"/>
  <x:c r="AX25" i="7"/>
  <x:c r="AY25" i="7"/>
  <x:c r="BB25" i="7"/>
  <x:c r="BC25" i="7"/>
  <x:c r="BD25" i="7"/>
  <x:c r="BG25" i="7"/>
  <x:c r="BH25" i="7"/>
  <x:c r="BI25" i="7"/>
  <x:c r="BL25" i="7"/>
  <x:c r="BM25" i="7"/>
  <x:c r="BN25" i="7"/>
  <x:c r="BQ25" i="7"/>
  <x:c r="BR25" i="7"/>
  <x:c r="BS25" i="7"/>
  <x:c r="BV25" i="7"/>
  <x:c r="BW25" i="7"/>
  <x:c r="BX25" i="7"/>
  <x:c r="CA25" i="7"/>
  <x:c r="CB25" i="7"/>
  <x:c r="CC25" i="7"/>
  <x:c r="A26" i="7"/>
  <x:c r="X26" i="7"/>
  <x:c r="Y26" i="7"/>
  <x:c r="Z26" i="7"/>
  <x:c r="AC26" i="7"/>
  <x:c r="AD26" i="7"/>
  <x:c r="AE26" i="7"/>
  <x:c r="AH26" i="7"/>
  <x:c r="AI26" i="7"/>
  <x:c r="AJ26" i="7"/>
  <x:c r="AM26" i="7"/>
  <x:c r="AN26" i="7"/>
  <x:c r="AO26" i="7"/>
  <x:c r="AR26" i="7"/>
  <x:c r="AS26" i="7"/>
  <x:c r="AT26" i="7"/>
  <x:c r="AW26" i="7"/>
  <x:c r="AX26" i="7"/>
  <x:c r="AY26" i="7"/>
  <x:c r="BB26" i="7"/>
  <x:c r="BC26" i="7"/>
  <x:c r="BD26" i="7"/>
  <x:c r="BG26" i="7"/>
  <x:c r="BH26" i="7"/>
  <x:c r="BI26" i="7"/>
  <x:c r="BL26" i="7"/>
  <x:c r="BM26" i="7"/>
  <x:c r="BN26" i="7"/>
  <x:c r="BQ26" i="7"/>
  <x:c r="BR26" i="7"/>
  <x:c r="BS26" i="7"/>
  <x:c r="BV26" i="7"/>
  <x:c r="BW26" i="7"/>
  <x:c r="BX26" i="7"/>
  <x:c r="CA26" i="7"/>
  <x:c r="CB26" i="7"/>
  <x:c r="CC26" i="7"/>
  <x:c r="A27" i="7"/>
  <x:c r="X27" i="7"/>
  <x:c r="Y27" i="7"/>
  <x:c r="Z27" i="7"/>
  <x:c r="AC27" i="7"/>
  <x:c r="AD27" i="7"/>
  <x:c r="AE27" i="7"/>
  <x:c r="AH27" i="7"/>
  <x:c r="AI27" i="7"/>
  <x:c r="AJ27" i="7"/>
  <x:c r="AM27" i="7"/>
  <x:c r="AN27" i="7"/>
  <x:c r="AO27" i="7"/>
  <x:c r="AR27" i="7"/>
  <x:c r="AS27" i="7"/>
  <x:c r="AT27" i="7"/>
  <x:c r="AW27" i="7"/>
  <x:c r="AX27" i="7"/>
  <x:c r="AY27" i="7"/>
  <x:c r="BB27" i="7"/>
  <x:c r="BC27" i="7"/>
  <x:c r="BD27" i="7"/>
  <x:c r="BG27" i="7"/>
  <x:c r="BH27" i="7"/>
  <x:c r="BI27" i="7"/>
  <x:c r="BL27" i="7"/>
  <x:c r="BM27" i="7"/>
  <x:c r="BN27" i="7"/>
  <x:c r="BQ27" i="7"/>
  <x:c r="BR27" i="7"/>
  <x:c r="BS27" i="7"/>
  <x:c r="BV27" i="7"/>
  <x:c r="BW27" i="7"/>
  <x:c r="BX27" i="7"/>
  <x:c r="CA27" i="7"/>
  <x:c r="CB27" i="7"/>
  <x:c r="CC27" i="7"/>
  <x:c r="A28" i="7"/>
  <x:c r="X28" i="7"/>
  <x:c r="Y28" i="7"/>
  <x:c r="Z28" i="7"/>
  <x:c r="AC28" i="7"/>
  <x:c r="AD28" i="7"/>
  <x:c r="AE28" i="7"/>
  <x:c r="AH28" i="7"/>
  <x:c r="AI28" i="7"/>
  <x:c r="AJ28" i="7"/>
  <x:c r="AM28" i="7"/>
  <x:c r="AN28" i="7"/>
  <x:c r="AO28" i="7"/>
  <x:c r="AR28" i="7"/>
  <x:c r="AS28" i="7"/>
  <x:c r="AT28" i="7"/>
  <x:c r="AW28" i="7"/>
  <x:c r="AX28" i="7"/>
  <x:c r="AY28" i="7"/>
  <x:c r="BB28" i="7"/>
  <x:c r="BC28" i="7"/>
  <x:c r="BD28" i="7"/>
  <x:c r="BG28" i="7"/>
  <x:c r="BH28" i="7"/>
  <x:c r="BI28" i="7"/>
  <x:c r="BL28" i="7"/>
  <x:c r="BM28" i="7"/>
  <x:c r="BN28" i="7"/>
  <x:c r="BQ28" i="7"/>
  <x:c r="BR28" i="7"/>
  <x:c r="BS28" i="7"/>
  <x:c r="BV28" i="7"/>
  <x:c r="BW28" i="7"/>
  <x:c r="BX28" i="7"/>
  <x:c r="CA28" i="7"/>
  <x:c r="CB28" i="7"/>
  <x:c r="CC28" i="7"/>
  <x:c r="A29" i="7"/>
  <x:c r="X29" i="7"/>
  <x:c r="Y29" i="7"/>
  <x:c r="Z29" i="7"/>
  <x:c r="AC29" i="7"/>
  <x:c r="AD29" i="7"/>
  <x:c r="AE29" i="7"/>
  <x:c r="AH29" i="7"/>
  <x:c r="AI29" i="7"/>
  <x:c r="AJ29" i="7"/>
  <x:c r="AM29" i="7"/>
  <x:c r="AN29" i="7"/>
  <x:c r="AO29" i="7"/>
  <x:c r="AR29" i="7"/>
  <x:c r="AS29" i="7"/>
  <x:c r="AT29" i="7"/>
  <x:c r="AW29" i="7"/>
  <x:c r="AX29" i="7"/>
  <x:c r="AY29" i="7"/>
  <x:c r="BB29" i="7"/>
  <x:c r="BC29" i="7"/>
  <x:c r="BD29" i="7"/>
  <x:c r="BG29" i="7"/>
  <x:c r="BH29" i="7"/>
  <x:c r="BI29" i="7"/>
  <x:c r="BL29" i="7"/>
  <x:c r="BM29" i="7"/>
  <x:c r="BN29" i="7"/>
  <x:c r="BQ29" i="7"/>
  <x:c r="BR29" i="7"/>
  <x:c r="BS29" i="7"/>
  <x:c r="BV29" i="7"/>
  <x:c r="BW29" i="7"/>
  <x:c r="BX29" i="7"/>
  <x:c r="CA29" i="7"/>
  <x:c r="CB29" i="7"/>
  <x:c r="CC29" i="7"/>
  <x:c r="A30" i="7"/>
  <x:c r="X30" i="7"/>
  <x:c r="Y30" i="7"/>
  <x:c r="Z30" i="7"/>
  <x:c r="AC30" i="7"/>
  <x:c r="AD30" i="7"/>
  <x:c r="AE30" i="7"/>
  <x:c r="AH30" i="7"/>
  <x:c r="AI30" i="7"/>
  <x:c r="AJ30" i="7"/>
  <x:c r="AM30" i="7"/>
  <x:c r="AN30" i="7"/>
  <x:c r="AO30" i="7"/>
  <x:c r="AR30" i="7"/>
  <x:c r="AS30" i="7"/>
  <x:c r="AT30" i="7"/>
  <x:c r="AW30" i="7"/>
  <x:c r="AX30" i="7"/>
  <x:c r="AY30" i="7"/>
  <x:c r="BB30" i="7"/>
  <x:c r="BC30" i="7"/>
  <x:c r="BD30" i="7"/>
  <x:c r="BG30" i="7"/>
  <x:c r="BH30" i="7"/>
  <x:c r="BI30" i="7"/>
  <x:c r="BL30" i="7"/>
  <x:c r="BM30" i="7"/>
  <x:c r="BN30" i="7"/>
  <x:c r="BQ30" i="7"/>
  <x:c r="BR30" i="7"/>
  <x:c r="BS30" i="7"/>
  <x:c r="BV30" i="7"/>
  <x:c r="BW30" i="7"/>
  <x:c r="BX30" i="7"/>
  <x:c r="CA30" i="7"/>
  <x:c r="CB30" i="7"/>
  <x:c r="CC30" i="7"/>
  <x:c r="A31" i="7"/>
  <x:c r="X31" i="7"/>
  <x:c r="Y31" i="7"/>
  <x:c r="Z31" i="7"/>
  <x:c r="AC31" i="7"/>
  <x:c r="AD31" i="7"/>
  <x:c r="AE31" i="7"/>
  <x:c r="AH31" i="7"/>
  <x:c r="AI31" i="7"/>
  <x:c r="AJ31" i="7"/>
  <x:c r="AM31" i="7"/>
  <x:c r="AN31" i="7"/>
  <x:c r="AO31" i="7"/>
  <x:c r="AR31" i="7"/>
  <x:c r="AS31" i="7"/>
  <x:c r="AT31" i="7"/>
  <x:c r="AW31" i="7"/>
  <x:c r="AX31" i="7"/>
  <x:c r="AY31" i="7"/>
  <x:c r="BB31" i="7"/>
  <x:c r="BC31" i="7"/>
  <x:c r="BD31" i="7"/>
  <x:c r="BG31" i="7"/>
  <x:c r="BH31" i="7"/>
  <x:c r="BI31" i="7"/>
  <x:c r="BL31" i="7"/>
  <x:c r="BM31" i="7"/>
  <x:c r="BN31" i="7"/>
  <x:c r="BQ31" i="7"/>
  <x:c r="BR31" i="7"/>
  <x:c r="BS31" i="7"/>
  <x:c r="BV31" i="7"/>
  <x:c r="BW31" i="7"/>
  <x:c r="BX31" i="7"/>
  <x:c r="CA31" i="7"/>
  <x:c r="CB31" i="7"/>
  <x:c r="CC31" i="7"/>
  <x:c r="A32" i="7"/>
  <x:c r="X32" i="7"/>
  <x:c r="Y32" i="7"/>
  <x:c r="Z32" i="7"/>
  <x:c r="AC32" i="7"/>
  <x:c r="AD32" i="7"/>
  <x:c r="AE32" i="7"/>
  <x:c r="AH32" i="7"/>
  <x:c r="AI32" i="7"/>
  <x:c r="AJ32" i="7"/>
  <x:c r="AM32" i="7"/>
  <x:c r="AN32" i="7"/>
  <x:c r="AO32" i="7"/>
  <x:c r="AR32" i="7"/>
  <x:c r="AS32" i="7"/>
  <x:c r="AT32" i="7"/>
  <x:c r="AW32" i="7"/>
  <x:c r="AX32" i="7"/>
  <x:c r="AY32" i="7"/>
  <x:c r="BB32" i="7"/>
  <x:c r="BC32" i="7"/>
  <x:c r="BD32" i="7"/>
  <x:c r="BG32" i="7"/>
  <x:c r="BH32" i="7"/>
  <x:c r="BI32" i="7"/>
  <x:c r="BL32" i="7"/>
  <x:c r="BM32" i="7"/>
  <x:c r="BN32" i="7"/>
  <x:c r="BQ32" i="7"/>
  <x:c r="BR32" i="7"/>
  <x:c r="BS32" i="7"/>
  <x:c r="BV32" i="7"/>
  <x:c r="BW32" i="7"/>
  <x:c r="BX32" i="7"/>
  <x:c r="CA32" i="7"/>
  <x:c r="CB32" i="7"/>
  <x:c r="CC32" i="7"/>
  <x:c r="A33" i="7"/>
  <x:c r="X33" i="7"/>
  <x:c r="Y33" i="7"/>
  <x:c r="Z33" i="7"/>
  <x:c r="AH33" i="7"/>
  <x:c r="AI33" i="7"/>
  <x:c r="AJ33" i="7"/>
  <x:c r="AM33" i="7"/>
  <x:c r="AN33" i="7"/>
  <x:c r="AO33" i="7"/>
  <x:c r="AR33" i="7"/>
  <x:c r="AS33" i="7"/>
  <x:c r="AT33" i="7"/>
  <x:c r="AW33" i="7"/>
  <x:c r="AX33" i="7"/>
  <x:c r="AY33" i="7"/>
  <x:c r="BB33" i="7"/>
  <x:c r="BC33" i="7"/>
  <x:c r="BD33" i="7"/>
  <x:c r="BG33" i="7"/>
  <x:c r="BH33" i="7"/>
  <x:c r="BI33" i="7"/>
  <x:c r="BL33" i="7"/>
  <x:c r="BM33" i="7"/>
  <x:c r="BN33" i="7"/>
  <x:c r="BQ33" i="7"/>
  <x:c r="BR33" i="7"/>
  <x:c r="BS33" i="7"/>
  <x:c r="BV33" i="7"/>
  <x:c r="BW33" i="7"/>
  <x:c r="BX33" i="7"/>
  <x:c r="CA33" i="7"/>
  <x:c r="CB33" i="7"/>
  <x:c r="CC33" i="7"/>
  <x:c r="A34" i="7"/>
  <x:c r="X34" i="7"/>
  <x:c r="Y34" i="7"/>
  <x:c r="Z34" i="7"/>
  <x:c r="AH34" i="7"/>
  <x:c r="AI34" i="7"/>
  <x:c r="AJ34" i="7"/>
  <x:c r="AM34" i="7"/>
  <x:c r="AN34" i="7"/>
  <x:c r="AO34" i="7"/>
  <x:c r="AR34" i="7"/>
  <x:c r="AS34" i="7"/>
  <x:c r="AT34" i="7"/>
  <x:c r="AW34" i="7"/>
  <x:c r="AX34" i="7"/>
  <x:c r="AY34" i="7"/>
  <x:c r="BB34" i="7"/>
  <x:c r="BC34" i="7"/>
  <x:c r="BD34" i="7"/>
  <x:c r="BG34" i="7"/>
  <x:c r="BH34" i="7"/>
  <x:c r="BI34" i="7"/>
  <x:c r="BL34" i="7"/>
  <x:c r="BM34" i="7"/>
  <x:c r="BN34" i="7"/>
  <x:c r="BQ34" i="7"/>
  <x:c r="BR34" i="7"/>
  <x:c r="BS34" i="7"/>
  <x:c r="BV34" i="7"/>
  <x:c r="BW34" i="7"/>
  <x:c r="BX34" i="7"/>
  <x:c r="CA34" i="7"/>
  <x:c r="CB34" i="7"/>
  <x:c r="CC34" i="7"/>
  <x:c r="A35" i="7"/>
  <x:c r="X35" i="7"/>
  <x:c r="Y35" i="7"/>
  <x:c r="Z35" i="7"/>
  <x:c r="AH35" i="7"/>
  <x:c r="AI35" i="7"/>
  <x:c r="AJ35" i="7"/>
  <x:c r="AR35" i="7"/>
  <x:c r="AS35" i="7"/>
  <x:c r="AT35" i="7"/>
  <x:c r="BB35" i="7"/>
  <x:c r="BC35" i="7"/>
  <x:c r="BD35" i="7"/>
  <x:c r="BG35" i="7"/>
  <x:c r="BH35" i="7"/>
  <x:c r="BI35" i="7"/>
  <x:c r="BQ35" i="7"/>
  <x:c r="BR35" i="7"/>
  <x:c r="BS35" i="7"/>
  <x:c r="CA35" i="7"/>
  <x:c r="CB35" i="7"/>
  <x:c r="CC35" i="7"/>
  <x:c r="A36" i="7"/>
  <x:c r="A37" i="7"/>
  <x:c r="A38" i="7"/>
  <x:c r="A39" i="7"/>
  <x:c r="A40" i="7"/>
  <x:c r="A41" i="7"/>
  <x:c r="A42" i="7"/>
  <x:c r="A43" i="7"/>
  <x:c r="A44" i="7"/>
  <x:c r="A45" i="7"/>
  <x:c r="A46" i="7"/>
  <x:c r="A47" i="7"/>
  <x:c r="A48" i="7"/>
  <x:c r="A49" i="7"/>
  <x:c r="A50" i="7"/>
  <x:c r="A51" i="7"/>
  <x:c r="A52" i="7"/>
  <x:c r="A53" i="7"/>
  <x:c r="A54" i="7"/>
  <x:c r="A55" i="7"/>
  <x:c r="A56" i="7"/>
  <x:c r="A57" i="7"/>
  <x:c r="A58" i="7"/>
  <x:c r="A59" i="7"/>
  <x:c r="A60" i="7"/>
  <x:c r="A61" i="7"/>
  <x:c r="A62" i="7"/>
  <x:c r="A63" i="7"/>
  <x:c r="A64" i="7"/>
  <x:c r="A65" i="7"/>
  <x:c r="A66" i="7"/>
  <x:c r="A67" i="7"/>
  <x:c r="A68" i="7"/>
  <x:c r="A69" i="7"/>
  <x:c r="A70" i="7"/>
  <x:c r="A71" i="7"/>
  <x:c r="A72" i="7"/>
  <x:c r="A73" i="7"/>
  <x:c r="A74" i="7"/>
  <x:c r="A75" i="7"/>
  <x:c r="A76" i="7"/>
  <x:c r="A77" i="7"/>
  <x:c r="A78" i="7"/>
  <x:c r="A79" i="7"/>
  <x:c r="A80" i="7"/>
  <x:c r="A81" i="7"/>
  <x:c r="A82" i="7"/>
  <x:c r="A83" i="7"/>
  <x:c r="A84" i="7"/>
  <x:c r="A85" i="7"/>
  <x:c r="A86" i="7"/>
  <x:c r="A87" i="7"/>
  <x:c r="A88" i="7"/>
  <x:c r="A89" i="7"/>
  <x:c r="A90" i="7"/>
  <x:c r="A91" i="7"/>
  <x:c r="A92" i="7"/>
  <x:c r="A93" i="7"/>
  <x:c r="A94" i="7"/>
  <x:c r="A95" i="7"/>
  <x:c r="A96" i="7"/>
  <x:c r="A97" i="7"/>
  <x:c r="A98" i="7"/>
  <x:c r="A99" i="7"/>
  <x:c r="A100" i="7"/>
  <x:c r="A101" i="7"/>
  <x:c r="A102" i="7"/>
  <x:c r="A103" i="7"/>
  <x:c r="A104" i="7"/>
  <x:c r="A105" i="7"/>
  <x:c r="A106" i="7"/>
  <x:c r="A107" i="7"/>
  <x:c r="A108" i="7"/>
  <x:c r="A109" i="7"/>
  <x:c r="A110" i="7"/>
  <x:c r="A111" i="7"/>
  <x:c r="A112" i="7"/>
  <x:c r="A113" i="7"/>
  <x:c r="A114" i="7"/>
  <x:c r="A115" i="7"/>
  <x:c r="A116" i="7"/>
  <x:c r="A117" i="7"/>
  <x:c r="A118" i="7"/>
  <x:c r="A119" i="7"/>
  <x:c r="A120" i="7"/>
  <x:c r="A121" i="7"/>
  <x:c r="A122" i="7"/>
  <x:c r="A123" i="7"/>
  <x:c r="A124" i="7"/>
  <x:c r="A125" i="7"/>
  <x:c r="A126" i="7"/>
  <x:c r="A127" i="7"/>
  <x:c r="A128" i="7"/>
  <x:c r="A129" i="7"/>
  <x:c r="A130" i="7"/>
  <x:c r="A131" i="7"/>
  <x:c r="A132" i="7"/>
  <x:c r="A133" i="7"/>
  <x:c r="A134" i="7"/>
  <x:c r="A135" i="7"/>
  <x:c r="A136" i="7"/>
  <x:c r="A137" i="7"/>
  <x:c r="A138" i="7"/>
  <x:c r="A139" i="7"/>
  <x:c r="A140" i="7"/>
  <x:c r="A141" i="7"/>
  <x:c r="A142" i="7"/>
  <x:c r="A143" i="7"/>
  <x:c r="A144" i="7"/>
  <x:c r="A145" i="7"/>
  <x:c r="A146" i="7"/>
  <x:c r="A147" i="7"/>
  <x:c r="A148" i="7"/>
  <x:c r="A149" i="7"/>
  <x:c r="A150" i="7"/>
  <x:c r="A151" i="7"/>
  <x:c r="A152" i="7"/>
  <x:c r="A153" i="7"/>
  <x:c r="A154" i="7"/>
  <x:c r="A155" i="7"/>
  <x:c r="A156" i="7"/>
  <x:c r="A157" i="7"/>
  <x:c r="A158" i="7"/>
  <x:c r="A159" i="7"/>
  <x:c r="A160" i="7"/>
  <x:c r="A161" i="7"/>
  <x:c r="A162" i="7"/>
  <x:c r="A163" i="7"/>
  <x:c r="A164" i="7"/>
  <x:c r="A165" i="7"/>
  <x:c r="A166" i="7"/>
  <x:c r="A167" i="7"/>
  <x:c r="A168" i="7"/>
  <x:c r="A169" i="7"/>
  <x:c r="A170" i="7"/>
  <x:c r="A171" i="7"/>
  <x:c r="A172" i="7"/>
  <x:c r="A173" i="7"/>
  <x:c r="A174" i="7"/>
  <x:c r="A175" i="7"/>
  <x:c r="A176" i="7"/>
  <x:c r="A177" i="7"/>
  <x:c r="A178" i="7"/>
  <x:c r="A179" i="7"/>
  <x:c r="A180" i="7"/>
  <x:c r="A181" i="7"/>
  <x:c r="A182" i="7"/>
  <x:c r="A183" i="7"/>
  <x:c r="A184" i="7"/>
  <x:c r="A185" i="7"/>
  <x:c r="A186" i="7"/>
  <x:c r="A187" i="7"/>
  <x:c r="A188" i="7"/>
  <x:c r="A189" i="7"/>
  <x:c r="A190" i="7"/>
  <x:c r="A191" i="7"/>
  <x:c r="A192" i="7"/>
  <x:c r="A193" i="7"/>
  <x:c r="A194" i="7"/>
  <x:c r="A195" i="7"/>
  <x:c r="A196" i="7"/>
  <x:c r="A197" i="7"/>
  <x:c r="A198" i="7"/>
  <x:c r="A199" i="7"/>
  <x:c r="A200" i="7"/>
  <x:c r="A201" i="7"/>
  <x:c r="A202" i="7"/>
  <x:c r="A203" i="7"/>
  <x:c r="A204" i="7"/>
  <x:c r="A205" i="7"/>
  <x:c r="A206" i="7"/>
  <x:c r="A207" i="7"/>
  <x:c r="A208" i="7"/>
  <x:c r="A209" i="7"/>
  <x:c r="A210" i="7"/>
  <x:c r="A211" i="7"/>
  <x:c r="A212" i="7"/>
  <x:c r="A213" i="7"/>
  <x:c r="A214" i="7"/>
  <x:c r="A215" i="7"/>
  <x:c r="A216" i="7"/>
  <x:c r="A217" i="7"/>
  <x:c r="A218" i="7"/>
  <x:c r="A219" i="7"/>
  <x:c r="A220" i="7"/>
  <x:c r="A221" i="7"/>
  <x:c r="A222" i="7"/>
  <x:c r="A223" i="7"/>
  <x:c r="A224" i="7"/>
  <x:c r="A225" i="7"/>
  <x:c r="A226" i="7"/>
  <x:c r="A227" i="7"/>
  <x:c r="A228" i="7"/>
  <x:c r="A229" i="7"/>
  <x:c r="A230" i="7"/>
  <x:c r="A231" i="7"/>
  <x:c r="A232" i="7"/>
  <x:c r="A233" i="7"/>
  <x:c r="A234" i="7"/>
  <x:c r="A235" i="7"/>
  <x:c r="A236" i="7"/>
  <x:c r="A237" i="7"/>
  <x:c r="A238" i="7"/>
  <x:c r="A239" i="7"/>
  <x:c r="A240" i="7"/>
  <x:c r="A241" i="7"/>
  <x:c r="A242" i="7"/>
  <x:c r="A243" i="7"/>
  <x:c r="A244" i="7"/>
  <x:c r="A245" i="7"/>
  <x:c r="A246" i="7"/>
  <x:c r="A247" i="7"/>
  <x:c r="A248" i="7"/>
  <x:c r="A249" i="7"/>
  <x:c r="A250" i="7"/>
  <x:c r="A251" i="7"/>
  <x:c r="A252" i="7"/>
  <x:c r="A253" i="7"/>
  <x:c r="A254" i="7"/>
  <x:c r="A255" i="7"/>
  <x:c r="A256" i="7"/>
  <x:c r="A257" i="7"/>
  <x:c r="A258" i="7"/>
  <x:c r="A259" i="7"/>
  <x:c r="A260" i="7"/>
  <x:c r="A261" i="7"/>
  <x:c r="A262" i="7"/>
  <x:c r="A263" i="7"/>
  <x:c r="A264" i="7"/>
  <x:c r="A265" i="7"/>
  <x:c r="A266" i="7"/>
  <x:c r="A267" i="7"/>
  <x:c r="A268" i="7"/>
  <x:c r="A269" i="7"/>
  <x:c r="A270" i="7"/>
  <x:c r="A271" i="7"/>
  <x:c r="A272" i="7"/>
  <x:c r="A273" i="7"/>
  <x:c r="A274" i="7"/>
  <x:c r="A275" i="7"/>
  <x:c r="A276" i="7"/>
  <x:c r="A277" i="7"/>
  <x:c r="A278" i="7"/>
  <x:c r="A279" i="7"/>
  <x:c r="A280" i="7"/>
  <x:c r="A281" i="7"/>
  <x:c r="A282" i="7"/>
  <x:c r="A283" i="7"/>
  <x:c r="A284" i="7"/>
  <x:c r="A285" i="7"/>
  <x:c r="A286" i="7"/>
  <x:c r="A287" i="7"/>
  <x:c r="A288" i="7"/>
  <x:c r="A289" i="7"/>
  <x:c r="A290" i="7"/>
  <x:c r="A291" i="7"/>
  <x:c r="A292" i="7"/>
  <x:c r="A293" i="7"/>
  <x:c r="A294" i="7"/>
  <x:c r="A295" i="7"/>
  <x:c r="A296" i="7"/>
  <x:c r="A297" i="7"/>
  <x:c r="A298" i="7"/>
  <x:c r="A299" i="7"/>
  <x:c r="A300" i="7"/>
  <x:c r="A301" i="7"/>
  <x:c r="A302" i="7"/>
  <x:c r="A303" i="7"/>
  <x:c r="A304" i="7"/>
  <x:c r="A305" i="7"/>
  <x:c r="A306" i="7"/>
  <x:c r="A307" i="7"/>
  <x:c r="A308" i="7"/>
  <x:c r="A309" i="7"/>
  <x:c r="A310" i="7"/>
  <x:c r="A311" i="7"/>
  <x:c r="A312" i="7"/>
  <x:c r="A313" i="7"/>
  <x:c r="A314" i="7"/>
  <x:c r="A315" i="7"/>
  <x:c r="A316" i="7"/>
  <x:c r="A317" i="7"/>
  <x:c r="A318" i="7"/>
  <x:c r="A319" i="7"/>
  <x:c r="A320" i="7"/>
  <x:c r="A321" i="7"/>
  <x:c r="A322" i="7"/>
  <x:c r="A323" i="7"/>
  <x:c r="A324" i="7"/>
  <x:c r="A325" i="7"/>
  <x:c r="A326" i="7"/>
  <x:c r="A327" i="7"/>
  <x:c r="A328" i="7"/>
  <x:c r="A329" i="7"/>
  <x:c r="A330" i="7"/>
  <x:c r="A331" i="7"/>
  <x:c r="A332" i="7"/>
  <x:c r="A333" i="7"/>
  <x:c r="A334" i="7"/>
  <x:c r="A335" i="7"/>
  <x:c r="A336" i="7"/>
  <x:c r="A337" i="7"/>
  <x:c r="A338" i="7"/>
  <x:c r="A339" i="7"/>
  <x:c r="A340" i="7"/>
  <x:c r="A341" i="7"/>
  <x:c r="A342" i="7"/>
  <x:c r="A343" i="7"/>
  <x:c r="A344" i="7"/>
  <x:c r="A345" i="7"/>
  <x:c r="A346" i="7"/>
  <x:c r="A347" i="7"/>
  <x:c r="A348" i="7"/>
  <x:c r="A349" i="7"/>
  <x:c r="A350" i="7"/>
  <x:c r="A351" i="7"/>
  <x:c r="A352" i="7"/>
  <x:c r="A353" i="7"/>
  <x:c r="A354" i="7"/>
  <x:c r="A355" i="7"/>
  <x:c r="A356" i="7"/>
  <x:c r="A357" i="7"/>
  <x:c r="A358" i="7"/>
  <x:c r="A359" i="7"/>
  <x:c r="A360" i="7"/>
  <x:c r="A361" i="7"/>
  <x:c r="A362" i="7"/>
  <x:c r="A363" i="7"/>
  <x:c r="A364" i="7"/>
  <x:c r="A365" i="7"/>
  <x:c r="A366" i="7"/>
  <x:c r="A367" i="7"/>
  <x:c r="A368" i="7"/>
  <x:c r="A369" i="7"/>
  <x:c r="A370" i="7"/>
  <x:c r="A371" i="7"/>
  <x:c r="A372" i="7"/>
  <x:c r="A373" i="7"/>
  <x:c r="A374" i="7"/>
  <x:c r="A375" i="7"/>
  <x:c r="A376" i="7"/>
  <x:c r="A377" i="7"/>
  <x:c r="A378" i="7"/>
  <x:c r="A379" i="7"/>
  <x:c r="A380" i="7"/>
  <x:c r="A381" i="7"/>
  <x:c r="A382" i="7"/>
  <x:c r="A383" i="7"/>
  <x:c r="A384" i="7"/>
  <x:c r="A385" i="7"/>
  <x:c r="A386" i="7"/>
  <x:c r="A387" i="7"/>
  <x:c r="A388" i="7"/>
  <x:c r="A389" i="7"/>
  <x:c r="A390" i="7"/>
  <x:c r="A391" i="7"/>
  <x:c r="A392" i="7"/>
  <x:c r="A393" i="7"/>
  <x:c r="A394" i="7"/>
  <x:c r="A395" i="7"/>
  <x:c r="A396" i="7"/>
  <x:c r="A397" i="7"/>
  <x:c r="A398" i="7"/>
  <x:c r="A399" i="7"/>
  <x:c r="A400" i="7"/>
  <x:c r="A401" i="7"/>
  <x:c r="A402" i="7"/>
  <x:c r="A403" i="7"/>
  <x:c r="A404" i="7"/>
  <x:c r="A405" i="7"/>
  <x:c r="A406" i="7"/>
  <x:c r="A407" i="7"/>
  <x:c r="A408" i="7"/>
  <x:c r="A409" i="7"/>
  <x:c r="A410" i="7"/>
  <x:c r="A411" i="7"/>
  <x:c r="A412" i="7"/>
  <x:c r="A413" i="7"/>
  <x:c r="A414" i="7"/>
  <x:c r="A415" i="7"/>
  <x:c r="A416" i="7"/>
  <x:c r="A417" i="7"/>
  <x:c r="A418" i="7"/>
  <x:c r="A419" i="7"/>
  <x:c r="A420" i="7"/>
  <x:c r="A421" i="7"/>
  <x:c r="A422" i="7"/>
  <x:c r="A423" i="7"/>
  <x:c r="A424" i="7"/>
  <x:c r="A425" i="7"/>
  <x:c r="A426" i="7"/>
  <x:c r="A427" i="7"/>
  <x:c r="A428" i="7"/>
  <x:c r="A429" i="7"/>
  <x:c r="A430" i="7"/>
  <x:c r="A431" i="7"/>
  <x:c r="A432" i="7"/>
  <x:c r="A433" i="7"/>
  <x:c r="A434" i="7"/>
  <x:c r="A435" i="7"/>
  <x:c r="A436" i="7"/>
  <x:c r="A437" i="7"/>
  <x:c r="A438" i="7"/>
  <x:c r="A439" i="7"/>
  <x:c r="A440" i="7"/>
  <x:c r="A441" i="7"/>
  <x:c r="A442" i="7"/>
  <x:c r="A443" i="7"/>
  <x:c r="A444" i="7"/>
  <x:c r="A445" i="7"/>
  <x:c r="A446" i="7"/>
  <x:c r="A447" i="7"/>
  <x:c r="A448" i="7"/>
  <x:c r="A449" i="7"/>
  <x:c r="A450" i="7"/>
  <x:c r="A451" i="7"/>
  <x:c r="A452" i="7"/>
  <x:c r="A453" i="7"/>
  <x:c r="A454" i="7"/>
  <x:c r="A455" i="7"/>
  <x:c r="A456" i="7"/>
  <x:c r="A457" i="7"/>
  <x:c r="A458" i="7"/>
  <x:c r="A459" i="7"/>
  <x:c r="A460" i="7"/>
  <x:c r="A461" i="7"/>
  <x:c r="A462" i="7"/>
  <x:c r="A463" i="7"/>
  <x:c r="A464" i="7"/>
  <x:c r="A465" i="7"/>
  <x:c r="A466" i="7"/>
  <x:c r="A467" i="7"/>
  <x:c r="A468" i="7"/>
  <x:c r="A469" i="7"/>
  <x:c r="A470" i="7"/>
  <x:c r="A471" i="7"/>
  <x:c r="A472" i="7"/>
  <x:c r="A473" i="7"/>
  <x:c r="A474" i="7"/>
  <x:c r="A475" i="7"/>
  <x:c r="A476" i="7"/>
  <x:c r="A477" i="7"/>
  <x:c r="A478" i="7"/>
  <x:c r="A479" i="7"/>
  <x:c r="A480" i="7"/>
  <x:c r="A481" i="7"/>
  <x:c r="A482" i="7"/>
  <x:c r="A483" i="7"/>
  <x:c r="A484" i="7"/>
  <x:c r="A485" i="7"/>
  <x:c r="A486" i="7"/>
  <x:c r="A487" i="7"/>
  <x:c r="A488" i="7"/>
  <x:c r="A489" i="7"/>
  <x:c r="A490" i="7"/>
  <x:c r="A491" i="7"/>
  <x:c r="A492" i="7"/>
  <x:c r="A493" i="7"/>
  <x:c r="A494" i="7"/>
  <x:c r="A495" i="7"/>
  <x:c r="A496" i="7"/>
  <x:c r="A497" i="7"/>
  <x:c r="A498" i="7"/>
  <x:c r="A499" i="7"/>
  <x:c r="A500" i="7"/>
  <x:c r="A501" i="7"/>
  <x:c r="A502" i="7"/>
  <x:c r="A503" i="7"/>
  <x:c r="A504" i="7"/>
  <x:c r="A505" i="7"/>
  <x:c r="A506" i="7"/>
  <x:c r="A507" i="7"/>
  <x:c r="A508" i="7"/>
  <x:c r="A509" i="7"/>
  <x:c r="A510" i="7"/>
  <x:c r="A511" i="7"/>
  <x:c r="A512" i="7"/>
  <x:c r="A513" i="7"/>
  <x:c r="A514" i="7"/>
  <x:c r="A515" i="7"/>
  <x:c r="A516" i="7"/>
  <x:c r="A517" i="7"/>
  <x:c r="A518" i="7"/>
  <x:c r="A519" i="7"/>
  <x:c r="A520" i="7"/>
  <x:c r="A521" i="7"/>
  <x:c r="A522" i="7"/>
  <x:c r="A523" i="7"/>
  <x:c r="A524" i="7"/>
  <x:c r="A525" i="7"/>
  <x:c r="A526" i="7"/>
  <x:c r="A527" i="7"/>
  <x:c r="A528" i="7"/>
  <x:c r="A529" i="7"/>
  <x:c r="A530" i="7"/>
  <x:c r="A531" i="7"/>
  <x:c r="A532" i="7"/>
  <x:c r="A533" i="7"/>
  <x:c r="A534" i="7"/>
  <x:c r="A535" i="7"/>
  <x:c r="A536" i="7"/>
  <x:c r="A537" i="7"/>
  <x:c r="A538" i="7"/>
  <x:c r="A539" i="7"/>
  <x:c r="A540" i="7"/>
  <x:c r="A541" i="7"/>
  <x:c r="A542" i="7"/>
  <x:c r="A543" i="7"/>
  <x:c r="A544" i="7"/>
  <x:c r="A545" i="7"/>
  <x:c r="A546" i="7"/>
  <x:c r="A547" i="7"/>
  <x:c r="A548" i="7"/>
  <x:c r="A549" i="7"/>
  <x:c r="A550" i="7"/>
  <x:c r="A551" i="7"/>
  <x:c r="A552" i="7"/>
  <x:c r="A553" i="7"/>
  <x:c r="A554" i="7"/>
  <x:c r="A555" i="7"/>
  <x:c r="A556" i="7"/>
  <x:c r="A557" i="7"/>
  <x:c r="A558" i="7"/>
  <x:c r="A559" i="7"/>
  <x:c r="A560" i="7"/>
  <x:c r="A561" i="7"/>
  <x:c r="A562" i="7"/>
  <x:c r="A563" i="7"/>
  <x:c r="A564" i="7"/>
  <x:c r="A565" i="7"/>
  <x:c r="A566" i="7"/>
  <x:c r="A567" i="7"/>
  <x:c r="A568" i="7"/>
  <x:c r="A569" i="7"/>
  <x:c r="A570" i="7"/>
  <x:c r="A571" i="7"/>
  <x:c r="A572" i="7"/>
  <x:c r="A573" i="7"/>
  <x:c r="A574" i="7"/>
  <x:c r="A575" i="7"/>
  <x:c r="A576" i="7"/>
  <x:c r="A577" i="7"/>
  <x:c r="A578" i="7"/>
  <x:c r="A579" i="7"/>
  <x:c r="A580" i="7"/>
  <x:c r="A581" i="7"/>
  <x:c r="A582" i="7"/>
  <x:c r="A583" i="7"/>
  <x:c r="A584" i="7"/>
  <x:c r="A585" i="7"/>
  <x:c r="A586" i="7"/>
  <x:c r="A587" i="7"/>
  <x:c r="A588" i="7"/>
  <x:c r="A589" i="7"/>
  <x:c r="A590" i="7"/>
  <x:c r="A591" i="7"/>
  <x:c r="A592" i="7"/>
  <x:c r="A593" i="7"/>
  <x:c r="A594" i="7"/>
  <x:c r="A595" i="7"/>
  <x:c r="A596" i="7"/>
  <x:c r="A597" i="7"/>
  <x:c r="A598" i="7"/>
  <x:c r="A599" i="7"/>
  <x:c r="A600" i="7"/>
  <x:c r="A601" i="7"/>
  <x:c r="A602" i="7"/>
  <x:c r="A603" i="7"/>
  <x:c r="A604" i="7"/>
  <x:c r="A605" i="7"/>
  <x:c r="A606" i="7"/>
  <x:c r="A607" i="7"/>
  <x:c r="A608" i="7"/>
  <x:c r="A609" i="7"/>
  <x:c r="A610" i="7"/>
  <x:c r="A611" i="7"/>
  <x:c r="A612" i="7"/>
  <x:c r="A613" i="7"/>
  <x:c r="A614" i="7"/>
  <x:c r="A615" i="7"/>
  <x:c r="A616" i="7"/>
  <x:c r="A617" i="7"/>
  <x:c r="A618" i="7"/>
  <x:c r="A619" i="7"/>
  <x:c r="A620" i="7"/>
  <x:c r="A621" i="7"/>
  <x:c r="A622" i="7"/>
  <x:c r="A623" i="7"/>
  <x:c r="A624" i="7"/>
  <x:c r="A625" i="7"/>
  <x:c r="A626" i="7"/>
  <x:c r="A627" i="7"/>
  <x:c r="A628" i="7"/>
  <x:c r="A629" i="7"/>
  <x:c r="A630" i="7"/>
  <x:c r="A631" i="7"/>
  <x:c r="A632" i="7"/>
  <x:c r="A633" i="7"/>
  <x:c r="A634" i="7"/>
  <x:c r="A635" i="7"/>
  <x:c r="A636" i="7"/>
  <x:c r="A637" i="7"/>
  <x:c r="A638" i="7"/>
  <x:c r="A639" i="7"/>
  <x:c r="A640" i="7"/>
  <x:c r="A641" i="7"/>
  <x:c r="A642" i="7"/>
  <x:c r="A643" i="7"/>
  <x:c r="A644" i="7"/>
  <x:c r="A645" i="7"/>
  <x:c r="A646" i="7"/>
  <x:c r="A647" i="7"/>
  <x:c r="A648" i="7"/>
  <x:c r="A649" i="7"/>
  <x:c r="A650" i="7"/>
  <x:c r="A651" i="7"/>
  <x:c r="A652" i="7"/>
  <x:c r="A653" i="7"/>
  <x:c r="A654" i="7"/>
  <x:c r="A655" i="7"/>
  <x:c r="A656" i="7"/>
  <x:c r="A657" i="7"/>
  <x:c r="A658" i="7"/>
  <x:c r="A659" i="7"/>
  <x:c r="A660" i="7"/>
  <x:c r="A661" i="7"/>
  <x:c r="A662" i="7"/>
  <x:c r="A663" i="7"/>
  <x:c r="A664" i="7"/>
  <x:c r="A665" i="7"/>
  <x:c r="A666" i="7"/>
  <x:c r="A667" i="7"/>
  <x:c r="A668" i="7"/>
  <x:c r="A669" i="7"/>
  <x:c r="A670" i="7"/>
  <x:c r="A671" i="7"/>
  <x:c r="A672" i="7"/>
  <x:c r="A673" i="7"/>
  <x:c r="A674" i="7"/>
  <x:c r="A675" i="7"/>
  <x:c r="A676" i="7"/>
  <x:c r="A677" i="7"/>
  <x:c r="A678" i="7"/>
  <x:c r="A679" i="7"/>
  <x:c r="A680" i="7"/>
  <x:c r="A681" i="7"/>
  <x:c r="A682" i="7"/>
  <x:c r="A683" i="7"/>
  <x:c r="A684" i="7"/>
  <x:c r="A685" i="7"/>
  <x:c r="A686" i="7"/>
  <x:c r="A687" i="7"/>
  <x:c r="A688" i="7"/>
  <x:c r="A689" i="7"/>
  <x:c r="A690" i="7"/>
  <x:c r="A691" i="7"/>
  <x:c r="A692" i="7"/>
  <x:c r="A693" i="7"/>
  <x:c r="A694" i="7"/>
  <x:c r="A695" i="7"/>
  <x:c r="A696" i="7"/>
  <x:c r="A697" i="7"/>
  <x:c r="A698" i="7"/>
  <x:c r="A699" i="7"/>
  <x:c r="A700" i="7"/>
  <x:c r="A701" i="7"/>
  <x:c r="A702" i="7"/>
  <x:c r="A703" i="7"/>
  <x:c r="A704" i="7"/>
  <x:c r="A705" i="7"/>
  <x:c r="A706" i="7"/>
  <x:c r="A707" i="7"/>
  <x:c r="A708" i="7"/>
  <x:c r="A709" i="7"/>
  <x:c r="A710" i="7"/>
  <x:c r="A711" i="7"/>
  <x:c r="A712" i="7"/>
  <x:c r="A713" i="7"/>
  <x:c r="A714" i="7"/>
  <x:c r="A715" i="7"/>
  <x:c r="A716" i="7"/>
  <x:c r="A717" i="7"/>
  <x:c r="A718" i="7"/>
  <x:c r="A719" i="7"/>
  <x:c r="A720" i="7"/>
  <x:c r="A721" i="7"/>
  <x:c r="A722" i="7"/>
  <x:c r="A723" i="7"/>
  <x:c r="A724" i="7"/>
  <x:c r="A725" i="7"/>
  <x:c r="A726" i="7"/>
  <x:c r="A727" i="7"/>
  <x:c r="A728" i="7"/>
  <x:c r="A729" i="7"/>
  <x:c r="A730" i="7"/>
  <x:c r="A731" i="7"/>
  <x:c r="A732" i="7"/>
  <x:c r="A733" i="7"/>
  <x:c r="A734" i="7"/>
  <x:c r="A735" i="7"/>
  <x:c r="A736" i="7"/>
  <x:c r="A737" i="7"/>
  <x:c r="A738" i="7"/>
  <x:c r="A739" i="7"/>
  <x:c r="A740" i="7"/>
  <x:c r="A741" i="7"/>
  <x:c r="A742" i="7"/>
  <x:c r="A743" i="7"/>
  <x:c r="A744" i="7"/>
  <x:c r="A745" i="7"/>
  <x:c r="A746" i="7"/>
  <x:c r="A747" i="7"/>
  <x:c r="A748" i="7"/>
  <x:c r="A749" i="7"/>
  <x:c r="A750" i="7"/>
  <x:c r="A751" i="7"/>
  <x:c r="A752" i="7"/>
  <x:c r="A753" i="7"/>
  <x:c r="A754" i="7"/>
  <x:c r="A755" i="7"/>
  <x:c r="A756" i="7"/>
  <x:c r="A757" i="7"/>
  <x:c r="A758" i="7"/>
  <x:c r="A759" i="7"/>
  <x:c r="A760" i="7"/>
  <x:c r="A761" i="7"/>
  <x:c r="A762" i="7"/>
  <x:c r="A763" i="7"/>
  <x:c r="A764" i="7"/>
  <x:c r="A765" i="7"/>
  <x:c r="A766" i="7"/>
  <x:c r="A767" i="7"/>
  <x:c r="A768" i="7"/>
  <x:c r="A769" i="7"/>
  <x:c r="A770" i="7"/>
  <x:c r="A771" i="7"/>
  <x:c r="A772" i="7"/>
  <x:c r="A773" i="7"/>
  <x:c r="A774" i="7"/>
  <x:c r="A775" i="7"/>
  <x:c r="A776" i="7"/>
  <x:c r="A777" i="7"/>
  <x:c r="A778" i="7"/>
  <x:c r="A779" i="7"/>
  <x:c r="A780" i="7"/>
  <x:c r="A781" i="7"/>
  <x:c r="A782" i="7"/>
  <x:c r="A783" i="7"/>
  <x:c r="A784" i="7"/>
  <x:c r="A785" i="7"/>
  <x:c r="A786" i="7"/>
  <x:c r="A787" i="7"/>
  <x:c r="A788" i="7"/>
  <x:c r="A789" i="7"/>
  <x:c r="A790" i="7"/>
  <x:c r="A791" i="7"/>
  <x:c r="A792" i="7"/>
  <x:c r="A793" i="7"/>
  <x:c r="A794" i="7"/>
  <x:c r="A795" i="7"/>
  <x:c r="A796" i="7"/>
  <x:c r="A797" i="7"/>
  <x:c r="A798" i="7"/>
  <x:c r="A799" i="7"/>
  <x:c r="A800" i="7"/>
  <x:c r="A801" i="7"/>
  <x:c r="A802" i="7"/>
  <x:c r="A803" i="7"/>
  <x:c r="A804" i="7"/>
  <x:c r="A805" i="7"/>
  <x:c r="A806" i="7"/>
  <x:c r="A807" i="7"/>
  <x:c r="A808" i="7"/>
  <x:c r="A809" i="7"/>
  <x:c r="A810" i="7"/>
  <x:c r="A811" i="7"/>
  <x:c r="A812" i="7"/>
  <x:c r="A813" i="7"/>
  <x:c r="A814" i="7"/>
  <x:c r="A815" i="7"/>
  <x:c r="A816" i="7"/>
  <x:c r="A817" i="7"/>
  <x:c r="A818" i="7"/>
  <x:c r="A819" i="7"/>
  <x:c r="A820" i="7"/>
  <x:c r="A821" i="7"/>
  <x:c r="A822" i="7"/>
  <x:c r="A823" i="7"/>
  <x:c r="A824" i="7"/>
  <x:c r="A825" i="7"/>
  <x:c r="A826" i="7"/>
  <x:c r="A827" i="7"/>
  <x:c r="A828" i="7"/>
  <x:c r="A829" i="7"/>
  <x:c r="A830" i="7"/>
  <x:c r="A831" i="7"/>
  <x:c r="A832" i="7"/>
  <x:c r="A833" i="7"/>
  <x:c r="A834" i="7"/>
  <x:c r="A835" i="7"/>
  <x:c r="A836" i="7"/>
  <x:c r="A837" i="7"/>
  <x:c r="A838" i="7"/>
  <x:c r="A839" i="7"/>
  <x:c r="A840" i="7"/>
  <x:c r="A841" i="7"/>
  <x:c r="A842" i="7"/>
  <x:c r="A843" i="7"/>
  <x:c r="A844" i="7"/>
  <x:c r="A845" i="7"/>
  <x:c r="A846" i="7"/>
  <x:c r="A847" i="7"/>
  <x:c r="A848" i="7"/>
  <x:c r="A849" i="7"/>
  <x:c r="A850" i="7"/>
  <x:c r="A851" i="7"/>
  <x:c r="A852" i="7"/>
  <x:c r="A853" i="7"/>
  <x:c r="A854" i="7"/>
  <x:c r="A855" i="7"/>
  <x:c r="A856" i="7"/>
  <x:c r="A857" i="7"/>
  <x:c r="A858" i="7"/>
  <x:c r="A859" i="7"/>
  <x:c r="A860" i="7"/>
  <x:c r="A861" i="7"/>
  <x:c r="A862" i="7"/>
  <x:c r="A863" i="7"/>
  <x:c r="A864" i="7"/>
  <x:c r="A865" i="7"/>
  <x:c r="A866" i="7"/>
  <x:c r="A867" i="7"/>
  <x:c r="A868" i="7"/>
  <x:c r="A869" i="7"/>
  <x:c r="A870" i="7"/>
  <x:c r="A871" i="7"/>
  <x:c r="A872" i="7"/>
  <x:c r="A873" i="7"/>
  <x:c r="A874" i="7"/>
  <x:c r="A875" i="7"/>
  <x:c r="A876" i="7"/>
  <x:c r="A877" i="7"/>
  <x:c r="A878" i="7"/>
  <x:c r="A879" i="7"/>
  <x:c r="A880" i="7"/>
  <x:c r="A881" i="7"/>
  <x:c r="A882" i="7"/>
  <x:c r="A883" i="7"/>
  <x:c r="A884" i="7"/>
  <x:c r="A885" i="7"/>
  <x:c r="A886" i="7"/>
  <x:c r="A887" i="7"/>
  <x:c r="A888" i="7"/>
  <x:c r="A889" i="7"/>
  <x:c r="A890" i="7"/>
  <x:c r="A891" i="7"/>
  <x:c r="A892" i="7"/>
  <x:c r="A893" i="7"/>
  <x:c r="A894" i="7"/>
  <x:c r="A895" i="7"/>
  <x:c r="A896" i="7"/>
  <x:c r="A897" i="7"/>
  <x:c r="A898" i="7"/>
  <x:c r="A899" i="7"/>
  <x:c r="A900" i="7"/>
  <x:c r="A901" i="7"/>
  <x:c r="A902" i="7"/>
  <x:c r="A903" i="7"/>
  <x:c r="A904" i="7"/>
  <x:c r="A905" i="7"/>
  <x:c r="A906" i="7"/>
  <x:c r="A907" i="7"/>
  <x:c r="A908" i="7"/>
  <x:c r="A909" i="7"/>
  <x:c r="A910" i="7"/>
  <x:c r="A911" i="7"/>
  <x:c r="A912" i="7"/>
  <x:c r="A913" i="7"/>
  <x:c r="A914" i="7"/>
  <x:c r="A915" i="7"/>
  <x:c r="A916" i="7"/>
  <x:c r="A917" i="7"/>
  <x:c r="A918" i="7"/>
  <x:c r="A919" i="7"/>
  <x:c r="A920" i="7"/>
  <x:c r="A921" i="7"/>
  <x:c r="A922" i="7"/>
  <x:c r="A923" i="7"/>
  <x:c r="A924" i="7"/>
  <x:c r="A925" i="7"/>
  <x:c r="A926" i="7"/>
  <x:c r="A927" i="7"/>
  <x:c r="A928" i="7"/>
  <x:c r="A929" i="7"/>
  <x:c r="A930" i="7"/>
  <x:c r="A931" i="7"/>
  <x:c r="A932" i="7"/>
  <x:c r="A933" i="7"/>
  <x:c r="A934" i="7"/>
  <x:c r="A935" i="7"/>
  <x:c r="A936" i="7"/>
  <x:c r="A937" i="7"/>
  <x:c r="A938" i="7"/>
  <x:c r="A939" i="7"/>
  <x:c r="A940" i="7"/>
  <x:c r="A941" i="7"/>
  <x:c r="A942" i="7"/>
  <x:c r="A943" i="7"/>
  <x:c r="A944" i="7"/>
  <x:c r="A945" i="7"/>
  <x:c r="A946" i="7"/>
  <x:c r="A947" i="7"/>
  <x:c r="A948" i="7"/>
  <x:c r="A949" i="7"/>
  <x:c r="A950" i="7"/>
  <x:c r="A951" i="7"/>
  <x:c r="A952" i="7"/>
  <x:c r="A953" i="7"/>
  <x:c r="A954" i="7"/>
  <x:c r="A955" i="7"/>
  <x:c r="A956" i="7"/>
  <x:c r="A957" i="7"/>
  <x:c r="A958" i="7"/>
  <x:c r="A959" i="7"/>
  <x:c r="A960" i="7"/>
  <x:c r="A961" i="7"/>
  <x:c r="A962" i="7"/>
  <x:c r="A963" i="7"/>
  <x:c r="A964" i="7"/>
  <x:c r="A965" i="7"/>
  <x:c r="A966" i="7"/>
  <x:c r="A967" i="7"/>
  <x:c r="A968" i="7"/>
  <x:c r="A969" i="7"/>
  <x:c r="A970" i="7"/>
  <x:c r="A971" i="7"/>
  <x:c r="A972" i="7"/>
  <x:c r="A973" i="7"/>
  <x:c r="A974" i="7"/>
  <x:c r="A975" i="7"/>
  <x:c r="A976" i="7"/>
  <x:c r="A977" i="7"/>
  <x:c r="A978" i="7"/>
  <x:c r="A979" i="7"/>
  <x:c r="A980" i="7"/>
  <x:c r="A981" i="7"/>
  <x:c r="A982" i="7"/>
  <x:c r="A983" i="7"/>
  <x:c r="A984" i="7"/>
  <x:c r="A985" i="7"/>
  <x:c r="A986" i="7"/>
  <x:c r="A987" i="7"/>
  <x:c r="A988" i="7"/>
  <x:c r="A989" i="7"/>
  <x:c r="A990" i="7"/>
  <x:c r="A991" i="7"/>
  <x:c r="A992" i="7"/>
  <x:c r="A993" i="7"/>
  <x:c r="A994" i="7"/>
  <x:c r="A995" i="7"/>
  <x:c r="A996" i="7"/>
  <x:c r="A997" i="7"/>
  <x:c r="A998" i="7"/>
  <x:c r="A999" i="7"/>
  <x:c r="A1000" i="7"/>
  <x:c r="A1001" i="7"/>
  <x:c r="A1002" i="7"/>
  <x:c r="A1003" i="7"/>
  <x:c r="A1004" i="7"/>
  <x:c r="A1005" i="7"/>
  <x:c r="A1006" i="7"/>
  <x:c r="A1007" i="7"/>
  <x:c r="A1008" i="7"/>
  <x:c r="A1009" i="7"/>
  <x:c r="A1010" i="7"/>
  <x:c r="A1011" i="7"/>
  <x:c r="A1012" i="7"/>
  <x:c r="A1013" i="7"/>
  <x:c r="A1014" i="7"/>
  <x:c r="A1015" i="7"/>
  <x:c r="A1016" i="7"/>
  <x:c r="A1017" i="7"/>
  <x:c r="A1018" i="7"/>
  <x:c r="A1019" i="7"/>
  <x:c r="A1020" i="7"/>
  <x:c r="A1021" i="7"/>
  <x:c r="A1022" i="7"/>
  <x:c r="A1023" i="7"/>
  <x:c r="A1024" i="7"/>
  <x:c r="A1025" i="7"/>
  <x:c r="A1026" i="7"/>
  <x:c r="A1027" i="7"/>
  <x:c r="A1028" i="7"/>
  <x:c r="A1029" i="7"/>
  <x:c r="A1030" i="7"/>
  <x:c r="A1031" i="7"/>
  <x:c r="A1032" i="7"/>
  <x:c r="A1033" i="7"/>
  <x:c r="A1034" i="7"/>
  <x:c r="A1035" i="7"/>
  <x:c r="A1036" i="7"/>
  <x:c r="A1037" i="7"/>
  <x:c r="A1038" i="7"/>
  <x:c r="A1039" i="7"/>
  <x:c r="A1040" i="7"/>
  <x:c r="A1041" i="7"/>
  <x:c r="A1042" i="7"/>
  <x:c r="A1043" i="7"/>
  <x:c r="A1044" i="7"/>
  <x:c r="A1045" i="7"/>
  <x:c r="A1046" i="7"/>
  <x:c r="A1047" i="7"/>
  <x:c r="A1048" i="7"/>
  <x:c r="A1049" i="7"/>
  <x:c r="A1050" i="7"/>
  <x:c r="A1051" i="7"/>
  <x:c r="A1052" i="7"/>
  <x:c r="A1053" i="7"/>
  <x:c r="A1054" i="7"/>
  <x:c r="A1055" i="7"/>
  <x:c r="A1056" i="7"/>
  <x:c r="A1057" i="7"/>
  <x:c r="A1058" i="7"/>
  <x:c r="A1059" i="7"/>
  <x:c r="A1060" i="7"/>
  <x:c r="A1061" i="7"/>
  <x:c r="A1062" i="7"/>
  <x:c r="A1063" i="7"/>
  <x:c r="A1064" i="7"/>
  <x:c r="A1065" i="7"/>
  <x:c r="A1066" i="7"/>
  <x:c r="A1067" i="7"/>
  <x:c r="A1068" i="7"/>
  <x:c r="A1069" i="7"/>
  <x:c r="A1070" i="7"/>
  <x:c r="A1071" i="7"/>
  <x:c r="A1072" i="7"/>
  <x:c r="A1073" i="7"/>
  <x:c r="A1074" i="7"/>
  <x:c r="A1075" i="7"/>
  <x:c r="A1076" i="7"/>
  <x:c r="A1077" i="7"/>
  <x:c r="A1078" i="7"/>
  <x:c r="A1079" i="7"/>
  <x:c r="A1080" i="7"/>
  <x:c r="A1081" i="7"/>
  <x:c r="A1082" i="7"/>
  <x:c r="A1083" i="7"/>
  <x:c r="A1084" i="7"/>
  <x:c r="A1085" i="7"/>
  <x:c r="A1086" i="7"/>
  <x:c r="A1087" i="7"/>
  <x:c r="A1088" i="7"/>
  <x:c r="A1089" i="7"/>
  <x:c r="A1090" i="7"/>
  <x:c r="A1091" i="7"/>
  <x:c r="A1092" i="7"/>
  <x:c r="A1093" i="7"/>
  <x:c r="A1094" i="7"/>
  <x:c r="A1095" i="7"/>
  <x:c r="A1096" i="7"/>
  <x:c r="A1097" i="7"/>
  <x:c r="A1098" i="7"/>
  <x:c r="A1099" i="7"/>
  <x:c r="A1100" i="7"/>
  <x:c r="A1101" i="7"/>
  <x:c r="A1102" i="7"/>
  <x:c r="A1103" i="7"/>
  <x:c r="A1104" i="7"/>
  <x:c r="A1105" i="7"/>
  <x:c r="A1106" i="7"/>
  <x:c r="A1107" i="7"/>
  <x:c r="A1108" i="7"/>
  <x:c r="A1109" i="7"/>
  <x:c r="A1110" i="7"/>
  <x:c r="A1111" i="7"/>
  <x:c r="A1112" i="7"/>
  <x:c r="A1113" i="7"/>
  <x:c r="A1114" i="7"/>
  <x:c r="A1115" i="7"/>
  <x:c r="A1116" i="7"/>
  <x:c r="A1117" i="7"/>
  <x:c r="A1118" i="7"/>
  <x:c r="A1119" i="7"/>
  <x:c r="A1120" i="7"/>
  <x:c r="A1121" i="7"/>
  <x:c r="A1122" i="7"/>
  <x:c r="A1123" i="7"/>
  <x:c r="A1124" i="7"/>
  <x:c r="A1125" i="7"/>
  <x:c r="A1126" i="7"/>
  <x:c r="A1127" i="7"/>
  <x:c r="A1128" i="7"/>
  <x:c r="A1129" i="7"/>
  <x:c r="A1130" i="7"/>
  <x:c r="A1131" i="7"/>
  <x:c r="A1132" i="7"/>
  <x:c r="A1133" i="7"/>
  <x:c r="A1134" i="7"/>
  <x:c r="A1135" i="7"/>
  <x:c r="A1136" i="7"/>
  <x:c r="A1137" i="7"/>
  <x:c r="A1138" i="7"/>
  <x:c r="A1139" i="7"/>
  <x:c r="A1140" i="7"/>
  <x:c r="A1141" i="7"/>
  <x:c r="A1142" i="7"/>
  <x:c r="A1143" i="7"/>
  <x:c r="A1144" i="7"/>
  <x:c r="A1145" i="7"/>
  <x:c r="A1146" i="7"/>
  <x:c r="A1147" i="7"/>
  <x:c r="A1148" i="7"/>
  <x:c r="A1149" i="7"/>
  <x:c r="A1150" i="7"/>
  <x:c r="A1151" i="7"/>
  <x:c r="A1152" i="7"/>
  <x:c r="A1153" i="7"/>
  <x:c r="A1154" i="7"/>
  <x:c r="A1155" i="7"/>
  <x:c r="A1156" i="7"/>
  <x:c r="A1157" i="7"/>
  <x:c r="A1158" i="7"/>
  <x:c r="A1159" i="7"/>
  <x:c r="A1160" i="7"/>
  <x:c r="A1161" i="7"/>
  <x:c r="A1162" i="7"/>
  <x:c r="A1163" i="7"/>
  <x:c r="A1164" i="7"/>
  <x:c r="A1165" i="7"/>
  <x:c r="A1166" i="7"/>
  <x:c r="A1167" i="7"/>
  <x:c r="A1168" i="7"/>
  <x:c r="A1169" i="7"/>
  <x:c r="A1170" i="7"/>
  <x:c r="A1171" i="7"/>
  <x:c r="A1172" i="7"/>
  <x:c r="A1173" i="7"/>
  <x:c r="A1174" i="7"/>
  <x:c r="A1175" i="7"/>
  <x:c r="A1176" i="7"/>
  <x:c r="A1177" i="7"/>
  <x:c r="A1178" i="7"/>
  <x:c r="A1179" i="7"/>
  <x:c r="A1180" i="7"/>
  <x:c r="A1181" i="7"/>
  <x:c r="A1182" i="7"/>
  <x:c r="A1183" i="7"/>
  <x:c r="A1184" i="7"/>
  <x:c r="A1185" i="7"/>
  <x:c r="A1186" i="7"/>
  <x:c r="A1187" i="7"/>
  <x:c r="A1188" i="7"/>
  <x:c r="A1189" i="7"/>
  <x:c r="A1190" i="7"/>
  <x:c r="A1191" i="7"/>
  <x:c r="A1192" i="7"/>
  <x:c r="A1193" i="7"/>
  <x:c r="A1194" i="7"/>
  <x:c r="A1195" i="7"/>
  <x:c r="A1196" i="7"/>
  <x:c r="A1197" i="7"/>
  <x:c r="A1198" i="7"/>
  <x:c r="A1199" i="7"/>
  <x:c r="A1200" i="7"/>
  <x:c r="A1201" i="7"/>
  <x:c r="A1202" i="7"/>
  <x:c r="A1203" i="7"/>
  <x:c r="A1204" i="7"/>
  <x:c r="A1205" i="7"/>
  <x:c r="A1206" i="7"/>
  <x:c r="A1207" i="7"/>
  <x:c r="A1208" i="7"/>
  <x:c r="A1209" i="7"/>
  <x:c r="A1210" i="7"/>
  <x:c r="A1211" i="7"/>
  <x:c r="A1212" i="7"/>
  <x:c r="A1213" i="7"/>
  <x:c r="A1214" i="7"/>
  <x:c r="A1215" i="7"/>
  <x:c r="A1216" i="7"/>
  <x:c r="A1217" i="7"/>
  <x:c r="A1218" i="7"/>
  <x:c r="A1219" i="7"/>
  <x:c r="A1220" i="7"/>
  <x:c r="A1221" i="7"/>
  <x:c r="A1222" i="7"/>
  <x:c r="A1223" i="7"/>
  <x:c r="A1224" i="7"/>
  <x:c r="A1225" i="7"/>
  <x:c r="A1226" i="7"/>
  <x:c r="A1227" i="7"/>
  <x:c r="A1228" i="7"/>
  <x:c r="A1229" i="7"/>
  <x:c r="A1230" i="7"/>
  <x:c r="A1231" i="7"/>
  <x:c r="A1232" i="7"/>
  <x:c r="A1233" i="7"/>
  <x:c r="A1234" i="7"/>
  <x:c r="A1235" i="7"/>
  <x:c r="A1236" i="7"/>
  <x:c r="A1237" i="7"/>
  <x:c r="A1238" i="7"/>
  <x:c r="A1239" i="7"/>
  <x:c r="A1240" i="7"/>
  <x:c r="A1241" i="7"/>
  <x:c r="A1242" i="7"/>
  <x:c r="A1243" i="7"/>
  <x:c r="A1244" i="7"/>
  <x:c r="A1245" i="7"/>
  <x:c r="A1246" i="7"/>
  <x:c r="A1247" i="7"/>
  <x:c r="A1248" i="7"/>
  <x:c r="A1249" i="7"/>
  <x:c r="A1250" i="7"/>
  <x:c r="A1251" i="7"/>
  <x:c r="A1252" i="7"/>
  <x:c r="A1253" i="7"/>
  <x:c r="A1254" i="7"/>
  <x:c r="A1255" i="7"/>
  <x:c r="A1256" i="7"/>
  <x:c r="A1257" i="7"/>
  <x:c r="A1258" i="7"/>
  <x:c r="A1259" i="7"/>
  <x:c r="A1260" i="7"/>
  <x:c r="A1261" i="7"/>
  <x:c r="A1262" i="7"/>
  <x:c r="A1263" i="7"/>
  <x:c r="A1264" i="7"/>
  <x:c r="A1265" i="7"/>
  <x:c r="A1266" i="7"/>
  <x:c r="A1267" i="7"/>
  <x:c r="A1268" i="7"/>
  <x:c r="A1269" i="7"/>
  <x:c r="A1270" i="7"/>
  <x:c r="A1271" i="7"/>
  <x:c r="A1272" i="7"/>
  <x:c r="A1273" i="7"/>
  <x:c r="A1274" i="7"/>
  <x:c r="A1275" i="7"/>
  <x:c r="A1276" i="7"/>
  <x:c r="A1277" i="7"/>
  <x:c r="A1278" i="7"/>
  <x:c r="A1279" i="7"/>
  <x:c r="A1280" i="7"/>
  <x:c r="A1281" i="7"/>
  <x:c r="A1282" i="7"/>
  <x:c r="A1283" i="7"/>
  <x:c r="A1284" i="7"/>
  <x:c r="A1285" i="7"/>
  <x:c r="A1286" i="7"/>
  <x:c r="A1287" i="7"/>
  <x:c r="A1288" i="7"/>
  <x:c r="A1289" i="7"/>
  <x:c r="A1290" i="7"/>
  <x:c r="A1291" i="7"/>
  <x:c r="A1292" i="7"/>
  <x:c r="A1293" i="7"/>
  <x:c r="A1294" i="7"/>
  <x:c r="A1295" i="7"/>
  <x:c r="A1296" i="7"/>
  <x:c r="A1297" i="7"/>
  <x:c r="A1298" i="7"/>
  <x:c r="A1299" i="7"/>
  <x:c r="A1300" i="7"/>
  <x:c r="A1301" i="7"/>
  <x:c r="A1302" i="7"/>
  <x:c r="A1303" i="7"/>
  <x:c r="A1304" i="7"/>
  <x:c r="A1305" i="7"/>
  <x:c r="A1306" i="7"/>
  <x:c r="A1307" i="7"/>
  <x:c r="A1308" i="7"/>
  <x:c r="A1309" i="7"/>
  <x:c r="A1310" i="7"/>
  <x:c r="A1311" i="7"/>
  <x:c r="A1312" i="7"/>
  <x:c r="A1313" i="7"/>
  <x:c r="A1314" i="7"/>
  <x:c r="A1315" i="7"/>
  <x:c r="A1316" i="7"/>
  <x:c r="A1317" i="7"/>
  <x:c r="A1318" i="7"/>
  <x:c r="A1319" i="7"/>
  <x:c r="A1320" i="7"/>
  <x:c r="A1321" i="7"/>
  <x:c r="A1322" i="7"/>
  <x:c r="A1323" i="7"/>
  <x:c r="A1324" i="7"/>
  <x:c r="A1325" i="7"/>
  <x:c r="A1326" i="7"/>
  <x:c r="A1327" i="7"/>
  <x:c r="A1328" i="7"/>
  <x:c r="A1329" i="7"/>
  <x:c r="A1330" i="7"/>
  <x:c r="A1331" i="7"/>
  <x:c r="A1332" i="7"/>
  <x:c r="A1333" i="7"/>
  <x:c r="A1334" i="7"/>
  <x:c r="A1335" i="7"/>
  <x:c r="A1336" i="7"/>
  <x:c r="A1337" i="7"/>
  <x:c r="A1338" i="7"/>
  <x:c r="A1339" i="7"/>
  <x:c r="A1340" i="7"/>
  <x:c r="A1341" i="7"/>
  <x:c r="A1342" i="7"/>
  <x:c r="A1343" i="7"/>
  <x:c r="A1344" i="7"/>
  <x:c r="A1345" i="7"/>
  <x:c r="A1346" i="7"/>
  <x:c r="A1347" i="7"/>
  <x:c r="A1348" i="7"/>
  <x:c r="A1349" i="7"/>
  <x:c r="A1350" i="7"/>
  <x:c r="A1351" i="7"/>
  <x:c r="A1352" i="7"/>
  <x:c r="A1353" i="7"/>
  <x:c r="A1354" i="7"/>
  <x:c r="A1355" i="7"/>
  <x:c r="A1356" i="7"/>
  <x:c r="A1357" i="7"/>
  <x:c r="A1358" i="7"/>
  <x:c r="A1359" i="7"/>
  <x:c r="A1360" i="7"/>
  <x:c r="A1361" i="7"/>
  <x:c r="A1362" i="7"/>
  <x:c r="A1363" i="7"/>
  <x:c r="A1364" i="7"/>
  <x:c r="A1365" i="7"/>
  <x:c r="A1366" i="7"/>
  <x:c r="A1367" i="7"/>
  <x:c r="A1368" i="7"/>
  <x:c r="A1369" i="7"/>
  <x:c r="A1370" i="7"/>
  <x:c r="A1371" i="7"/>
  <x:c r="A1372" i="7"/>
  <x:c r="A1373" i="7"/>
  <x:c r="A1374" i="7"/>
  <x:c r="A1375" i="7"/>
  <x:c r="A1376" i="7"/>
  <x:c r="A1377" i="7"/>
  <x:c r="A1378" i="7"/>
  <x:c r="A1379" i="7"/>
  <x:c r="A1380" i="7"/>
  <x:c r="A1381" i="7"/>
  <x:c r="A1382" i="7"/>
  <x:c r="A1383" i="7"/>
  <x:c r="A1384" i="7"/>
  <x:c r="A1385" i="7"/>
  <x:c r="A1386" i="7"/>
  <x:c r="A1387" i="7"/>
  <x:c r="A1388" i="7"/>
  <x:c r="A1389" i="7"/>
  <x:c r="A1390" i="7"/>
  <x:c r="A1391" i="7"/>
  <x:c r="A1392" i="7"/>
  <x:c r="A1393" i="7"/>
  <x:c r="A1394" i="7"/>
  <x:c r="A1395" i="7"/>
  <x:c r="A1396" i="7"/>
  <x:c r="A1397" i="7"/>
  <x:c r="A1398" i="7"/>
  <x:c r="A1399" i="7"/>
  <x:c r="A1400" i="7"/>
  <x:c r="A1401" i="7"/>
  <x:c r="A1402" i="7"/>
  <x:c r="A1403" i="7"/>
  <x:c r="A1404" i="7"/>
  <x:c r="A1405" i="7"/>
  <x:c r="A1406" i="7"/>
  <x:c r="A1407" i="7"/>
  <x:c r="A1408" i="7"/>
  <x:c r="A1409" i="7"/>
  <x:c r="A1410" i="7"/>
  <x:c r="A1411" i="7"/>
  <x:c r="A1412" i="7"/>
  <x:c r="A1413" i="7"/>
  <x:c r="A1414" i="7"/>
  <x:c r="A1415" i="7"/>
  <x:c r="A1416" i="7"/>
  <x:c r="A1417" i="7"/>
  <x:c r="A1418" i="7"/>
  <x:c r="A1419" i="7"/>
  <x:c r="A1420" i="7"/>
  <x:c r="A1421" i="7"/>
  <x:c r="A1422" i="7"/>
  <x:c r="A1423" i="7"/>
  <x:c r="A1424" i="7"/>
  <x:c r="A1425" i="7"/>
  <x:c r="A1426" i="7"/>
  <x:c r="A1427" i="7"/>
  <x:c r="A1428" i="7"/>
  <x:c r="A1429" i="7"/>
  <x:c r="A1430" i="7"/>
  <x:c r="A1431" i="7"/>
  <x:c r="A1432" i="7"/>
  <x:c r="A1433" i="7"/>
  <x:c r="A1434" i="7"/>
  <x:c r="A1435" i="7"/>
  <x:c r="A1436" i="7"/>
  <x:c r="A1437" i="7"/>
  <x:c r="A1438" i="7"/>
  <x:c r="A1439" i="7"/>
  <x:c r="A1440" i="7"/>
  <x:c r="A1441" i="7"/>
  <x:c r="A1442" i="7"/>
  <x:c r="A1443" i="7"/>
  <x:c r="A1444" i="7"/>
  <x:c r="A1445" i="7"/>
  <x:c r="A1446" i="7"/>
  <x:c r="A1447" i="7"/>
  <x:c r="A1448" i="7"/>
  <x:c r="A1449" i="7"/>
  <x:c r="A1450" i="7"/>
  <x:c r="A1451" i="7"/>
  <x:c r="A1452" i="7"/>
  <x:c r="A1453" i="7"/>
  <x:c r="A1454" i="7"/>
  <x:c r="A1455" i="7"/>
  <x:c r="A1456" i="7"/>
  <x:c r="A1457" i="7"/>
  <x:c r="A1458" i="7"/>
  <x:c r="A1459" i="7"/>
  <x:c r="A1460" i="7"/>
  <x:c r="A1461" i="7"/>
  <x:c r="A1462" i="7"/>
  <x:c r="A1463" i="7"/>
  <x:c r="A1464" i="7"/>
  <x:c r="A1465" i="7"/>
  <x:c r="A1466" i="7"/>
  <x:c r="A1467" i="7"/>
  <x:c r="A1468" i="7"/>
  <x:c r="A1469" i="7"/>
  <x:c r="A1470" i="7"/>
  <x:c r="A1471" i="7"/>
  <x:c r="A1472" i="7"/>
  <x:c r="A1473" i="7"/>
  <x:c r="A1474" i="7"/>
  <x:c r="A1475" i="7"/>
  <x:c r="A1476" i="7"/>
  <x:c r="A1477" i="7"/>
  <x:c r="A1478" i="7"/>
  <x:c r="A1479" i="7"/>
  <x:c r="A1480" i="7"/>
  <x:c r="A1481" i="7"/>
  <x:c r="A1482" i="7"/>
  <x:c r="A1483" i="7"/>
  <x:c r="A1484" i="7"/>
  <x:c r="A1485" i="7"/>
  <x:c r="A1486" i="7"/>
  <x:c r="A1487" i="7"/>
  <x:c r="A1488" i="7"/>
  <x:c r="A1489" i="7"/>
  <x:c r="A1490" i="7"/>
  <x:c r="A1491" i="7"/>
  <x:c r="A1492" i="7"/>
  <x:c r="A1493" i="7"/>
  <x:c r="A1494" i="7"/>
  <x:c r="A1495" i="7"/>
  <x:c r="A1496" i="7"/>
  <x:c r="A1497" i="7"/>
  <x:c r="A1498" i="7"/>
  <x:c r="A1499" i="7"/>
  <x:c r="A1500" i="7"/>
  <x:c r="A1501" i="7"/>
  <x:c r="A1502" i="7"/>
  <x:c r="A1503" i="7"/>
  <x:c r="A1504" i="7"/>
  <x:c r="A1505" i="7"/>
  <x:c r="A1506" i="7"/>
  <x:c r="A1507" i="7"/>
  <x:c r="A1508" i="7"/>
  <x:c r="A1509" i="7"/>
  <x:c r="A1510" i="7"/>
  <x:c r="A1511" i="7"/>
  <x:c r="A1512" i="7"/>
  <x:c r="A1513" i="7"/>
  <x:c r="A1514" i="7"/>
  <x:c r="A1515" i="7"/>
  <x:c r="A1516" i="7"/>
  <x:c r="A1517" i="7"/>
  <x:c r="A1518" i="7"/>
  <x:c r="A1519" i="7"/>
  <x:c r="A1520" i="7"/>
  <x:c r="A1521" i="7"/>
  <x:c r="A1522" i="7"/>
  <x:c r="A1523" i="7"/>
  <x:c r="A1524" i="7"/>
  <x:c r="A1525" i="7"/>
  <x:c r="A1526" i="7"/>
  <x:c r="A1527" i="7"/>
  <x:c r="A1528" i="7"/>
  <x:c r="A1529" i="7"/>
  <x:c r="A1530" i="7"/>
  <x:c r="A1531" i="7"/>
  <x:c r="A1532" i="7"/>
  <x:c r="A1533" i="7"/>
  <x:c r="A1534" i="7"/>
  <x:c r="A1535" i="7"/>
  <x:c r="A1536" i="7"/>
  <x:c r="A1537" i="7"/>
  <x:c r="A1538" i="7"/>
  <x:c r="A1539" i="7"/>
  <x:c r="A1540" i="7"/>
  <x:c r="A1541" i="7"/>
  <x:c r="A1542" i="7"/>
  <x:c r="A1543" i="7"/>
  <x:c r="A1544" i="7"/>
  <x:c r="A1545" i="7"/>
  <x:c r="A1546" i="7"/>
  <x:c r="A1547" i="7"/>
  <x:c r="A1548" i="7"/>
  <x:c r="A1549" i="7"/>
  <x:c r="A1550" i="7"/>
  <x:c r="A1551" i="7"/>
  <x:c r="A1552" i="7"/>
  <x:c r="A1553" i="7"/>
  <x:c r="A1554" i="7"/>
  <x:c r="A1555" i="7"/>
  <x:c r="A1556" i="7"/>
  <x:c r="A1557" i="7"/>
  <x:c r="A1558" i="7"/>
  <x:c r="A1559" i="7"/>
  <x:c r="A1560" i="7"/>
  <x:c r="A1561" i="7"/>
  <x:c r="A1562" i="7"/>
  <x:c r="A1563" i="7"/>
  <x:c r="A1564" i="7"/>
  <x:c r="A1565" i="7"/>
  <x:c r="A1566" i="7"/>
  <x:c r="A1567" i="7"/>
  <x:c r="A1568" i="7"/>
  <x:c r="A1569" i="7"/>
  <x:c r="A1570" i="7"/>
  <x:c r="A1571" i="7"/>
  <x:c r="A1572" i="7"/>
  <x:c r="A1573" i="7"/>
  <x:c r="A1574" i="7"/>
  <x:c r="A1575" i="7"/>
  <x:c r="A1576" i="7"/>
  <x:c r="A1577" i="7"/>
  <x:c r="A1578" i="7"/>
  <x:c r="A1579" i="7"/>
  <x:c r="A1580" i="7"/>
  <x:c r="A1581" i="7"/>
  <x:c r="A1582" i="7"/>
  <x:c r="A1583" i="7"/>
  <x:c r="A1584" i="7"/>
  <x:c r="A1585" i="7"/>
  <x:c r="A1586" i="7"/>
  <x:c r="A1587" i="7"/>
  <x:c r="A1588" i="7"/>
  <x:c r="A1589" i="7"/>
  <x:c r="A1590" i="7"/>
  <x:c r="A1591" i="7"/>
  <x:c r="A1592" i="7"/>
  <x:c r="A1593" i="7"/>
  <x:c r="A1594" i="7"/>
  <x:c r="A1595" i="7"/>
  <x:c r="A1596" i="7"/>
  <x:c r="A1597" i="7"/>
  <x:c r="A1598" i="7"/>
  <x:c r="A1599" i="7"/>
  <x:c r="A1600" i="7"/>
  <x:c r="A1601" i="7"/>
  <x:c r="A1602" i="7"/>
  <x:c r="A1603" i="7"/>
  <x:c r="A1604" i="7"/>
  <x:c r="A1605" i="7"/>
  <x:c r="A1606" i="7"/>
  <x:c r="A1607" i="7"/>
  <x:c r="A1608" i="7"/>
  <x:c r="A1609" i="7"/>
  <x:c r="A1610" i="7"/>
  <x:c r="A1611" i="7"/>
  <x:c r="A1612" i="7"/>
  <x:c r="A1613" i="7"/>
  <x:c r="A1614" i="7"/>
  <x:c r="A1615" i="7"/>
  <x:c r="A1616" i="7"/>
  <x:c r="A1617" i="7"/>
  <x:c r="A1618" i="7"/>
  <x:c r="A1619" i="7"/>
  <x:c r="A1620" i="7"/>
  <x:c r="A1621" i="7"/>
  <x:c r="A1622" i="7"/>
  <x:c r="A1623" i="7"/>
  <x:c r="A1624" i="7"/>
  <x:c r="A1625" i="7"/>
  <x:c r="A1626" i="7"/>
  <x:c r="A1627" i="7"/>
  <x:c r="A1628" i="7"/>
  <x:c r="A1629" i="7"/>
  <x:c r="A1630" i="7"/>
  <x:c r="A1631" i="7"/>
  <x:c r="A1632" i="7"/>
  <x:c r="A1633" i="7"/>
  <x:c r="A1634" i="7"/>
  <x:c r="A1635" i="7"/>
  <x:c r="A1636" i="7"/>
  <x:c r="A1637" i="7"/>
  <x:c r="A1638" i="7"/>
  <x:c r="A1639" i="7"/>
  <x:c r="A1640" i="7"/>
  <x:c r="A1641" i="7"/>
  <x:c r="A1642" i="7"/>
  <x:c r="A1643" i="7"/>
  <x:c r="A1644" i="7"/>
  <x:c r="A1645" i="7"/>
  <x:c r="A1646" i="7"/>
  <x:c r="A1647" i="7"/>
  <x:c r="A1648" i="7"/>
  <x:c r="A1649" i="7"/>
  <x:c r="A1650" i="7"/>
  <x:c r="A1651" i="7"/>
  <x:c r="A1652" i="7"/>
  <x:c r="A1653" i="7"/>
  <x:c r="A1654" i="7"/>
  <x:c r="A1655" i="7"/>
  <x:c r="A1656" i="7"/>
  <x:c r="A1657" i="7"/>
  <x:c r="A1658" i="7"/>
  <x:c r="A1659" i="7"/>
  <x:c r="A1660" i="7"/>
  <x:c r="A1661" i="7"/>
  <x:c r="A1662" i="7"/>
  <x:c r="A1663" i="7"/>
  <x:c r="A1664" i="7"/>
  <x:c r="A1665" i="7"/>
  <x:c r="A1666" i="7"/>
  <x:c r="A1667" i="7"/>
  <x:c r="A1668" i="7"/>
  <x:c r="A1669" i="7"/>
  <x:c r="A1670" i="7"/>
  <x:c r="A1671" i="7"/>
  <x:c r="A1672" i="7"/>
  <x:c r="A1673" i="7"/>
  <x:c r="A1674" i="7"/>
  <x:c r="A1675" i="7"/>
  <x:c r="A1676" i="7"/>
  <x:c r="A1677" i="7"/>
  <x:c r="A1678" i="7"/>
  <x:c r="A1679" i="7"/>
  <x:c r="A1680" i="7"/>
  <x:c r="A1681" i="7"/>
  <x:c r="A1682" i="7"/>
  <x:c r="A1683" i="7"/>
  <x:c r="A1684" i="7"/>
  <x:c r="A1685" i="7"/>
  <x:c r="A1686" i="7"/>
  <x:c r="A1687" i="7"/>
  <x:c r="A1688" i="7"/>
  <x:c r="A1689" i="7"/>
  <x:c r="A1690" i="7"/>
  <x:c r="A1691" i="7"/>
  <x:c r="A1692" i="7"/>
  <x:c r="A1693" i="7"/>
  <x:c r="A1694" i="7"/>
  <x:c r="A1695" i="7"/>
  <x:c r="A1696" i="7"/>
  <x:c r="A1697" i="7"/>
  <x:c r="A1698" i="7"/>
  <x:c r="A1699" i="7"/>
  <x:c r="A1700" i="7"/>
  <x:c r="A1701" i="7"/>
  <x:c r="A1702" i="7"/>
  <x:c r="A1703" i="7"/>
  <x:c r="A1704" i="7"/>
  <x:c r="A1705" i="7"/>
  <x:c r="A1706" i="7"/>
  <x:c r="A1707" i="7"/>
  <x:c r="A1708" i="7"/>
  <x:c r="A1709" i="7"/>
  <x:c r="A1710" i="7"/>
  <x:c r="A1711" i="7"/>
  <x:c r="A1712" i="7"/>
  <x:c r="A1713" i="7"/>
  <x:c r="A1714" i="7"/>
  <x:c r="A1715" i="7"/>
  <x:c r="A1716" i="7"/>
  <x:c r="A1717" i="7"/>
  <x:c r="A1718" i="7"/>
  <x:c r="A1719" i="7"/>
  <x:c r="A1720" i="7"/>
  <x:c r="A1721" i="7"/>
  <x:c r="A1722" i="7"/>
  <x:c r="A1723" i="7"/>
  <x:c r="A1724" i="7"/>
  <x:c r="A1725" i="7"/>
  <x:c r="A1726" i="7"/>
  <x:c r="A1727" i="7"/>
  <x:c r="A1728" i="7"/>
  <x:c r="A1729" i="7"/>
  <x:c r="A1730" i="7"/>
  <x:c r="A1731" i="7"/>
  <x:c r="A1732" i="7"/>
  <x:c r="A1733" i="7"/>
  <x:c r="A1734" i="7"/>
  <x:c r="A1735" i="7"/>
  <x:c r="A1736" i="7"/>
  <x:c r="A1737" i="7"/>
  <x:c r="A1738" i="7"/>
  <x:c r="A1739" i="7"/>
  <x:c r="A1740" i="7"/>
  <x:c r="A1741" i="7"/>
  <x:c r="A1742" i="7"/>
  <x:c r="A1743" i="7"/>
  <x:c r="A1744" i="7"/>
  <x:c r="A1745" i="7"/>
  <x:c r="A1746" i="7"/>
  <x:c r="A1747" i="7"/>
  <x:c r="A1748" i="7"/>
  <x:c r="A1749" i="7"/>
  <x:c r="A1750" i="7"/>
  <x:c r="A1751" i="7"/>
  <x:c r="A1752" i="7"/>
  <x:c r="A1753" i="7"/>
  <x:c r="A1754" i="7"/>
  <x:c r="A1755" i="7"/>
  <x:c r="A1756" i="7"/>
  <x:c r="A1757" i="7"/>
  <x:c r="A1758" i="7"/>
  <x:c r="A1759" i="7"/>
  <x:c r="A1760" i="7"/>
  <x:c r="A1761" i="7"/>
  <x:c r="A1762" i="7"/>
  <x:c r="A1763" i="7"/>
  <x:c r="A1764" i="7"/>
  <x:c r="A1765" i="7"/>
  <x:c r="A1766" i="7"/>
  <x:c r="A1767" i="7"/>
  <x:c r="A1768" i="7"/>
  <x:c r="A1769" i="7"/>
  <x:c r="A1770" i="7"/>
  <x:c r="A1771" i="7"/>
  <x:c r="A1772" i="7"/>
  <x:c r="A1773" i="7"/>
  <x:c r="A1774" i="7"/>
  <x:c r="A1775" i="7"/>
  <x:c r="A1776" i="7"/>
  <x:c r="A1777" i="7"/>
  <x:c r="A1778" i="7"/>
  <x:c r="A1779" i="7"/>
  <x:c r="A1780" i="7"/>
  <x:c r="A1781" i="7"/>
  <x:c r="A1782" i="7"/>
  <x:c r="A1783" i="7"/>
  <x:c r="A1784" i="7"/>
  <x:c r="A1785" i="7"/>
  <x:c r="A1786" i="7"/>
  <x:c r="A1787" i="7"/>
  <x:c r="A1788" i="7"/>
  <x:c r="A1789" i="7"/>
  <x:c r="A1790" i="7"/>
  <x:c r="A1791" i="7"/>
  <x:c r="A1792" i="7"/>
  <x:c r="A1793" i="7"/>
  <x:c r="A1794" i="7"/>
  <x:c r="A1795" i="7"/>
  <x:c r="A1796" i="7"/>
  <x:c r="A1797" i="7"/>
  <x:c r="A1798" i="7"/>
  <x:c r="A1799" i="7"/>
  <x:c r="A1800" i="7"/>
  <x:c r="A1801" i="7"/>
  <x:c r="A1802" i="7"/>
  <x:c r="A1803" i="7"/>
  <x:c r="A1804" i="7"/>
  <x:c r="A1805" i="7"/>
  <x:c r="A1806" i="7"/>
  <x:c r="A1807" i="7"/>
  <x:c r="A1808" i="7"/>
  <x:c r="A1809" i="7"/>
  <x:c r="A1810" i="7"/>
  <x:c r="A1811" i="7"/>
  <x:c r="A1812" i="7"/>
  <x:c r="A1813" i="7"/>
  <x:c r="A1814" i="7"/>
  <x:c r="A1815" i="7"/>
  <x:c r="A1816" i="7"/>
  <x:c r="A1817" i="7"/>
  <x:c r="A1818" i="7"/>
  <x:c r="A1819" i="7"/>
  <x:c r="A1820" i="7"/>
  <x:c r="A1821" i="7"/>
  <x:c r="A1822" i="7"/>
  <x:c r="A1823" i="7"/>
  <x:c r="A1824" i="7"/>
  <x:c r="A1825" i="7"/>
  <x:c r="A1826" i="7"/>
  <x:c r="A1827" i="7"/>
  <x:c r="A1828" i="7"/>
  <x:c r="A1829" i="7"/>
  <x:c r="A1830" i="7"/>
  <x:c r="A1831" i="7"/>
  <x:c r="A1832" i="7"/>
  <x:c r="A1833" i="7"/>
  <x:c r="A1834" i="7"/>
  <x:c r="A1835" i="7"/>
  <x:c r="A1836" i="7"/>
  <x:c r="A1837" i="7"/>
  <x:c r="A1838" i="7"/>
  <x:c r="A1839" i="7"/>
  <x:c r="A1840" i="7"/>
  <x:c r="A1841" i="7"/>
  <x:c r="A1842" i="7"/>
  <x:c r="A1843" i="7"/>
  <x:c r="A1844" i="7"/>
  <x:c r="A1845" i="7"/>
  <x:c r="A1846" i="7"/>
  <x:c r="A1847" i="7"/>
  <x:c r="A1848" i="7"/>
  <x:c r="A1849" i="7"/>
  <x:c r="A1850" i="7"/>
  <x:c r="A1851" i="7"/>
  <x:c r="A1852" i="7"/>
  <x:c r="A1853" i="7"/>
  <x:c r="A1854" i="7"/>
  <x:c r="A1855" i="7"/>
  <x:c r="A1856" i="7"/>
  <x:c r="A1857" i="7"/>
  <x:c r="A1858" i="7"/>
  <x:c r="A1859" i="7"/>
  <x:c r="A1860" i="7"/>
  <x:c r="A1861" i="7"/>
  <x:c r="A1862" i="7"/>
  <x:c r="A1863" i="7"/>
  <x:c r="A1864" i="7"/>
  <x:c r="A1865" i="7"/>
  <x:c r="A1866" i="7"/>
  <x:c r="A1867" i="7"/>
  <x:c r="A1868" i="7"/>
  <x:c r="A1869" i="7"/>
  <x:c r="A1870" i="7"/>
  <x:c r="A1871" i="7"/>
  <x:c r="A1872" i="7"/>
  <x:c r="A1873" i="7"/>
  <x:c r="A1874" i="7"/>
  <x:c r="A1875" i="7"/>
  <x:c r="A1876" i="7"/>
  <x:c r="A1877" i="7"/>
  <x:c r="A1878" i="7"/>
  <x:c r="A1879" i="7"/>
  <x:c r="A1880" i="7"/>
  <x:c r="A1881" i="7"/>
  <x:c r="A1882" i="7"/>
  <x:c r="A1883" i="7"/>
  <x:c r="A1884" i="7"/>
  <x:c r="A1885" i="7"/>
  <x:c r="A1886" i="7"/>
  <x:c r="A1887" i="7"/>
  <x:c r="A1888" i="7"/>
  <x:c r="A1889" i="7"/>
  <x:c r="A1890" i="7"/>
  <x:c r="A1891" i="7"/>
  <x:c r="A1892" i="7"/>
  <x:c r="A1893" i="7"/>
  <x:c r="A1894" i="7"/>
  <x:c r="A1895" i="7"/>
  <x:c r="A1896" i="7"/>
  <x:c r="A1897" i="7"/>
  <x:c r="A1898" i="7"/>
  <x:c r="A1899" i="7"/>
  <x:c r="A1900" i="7"/>
  <x:c r="A1901" i="7"/>
  <x:c r="A1902" i="7"/>
  <x:c r="A1903" i="7"/>
  <x:c r="A1904" i="7"/>
  <x:c r="A1905" i="7"/>
  <x:c r="A1906" i="7"/>
  <x:c r="A1907" i="7"/>
  <x:c r="A1908" i="7"/>
  <x:c r="A1909" i="7"/>
  <x:c r="A1910" i="7"/>
  <x:c r="A1911" i="7"/>
  <x:c r="A1912" i="7"/>
  <x:c r="A1913" i="7"/>
  <x:c r="A1914" i="7"/>
  <x:c r="A1915" i="7"/>
  <x:c r="A1916" i="7"/>
  <x:c r="A1917" i="7"/>
  <x:c r="A1918" i="7"/>
  <x:c r="A1919" i="7"/>
  <x:c r="A1920" i="7"/>
  <x:c r="A1921" i="7"/>
  <x:c r="A1922" i="7"/>
  <x:c r="A1923" i="7"/>
  <x:c r="A1924" i="7"/>
  <x:c r="A1925" i="7"/>
  <x:c r="A1926" i="7"/>
  <x:c r="A1927" i="7"/>
  <x:c r="A1928" i="7"/>
  <x:c r="A1929" i="7"/>
  <x:c r="A1930" i="7"/>
  <x:c r="A1931" i="7"/>
  <x:c r="A1932" i="7"/>
  <x:c r="A1933" i="7"/>
  <x:c r="A1934" i="7"/>
  <x:c r="A1935" i="7"/>
  <x:c r="A1936" i="7"/>
  <x:c r="A1937" i="7"/>
  <x:c r="A1938" i="7"/>
  <x:c r="A1939" i="7"/>
  <x:c r="A1940" i="7"/>
  <x:c r="A1941" i="7"/>
  <x:c r="A1942" i="7"/>
  <x:c r="A1943" i="7"/>
  <x:c r="A1944" i="7"/>
  <x:c r="A1945" i="7"/>
  <x:c r="A1946" i="7"/>
  <x:c r="A1947" i="7"/>
  <x:c r="A1948" i="7"/>
  <x:c r="A1949" i="7"/>
  <x:c r="A1950" i="7"/>
  <x:c r="A1951" i="7"/>
  <x:c r="A1952" i="7"/>
  <x:c r="A1953" i="7"/>
  <x:c r="A1954" i="7"/>
  <x:c r="A1955" i="7"/>
  <x:c r="A1956" i="7"/>
  <x:c r="A1957" i="7"/>
  <x:c r="A1958" i="7"/>
  <x:c r="A1959" i="7"/>
  <x:c r="A1960" i="7"/>
  <x:c r="A1961" i="7"/>
  <x:c r="A1962" i="7"/>
  <x:c r="A1963" i="7"/>
  <x:c r="A1964" i="7"/>
  <x:c r="A1965" i="7"/>
  <x:c r="A1966" i="7"/>
  <x:c r="A1967" i="7"/>
  <x:c r="A1968" i="7"/>
  <x:c r="A1969" i="7"/>
  <x:c r="A1970" i="7"/>
  <x:c r="A1971" i="7"/>
  <x:c r="A1972" i="7"/>
  <x:c r="A1973" i="7"/>
  <x:c r="A1974" i="7"/>
  <x:c r="A1975" i="7"/>
  <x:c r="A1976" i="7"/>
  <x:c r="A1977" i="7"/>
  <x:c r="A1978" i="7"/>
  <x:c r="A1979" i="7"/>
  <x:c r="A1980" i="7"/>
  <x:c r="A1981" i="7"/>
  <x:c r="A1982" i="7"/>
  <x:c r="A1983" i="7"/>
  <x:c r="A1984" i="7"/>
  <x:c r="A1985" i="7"/>
  <x:c r="A1986" i="7"/>
  <x:c r="A1987" i="7"/>
  <x:c r="A1988" i="7"/>
  <x:c r="A1989" i="7"/>
  <x:c r="A1990" i="7"/>
  <x:c r="A1991" i="7"/>
  <x:c r="A1992" i="7"/>
  <x:c r="A1993" i="7"/>
  <x:c r="A1994" i="7"/>
  <x:c r="A1995" i="7"/>
  <x:c r="A1996" i="7"/>
  <x:c r="A1997" i="7"/>
  <x:c r="A1998" i="7"/>
  <x:c r="A1999" i="7"/>
  <x:c r="A2000" i="7"/>
  <x:c r="A2001" i="7"/>
  <x:c r="A2002" i="7"/>
  <x:c r="A2003" i="7"/>
  <x:c r="A2004" i="7"/>
  <x:c r="A2005" i="7"/>
  <x:c r="A2006" i="7"/>
  <x:c r="A2007" i="7"/>
  <x:c r="A2008" i="7"/>
  <x:c r="A2009" i="7"/>
  <x:c r="A2010" i="7"/>
  <x:c r="A2011" i="7"/>
  <x:c r="A2012" i="7"/>
  <x:c r="A2013" i="7"/>
  <x:c r="A2014" i="7"/>
  <x:c r="A2015" i="7"/>
  <x:c r="A2016" i="7"/>
  <x:c r="A2017" i="7"/>
  <x:c r="A2018" i="7"/>
  <x:c r="A2019" i="7"/>
  <x:c r="A2020" i="7"/>
  <x:c r="A2021" i="7"/>
  <x:c r="A2022" i="7"/>
  <x:c r="A2023" i="7"/>
  <x:c r="A2024" i="7"/>
  <x:c r="A2025" i="7"/>
  <x:c r="A2026" i="7"/>
  <x:c r="A2027" i="7"/>
  <x:c r="A2028" i="7"/>
  <x:c r="A2029" i="7"/>
  <x:c r="A2030" i="7"/>
  <x:c r="A2031" i="7"/>
  <x:c r="A2032" i="7"/>
  <x:c r="A2033" i="7"/>
  <x:c r="A2034" i="7"/>
  <x:c r="A2035" i="7"/>
  <x:c r="A2036" i="7"/>
  <x:c r="A2037" i="7"/>
  <x:c r="A2038" i="7"/>
  <x:c r="A2039" i="7"/>
  <x:c r="A2040" i="7"/>
  <x:c r="A2041" i="7"/>
  <x:c r="A2042" i="7"/>
  <x:c r="A2043" i="7"/>
  <x:c r="A2044" i="7"/>
  <x:c r="A2045" i="7"/>
  <x:c r="A2046" i="7"/>
  <x:c r="A2047" i="7"/>
  <x:c r="A2048" i="7"/>
  <x:c r="A2049" i="7"/>
  <x:c r="A2050" i="7"/>
  <x:c r="A2051" i="7"/>
  <x:c r="A2052" i="7"/>
  <x:c r="A2053" i="7"/>
  <x:c r="A2054" i="7"/>
  <x:c r="A2055" i="7"/>
  <x:c r="A2056" i="7"/>
  <x:c r="A2057" i="7"/>
  <x:c r="A2058" i="7"/>
  <x:c r="A2059" i="7"/>
  <x:c r="A2060" i="7"/>
  <x:c r="A2061" i="7"/>
  <x:c r="A2062" i="7"/>
  <x:c r="A2063" i="7"/>
  <x:c r="A2064" i="7"/>
  <x:c r="A2065" i="7"/>
  <x:c r="A2066" i="7"/>
  <x:c r="A2067" i="7"/>
  <x:c r="A2068" i="7"/>
  <x:c r="A2069" i="7"/>
  <x:c r="A2070" i="7"/>
  <x:c r="A2071" i="7"/>
  <x:c r="A2072" i="7"/>
  <x:c r="A2073" i="7"/>
  <x:c r="A2074" i="7"/>
  <x:c r="A2075" i="7"/>
  <x:c r="A2076" i="7"/>
  <x:c r="A2077" i="7"/>
  <x:c r="A2078" i="7"/>
  <x:c r="A2079" i="7"/>
  <x:c r="A2080" i="7"/>
  <x:c r="A2081" i="7"/>
  <x:c r="A2082" i="7"/>
  <x:c r="A2083" i="7"/>
  <x:c r="A2084" i="7"/>
  <x:c r="A2085" i="7"/>
  <x:c r="A2086" i="7"/>
  <x:c r="A2087" i="7"/>
  <x:c r="A2088" i="7"/>
  <x:c r="A2089" i="7"/>
  <x:c r="A2090" i="7"/>
  <x:c r="A2091" i="7"/>
  <x:c r="A2092" i="7"/>
  <x:c r="A2093" i="7"/>
  <x:c r="A2094" i="7"/>
  <x:c r="A2095" i="7"/>
  <x:c r="A2096" i="7"/>
  <x:c r="A2097" i="7"/>
  <x:c r="A2098" i="7"/>
  <x:c r="A2099" i="7"/>
  <x:c r="A2100" i="7"/>
  <x:c r="A2101" i="7"/>
  <x:c r="A2102" i="7"/>
  <x:c r="A2103" i="7"/>
  <x:c r="A2104" i="7"/>
  <x:c r="A2105" i="7"/>
  <x:c r="A2106" i="7"/>
  <x:c r="A2107" i="7"/>
  <x:c r="A2108" i="7"/>
  <x:c r="A2109" i="7"/>
  <x:c r="A2110" i="7"/>
  <x:c r="A2111" i="7"/>
  <x:c r="A2112" i="7"/>
  <x:c r="A2113" i="7"/>
  <x:c r="A2114" i="7"/>
  <x:c r="A2115" i="7"/>
  <x:c r="A2116" i="7"/>
  <x:c r="A2117" i="7"/>
  <x:c r="A2118" i="7"/>
  <x:c r="A2119" i="7"/>
  <x:c r="A2120" i="7"/>
  <x:c r="A2121" i="7"/>
  <x:c r="A2122" i="7"/>
  <x:c r="A2123" i="7"/>
  <x:c r="A2124" i="7"/>
  <x:c r="A2125" i="7"/>
  <x:c r="A2126" i="7"/>
  <x:c r="A2127" i="7"/>
  <x:c r="A2128" i="7"/>
  <x:c r="A2129" i="7"/>
  <x:c r="A2130" i="7"/>
  <x:c r="A2131" i="7"/>
  <x:c r="A2132" i="7"/>
  <x:c r="A2133" i="7"/>
  <x:c r="A2134" i="7"/>
  <x:c r="A2135" i="7"/>
  <x:c r="A2136" i="7"/>
  <x:c r="A2137" i="7"/>
  <x:c r="A2138" i="7"/>
  <x:c r="A2139" i="7"/>
  <x:c r="A2140" i="7"/>
  <x:c r="A2141" i="7"/>
  <x:c r="A2142" i="7"/>
  <x:c r="A2143" i="7"/>
  <x:c r="A2144" i="7"/>
  <x:c r="A2145" i="7"/>
  <x:c r="A2146" i="7"/>
  <x:c r="A2147" i="7"/>
  <x:c r="A2148" i="7"/>
  <x:c r="A2149" i="7"/>
  <x:c r="A2150" i="7"/>
  <x:c r="A2151" i="7"/>
  <x:c r="A2152" i="7"/>
  <x:c r="A2153" i="7"/>
  <x:c r="A2154" i="7"/>
  <x:c r="A2155" i="7"/>
  <x:c r="A2156" i="7"/>
  <x:c r="A2157" i="7"/>
  <x:c r="A2158" i="7"/>
  <x:c r="A2159" i="7"/>
  <x:c r="A2160" i="7"/>
  <x:c r="A2161" i="7"/>
  <x:c r="A2162" i="7"/>
  <x:c r="A2163" i="7"/>
  <x:c r="A2164" i="7"/>
  <x:c r="A2165" i="7"/>
  <x:c r="A2166" i="7"/>
  <x:c r="A2167" i="7"/>
  <x:c r="A2168" i="7"/>
  <x:c r="A2169" i="7"/>
  <x:c r="A2170" i="7"/>
  <x:c r="A2171" i="7"/>
  <x:c r="A2172" i="7"/>
  <x:c r="A2173" i="7"/>
  <x:c r="A2174" i="7"/>
  <x:c r="A2175" i="7"/>
  <x:c r="A2176" i="7"/>
  <x:c r="A2177" i="7"/>
  <x:c r="A2178" i="7"/>
  <x:c r="A2179" i="7"/>
  <x:c r="A2180" i="7"/>
  <x:c r="A2181" i="7"/>
  <x:c r="A2182" i="7"/>
  <x:c r="A2183" i="7"/>
  <x:c r="A2184" i="7"/>
  <x:c r="A2185" i="7"/>
  <x:c r="A2186" i="7"/>
  <x:c r="A2187" i="7"/>
  <x:c r="A2188" i="7"/>
  <x:c r="A2189" i="7"/>
  <x:c r="A2190" i="7"/>
  <x:c r="A2191" i="7"/>
  <x:c r="A2192" i="7"/>
  <x:c r="A2193" i="7"/>
  <x:c r="A2194" i="7"/>
  <x:c r="A2195" i="7"/>
  <x:c r="A2196" i="7"/>
  <x:c r="A2197" i="7"/>
  <x:c r="A2198" i="7"/>
  <x:c r="A2199" i="7"/>
  <x:c r="A2200" i="7"/>
  <x:c r="A2201" i="7"/>
  <x:c r="A2202" i="7"/>
  <x:c r="A2203" i="7"/>
  <x:c r="A2204" i="7"/>
  <x:c r="A2205" i="7"/>
  <x:c r="A2206" i="7"/>
  <x:c r="A2207" i="7"/>
  <x:c r="A2208" i="7"/>
  <x:c r="A2209" i="7"/>
  <x:c r="A2210" i="7"/>
  <x:c r="A2211" i="7"/>
  <x:c r="A2212" i="7"/>
  <x:c r="A2213" i="7"/>
  <x:c r="A2214" i="7"/>
  <x:c r="A2215" i="7"/>
  <x:c r="A2216" i="7"/>
  <x:c r="A2217" i="7"/>
  <x:c r="A2218" i="7"/>
  <x:c r="A2219" i="7"/>
  <x:c r="A2220" i="7"/>
  <x:c r="A2221" i="7"/>
  <x:c r="A2222" i="7"/>
  <x:c r="A2223" i="7"/>
  <x:c r="A2224" i="7"/>
  <x:c r="A2225" i="7"/>
  <x:c r="A2226" i="7"/>
  <x:c r="A2227" i="7"/>
  <x:c r="A2228" i="7"/>
  <x:c r="A2229" i="7"/>
  <x:c r="A2230" i="7"/>
  <x:c r="A2231" i="7"/>
  <x:c r="A2232" i="7"/>
  <x:c r="A2233" i="7"/>
  <x:c r="A2234" i="7"/>
  <x:c r="A2235" i="7"/>
  <x:c r="A2236" i="7"/>
  <x:c r="A2237" i="7"/>
  <x:c r="A2238" i="7"/>
  <x:c r="A2239" i="7"/>
  <x:c r="A2240" i="7"/>
  <x:c r="A2241" i="7"/>
  <x:c r="A2242" i="7"/>
  <x:c r="A2243" i="7"/>
  <x:c r="A2244" i="7"/>
  <x:c r="A2245" i="7"/>
  <x:c r="A2246" i="7"/>
  <x:c r="A2247" i="7"/>
  <x:c r="A2248" i="7"/>
  <x:c r="A2249" i="7"/>
  <x:c r="A2250" i="7"/>
  <x:c r="A2251" i="7"/>
  <x:c r="A2252" i="7"/>
  <x:c r="A2253" i="7"/>
  <x:c r="A2254" i="7"/>
  <x:c r="A2255" i="7"/>
  <x:c r="A2256" i="7"/>
  <x:c r="A2257" i="7"/>
  <x:c r="A2258" i="7"/>
  <x:c r="A2259" i="7"/>
  <x:c r="A2260" i="7"/>
  <x:c r="A2261" i="7"/>
  <x:c r="A2262" i="7"/>
  <x:c r="A2263" i="7"/>
  <x:c r="A2264" i="7"/>
  <x:c r="A2265" i="7"/>
  <x:c r="A2266" i="7"/>
  <x:c r="A2267" i="7"/>
  <x:c r="A2268" i="7"/>
  <x:c r="A2269" i="7"/>
  <x:c r="A2270" i="7"/>
  <x:c r="A2271" i="7"/>
  <x:c r="A2272" i="7"/>
  <x:c r="A2273" i="7"/>
  <x:c r="A2274" i="7"/>
  <x:c r="A2275" i="7"/>
  <x:c r="A2276" i="7"/>
  <x:c r="A2277" i="7"/>
  <x:c r="A2278" i="7"/>
  <x:c r="A2279" i="7"/>
  <x:c r="A2280" i="7"/>
  <x:c r="A2281" i="7"/>
  <x:c r="A2282" i="7"/>
  <x:c r="A2283" i="7"/>
  <x:c r="A2284" i="7"/>
  <x:c r="A2285" i="7"/>
  <x:c r="A2286" i="7"/>
  <x:c r="A2287" i="7"/>
  <x:c r="A2288" i="7"/>
  <x:c r="A2289" i="7"/>
  <x:c r="A2290" i="7"/>
  <x:c r="A2291" i="7"/>
  <x:c r="A2292" i="7"/>
  <x:c r="A2293" i="7"/>
  <x:c r="A2294" i="7"/>
  <x:c r="A2295" i="7"/>
  <x:c r="A2296" i="7"/>
  <x:c r="A2297" i="7"/>
  <x:c r="A2298" i="7"/>
  <x:c r="A2299" i="7"/>
  <x:c r="A2300" i="7"/>
  <x:c r="A2301" i="7"/>
  <x:c r="A2302" i="7"/>
  <x:c r="A2303" i="7"/>
  <x:c r="A2304" i="7"/>
  <x:c r="A2305" i="7"/>
  <x:c r="A2306" i="7"/>
  <x:c r="A2307" i="7"/>
  <x:c r="A2308" i="7"/>
  <x:c r="A2309" i="7"/>
  <x:c r="A2310" i="7"/>
  <x:c r="A2311" i="7"/>
  <x:c r="A2312" i="7"/>
  <x:c r="A2313" i="7"/>
  <x:c r="A2314" i="7"/>
  <x:c r="A2315" i="7"/>
  <x:c r="A2316" i="7"/>
  <x:c r="A2317" i="7"/>
  <x:c r="A2318" i="7"/>
  <x:c r="A2319" i="7"/>
  <x:c r="A2320" i="7"/>
  <x:c r="A2321" i="7"/>
  <x:c r="A2322" i="7"/>
  <x:c r="A2323" i="7"/>
  <x:c r="A2324" i="7"/>
  <x:c r="A2325" i="7"/>
  <x:c r="A2326" i="7"/>
  <x:c r="A2327" i="7"/>
  <x:c r="A2328" i="7"/>
  <x:c r="A2329" i="7"/>
  <x:c r="A2330" i="7"/>
  <x:c r="A2331" i="7"/>
  <x:c r="A2332" i="7"/>
  <x:c r="A2333" i="7"/>
  <x:c r="A2334" i="7"/>
  <x:c r="A2335" i="7"/>
  <x:c r="A2336" i="7"/>
  <x:c r="A2337" i="7"/>
  <x:c r="A2338" i="7"/>
  <x:c r="A2339" i="7"/>
  <x:c r="A2340" i="7"/>
  <x:c r="A2341" i="7"/>
  <x:c r="A2342" i="7"/>
  <x:c r="A2343" i="7"/>
  <x:c r="A2344" i="7"/>
  <x:c r="A2345" i="7"/>
  <x:c r="A2346" i="7"/>
  <x:c r="A2347" i="7"/>
  <x:c r="A2348" i="7"/>
  <x:c r="A2349" i="7"/>
  <x:c r="A2350" i="7"/>
  <x:c r="A2351" i="7"/>
  <x:c r="A2352" i="7"/>
  <x:c r="A2353" i="7"/>
  <x:c r="A2354" i="7"/>
  <x:c r="A2355" i="7"/>
  <x:c r="A2356" i="7"/>
  <x:c r="A2357" i="7"/>
  <x:c r="A2358" i="7"/>
  <x:c r="A2359" i="7"/>
  <x:c r="A2360" i="7"/>
  <x:c r="A2361" i="7"/>
  <x:c r="A2362" i="7"/>
  <x:c r="A2363" i="7"/>
  <x:c r="A2364" i="7"/>
  <x:c r="A2365" i="7"/>
  <x:c r="A2366" i="7"/>
  <x:c r="A2367" i="7"/>
  <x:c r="A2368" i="7"/>
  <x:c r="A2369" i="7"/>
  <x:c r="A2370" i="7"/>
  <x:c r="A2371" i="7"/>
  <x:c r="A2372" i="7"/>
  <x:c r="A2373" i="7"/>
  <x:c r="A2374" i="7"/>
  <x:c r="A2375" i="7"/>
  <x:c r="A2376" i="7"/>
  <x:c r="A2377" i="7"/>
  <x:c r="A2378" i="7"/>
  <x:c r="A2379" i="7"/>
  <x:c r="A2380" i="7"/>
  <x:c r="A2381" i="7"/>
  <x:c r="A2382" i="7"/>
  <x:c r="A2383" i="7"/>
  <x:c r="A2384" i="7"/>
  <x:c r="A2385" i="7"/>
  <x:c r="A2386" i="7"/>
  <x:c r="A2387" i="7"/>
  <x:c r="A2388" i="7"/>
  <x:c r="A2389" i="7"/>
  <x:c r="A2390" i="7"/>
  <x:c r="A2391" i="7"/>
  <x:c r="A2392" i="7"/>
  <x:c r="A2393" i="7"/>
  <x:c r="A2394" i="7"/>
  <x:c r="A2395" i="7"/>
  <x:c r="A2396" i="7"/>
  <x:c r="A2397" i="7"/>
  <x:c r="A2398" i="7"/>
  <x:c r="A2399" i="7"/>
  <x:c r="A2400" i="7"/>
  <x:c r="A2401" i="7"/>
  <x:c r="A2402" i="7"/>
  <x:c r="A2403" i="7"/>
  <x:c r="A2404" i="7"/>
  <x:c r="A2405" i="7"/>
  <x:c r="A2406" i="7"/>
  <x:c r="A2407" i="7"/>
  <x:c r="A2408" i="7"/>
  <x:c r="A2409" i="7"/>
  <x:c r="A2410" i="7"/>
  <x:c r="A2411" i="7"/>
  <x:c r="A2412" i="7"/>
  <x:c r="A2413" i="7"/>
  <x:c r="A2414" i="7"/>
  <x:c r="A2415" i="7"/>
  <x:c r="A2416" i="7"/>
  <x:c r="A2417" i="7"/>
  <x:c r="A2418" i="7"/>
  <x:c r="A2419" i="7"/>
  <x:c r="A2420" i="7"/>
  <x:c r="A2421" i="7"/>
  <x:c r="A2422" i="7"/>
  <x:c r="A2423" i="7"/>
  <x:c r="A2424" i="7"/>
  <x:c r="A2425" i="7"/>
  <x:c r="A2426" i="7"/>
  <x:c r="A2427" i="7"/>
  <x:c r="A2428" i="7"/>
  <x:c r="A2429" i="7"/>
  <x:c r="A2430" i="7"/>
  <x:c r="A2431" i="7"/>
  <x:c r="A2432" i="7"/>
  <x:c r="A2433" i="7"/>
  <x:c r="A2434" i="7"/>
  <x:c r="A2435" i="7"/>
  <x:c r="A2436" i="7"/>
  <x:c r="A2437" i="7"/>
  <x:c r="A2438" i="7"/>
  <x:c r="A2439" i="7"/>
  <x:c r="A2440" i="7"/>
  <x:c r="A2441" i="7"/>
  <x:c r="A2442" i="7"/>
  <x:c r="A2443" i="7"/>
  <x:c r="A2444" i="7"/>
  <x:c r="A2445" i="7"/>
  <x:c r="A2446" i="7"/>
  <x:c r="A2447" i="7"/>
  <x:c r="A2448" i="7"/>
  <x:c r="A2449" i="7"/>
  <x:c r="A2450" i="7"/>
  <x:c r="A2451" i="7"/>
  <x:c r="A2452" i="7"/>
  <x:c r="A2453" i="7"/>
  <x:c r="A2454" i="7"/>
  <x:c r="A2455" i="7"/>
  <x:c r="A2456" i="7"/>
  <x:c r="A2457" i="7"/>
  <x:c r="A2458" i="7"/>
  <x:c r="A2459" i="7"/>
  <x:c r="A2460" i="7"/>
  <x:c r="A2461" i="7"/>
  <x:c r="A2462" i="7"/>
  <x:c r="A2463" i="7"/>
  <x:c r="A2464" i="7"/>
  <x:c r="A2465" i="7"/>
  <x:c r="A2466" i="7"/>
  <x:c r="A2467" i="7"/>
  <x:c r="A2468" i="7"/>
  <x:c r="A2469" i="7"/>
  <x:c r="A2470" i="7"/>
  <x:c r="A2471" i="7"/>
  <x:c r="A2472" i="7"/>
  <x:c r="A2473" i="7"/>
  <x:c r="A2474" i="7"/>
  <x:c r="A2475" i="7"/>
  <x:c r="A2476" i="7"/>
  <x:c r="A2477" i="7"/>
  <x:c r="A2478" i="7"/>
  <x:c r="A2479" i="7"/>
  <x:c r="A2480" i="7"/>
  <x:c r="A2481" i="7"/>
  <x:c r="A2482" i="7"/>
  <x:c r="A2483" i="7"/>
  <x:c r="A2484" i="7"/>
  <x:c r="A2485" i="7"/>
  <x:c r="A2486" i="7"/>
  <x:c r="A2487" i="7"/>
  <x:c r="A2488" i="7"/>
  <x:c r="A2489" i="7"/>
  <x:c r="A2490" i="7"/>
  <x:c r="A2491" i="7"/>
  <x:c r="A2492" i="7"/>
  <x:c r="A2493" i="7"/>
  <x:c r="A2494" i="7"/>
  <x:c r="A2495" i="7"/>
  <x:c r="A2496" i="7"/>
  <x:c r="A2497" i="7"/>
  <x:c r="A2498" i="7"/>
  <x:c r="A2499" i="7"/>
  <x:c r="A2500" i="7"/>
  <x:c r="A2501" i="7"/>
  <x:c r="A2502" i="7"/>
  <x:c r="A2503" i="7"/>
  <x:c r="A2504" i="7"/>
  <x:c r="A2505" i="7"/>
  <x:c r="A2506" i="7"/>
  <x:c r="A2507" i="7"/>
  <x:c r="A2508" i="7"/>
  <x:c r="A2509" i="7"/>
  <x:c r="A2510" i="7"/>
  <x:c r="A2511" i="7"/>
  <x:c r="A2512" i="7"/>
  <x:c r="A2513" i="7"/>
  <x:c r="A2514" i="7"/>
  <x:c r="A2515" i="7"/>
  <x:c r="A2516" i="7"/>
  <x:c r="A2517" i="7"/>
  <x:c r="A2518" i="7"/>
  <x:c r="A2519" i="7"/>
  <x:c r="A2520" i="7"/>
  <x:c r="A2521" i="7"/>
  <x:c r="A2522" i="7"/>
  <x:c r="A2523" i="7"/>
  <x:c r="A2524" i="7"/>
  <x:c r="A2525" i="7"/>
  <x:c r="A2526" i="7"/>
  <x:c r="A2527" i="7"/>
  <x:c r="A2528" i="7"/>
  <x:c r="A2529" i="7"/>
  <x:c r="A2530" i="7"/>
  <x:c r="A2531" i="7"/>
  <x:c r="A2532" i="7"/>
  <x:c r="A2533" i="7"/>
  <x:c r="A2534" i="7"/>
  <x:c r="A2535" i="7"/>
  <x:c r="A2536" i="7"/>
  <x:c r="A2537" i="7"/>
  <x:c r="A2538" i="7"/>
  <x:c r="A2539" i="7"/>
  <x:c r="A2540" i="7"/>
  <x:c r="A2541" i="7"/>
  <x:c r="A2542" i="7"/>
  <x:c r="A2543" i="7"/>
  <x:c r="A2544" i="7"/>
  <x:c r="A2545" i="7"/>
  <x:c r="A2546" i="7"/>
  <x:c r="A2547" i="7"/>
  <x:c r="A2548" i="7"/>
  <x:c r="A2549" i="7"/>
  <x:c r="A2550" i="7"/>
  <x:c r="A2551" i="7"/>
  <x:c r="A2552" i="7"/>
  <x:c r="A2553" i="7"/>
  <x:c r="A2554" i="7"/>
  <x:c r="A2555" i="7"/>
  <x:c r="A2556" i="7"/>
  <x:c r="A2557" i="7"/>
  <x:c r="A2558" i="7"/>
  <x:c r="A2559" i="7"/>
  <x:c r="A2560" i="7"/>
  <x:c r="A2561" i="7"/>
  <x:c r="A2562" i="7"/>
  <x:c r="A2563" i="7"/>
  <x:c r="A2564" i="7"/>
  <x:c r="A2565" i="7"/>
  <x:c r="A2566" i="7"/>
  <x:c r="A2567" i="7"/>
  <x:c r="A2568" i="7"/>
  <x:c r="A2569" i="7"/>
  <x:c r="A2570" i="7"/>
  <x:c r="A2571" i="7"/>
  <x:c r="A2572" i="7"/>
  <x:c r="A2573" i="7"/>
  <x:c r="A2574" i="7"/>
  <x:c r="A2575" i="7"/>
  <x:c r="A2576" i="7"/>
  <x:c r="A2577" i="7"/>
  <x:c r="A2578" i="7"/>
  <x:c r="A2579" i="7"/>
  <x:c r="A2580" i="7"/>
  <x:c r="A2581" i="7"/>
  <x:c r="A2582" i="7"/>
  <x:c r="A2583" i="7"/>
  <x:c r="A2584" i="7"/>
  <x:c r="A2585" i="7"/>
  <x:c r="A2586" i="7"/>
  <x:c r="A2587" i="7"/>
  <x:c r="A2588" i="7"/>
  <x:c r="A2589" i="7"/>
  <x:c r="A2590" i="7"/>
  <x:c r="A2591" i="7"/>
  <x:c r="A2592" i="7"/>
  <x:c r="A2593" i="7"/>
  <x:c r="A2594" i="7"/>
  <x:c r="A2595" i="7"/>
  <x:c r="A2596" i="7"/>
  <x:c r="A2597" i="7"/>
  <x:c r="A2598" i="7"/>
  <x:c r="A2599" i="7"/>
  <x:c r="A2600" i="7"/>
  <x:c r="A2601" i="7"/>
  <x:c r="A2602" i="7"/>
  <x:c r="A2603" i="7"/>
  <x:c r="A2604" i="7"/>
  <x:c r="A2605" i="7"/>
  <x:c r="A2606" i="7"/>
  <x:c r="A2607" i="7"/>
  <x:c r="A2608" i="7"/>
  <x:c r="A2609" i="7"/>
  <x:c r="A2610" i="7"/>
  <x:c r="A2611" i="7"/>
  <x:c r="A2612" i="7"/>
  <x:c r="A2613" i="7"/>
  <x:c r="A2614" i="7"/>
  <x:c r="A2615" i="7"/>
  <x:c r="A2616" i="7"/>
  <x:c r="A2617" i="7"/>
  <x:c r="A2618" i="7"/>
  <x:c r="A2619" i="7"/>
  <x:c r="A2620" i="7"/>
  <x:c r="A2621" i="7"/>
  <x:c r="A2622" i="7"/>
  <x:c r="A2623" i="7"/>
  <x:c r="A2624" i="7"/>
  <x:c r="A2625" i="7"/>
  <x:c r="A2626" i="7"/>
  <x:c r="A2627" i="7"/>
  <x:c r="A2628" i="7"/>
  <x:c r="A2629" i="7"/>
  <x:c r="A2630" i="7"/>
  <x:c r="A2631" i="7"/>
  <x:c r="A2632" i="7"/>
  <x:c r="A2633" i="7"/>
  <x:c r="A2634" i="7"/>
  <x:c r="A2635" i="7"/>
  <x:c r="A2636" i="7"/>
  <x:c r="A2637" i="7"/>
  <x:c r="A2638" i="7"/>
  <x:c r="A2639" i="7"/>
  <x:c r="A2640" i="7"/>
  <x:c r="A2641" i="7"/>
  <x:c r="A2642" i="7"/>
  <x:c r="A2643" i="7"/>
  <x:c r="A2644" i="7"/>
  <x:c r="A2645" i="7"/>
  <x:c r="A2646" i="7"/>
  <x:c r="A2647" i="7"/>
  <x:c r="A2648" i="7"/>
  <x:c r="A2649" i="7"/>
  <x:c r="A2650" i="7"/>
  <x:c r="A2651" i="7"/>
  <x:c r="A2652" i="7"/>
  <x:c r="A2653" i="7"/>
  <x:c r="A2654" i="7"/>
  <x:c r="A2655" i="7"/>
  <x:c r="A2656" i="7"/>
  <x:c r="A2657" i="7"/>
  <x:c r="A2658" i="7"/>
  <x:c r="A2659" i="7"/>
  <x:c r="A2660" i="7"/>
  <x:c r="A2661" i="7"/>
  <x:c r="A2662" i="7"/>
  <x:c r="A2663" i="7"/>
  <x:c r="A2664" i="7"/>
  <x:c r="A2665" i="7"/>
  <x:c r="A2666" i="7"/>
  <x:c r="A2667" i="7"/>
  <x:c r="A2668" i="7"/>
  <x:c r="A2669" i="7"/>
  <x:c r="A2670" i="7"/>
  <x:c r="A2671" i="7"/>
  <x:c r="A2672" i="7"/>
  <x:c r="A2673" i="7"/>
  <x:c r="A2674" i="7"/>
  <x:c r="A2675" i="7"/>
  <x:c r="A2676" i="7"/>
  <x:c r="A2677" i="7"/>
  <x:c r="A2678" i="7"/>
  <x:c r="A2679" i="7"/>
  <x:c r="A2680" i="7"/>
  <x:c r="A2681" i="7"/>
  <x:c r="A2682" i="7"/>
  <x:c r="A2683" i="7"/>
  <x:c r="A2684" i="7"/>
  <x:c r="A2685" i="7"/>
  <x:c r="A2686" i="7"/>
  <x:c r="A2687" i="7"/>
  <x:c r="A2688" i="7"/>
  <x:c r="A2689" i="7"/>
  <x:c r="A2690" i="7"/>
  <x:c r="A2691" i="7"/>
  <x:c r="A2692" i="7"/>
  <x:c r="A2693" i="7"/>
  <x:c r="A2694" i="7"/>
  <x:c r="A2695" i="7"/>
  <x:c r="A2696" i="7"/>
  <x:c r="A2697" i="7"/>
  <x:c r="A2698" i="7"/>
  <x:c r="A2699" i="7"/>
  <x:c r="A2700" i="7"/>
  <x:c r="A2701" i="7"/>
  <x:c r="A2702" i="7"/>
  <x:c r="A2703" i="7"/>
  <x:c r="A2704" i="7"/>
  <x:c r="A2705" i="7"/>
  <x:c r="A2706" i="7"/>
  <x:c r="A2707" i="7"/>
  <x:c r="A2708" i="7"/>
  <x:c r="A2709" i="7"/>
  <x:c r="A2710" i="7"/>
  <x:c r="A2711" i="7"/>
  <x:c r="A2712" i="7"/>
  <x:c r="A2713" i="7"/>
  <x:c r="A2714" i="7"/>
  <x:c r="A2715" i="7"/>
  <x:c r="A2716" i="7"/>
  <x:c r="A2717" i="7"/>
  <x:c r="A2718" i="7"/>
  <x:c r="A2719" i="7"/>
  <x:c r="A2720" i="7"/>
  <x:c r="A2721" i="7"/>
  <x:c r="A2722" i="7"/>
  <x:c r="A2723" i="7"/>
  <x:c r="A2724" i="7"/>
  <x:c r="A2725" i="7"/>
  <x:c r="A2726" i="7"/>
  <x:c r="A2727" i="7"/>
  <x:c r="A2728" i="7"/>
  <x:c r="A2729" i="7"/>
  <x:c r="A2730" i="7"/>
  <x:c r="A2731" i="7"/>
  <x:c r="A2732" i="7"/>
  <x:c r="A2733" i="7"/>
  <x:c r="A2734" i="7"/>
  <x:c r="A2735" i="7"/>
  <x:c r="A2736" i="7"/>
  <x:c r="A2737" i="7"/>
  <x:c r="A2738" i="7"/>
  <x:c r="A2739" i="7"/>
  <x:c r="A2740" i="7"/>
  <x:c r="A2741" i="7"/>
  <x:c r="A2742" i="7"/>
  <x:c r="A2743" i="7"/>
  <x:c r="A2744" i="7"/>
  <x:c r="A2745" i="7"/>
  <x:c r="A2746" i="7"/>
  <x:c r="A2747" i="7"/>
  <x:c r="A2748" i="7"/>
  <x:c r="A2749" i="7"/>
  <x:c r="A2750" i="7"/>
  <x:c r="A2751" i="7"/>
  <x:c r="A2752" i="7"/>
  <x:c r="A2753" i="7"/>
  <x:c r="A2754" i="7"/>
  <x:c r="A2755" i="7"/>
  <x:c r="A2756" i="7"/>
  <x:c r="A2757" i="7"/>
  <x:c r="A2758" i="7"/>
  <x:c r="A2759" i="7"/>
  <x:c r="A2760" i="7"/>
  <x:c r="A2761" i="7"/>
  <x:c r="A2762" i="7"/>
  <x:c r="A2763" i="7"/>
  <x:c r="A2764" i="7"/>
  <x:c r="A2765" i="7"/>
  <x:c r="A2766" i="7"/>
  <x:c r="A2767" i="7"/>
  <x:c r="A2768" i="7"/>
  <x:c r="A2769" i="7"/>
  <x:c r="A2770" i="7"/>
  <x:c r="A2771" i="7"/>
  <x:c r="A2772" i="7"/>
  <x:c r="A2773" i="7"/>
  <x:c r="A2774" i="7"/>
  <x:c r="A2775" i="7"/>
  <x:c r="A2776" i="7"/>
  <x:c r="A2777" i="7"/>
  <x:c r="A2778" i="7"/>
  <x:c r="A2779" i="7"/>
  <x:c r="A2780" i="7"/>
  <x:c r="A2781" i="7"/>
  <x:c r="A2782" i="7"/>
  <x:c r="A2783" i="7"/>
  <x:c r="A2784" i="7"/>
  <x:c r="A2785" i="7"/>
  <x:c r="A2786" i="7"/>
  <x:c r="A2787" i="7"/>
  <x:c r="A2788" i="7"/>
  <x:c r="A2789" i="7"/>
  <x:c r="A2790" i="7"/>
  <x:c r="A2791" i="7"/>
  <x:c r="A2792" i="7"/>
  <x:c r="A2793" i="7"/>
  <x:c r="A2794" i="7"/>
  <x:c r="A2795" i="7"/>
  <x:c r="A2796" i="7"/>
  <x:c r="A2797" i="7"/>
  <x:c r="A2798" i="7"/>
  <x:c r="A2799" i="7"/>
  <x:c r="A2800" i="7"/>
  <x:c r="A2801" i="7"/>
  <x:c r="A2802" i="7"/>
  <x:c r="A2803" i="7"/>
  <x:c r="A2804" i="7"/>
  <x:c r="A2805" i="7"/>
  <x:c r="A2806" i="7"/>
  <x:c r="A2807" i="7"/>
  <x:c r="A2808" i="7"/>
  <x:c r="A2809" i="7"/>
  <x:c r="A2810" i="7"/>
  <x:c r="A2811" i="7"/>
  <x:c r="A2812" i="7"/>
  <x:c r="A2813" i="7"/>
  <x:c r="A2814" i="7"/>
  <x:c r="A2815" i="7"/>
  <x:c r="A2816" i="7"/>
  <x:c r="A2817" i="7"/>
  <x:c r="A2818" i="7"/>
  <x:c r="A2819" i="7"/>
  <x:c r="A2820" i="7"/>
  <x:c r="A2821" i="7"/>
  <x:c r="A2822" i="7"/>
  <x:c r="A2823" i="7"/>
  <x:c r="A2824" i="7"/>
  <x:c r="A2825" i="7"/>
  <x:c r="A2826" i="7"/>
  <x:c r="A2827" i="7"/>
  <x:c r="A2828" i="7"/>
  <x:c r="A2829" i="7"/>
  <x:c r="A2830" i="7"/>
  <x:c r="A2831" i="7"/>
  <x:c r="A2832" i="7"/>
  <x:c r="A2833" i="7"/>
  <x:c r="A2834" i="7"/>
  <x:c r="A2835" i="7"/>
  <x:c r="A2836" i="7"/>
  <x:c r="A2837" i="7"/>
  <x:c r="A2838" i="7"/>
  <x:c r="A2839" i="7"/>
  <x:c r="A2840" i="7"/>
  <x:c r="A2841" i="7"/>
  <x:c r="A2842" i="7"/>
  <x:c r="A2843" i="7"/>
  <x:c r="A2844" i="7"/>
  <x:c r="A2845" i="7"/>
  <x:c r="A2846" i="7"/>
  <x:c r="A2847" i="7"/>
  <x:c r="A2848" i="7"/>
  <x:c r="A2849" i="7"/>
  <x:c r="A2850" i="7"/>
  <x:c r="A2851" i="7"/>
  <x:c r="A2852" i="7"/>
  <x:c r="A2853" i="7"/>
  <x:c r="A2854" i="7"/>
  <x:c r="A2855" i="7"/>
  <x:c r="A2856" i="7"/>
  <x:c r="A2857" i="7"/>
  <x:c r="A2858" i="7"/>
  <x:c r="A2859" i="7"/>
  <x:c r="A2860" i="7"/>
  <x:c r="A2861" i="7"/>
  <x:c r="A2862" i="7"/>
  <x:c r="A2863" i="7"/>
  <x:c r="A2864" i="7"/>
  <x:c r="A2865" i="7"/>
  <x:c r="A2866" i="7"/>
  <x:c r="A2867" i="7"/>
  <x:c r="A2868" i="7"/>
  <x:c r="A2869" i="7"/>
  <x:c r="A2870" i="7"/>
  <x:c r="A2871" i="7"/>
  <x:c r="A2872" i="7"/>
  <x:c r="A2873" i="7"/>
  <x:c r="A2874" i="7"/>
  <x:c r="A2875" i="7"/>
  <x:c r="A2876" i="7"/>
  <x:c r="A2877" i="7"/>
  <x:c r="A2878" i="7"/>
  <x:c r="A2879" i="7"/>
  <x:c r="A2880" i="7"/>
  <x:c r="A2881" i="7"/>
  <x:c r="A2882" i="7"/>
  <x:c r="A2883" i="7"/>
  <x:c r="A2884" i="7"/>
  <x:c r="A2885" i="7"/>
  <x:c r="A2886" i="7"/>
  <x:c r="A2887" i="7"/>
  <x:c r="A2888" i="7"/>
  <x:c r="A2889" i="7"/>
  <x:c r="A2890" i="7"/>
  <x:c r="A2891" i="7"/>
  <x:c r="A2892" i="7"/>
  <x:c r="A2893" i="7"/>
  <x:c r="A2894" i="7"/>
  <x:c r="A2895" i="7"/>
  <x:c r="A2896" i="7"/>
  <x:c r="A2897" i="7"/>
  <x:c r="A2898" i="7"/>
  <x:c r="A2899" i="7"/>
  <x:c r="A2900" i="7"/>
  <x:c r="A2901" i="7"/>
  <x:c r="A2902" i="7"/>
  <x:c r="A2903" i="7"/>
  <x:c r="A2904" i="7"/>
  <x:c r="A2905" i="7"/>
  <x:c r="A2906" i="7"/>
  <x:c r="A2907" i="7"/>
  <x:c r="A2908" i="7"/>
  <x:c r="A2909" i="7"/>
  <x:c r="A2910" i="7"/>
  <x:c r="A2911" i="7"/>
  <x:c r="A2912" i="7"/>
  <x:c r="A2913" i="7"/>
  <x:c r="A2914" i="7"/>
  <x:c r="A2915" i="7"/>
  <x:c r="A2916" i="7"/>
  <x:c r="A2917" i="7"/>
  <x:c r="A2918" i="7"/>
  <x:c r="A2919" i="7"/>
  <x:c r="A2920" i="7"/>
  <x:c r="A2921" i="7"/>
  <x:c r="A2922" i="7"/>
  <x:c r="A2923" i="7"/>
  <x:c r="A2927" i="7"/>
  <x:c r="A2928" i="7"/>
  <x:c r="A2929" i="7"/>
  <x:c r="A2930" i="7"/>
  <x:c r="A2931" i="7"/>
  <x:c r="A2932" i="7"/>
  <x:c r="A2933" i="7"/>
  <x:c r="A2934" i="7"/>
  <x:c r="A2935" i="7"/>
  <x:c r="A2936" i="7"/>
  <x:c r="A2937" i="7"/>
  <x:c r="A2938" i="7"/>
  <x:c r="A2939" i="7"/>
  <x:c r="A2940" i="7"/>
  <x:c r="A2941" i="7"/>
  <x:c r="A2942" i="7"/>
  <x:c r="A2943" i="7"/>
  <x:c r="A2944" i="7"/>
  <x:c r="A2945" i="7"/>
  <x:c r="A2946" i="7"/>
  <x:c r="A2947" i="7"/>
  <x:c r="A2948" i="7"/>
  <x:c r="A2949" i="7"/>
  <x:c r="A2950" i="7"/>
  <x:c r="A2951" i="7"/>
  <x:c r="A2952" i="7"/>
  <x:c r="A2953" i="7"/>
  <x:c r="A2954" i="7"/>
  <x:c r="A2955" i="7"/>
  <x:c r="A2956" i="7"/>
  <x:c r="A2957" i="7"/>
  <x:c r="A2958" i="7"/>
  <x:c r="A2959" i="7"/>
  <x:c r="A2960" i="7"/>
  <x:c r="A2961" i="7"/>
  <x:c r="A2962" i="7"/>
  <x:c r="A2963" i="7"/>
  <x:c r="A2964" i="7"/>
  <x:c r="A2965" i="7"/>
  <x:c r="A2966" i="7"/>
  <x:c r="A2967" i="7"/>
  <x:c r="A2968" i="7"/>
  <x:c r="A2969" i="7"/>
  <x:c r="A2970" i="7"/>
  <x:c r="A2971" i="7"/>
  <x:c r="A2972" i="7"/>
  <x:c r="A2973" i="7"/>
  <x:c r="A2974" i="7"/>
  <x:c r="A2975" i="7"/>
  <x:c r="A2976" i="7"/>
  <x:c r="A2977" i="7"/>
  <x:c r="A2978" i="7"/>
  <x:c r="A2979" i="7"/>
  <x:c r="A2980" i="7"/>
  <x:c r="A2981" i="7"/>
  <x:c r="A2982" i="7"/>
  <x:c r="A2983" i="7"/>
  <x:c r="A2984" i="7"/>
  <x:c r="A2985" i="7"/>
  <x:c r="A2986" i="7"/>
  <x:c r="A2987" i="7"/>
  <x:c r="A2988" i="7"/>
  <x:c r="A2989" i="7"/>
  <x:c r="A2990" i="7"/>
  <x:c r="A2991" i="7"/>
  <x:c r="A2992" i="7"/>
  <x:c r="A2993" i="7"/>
  <x:c r="A2994" i="7"/>
  <x:c r="A2995" i="7"/>
  <x:c r="A2996" i="7"/>
  <x:c r="A2997" i="7"/>
  <x:c r="A2998" i="7"/>
  <x:c r="A2999" i="7"/>
  <x:c r="A3000" i="7"/>
  <x:c r="A3001" i="7"/>
  <x:c r="A3002" i="7"/>
  <x:c r="A3003" i="7"/>
  <x:c r="A3004" i="7"/>
  <x:c r="A3005" i="7"/>
  <x:c r="A3006" i="7"/>
  <x:c r="A3007" i="7"/>
  <x:c r="A3008" i="7"/>
  <x:c r="A3009" i="7"/>
  <x:c r="A3010" i="7"/>
  <x:c r="A3011" i="7"/>
  <x:c r="A3012" i="7"/>
  <x:c r="A3013" i="7"/>
  <x:c r="A3014" i="7"/>
  <x:c r="A3015" i="7"/>
  <x:c r="A3016" i="7"/>
  <x:c r="A3017" i="7"/>
  <x:c r="A3018" i="7"/>
  <x:c r="A3019" i="7"/>
  <x:c r="A3020" i="7"/>
  <x:c r="A3021" i="7"/>
  <x:c r="A3022" i="7"/>
  <x:c r="A3023" i="7"/>
  <x:c r="A3024" i="7"/>
  <x:c r="A3025" i="7"/>
  <x:c r="A3026" i="7"/>
  <x:c r="A3027" i="7"/>
  <x:c r="A3028" i="7"/>
  <x:c r="A3029" i="7"/>
  <x:c r="A3030" i="7"/>
  <x:c r="A1" i="8"/>
  <x:c r="A2" i="8"/>
  <x:c r="D3" i="8"/>
  <x:c r="I3" i="8"/>
  <x:c r="Q3" i="8"/>
  <x:c r="R3" i="8"/>
  <x:c r="S3" i="8"/>
  <x:c r="T3" i="8"/>
  <x:c r="U3" i="8"/>
  <x:c r="V3" i="8"/>
  <x:c r="A4" i="8"/>
  <x:c r="A5" i="8"/>
  <x:c r="X5" i="8"/>
  <x:c r="Y5" i="8"/>
  <x:c r="Z5" i="8"/>
  <x:c r="AC5" i="8"/>
  <x:c r="AD5" i="8"/>
  <x:c r="AE5" i="8"/>
  <x:c r="AH5" i="8"/>
  <x:c r="AI5" i="8"/>
  <x:c r="AJ5" i="8"/>
  <x:c r="AM5" i="8"/>
  <x:c r="AN5" i="8"/>
  <x:c r="AO5" i="8"/>
  <x:c r="AR5" i="8"/>
  <x:c r="AS5" i="8"/>
  <x:c r="AT5" i="8"/>
  <x:c r="AW5" i="8"/>
  <x:c r="AX5" i="8"/>
  <x:c r="AY5" i="8"/>
  <x:c r="BB5" i="8"/>
  <x:c r="BC5" i="8"/>
  <x:c r="BD5" i="8"/>
  <x:c r="BG5" i="8"/>
  <x:c r="BH5" i="8"/>
  <x:c r="BI5" i="8"/>
  <x:c r="BL5" i="8"/>
  <x:c r="BM5" i="8"/>
  <x:c r="BN5" i="8"/>
  <x:c r="BQ5" i="8"/>
  <x:c r="BR5" i="8"/>
  <x:c r="BS5" i="8"/>
  <x:c r="BV5" i="8"/>
  <x:c r="BW5" i="8"/>
  <x:c r="BX5" i="8"/>
  <x:c r="CA5" i="8"/>
  <x:c r="CB5" i="8"/>
  <x:c r="CC5" i="8"/>
  <x:c r="A6" i="8"/>
  <x:c r="X6" i="8"/>
  <x:c r="Y6" i="8"/>
  <x:c r="Z6" i="8"/>
  <x:c r="AC6" i="8"/>
  <x:c r="AD6" i="8"/>
  <x:c r="AE6" i="8"/>
  <x:c r="AH6" i="8"/>
  <x:c r="AI6" i="8"/>
  <x:c r="AJ6" i="8"/>
  <x:c r="AM6" i="8"/>
  <x:c r="AN6" i="8"/>
  <x:c r="AO6" i="8"/>
  <x:c r="AR6" i="8"/>
  <x:c r="AS6" i="8"/>
  <x:c r="AT6" i="8"/>
  <x:c r="AW6" i="8"/>
  <x:c r="AX6" i="8"/>
  <x:c r="AY6" i="8"/>
  <x:c r="BB6" i="8"/>
  <x:c r="BC6" i="8"/>
  <x:c r="BD6" i="8"/>
  <x:c r="BG6" i="8"/>
  <x:c r="BH6" i="8"/>
  <x:c r="BI6" i="8"/>
  <x:c r="BL6" i="8"/>
  <x:c r="BM6" i="8"/>
  <x:c r="BN6" i="8"/>
  <x:c r="BQ6" i="8"/>
  <x:c r="BR6" i="8"/>
  <x:c r="BS6" i="8"/>
  <x:c r="BV6" i="8"/>
  <x:c r="BW6" i="8"/>
  <x:c r="BX6" i="8"/>
  <x:c r="CA6" i="8"/>
  <x:c r="CB6" i="8"/>
  <x:c r="CC6" i="8"/>
  <x:c r="A7" i="8"/>
  <x:c r="X7" i="8"/>
  <x:c r="Y7" i="8"/>
  <x:c r="Z7" i="8"/>
  <x:c r="AC7" i="8"/>
  <x:c r="AD7" i="8"/>
  <x:c r="AE7" i="8"/>
  <x:c r="AH7" i="8"/>
  <x:c r="AI7" i="8"/>
  <x:c r="AJ7" i="8"/>
  <x:c r="AM7" i="8"/>
  <x:c r="AN7" i="8"/>
  <x:c r="AO7" i="8"/>
  <x:c r="AR7" i="8"/>
  <x:c r="AS7" i="8"/>
  <x:c r="AT7" i="8"/>
  <x:c r="AW7" i="8"/>
  <x:c r="AX7" i="8"/>
  <x:c r="AY7" i="8"/>
  <x:c r="BB7" i="8"/>
  <x:c r="BC7" i="8"/>
  <x:c r="BD7" i="8"/>
  <x:c r="BG7" i="8"/>
  <x:c r="BH7" i="8"/>
  <x:c r="BI7" i="8"/>
  <x:c r="BL7" i="8"/>
  <x:c r="BM7" i="8"/>
  <x:c r="BN7" i="8"/>
  <x:c r="BQ7" i="8"/>
  <x:c r="BR7" i="8"/>
  <x:c r="BS7" i="8"/>
  <x:c r="BV7" i="8"/>
  <x:c r="BW7" i="8"/>
  <x:c r="BX7" i="8"/>
  <x:c r="CA7" i="8"/>
  <x:c r="CB7" i="8"/>
  <x:c r="CC7" i="8"/>
  <x:c r="A8" i="8"/>
  <x:c r="X8" i="8"/>
  <x:c r="Y8" i="8"/>
  <x:c r="Z8" i="8"/>
  <x:c r="AC8" i="8"/>
  <x:c r="AD8" i="8"/>
  <x:c r="AE8" i="8"/>
  <x:c r="AH8" i="8"/>
  <x:c r="AI8" i="8"/>
  <x:c r="AJ8" i="8"/>
  <x:c r="AM8" i="8"/>
  <x:c r="AN8" i="8"/>
  <x:c r="AO8" i="8"/>
  <x:c r="AR8" i="8"/>
  <x:c r="AS8" i="8"/>
  <x:c r="AT8" i="8"/>
  <x:c r="AW8" i="8"/>
  <x:c r="AX8" i="8"/>
  <x:c r="AY8" i="8"/>
  <x:c r="BB8" i="8"/>
  <x:c r="BC8" i="8"/>
  <x:c r="BD8" i="8"/>
  <x:c r="BG8" i="8"/>
  <x:c r="BH8" i="8"/>
  <x:c r="BI8" i="8"/>
  <x:c r="BL8" i="8"/>
  <x:c r="BM8" i="8"/>
  <x:c r="BN8" i="8"/>
  <x:c r="BQ8" i="8"/>
  <x:c r="BR8" i="8"/>
  <x:c r="BS8" i="8"/>
  <x:c r="BV8" i="8"/>
  <x:c r="BW8" i="8"/>
  <x:c r="BX8" i="8"/>
  <x:c r="CA8" i="8"/>
  <x:c r="CB8" i="8"/>
  <x:c r="CC8" i="8"/>
  <x:c r="A9" i="8"/>
  <x:c r="X9" i="8"/>
  <x:c r="Y9" i="8"/>
  <x:c r="Z9" i="8"/>
  <x:c r="AC9" i="8"/>
  <x:c r="AD9" i="8"/>
  <x:c r="AE9" i="8"/>
  <x:c r="AH9" i="8"/>
  <x:c r="AI9" i="8"/>
  <x:c r="AJ9" i="8"/>
  <x:c r="AM9" i="8"/>
  <x:c r="AN9" i="8"/>
  <x:c r="AO9" i="8"/>
  <x:c r="AR9" i="8"/>
  <x:c r="AS9" i="8"/>
  <x:c r="AT9" i="8"/>
  <x:c r="AW9" i="8"/>
  <x:c r="AX9" i="8"/>
  <x:c r="AY9" i="8"/>
  <x:c r="BB9" i="8"/>
  <x:c r="BC9" i="8"/>
  <x:c r="BD9" i="8"/>
  <x:c r="BG9" i="8"/>
  <x:c r="BH9" i="8"/>
  <x:c r="BI9" i="8"/>
  <x:c r="BL9" i="8"/>
  <x:c r="BM9" i="8"/>
  <x:c r="BN9" i="8"/>
  <x:c r="BQ9" i="8"/>
  <x:c r="BR9" i="8"/>
  <x:c r="BS9" i="8"/>
  <x:c r="BV9" i="8"/>
  <x:c r="BW9" i="8"/>
  <x:c r="BX9" i="8"/>
  <x:c r="CA9" i="8"/>
  <x:c r="CB9" i="8"/>
  <x:c r="CC9" i="8"/>
  <x:c r="A10" i="8"/>
  <x:c r="X10" i="8"/>
  <x:c r="Y10" i="8"/>
  <x:c r="Z10" i="8"/>
  <x:c r="AC10" i="8"/>
  <x:c r="AD10" i="8"/>
  <x:c r="AE10" i="8"/>
  <x:c r="AH10" i="8"/>
  <x:c r="AI10" i="8"/>
  <x:c r="AJ10" i="8"/>
  <x:c r="AM10" i="8"/>
  <x:c r="AN10" i="8"/>
  <x:c r="AO10" i="8"/>
  <x:c r="AR10" i="8"/>
  <x:c r="AS10" i="8"/>
  <x:c r="AT10" i="8"/>
  <x:c r="AW10" i="8"/>
  <x:c r="AX10" i="8"/>
  <x:c r="AY10" i="8"/>
  <x:c r="BB10" i="8"/>
  <x:c r="BC10" i="8"/>
  <x:c r="BD10" i="8"/>
  <x:c r="BG10" i="8"/>
  <x:c r="BH10" i="8"/>
  <x:c r="BI10" i="8"/>
  <x:c r="BL10" i="8"/>
  <x:c r="BM10" i="8"/>
  <x:c r="BN10" i="8"/>
  <x:c r="BQ10" i="8"/>
  <x:c r="BR10" i="8"/>
  <x:c r="BS10" i="8"/>
  <x:c r="BV10" i="8"/>
  <x:c r="BW10" i="8"/>
  <x:c r="BX10" i="8"/>
  <x:c r="CA10" i="8"/>
  <x:c r="CB10" i="8"/>
  <x:c r="CC10" i="8"/>
  <x:c r="A11" i="8"/>
  <x:c r="X11" i="8"/>
  <x:c r="Y11" i="8"/>
  <x:c r="Z11" i="8"/>
  <x:c r="AC11" i="8"/>
  <x:c r="AD11" i="8"/>
  <x:c r="AE11" i="8"/>
  <x:c r="AH11" i="8"/>
  <x:c r="AI11" i="8"/>
  <x:c r="AJ11" i="8"/>
  <x:c r="AM11" i="8"/>
  <x:c r="AN11" i="8"/>
  <x:c r="AO11" i="8"/>
  <x:c r="AR11" i="8"/>
  <x:c r="AS11" i="8"/>
  <x:c r="AT11" i="8"/>
  <x:c r="AW11" i="8"/>
  <x:c r="AX11" i="8"/>
  <x:c r="AY11" i="8"/>
  <x:c r="BB11" i="8"/>
  <x:c r="BC11" i="8"/>
  <x:c r="BD11" i="8"/>
  <x:c r="BG11" i="8"/>
  <x:c r="BH11" i="8"/>
  <x:c r="BI11" i="8"/>
  <x:c r="BL11" i="8"/>
  <x:c r="BM11" i="8"/>
  <x:c r="BN11" i="8"/>
  <x:c r="BQ11" i="8"/>
  <x:c r="BR11" i="8"/>
  <x:c r="BS11" i="8"/>
  <x:c r="BV11" i="8"/>
  <x:c r="BW11" i="8"/>
  <x:c r="BX11" i="8"/>
  <x:c r="CA11" i="8"/>
  <x:c r="CB11" i="8"/>
  <x:c r="CC11" i="8"/>
  <x:c r="A12" i="8"/>
  <x:c r="X12" i="8"/>
  <x:c r="Y12" i="8"/>
  <x:c r="Z12" i="8"/>
  <x:c r="AC12" i="8"/>
  <x:c r="AD12" i="8"/>
  <x:c r="AE12" i="8"/>
  <x:c r="AH12" i="8"/>
  <x:c r="AI12" i="8"/>
  <x:c r="AJ12" i="8"/>
  <x:c r="AM12" i="8"/>
  <x:c r="AN12" i="8"/>
  <x:c r="AO12" i="8"/>
  <x:c r="AR12" i="8"/>
  <x:c r="AS12" i="8"/>
  <x:c r="AT12" i="8"/>
  <x:c r="AW12" i="8"/>
  <x:c r="AX12" i="8"/>
  <x:c r="AY12" i="8"/>
  <x:c r="BB12" i="8"/>
  <x:c r="BC12" i="8"/>
  <x:c r="BD12" i="8"/>
  <x:c r="BG12" i="8"/>
  <x:c r="BH12" i="8"/>
  <x:c r="BI12" i="8"/>
  <x:c r="BL12" i="8"/>
  <x:c r="BM12" i="8"/>
  <x:c r="BN12" i="8"/>
  <x:c r="BQ12" i="8"/>
  <x:c r="BR12" i="8"/>
  <x:c r="BS12" i="8"/>
  <x:c r="BV12" i="8"/>
  <x:c r="BW12" i="8"/>
  <x:c r="BX12" i="8"/>
  <x:c r="CA12" i="8"/>
  <x:c r="CB12" i="8"/>
  <x:c r="CC12" i="8"/>
  <x:c r="A13" i="8"/>
  <x:c r="X13" i="8"/>
  <x:c r="Y13" i="8"/>
  <x:c r="Z13" i="8"/>
  <x:c r="AC13" i="8"/>
  <x:c r="AD13" i="8"/>
  <x:c r="AE13" i="8"/>
  <x:c r="AH13" i="8"/>
  <x:c r="AI13" i="8"/>
  <x:c r="AJ13" i="8"/>
  <x:c r="AM13" i="8"/>
  <x:c r="AN13" i="8"/>
  <x:c r="AO13" i="8"/>
  <x:c r="AR13" i="8"/>
  <x:c r="AS13" i="8"/>
  <x:c r="AT13" i="8"/>
  <x:c r="AW13" i="8"/>
  <x:c r="AX13" i="8"/>
  <x:c r="AY13" i="8"/>
  <x:c r="BB13" i="8"/>
  <x:c r="BC13" i="8"/>
  <x:c r="BD13" i="8"/>
  <x:c r="BG13" i="8"/>
  <x:c r="BH13" i="8"/>
  <x:c r="BI13" i="8"/>
  <x:c r="BL13" i="8"/>
  <x:c r="BM13" i="8"/>
  <x:c r="BN13" i="8"/>
  <x:c r="BQ13" i="8"/>
  <x:c r="BR13" i="8"/>
  <x:c r="BS13" i="8"/>
  <x:c r="BV13" i="8"/>
  <x:c r="BW13" i="8"/>
  <x:c r="BX13" i="8"/>
  <x:c r="CA13" i="8"/>
  <x:c r="CB13" i="8"/>
  <x:c r="CC13" i="8"/>
  <x:c r="A14" i="8"/>
  <x:c r="X14" i="8"/>
  <x:c r="Y14" i="8"/>
  <x:c r="Z14" i="8"/>
  <x:c r="AC14" i="8"/>
  <x:c r="AD14" i="8"/>
  <x:c r="AE14" i="8"/>
  <x:c r="AH14" i="8"/>
  <x:c r="AI14" i="8"/>
  <x:c r="AJ14" i="8"/>
  <x:c r="AM14" i="8"/>
  <x:c r="AN14" i="8"/>
  <x:c r="AO14" i="8"/>
  <x:c r="AR14" i="8"/>
  <x:c r="AS14" i="8"/>
  <x:c r="AT14" i="8"/>
  <x:c r="AW14" i="8"/>
  <x:c r="AX14" i="8"/>
  <x:c r="AY14" i="8"/>
  <x:c r="BB14" i="8"/>
  <x:c r="BC14" i="8"/>
  <x:c r="BD14" i="8"/>
  <x:c r="BG14" i="8"/>
  <x:c r="BH14" i="8"/>
  <x:c r="BI14" i="8"/>
  <x:c r="BL14" i="8"/>
  <x:c r="BM14" i="8"/>
  <x:c r="BN14" i="8"/>
  <x:c r="BQ14" i="8"/>
  <x:c r="BR14" i="8"/>
  <x:c r="BS14" i="8"/>
  <x:c r="BV14" i="8"/>
  <x:c r="BW14" i="8"/>
  <x:c r="BX14" i="8"/>
  <x:c r="CA14" i="8"/>
  <x:c r="CB14" i="8"/>
  <x:c r="CC14" i="8"/>
  <x:c r="A15" i="8"/>
  <x:c r="X15" i="8"/>
  <x:c r="Y15" i="8"/>
  <x:c r="Z15" i="8"/>
  <x:c r="AC15" i="8"/>
  <x:c r="AD15" i="8"/>
  <x:c r="AE15" i="8"/>
  <x:c r="AH15" i="8"/>
  <x:c r="AI15" i="8"/>
  <x:c r="AJ15" i="8"/>
  <x:c r="AM15" i="8"/>
  <x:c r="AN15" i="8"/>
  <x:c r="AO15" i="8"/>
  <x:c r="AR15" i="8"/>
  <x:c r="AS15" i="8"/>
  <x:c r="AT15" i="8"/>
  <x:c r="AW15" i="8"/>
  <x:c r="AX15" i="8"/>
  <x:c r="AY15" i="8"/>
  <x:c r="BB15" i="8"/>
  <x:c r="BC15" i="8"/>
  <x:c r="BD15" i="8"/>
  <x:c r="BG15" i="8"/>
  <x:c r="BH15" i="8"/>
  <x:c r="BI15" i="8"/>
  <x:c r="BL15" i="8"/>
  <x:c r="BM15" i="8"/>
  <x:c r="BN15" i="8"/>
  <x:c r="BQ15" i="8"/>
  <x:c r="BR15" i="8"/>
  <x:c r="BS15" i="8"/>
  <x:c r="BV15" i="8"/>
  <x:c r="BW15" i="8"/>
  <x:c r="BX15" i="8"/>
  <x:c r="CA15" i="8"/>
  <x:c r="CB15" i="8"/>
  <x:c r="CC15" i="8"/>
  <x:c r="A16" i="8"/>
  <x:c r="X16" i="8"/>
  <x:c r="Y16" i="8"/>
  <x:c r="Z16" i="8"/>
  <x:c r="AC16" i="8"/>
  <x:c r="AD16" i="8"/>
  <x:c r="AE16" i="8"/>
  <x:c r="AH16" i="8"/>
  <x:c r="AI16" i="8"/>
  <x:c r="AJ16" i="8"/>
  <x:c r="AM16" i="8"/>
  <x:c r="AN16" i="8"/>
  <x:c r="AO16" i="8"/>
  <x:c r="AR16" i="8"/>
  <x:c r="AS16" i="8"/>
  <x:c r="AT16" i="8"/>
  <x:c r="AW16" i="8"/>
  <x:c r="AX16" i="8"/>
  <x:c r="AY16" i="8"/>
  <x:c r="BB16" i="8"/>
  <x:c r="BC16" i="8"/>
  <x:c r="BD16" i="8"/>
  <x:c r="BG16" i="8"/>
  <x:c r="BH16" i="8"/>
  <x:c r="BI16" i="8"/>
  <x:c r="BL16" i="8"/>
  <x:c r="BM16" i="8"/>
  <x:c r="BN16" i="8"/>
  <x:c r="BQ16" i="8"/>
  <x:c r="BR16" i="8"/>
  <x:c r="BS16" i="8"/>
  <x:c r="BV16" i="8"/>
  <x:c r="BW16" i="8"/>
  <x:c r="BX16" i="8"/>
  <x:c r="CA16" i="8"/>
  <x:c r="CB16" i="8"/>
  <x:c r="CC16" i="8"/>
  <x:c r="A17" i="8"/>
  <x:c r="X17" i="8"/>
  <x:c r="Y17" i="8"/>
  <x:c r="Z17" i="8"/>
  <x:c r="AC17" i="8"/>
  <x:c r="AD17" i="8"/>
  <x:c r="AE17" i="8"/>
  <x:c r="AH17" i="8"/>
  <x:c r="AI17" i="8"/>
  <x:c r="AJ17" i="8"/>
  <x:c r="AM17" i="8"/>
  <x:c r="AN17" i="8"/>
  <x:c r="AO17" i="8"/>
  <x:c r="AR17" i="8"/>
  <x:c r="AS17" i="8"/>
  <x:c r="AT17" i="8"/>
  <x:c r="AW17" i="8"/>
  <x:c r="AX17" i="8"/>
  <x:c r="AY17" i="8"/>
  <x:c r="BB17" i="8"/>
  <x:c r="BC17" i="8"/>
  <x:c r="BD17" i="8"/>
  <x:c r="BG17" i="8"/>
  <x:c r="BH17" i="8"/>
  <x:c r="BI17" i="8"/>
  <x:c r="BL17" i="8"/>
  <x:c r="BM17" i="8"/>
  <x:c r="BN17" i="8"/>
  <x:c r="BQ17" i="8"/>
  <x:c r="BR17" i="8"/>
  <x:c r="BS17" i="8"/>
  <x:c r="BV17" i="8"/>
  <x:c r="BW17" i="8"/>
  <x:c r="BX17" i="8"/>
  <x:c r="CA17" i="8"/>
  <x:c r="CB17" i="8"/>
  <x:c r="CC17" i="8"/>
  <x:c r="A18" i="8"/>
  <x:c r="X18" i="8"/>
  <x:c r="Y18" i="8"/>
  <x:c r="Z18" i="8"/>
  <x:c r="AC18" i="8"/>
  <x:c r="AD18" i="8"/>
  <x:c r="AE18" i="8"/>
  <x:c r="AH18" i="8"/>
  <x:c r="AI18" i="8"/>
  <x:c r="AJ18" i="8"/>
  <x:c r="AM18" i="8"/>
  <x:c r="AN18" i="8"/>
  <x:c r="AO18" i="8"/>
  <x:c r="AR18" i="8"/>
  <x:c r="AS18" i="8"/>
  <x:c r="AT18" i="8"/>
  <x:c r="AW18" i="8"/>
  <x:c r="AX18" i="8"/>
  <x:c r="AY18" i="8"/>
  <x:c r="BB18" i="8"/>
  <x:c r="BC18" i="8"/>
  <x:c r="BD18" i="8"/>
  <x:c r="BG18" i="8"/>
  <x:c r="BH18" i="8"/>
  <x:c r="BI18" i="8"/>
  <x:c r="BL18" i="8"/>
  <x:c r="BM18" i="8"/>
  <x:c r="BN18" i="8"/>
  <x:c r="BQ18" i="8"/>
  <x:c r="BR18" i="8"/>
  <x:c r="BS18" i="8"/>
  <x:c r="BV18" i="8"/>
  <x:c r="BW18" i="8"/>
  <x:c r="BX18" i="8"/>
  <x:c r="CA18" i="8"/>
  <x:c r="CB18" i="8"/>
  <x:c r="CC18" i="8"/>
  <x:c r="A19" i="8"/>
  <x:c r="X19" i="8"/>
  <x:c r="Y19" i="8"/>
  <x:c r="Z19" i="8"/>
  <x:c r="AC19" i="8"/>
  <x:c r="AD19" i="8"/>
  <x:c r="AE19" i="8"/>
  <x:c r="AH19" i="8"/>
  <x:c r="AI19" i="8"/>
  <x:c r="AJ19" i="8"/>
  <x:c r="AM19" i="8"/>
  <x:c r="AN19" i="8"/>
  <x:c r="AO19" i="8"/>
  <x:c r="AR19" i="8"/>
  <x:c r="AS19" i="8"/>
  <x:c r="AT19" i="8"/>
  <x:c r="AW19" i="8"/>
  <x:c r="AX19" i="8"/>
  <x:c r="AY19" i="8"/>
  <x:c r="BB19" i="8"/>
  <x:c r="BC19" i="8"/>
  <x:c r="BD19" i="8"/>
  <x:c r="BG19" i="8"/>
  <x:c r="BH19" i="8"/>
  <x:c r="BI19" i="8"/>
  <x:c r="BL19" i="8"/>
  <x:c r="BM19" i="8"/>
  <x:c r="BN19" i="8"/>
  <x:c r="BQ19" i="8"/>
  <x:c r="BR19" i="8"/>
  <x:c r="BS19" i="8"/>
  <x:c r="BV19" i="8"/>
  <x:c r="BW19" i="8"/>
  <x:c r="BX19" i="8"/>
  <x:c r="CA19" i="8"/>
  <x:c r="CB19" i="8"/>
  <x:c r="CC19" i="8"/>
  <x:c r="A20" i="8"/>
  <x:c r="X20" i="8"/>
  <x:c r="Y20" i="8"/>
  <x:c r="Z20" i="8"/>
  <x:c r="AC20" i="8"/>
  <x:c r="AD20" i="8"/>
  <x:c r="AE20" i="8"/>
  <x:c r="AH20" i="8"/>
  <x:c r="AI20" i="8"/>
  <x:c r="AJ20" i="8"/>
  <x:c r="AM20" i="8"/>
  <x:c r="AN20" i="8"/>
  <x:c r="AO20" i="8"/>
  <x:c r="AR20" i="8"/>
  <x:c r="AS20" i="8"/>
  <x:c r="AT20" i="8"/>
  <x:c r="AW20" i="8"/>
  <x:c r="AX20" i="8"/>
  <x:c r="AY20" i="8"/>
  <x:c r="BB20" i="8"/>
  <x:c r="BC20" i="8"/>
  <x:c r="BD20" i="8"/>
  <x:c r="BG20" i="8"/>
  <x:c r="BH20" i="8"/>
  <x:c r="BI20" i="8"/>
  <x:c r="BL20" i="8"/>
  <x:c r="BM20" i="8"/>
  <x:c r="BN20" i="8"/>
  <x:c r="BQ20" i="8"/>
  <x:c r="BR20" i="8"/>
  <x:c r="BS20" i="8"/>
  <x:c r="BV20" i="8"/>
  <x:c r="BW20" i="8"/>
  <x:c r="BX20" i="8"/>
  <x:c r="CA20" i="8"/>
  <x:c r="CB20" i="8"/>
  <x:c r="CC20" i="8"/>
  <x:c r="A21" i="8"/>
  <x:c r="X21" i="8"/>
  <x:c r="Y21" i="8"/>
  <x:c r="Z21" i="8"/>
  <x:c r="AC21" i="8"/>
  <x:c r="AD21" i="8"/>
  <x:c r="AE21" i="8"/>
  <x:c r="AH21" i="8"/>
  <x:c r="AI21" i="8"/>
  <x:c r="AJ21" i="8"/>
  <x:c r="AM21" i="8"/>
  <x:c r="AN21" i="8"/>
  <x:c r="AO21" i="8"/>
  <x:c r="AR21" i="8"/>
  <x:c r="AS21" i="8"/>
  <x:c r="AT21" i="8"/>
  <x:c r="AW21" i="8"/>
  <x:c r="AX21" i="8"/>
  <x:c r="AY21" i="8"/>
  <x:c r="BB21" i="8"/>
  <x:c r="BC21" i="8"/>
  <x:c r="BD21" i="8"/>
  <x:c r="BG21" i="8"/>
  <x:c r="BH21" i="8"/>
  <x:c r="BI21" i="8"/>
  <x:c r="BL21" i="8"/>
  <x:c r="BM21" i="8"/>
  <x:c r="BN21" i="8"/>
  <x:c r="BQ21" i="8"/>
  <x:c r="BR21" i="8"/>
  <x:c r="BS21" i="8"/>
  <x:c r="BV21" i="8"/>
  <x:c r="BW21" i="8"/>
  <x:c r="BX21" i="8"/>
  <x:c r="CA21" i="8"/>
  <x:c r="CB21" i="8"/>
  <x:c r="CC21" i="8"/>
  <x:c r="A22" i="8"/>
  <x:c r="X22" i="8"/>
  <x:c r="Y22" i="8"/>
  <x:c r="Z22" i="8"/>
  <x:c r="AC22" i="8"/>
  <x:c r="AD22" i="8"/>
  <x:c r="AE22" i="8"/>
  <x:c r="AH22" i="8"/>
  <x:c r="AI22" i="8"/>
  <x:c r="AJ22" i="8"/>
  <x:c r="AM22" i="8"/>
  <x:c r="AN22" i="8"/>
  <x:c r="AO22" i="8"/>
  <x:c r="AR22" i="8"/>
  <x:c r="AS22" i="8"/>
  <x:c r="AT22" i="8"/>
  <x:c r="AW22" i="8"/>
  <x:c r="AX22" i="8"/>
  <x:c r="AY22" i="8"/>
  <x:c r="BB22" i="8"/>
  <x:c r="BC22" i="8"/>
  <x:c r="BD22" i="8"/>
  <x:c r="BG22" i="8"/>
  <x:c r="BH22" i="8"/>
  <x:c r="BI22" i="8"/>
  <x:c r="BL22" i="8"/>
  <x:c r="BM22" i="8"/>
  <x:c r="BN22" i="8"/>
  <x:c r="BQ22" i="8"/>
  <x:c r="BR22" i="8"/>
  <x:c r="BS22" i="8"/>
  <x:c r="BV22" i="8"/>
  <x:c r="BW22" i="8"/>
  <x:c r="BX22" i="8"/>
  <x:c r="CA22" i="8"/>
  <x:c r="CB22" i="8"/>
  <x:c r="CC22" i="8"/>
  <x:c r="A23" i="8"/>
  <x:c r="X23" i="8"/>
  <x:c r="Y23" i="8"/>
  <x:c r="Z23" i="8"/>
  <x:c r="AC23" i="8"/>
  <x:c r="AD23" i="8"/>
  <x:c r="AE23" i="8"/>
  <x:c r="AH23" i="8"/>
  <x:c r="AI23" i="8"/>
  <x:c r="AJ23" i="8"/>
  <x:c r="AM23" i="8"/>
  <x:c r="AN23" i="8"/>
  <x:c r="AO23" i="8"/>
  <x:c r="AR23" i="8"/>
  <x:c r="AS23" i="8"/>
  <x:c r="AT23" i="8"/>
  <x:c r="AW23" i="8"/>
  <x:c r="AX23" i="8"/>
  <x:c r="AY23" i="8"/>
  <x:c r="BB23" i="8"/>
  <x:c r="BC23" i="8"/>
  <x:c r="BD23" i="8"/>
  <x:c r="BG23" i="8"/>
  <x:c r="BH23" i="8"/>
  <x:c r="BI23" i="8"/>
  <x:c r="BL23" i="8"/>
  <x:c r="BM23" i="8"/>
  <x:c r="BN23" i="8"/>
  <x:c r="BQ23" i="8"/>
  <x:c r="BR23" i="8"/>
  <x:c r="BS23" i="8"/>
  <x:c r="BV23" i="8"/>
  <x:c r="BW23" i="8"/>
  <x:c r="BX23" i="8"/>
  <x:c r="CA23" i="8"/>
  <x:c r="CB23" i="8"/>
  <x:c r="CC23" i="8"/>
  <x:c r="A24" i="8"/>
  <x:c r="X24" i="8"/>
  <x:c r="Y24" i="8"/>
  <x:c r="Z24" i="8"/>
  <x:c r="AC24" i="8"/>
  <x:c r="AD24" i="8"/>
  <x:c r="AE24" i="8"/>
  <x:c r="AH24" i="8"/>
  <x:c r="AI24" i="8"/>
  <x:c r="AJ24" i="8"/>
  <x:c r="AM24" i="8"/>
  <x:c r="AN24" i="8"/>
  <x:c r="AO24" i="8"/>
  <x:c r="AR24" i="8"/>
  <x:c r="AS24" i="8"/>
  <x:c r="AT24" i="8"/>
  <x:c r="AW24" i="8"/>
  <x:c r="AX24" i="8"/>
  <x:c r="AY24" i="8"/>
  <x:c r="BB24" i="8"/>
  <x:c r="BC24" i="8"/>
  <x:c r="BD24" i="8"/>
  <x:c r="BG24" i="8"/>
  <x:c r="BH24" i="8"/>
  <x:c r="BI24" i="8"/>
  <x:c r="BL24" i="8"/>
  <x:c r="BM24" i="8"/>
  <x:c r="BN24" i="8"/>
  <x:c r="BQ24" i="8"/>
  <x:c r="BR24" i="8"/>
  <x:c r="BS24" i="8"/>
  <x:c r="BV24" i="8"/>
  <x:c r="BW24" i="8"/>
  <x:c r="BX24" i="8"/>
  <x:c r="CA24" i="8"/>
  <x:c r="CB24" i="8"/>
  <x:c r="CC24" i="8"/>
  <x:c r="A25" i="8"/>
  <x:c r="X25" i="8"/>
  <x:c r="Y25" i="8"/>
  <x:c r="Z25" i="8"/>
  <x:c r="AC25" i="8"/>
  <x:c r="AD25" i="8"/>
  <x:c r="AE25" i="8"/>
  <x:c r="AH25" i="8"/>
  <x:c r="AI25" i="8"/>
  <x:c r="AJ25" i="8"/>
  <x:c r="AM25" i="8"/>
  <x:c r="AN25" i="8"/>
  <x:c r="AO25" i="8"/>
  <x:c r="AR25" i="8"/>
  <x:c r="AS25" i="8"/>
  <x:c r="AT25" i="8"/>
  <x:c r="AW25" i="8"/>
  <x:c r="AX25" i="8"/>
  <x:c r="AY25" i="8"/>
  <x:c r="BB25" i="8"/>
  <x:c r="BC25" i="8"/>
  <x:c r="BD25" i="8"/>
  <x:c r="BG25" i="8"/>
  <x:c r="BH25" i="8"/>
  <x:c r="BI25" i="8"/>
  <x:c r="BL25" i="8"/>
  <x:c r="BM25" i="8"/>
  <x:c r="BN25" i="8"/>
  <x:c r="BQ25" i="8"/>
  <x:c r="BR25" i="8"/>
  <x:c r="BS25" i="8"/>
  <x:c r="BV25" i="8"/>
  <x:c r="BW25" i="8"/>
  <x:c r="BX25" i="8"/>
  <x:c r="CA25" i="8"/>
  <x:c r="CB25" i="8"/>
  <x:c r="CC25" i="8"/>
  <x:c r="A26" i="8"/>
  <x:c r="X26" i="8"/>
  <x:c r="Y26" i="8"/>
  <x:c r="Z26" i="8"/>
  <x:c r="AC26" i="8"/>
  <x:c r="AD26" i="8"/>
  <x:c r="AE26" i="8"/>
  <x:c r="AH26" i="8"/>
  <x:c r="AI26" i="8"/>
  <x:c r="AJ26" i="8"/>
  <x:c r="AM26" i="8"/>
  <x:c r="AN26" i="8"/>
  <x:c r="AO26" i="8"/>
  <x:c r="AR26" i="8"/>
  <x:c r="AS26" i="8"/>
  <x:c r="AT26" i="8"/>
  <x:c r="AW26" i="8"/>
  <x:c r="AX26" i="8"/>
  <x:c r="AY26" i="8"/>
  <x:c r="BB26" i="8"/>
  <x:c r="BC26" i="8"/>
  <x:c r="BD26" i="8"/>
  <x:c r="BG26" i="8"/>
  <x:c r="BH26" i="8"/>
  <x:c r="BI26" i="8"/>
  <x:c r="BL26" i="8"/>
  <x:c r="BM26" i="8"/>
  <x:c r="BN26" i="8"/>
  <x:c r="BQ26" i="8"/>
  <x:c r="BR26" i="8"/>
  <x:c r="BS26" i="8"/>
  <x:c r="BV26" i="8"/>
  <x:c r="BW26" i="8"/>
  <x:c r="BX26" i="8"/>
  <x:c r="CA26" i="8"/>
  <x:c r="CB26" i="8"/>
  <x:c r="CC26" i="8"/>
  <x:c r="A27" i="8"/>
  <x:c r="X27" i="8"/>
  <x:c r="Y27" i="8"/>
  <x:c r="Z27" i="8"/>
  <x:c r="AC27" i="8"/>
  <x:c r="AD27" i="8"/>
  <x:c r="AE27" i="8"/>
  <x:c r="AH27" i="8"/>
  <x:c r="AI27" i="8"/>
  <x:c r="AJ27" i="8"/>
  <x:c r="AM27" i="8"/>
  <x:c r="AN27" i="8"/>
  <x:c r="AO27" i="8"/>
  <x:c r="AR27" i="8"/>
  <x:c r="AS27" i="8"/>
  <x:c r="AT27" i="8"/>
  <x:c r="AW27" i="8"/>
  <x:c r="AX27" i="8"/>
  <x:c r="AY27" i="8"/>
  <x:c r="BB27" i="8"/>
  <x:c r="BC27" i="8"/>
  <x:c r="BD27" i="8"/>
  <x:c r="BG27" i="8"/>
  <x:c r="BH27" i="8"/>
  <x:c r="BI27" i="8"/>
  <x:c r="BL27" i="8"/>
  <x:c r="BM27" i="8"/>
  <x:c r="BN27" i="8"/>
  <x:c r="BQ27" i="8"/>
  <x:c r="BR27" i="8"/>
  <x:c r="BS27" i="8"/>
  <x:c r="BV27" i="8"/>
  <x:c r="BW27" i="8"/>
  <x:c r="BX27" i="8"/>
  <x:c r="CA27" i="8"/>
  <x:c r="CB27" i="8"/>
  <x:c r="CC27" i="8"/>
  <x:c r="A28" i="8"/>
  <x:c r="X28" i="8"/>
  <x:c r="Y28" i="8"/>
  <x:c r="Z28" i="8"/>
  <x:c r="AC28" i="8"/>
  <x:c r="AD28" i="8"/>
  <x:c r="AE28" i="8"/>
  <x:c r="AH28" i="8"/>
  <x:c r="AI28" i="8"/>
  <x:c r="AJ28" i="8"/>
  <x:c r="AM28" i="8"/>
  <x:c r="AN28" i="8"/>
  <x:c r="AO28" i="8"/>
  <x:c r="AR28" i="8"/>
  <x:c r="AS28" i="8"/>
  <x:c r="AT28" i="8"/>
  <x:c r="AW28" i="8"/>
  <x:c r="AX28" i="8"/>
  <x:c r="AY28" i="8"/>
  <x:c r="BB28" i="8"/>
  <x:c r="BC28" i="8"/>
  <x:c r="BD28" i="8"/>
  <x:c r="BG28" i="8"/>
  <x:c r="BH28" i="8"/>
  <x:c r="BI28" i="8"/>
  <x:c r="BL28" i="8"/>
  <x:c r="BM28" i="8"/>
  <x:c r="BN28" i="8"/>
  <x:c r="BQ28" i="8"/>
  <x:c r="BR28" i="8"/>
  <x:c r="BS28" i="8"/>
  <x:c r="BV28" i="8"/>
  <x:c r="BW28" i="8"/>
  <x:c r="BX28" i="8"/>
  <x:c r="CA28" i="8"/>
  <x:c r="CB28" i="8"/>
  <x:c r="CC28" i="8"/>
  <x:c r="A29" i="8"/>
  <x:c r="X29" i="8"/>
  <x:c r="Y29" i="8"/>
  <x:c r="Z29" i="8"/>
  <x:c r="AC29" i="8"/>
  <x:c r="AD29" i="8"/>
  <x:c r="AE29" i="8"/>
  <x:c r="AH29" i="8"/>
  <x:c r="AI29" i="8"/>
  <x:c r="AJ29" i="8"/>
  <x:c r="AM29" i="8"/>
  <x:c r="AN29" i="8"/>
  <x:c r="AO29" i="8"/>
  <x:c r="AR29" i="8"/>
  <x:c r="AS29" i="8"/>
  <x:c r="AT29" i="8"/>
  <x:c r="AW29" i="8"/>
  <x:c r="AX29" i="8"/>
  <x:c r="AY29" i="8"/>
  <x:c r="BB29" i="8"/>
  <x:c r="BC29" i="8"/>
  <x:c r="BD29" i="8"/>
  <x:c r="BG29" i="8"/>
  <x:c r="BH29" i="8"/>
  <x:c r="BI29" i="8"/>
  <x:c r="BL29" i="8"/>
  <x:c r="BM29" i="8"/>
  <x:c r="BN29" i="8"/>
  <x:c r="BQ29" i="8"/>
  <x:c r="BR29" i="8"/>
  <x:c r="BS29" i="8"/>
  <x:c r="BV29" i="8"/>
  <x:c r="BW29" i="8"/>
  <x:c r="BX29" i="8"/>
  <x:c r="CA29" i="8"/>
  <x:c r="CB29" i="8"/>
  <x:c r="CC29" i="8"/>
  <x:c r="A30" i="8"/>
  <x:c r="X30" i="8"/>
  <x:c r="Y30" i="8"/>
  <x:c r="Z30" i="8"/>
  <x:c r="AC30" i="8"/>
  <x:c r="AD30" i="8"/>
  <x:c r="AE30" i="8"/>
  <x:c r="AH30" i="8"/>
  <x:c r="AI30" i="8"/>
  <x:c r="AJ30" i="8"/>
  <x:c r="AM30" i="8"/>
  <x:c r="AN30" i="8"/>
  <x:c r="AO30" i="8"/>
  <x:c r="AR30" i="8"/>
  <x:c r="AS30" i="8"/>
  <x:c r="AT30" i="8"/>
  <x:c r="AW30" i="8"/>
  <x:c r="AX30" i="8"/>
  <x:c r="AY30" i="8"/>
  <x:c r="BB30" i="8"/>
  <x:c r="BC30" i="8"/>
  <x:c r="BD30" i="8"/>
  <x:c r="BG30" i="8"/>
  <x:c r="BH30" i="8"/>
  <x:c r="BI30" i="8"/>
  <x:c r="BL30" i="8"/>
  <x:c r="BM30" i="8"/>
  <x:c r="BN30" i="8"/>
  <x:c r="BQ30" i="8"/>
  <x:c r="BR30" i="8"/>
  <x:c r="BS30" i="8"/>
  <x:c r="BV30" i="8"/>
  <x:c r="BW30" i="8"/>
  <x:c r="BX30" i="8"/>
  <x:c r="CA30" i="8"/>
  <x:c r="CB30" i="8"/>
  <x:c r="CC30" i="8"/>
  <x:c r="A31" i="8"/>
  <x:c r="X31" i="8"/>
  <x:c r="Y31" i="8"/>
  <x:c r="Z31" i="8"/>
  <x:c r="AC31" i="8"/>
  <x:c r="AD31" i="8"/>
  <x:c r="AE31" i="8"/>
  <x:c r="AH31" i="8"/>
  <x:c r="AI31" i="8"/>
  <x:c r="AJ31" i="8"/>
  <x:c r="AM31" i="8"/>
  <x:c r="AN31" i="8"/>
  <x:c r="AO31" i="8"/>
  <x:c r="AR31" i="8"/>
  <x:c r="AS31" i="8"/>
  <x:c r="AT31" i="8"/>
  <x:c r="AW31" i="8"/>
  <x:c r="AX31" i="8"/>
  <x:c r="AY31" i="8"/>
  <x:c r="BB31" i="8"/>
  <x:c r="BC31" i="8"/>
  <x:c r="BD31" i="8"/>
  <x:c r="BG31" i="8"/>
  <x:c r="BH31" i="8"/>
  <x:c r="BI31" i="8"/>
  <x:c r="BL31" i="8"/>
  <x:c r="BM31" i="8"/>
  <x:c r="BN31" i="8"/>
  <x:c r="BQ31" i="8"/>
  <x:c r="BR31" i="8"/>
  <x:c r="BS31" i="8"/>
  <x:c r="BV31" i="8"/>
  <x:c r="BW31" i="8"/>
  <x:c r="BX31" i="8"/>
  <x:c r="CA31" i="8"/>
  <x:c r="CB31" i="8"/>
  <x:c r="CC31" i="8"/>
  <x:c r="A32" i="8"/>
  <x:c r="X32" i="8"/>
  <x:c r="Y32" i="8"/>
  <x:c r="Z32" i="8"/>
  <x:c r="AC32" i="8"/>
  <x:c r="AD32" i="8"/>
  <x:c r="AE32" i="8"/>
  <x:c r="AH32" i="8"/>
  <x:c r="AI32" i="8"/>
  <x:c r="AJ32" i="8"/>
  <x:c r="AM32" i="8"/>
  <x:c r="AN32" i="8"/>
  <x:c r="AO32" i="8"/>
  <x:c r="AR32" i="8"/>
  <x:c r="AS32" i="8"/>
  <x:c r="AT32" i="8"/>
  <x:c r="AW32" i="8"/>
  <x:c r="AX32" i="8"/>
  <x:c r="AY32" i="8"/>
  <x:c r="BB32" i="8"/>
  <x:c r="BC32" i="8"/>
  <x:c r="BD32" i="8"/>
  <x:c r="BG32" i="8"/>
  <x:c r="BH32" i="8"/>
  <x:c r="BI32" i="8"/>
  <x:c r="BL32" i="8"/>
  <x:c r="BM32" i="8"/>
  <x:c r="BN32" i="8"/>
  <x:c r="BQ32" i="8"/>
  <x:c r="BR32" i="8"/>
  <x:c r="BS32" i="8"/>
  <x:c r="BV32" i="8"/>
  <x:c r="BW32" i="8"/>
  <x:c r="BX32" i="8"/>
  <x:c r="CA32" i="8"/>
  <x:c r="CB32" i="8"/>
  <x:c r="CC32" i="8"/>
  <x:c r="A33" i="8"/>
  <x:c r="X33" i="8"/>
  <x:c r="Y33" i="8"/>
  <x:c r="Z33" i="8"/>
  <x:c r="AH33" i="8"/>
  <x:c r="AI33" i="8"/>
  <x:c r="AJ33" i="8"/>
  <x:c r="AM33" i="8"/>
  <x:c r="AN33" i="8"/>
  <x:c r="AO33" i="8"/>
  <x:c r="AR33" i="8"/>
  <x:c r="AS33" i="8"/>
  <x:c r="AT33" i="8"/>
  <x:c r="AW33" i="8"/>
  <x:c r="AX33" i="8"/>
  <x:c r="AY33" i="8"/>
  <x:c r="BB33" i="8"/>
  <x:c r="BC33" i="8"/>
  <x:c r="BD33" i="8"/>
  <x:c r="BG33" i="8"/>
  <x:c r="BH33" i="8"/>
  <x:c r="BI33" i="8"/>
  <x:c r="BL33" i="8"/>
  <x:c r="BM33" i="8"/>
  <x:c r="BN33" i="8"/>
  <x:c r="BQ33" i="8"/>
  <x:c r="BR33" i="8"/>
  <x:c r="BS33" i="8"/>
  <x:c r="BV33" i="8"/>
  <x:c r="BW33" i="8"/>
  <x:c r="BX33" i="8"/>
  <x:c r="CA33" i="8"/>
  <x:c r="CB33" i="8"/>
  <x:c r="CC33" i="8"/>
  <x:c r="A34" i="8"/>
  <x:c r="X34" i="8"/>
  <x:c r="Y34" i="8"/>
  <x:c r="Z34" i="8"/>
  <x:c r="AH34" i="8"/>
  <x:c r="AI34" i="8"/>
  <x:c r="AJ34" i="8"/>
  <x:c r="AM34" i="8"/>
  <x:c r="AN34" i="8"/>
  <x:c r="AO34" i="8"/>
  <x:c r="AR34" i="8"/>
  <x:c r="AS34" i="8"/>
  <x:c r="AT34" i="8"/>
  <x:c r="AW34" i="8"/>
  <x:c r="AX34" i="8"/>
  <x:c r="AY34" i="8"/>
  <x:c r="BB34" i="8"/>
  <x:c r="BC34" i="8"/>
  <x:c r="BD34" i="8"/>
  <x:c r="BG34" i="8"/>
  <x:c r="BH34" i="8"/>
  <x:c r="BI34" i="8"/>
  <x:c r="BL34" i="8"/>
  <x:c r="BM34" i="8"/>
  <x:c r="BN34" i="8"/>
  <x:c r="BQ34" i="8"/>
  <x:c r="BR34" i="8"/>
  <x:c r="BS34" i="8"/>
  <x:c r="BV34" i="8"/>
  <x:c r="BW34" i="8"/>
  <x:c r="BX34" i="8"/>
  <x:c r="CA34" i="8"/>
  <x:c r="CB34" i="8"/>
  <x:c r="CC34" i="8"/>
  <x:c r="A35" i="8"/>
  <x:c r="X35" i="8"/>
  <x:c r="Y35" i="8"/>
  <x:c r="Z35" i="8"/>
  <x:c r="AH35" i="8"/>
  <x:c r="AI35" i="8"/>
  <x:c r="AJ35" i="8"/>
  <x:c r="AR35" i="8"/>
  <x:c r="AS35" i="8"/>
  <x:c r="AT35" i="8"/>
  <x:c r="BB35" i="8"/>
  <x:c r="BC35" i="8"/>
  <x:c r="BD35" i="8"/>
  <x:c r="BG35" i="8"/>
  <x:c r="BH35" i="8"/>
  <x:c r="BI35" i="8"/>
  <x:c r="BQ35" i="8"/>
  <x:c r="BR35" i="8"/>
  <x:c r="BS35" i="8"/>
  <x:c r="CA35" i="8"/>
  <x:c r="CB35" i="8"/>
  <x:c r="CC35" i="8"/>
  <x:c r="A36" i="8"/>
  <x:c r="A37" i="8"/>
  <x:c r="A38" i="8"/>
  <x:c r="A39" i="8"/>
  <x:c r="A40" i="8"/>
  <x:c r="A41" i="8"/>
  <x:c r="A42" i="8"/>
  <x:c r="A43" i="8"/>
  <x:c r="A44" i="8"/>
  <x:c r="A45" i="8"/>
  <x:c r="A46" i="8"/>
  <x:c r="A47" i="8"/>
  <x:c r="A48" i="8"/>
  <x:c r="A49" i="8"/>
  <x:c r="A50" i="8"/>
  <x:c r="A51" i="8"/>
  <x:c r="A52" i="8"/>
  <x:c r="A53" i="8"/>
  <x:c r="A54" i="8"/>
  <x:c r="A55" i="8"/>
  <x:c r="A56" i="8"/>
  <x:c r="A57" i="8"/>
  <x:c r="A58" i="8"/>
  <x:c r="A59" i="8"/>
  <x:c r="A60" i="8"/>
  <x:c r="A61" i="8"/>
  <x:c r="A62" i="8"/>
  <x:c r="A63" i="8"/>
  <x:c r="A64" i="8"/>
  <x:c r="A65" i="8"/>
  <x:c r="A66" i="8"/>
  <x:c r="A67" i="8"/>
  <x:c r="A68" i="8"/>
  <x:c r="A69" i="8"/>
  <x:c r="A70" i="8"/>
  <x:c r="A71" i="8"/>
  <x:c r="A72" i="8"/>
  <x:c r="A73" i="8"/>
  <x:c r="A74" i="8"/>
  <x:c r="A75" i="8"/>
  <x:c r="A76" i="8"/>
  <x:c r="A77" i="8"/>
  <x:c r="A78" i="8"/>
  <x:c r="A79" i="8"/>
  <x:c r="A80" i="8"/>
  <x:c r="A81" i="8"/>
  <x:c r="A82" i="8"/>
  <x:c r="A83" i="8"/>
  <x:c r="A84" i="8"/>
  <x:c r="A85" i="8"/>
  <x:c r="A86" i="8"/>
  <x:c r="A87" i="8"/>
  <x:c r="A88" i="8"/>
  <x:c r="A89" i="8"/>
  <x:c r="A90" i="8"/>
  <x:c r="A91" i="8"/>
  <x:c r="A92" i="8"/>
  <x:c r="A93" i="8"/>
  <x:c r="A94" i="8"/>
  <x:c r="A95" i="8"/>
  <x:c r="A96" i="8"/>
  <x:c r="A97" i="8"/>
  <x:c r="A98" i="8"/>
  <x:c r="A99" i="8"/>
  <x:c r="A100" i="8"/>
  <x:c r="A101" i="8"/>
  <x:c r="A102" i="8"/>
  <x:c r="A103" i="8"/>
  <x:c r="A104" i="8"/>
  <x:c r="A105" i="8"/>
  <x:c r="A106" i="8"/>
  <x:c r="A107" i="8"/>
  <x:c r="A108" i="8"/>
  <x:c r="A109" i="8"/>
  <x:c r="A110" i="8"/>
  <x:c r="A111" i="8"/>
  <x:c r="A112" i="8"/>
  <x:c r="A113" i="8"/>
  <x:c r="A114" i="8"/>
  <x:c r="A115" i="8"/>
  <x:c r="A116" i="8"/>
  <x:c r="A117" i="8"/>
  <x:c r="A118" i="8"/>
  <x:c r="A119" i="8"/>
  <x:c r="A120" i="8"/>
  <x:c r="A121" i="8"/>
  <x:c r="A122" i="8"/>
  <x:c r="A123" i="8"/>
  <x:c r="A124" i="8"/>
  <x:c r="A125" i="8"/>
  <x:c r="A126" i="8"/>
  <x:c r="A127" i="8"/>
  <x:c r="A128" i="8"/>
  <x:c r="A129" i="8"/>
  <x:c r="A130" i="8"/>
  <x:c r="A131" i="8"/>
  <x:c r="A132" i="8"/>
  <x:c r="A133" i="8"/>
  <x:c r="A134" i="8"/>
  <x:c r="A135" i="8"/>
  <x:c r="A136" i="8"/>
  <x:c r="A137" i="8"/>
  <x:c r="A138" i="8"/>
  <x:c r="A139" i="8"/>
  <x:c r="A140" i="8"/>
  <x:c r="A141" i="8"/>
  <x:c r="A142" i="8"/>
  <x:c r="A143" i="8"/>
  <x:c r="A144" i="8"/>
  <x:c r="A145" i="8"/>
  <x:c r="A146" i="8"/>
  <x:c r="A147" i="8"/>
  <x:c r="A148" i="8"/>
  <x:c r="A149" i="8"/>
  <x:c r="A150" i="8"/>
  <x:c r="A151" i="8"/>
  <x:c r="A152" i="8"/>
  <x:c r="A153" i="8"/>
  <x:c r="A154" i="8"/>
  <x:c r="A155" i="8"/>
  <x:c r="A156" i="8"/>
  <x:c r="A157" i="8"/>
  <x:c r="A158" i="8"/>
  <x:c r="A159" i="8"/>
  <x:c r="A160" i="8"/>
  <x:c r="A161" i="8"/>
  <x:c r="A162" i="8"/>
  <x:c r="A163" i="8"/>
  <x:c r="A164" i="8"/>
  <x:c r="A165" i="8"/>
  <x:c r="A166" i="8"/>
  <x:c r="A167" i="8"/>
  <x:c r="A168" i="8"/>
  <x:c r="A169" i="8"/>
  <x:c r="A170" i="8"/>
  <x:c r="A171" i="8"/>
  <x:c r="A172" i="8"/>
  <x:c r="A173" i="8"/>
  <x:c r="A174" i="8"/>
  <x:c r="A175" i="8"/>
  <x:c r="A176" i="8"/>
  <x:c r="A177" i="8"/>
  <x:c r="A178" i="8"/>
  <x:c r="A179" i="8"/>
  <x:c r="A180" i="8"/>
  <x:c r="A181" i="8"/>
  <x:c r="A182" i="8"/>
  <x:c r="A183" i="8"/>
  <x:c r="A184" i="8"/>
  <x:c r="A185" i="8"/>
  <x:c r="A186" i="8"/>
  <x:c r="A187" i="8"/>
  <x:c r="A188" i="8"/>
  <x:c r="A189" i="8"/>
  <x:c r="A190" i="8"/>
  <x:c r="A191" i="8"/>
  <x:c r="A192" i="8"/>
  <x:c r="A193" i="8"/>
  <x:c r="A194" i="8"/>
  <x:c r="A195" i="8"/>
  <x:c r="A196" i="8"/>
  <x:c r="A197" i="8"/>
  <x:c r="A198" i="8"/>
  <x:c r="A199" i="8"/>
  <x:c r="A200" i="8"/>
  <x:c r="A201" i="8"/>
  <x:c r="A202" i="8"/>
  <x:c r="A203" i="8"/>
  <x:c r="A204" i="8"/>
  <x:c r="A205" i="8"/>
  <x:c r="A206" i="8"/>
  <x:c r="A207" i="8"/>
  <x:c r="A208" i="8"/>
  <x:c r="A209" i="8"/>
  <x:c r="A210" i="8"/>
  <x:c r="A211" i="8"/>
  <x:c r="A212" i="8"/>
  <x:c r="A213" i="8"/>
  <x:c r="A214" i="8"/>
  <x:c r="A215" i="8"/>
  <x:c r="A216" i="8"/>
  <x:c r="A217" i="8"/>
  <x:c r="A218" i="8"/>
  <x:c r="A219" i="8"/>
  <x:c r="A220" i="8"/>
  <x:c r="A221" i="8"/>
  <x:c r="A222" i="8"/>
  <x:c r="A223" i="8"/>
  <x:c r="A224" i="8"/>
  <x:c r="A225" i="8"/>
  <x:c r="A226" i="8"/>
  <x:c r="A227" i="8"/>
  <x:c r="A228" i="8"/>
  <x:c r="A229" i="8"/>
  <x:c r="A230" i="8"/>
  <x:c r="A231" i="8"/>
  <x:c r="A232" i="8"/>
  <x:c r="A233" i="8"/>
  <x:c r="A234" i="8"/>
  <x:c r="A235" i="8"/>
  <x:c r="A236" i="8"/>
  <x:c r="A237" i="8"/>
  <x:c r="A238" i="8"/>
  <x:c r="A239" i="8"/>
  <x:c r="A240" i="8"/>
  <x:c r="A241" i="8"/>
  <x:c r="A242" i="8"/>
  <x:c r="A243" i="8"/>
  <x:c r="A244" i="8"/>
  <x:c r="A245" i="8"/>
  <x:c r="A246" i="8"/>
  <x:c r="A247" i="8"/>
  <x:c r="A248" i="8"/>
  <x:c r="A249" i="8"/>
  <x:c r="A250" i="8"/>
  <x:c r="A251" i="8"/>
  <x:c r="A252" i="8"/>
  <x:c r="A253" i="8"/>
  <x:c r="A254" i="8"/>
  <x:c r="A255" i="8"/>
  <x:c r="A256" i="8"/>
  <x:c r="A257" i="8"/>
  <x:c r="A258" i="8"/>
  <x:c r="A259" i="8"/>
  <x:c r="A260" i="8"/>
  <x:c r="A261" i="8"/>
  <x:c r="A262" i="8"/>
  <x:c r="A263" i="8"/>
  <x:c r="A264" i="8"/>
  <x:c r="A265" i="8"/>
  <x:c r="A266" i="8"/>
  <x:c r="A267" i="8"/>
  <x:c r="A268" i="8"/>
  <x:c r="A269" i="8"/>
  <x:c r="A270" i="8"/>
  <x:c r="A271" i="8"/>
  <x:c r="A272" i="8"/>
  <x:c r="A273" i="8"/>
  <x:c r="A274" i="8"/>
  <x:c r="A275" i="8"/>
  <x:c r="A276" i="8"/>
  <x:c r="A277" i="8"/>
  <x:c r="A278" i="8"/>
  <x:c r="A279" i="8"/>
  <x:c r="A280" i="8"/>
  <x:c r="A281" i="8"/>
  <x:c r="A282" i="8"/>
  <x:c r="A283" i="8"/>
  <x:c r="A284" i="8"/>
  <x:c r="A285" i="8"/>
  <x:c r="A286" i="8"/>
  <x:c r="A287" i="8"/>
  <x:c r="A288" i="8"/>
  <x:c r="A289" i="8"/>
  <x:c r="A290" i="8"/>
  <x:c r="A291" i="8"/>
  <x:c r="A292" i="8"/>
  <x:c r="A293" i="8"/>
  <x:c r="A294" i="8"/>
  <x:c r="A295" i="8"/>
  <x:c r="A296" i="8"/>
  <x:c r="A297" i="8"/>
  <x:c r="A298" i="8"/>
  <x:c r="A299" i="8"/>
  <x:c r="A300" i="8"/>
  <x:c r="A301" i="8"/>
  <x:c r="A302" i="8"/>
  <x:c r="A303" i="8"/>
  <x:c r="A304" i="8"/>
  <x:c r="A305" i="8"/>
  <x:c r="A306" i="8"/>
  <x:c r="A307" i="8"/>
  <x:c r="A308" i="8"/>
  <x:c r="A309" i="8"/>
  <x:c r="A310" i="8"/>
  <x:c r="A311" i="8"/>
  <x:c r="A312" i="8"/>
  <x:c r="A313" i="8"/>
  <x:c r="A314" i="8"/>
  <x:c r="A315" i="8"/>
  <x:c r="A316" i="8"/>
  <x:c r="A317" i="8"/>
  <x:c r="A318" i="8"/>
  <x:c r="A319" i="8"/>
  <x:c r="A320" i="8"/>
  <x:c r="A321" i="8"/>
  <x:c r="A322" i="8"/>
  <x:c r="A323" i="8"/>
  <x:c r="A324" i="8"/>
  <x:c r="A325" i="8"/>
  <x:c r="A326" i="8"/>
  <x:c r="A327" i="8"/>
  <x:c r="A328" i="8"/>
  <x:c r="A329" i="8"/>
  <x:c r="A330" i="8"/>
  <x:c r="A331" i="8"/>
  <x:c r="A332" i="8"/>
  <x:c r="A333" i="8"/>
  <x:c r="A334" i="8"/>
  <x:c r="A335" i="8"/>
  <x:c r="A336" i="8"/>
  <x:c r="A337" i="8"/>
  <x:c r="A338" i="8"/>
  <x:c r="A339" i="8"/>
  <x:c r="A340" i="8"/>
  <x:c r="A341" i="8"/>
  <x:c r="A342" i="8"/>
  <x:c r="A343" i="8"/>
  <x:c r="A344" i="8"/>
  <x:c r="A345" i="8"/>
  <x:c r="A346" i="8"/>
  <x:c r="A347" i="8"/>
  <x:c r="A348" i="8"/>
  <x:c r="A349" i="8"/>
  <x:c r="A350" i="8"/>
  <x:c r="A351" i="8"/>
  <x:c r="A352" i="8"/>
  <x:c r="A353" i="8"/>
  <x:c r="A354" i="8"/>
  <x:c r="A355" i="8"/>
  <x:c r="A356" i="8"/>
  <x:c r="A357" i="8"/>
  <x:c r="A358" i="8"/>
  <x:c r="A359" i="8"/>
  <x:c r="A360" i="8"/>
  <x:c r="A361" i="8"/>
  <x:c r="A362" i="8"/>
  <x:c r="A363" i="8"/>
  <x:c r="A364" i="8"/>
  <x:c r="A365" i="8"/>
  <x:c r="A366" i="8"/>
  <x:c r="A367" i="8"/>
  <x:c r="A368" i="8"/>
  <x:c r="A369" i="8"/>
  <x:c r="A370" i="8"/>
  <x:c r="A371" i="8"/>
  <x:c r="A372" i="8"/>
  <x:c r="A373" i="8"/>
  <x:c r="A374" i="8"/>
  <x:c r="A375" i="8"/>
  <x:c r="A376" i="8"/>
  <x:c r="A377" i="8"/>
  <x:c r="A378" i="8"/>
  <x:c r="A379" i="8"/>
  <x:c r="A380" i="8"/>
  <x:c r="A381" i="8"/>
  <x:c r="A382" i="8"/>
  <x:c r="A383" i="8"/>
  <x:c r="A384" i="8"/>
  <x:c r="A385" i="8"/>
  <x:c r="A386" i="8"/>
  <x:c r="A387" i="8"/>
  <x:c r="A388" i="8"/>
  <x:c r="A389" i="8"/>
  <x:c r="A390" i="8"/>
  <x:c r="A391" i="8"/>
  <x:c r="A392" i="8"/>
  <x:c r="A393" i="8"/>
  <x:c r="A394" i="8"/>
  <x:c r="A395" i="8"/>
  <x:c r="A396" i="8"/>
  <x:c r="A397" i="8"/>
  <x:c r="A398" i="8"/>
  <x:c r="A399" i="8"/>
  <x:c r="A400" i="8"/>
  <x:c r="A401" i="8"/>
  <x:c r="A402" i="8"/>
  <x:c r="A403" i="8"/>
  <x:c r="A404" i="8"/>
  <x:c r="A405" i="8"/>
  <x:c r="A406" i="8"/>
  <x:c r="A407" i="8"/>
  <x:c r="A408" i="8"/>
  <x:c r="A409" i="8"/>
  <x:c r="A410" i="8"/>
  <x:c r="A411" i="8"/>
  <x:c r="A412" i="8"/>
  <x:c r="A413" i="8"/>
  <x:c r="A414" i="8"/>
  <x:c r="A415" i="8"/>
  <x:c r="A416" i="8"/>
  <x:c r="A417" i="8"/>
  <x:c r="A418" i="8"/>
  <x:c r="A419" i="8"/>
  <x:c r="A420" i="8"/>
  <x:c r="A421" i="8"/>
  <x:c r="A422" i="8"/>
  <x:c r="A423" i="8"/>
  <x:c r="A424" i="8"/>
  <x:c r="A425" i="8"/>
  <x:c r="A426" i="8"/>
  <x:c r="A427" i="8"/>
  <x:c r="A428" i="8"/>
  <x:c r="A429" i="8"/>
  <x:c r="A430" i="8"/>
  <x:c r="A431" i="8"/>
  <x:c r="A432" i="8"/>
  <x:c r="A433" i="8"/>
  <x:c r="A434" i="8"/>
  <x:c r="A435" i="8"/>
  <x:c r="A436" i="8"/>
  <x:c r="A437" i="8"/>
  <x:c r="A438" i="8"/>
  <x:c r="A439" i="8"/>
  <x:c r="A440" i="8"/>
  <x:c r="A441" i="8"/>
  <x:c r="A442" i="8"/>
  <x:c r="A443" i="8"/>
  <x:c r="A444" i="8"/>
  <x:c r="A445" i="8"/>
  <x:c r="A446" i="8"/>
  <x:c r="A447" i="8"/>
  <x:c r="A448" i="8"/>
  <x:c r="A449" i="8"/>
  <x:c r="A450" i="8"/>
  <x:c r="A451" i="8"/>
  <x:c r="A452" i="8"/>
  <x:c r="A453" i="8"/>
  <x:c r="A454" i="8"/>
  <x:c r="A455" i="8"/>
  <x:c r="A456" i="8"/>
  <x:c r="A457" i="8"/>
  <x:c r="A458" i="8"/>
  <x:c r="A459" i="8"/>
  <x:c r="A460" i="8"/>
  <x:c r="A461" i="8"/>
  <x:c r="A462" i="8"/>
  <x:c r="A463" i="8"/>
  <x:c r="A464" i="8"/>
  <x:c r="A465" i="8"/>
  <x:c r="A466" i="8"/>
  <x:c r="A467" i="8"/>
  <x:c r="A468" i="8"/>
  <x:c r="A469" i="8"/>
  <x:c r="A470" i="8"/>
  <x:c r="A471" i="8"/>
  <x:c r="A472" i="8"/>
  <x:c r="A473" i="8"/>
  <x:c r="A474" i="8"/>
  <x:c r="A475" i="8"/>
  <x:c r="A476" i="8"/>
  <x:c r="A477" i="8"/>
  <x:c r="A478" i="8"/>
  <x:c r="A479" i="8"/>
  <x:c r="A480" i="8"/>
  <x:c r="A481" i="8"/>
  <x:c r="A482" i="8"/>
  <x:c r="A483" i="8"/>
  <x:c r="A484" i="8"/>
  <x:c r="A485" i="8"/>
  <x:c r="A486" i="8"/>
  <x:c r="A487" i="8"/>
  <x:c r="A488" i="8"/>
  <x:c r="A489" i="8"/>
  <x:c r="A490" i="8"/>
  <x:c r="A491" i="8"/>
  <x:c r="A492" i="8"/>
  <x:c r="A493" i="8"/>
  <x:c r="A494" i="8"/>
  <x:c r="A495" i="8"/>
  <x:c r="A496" i="8"/>
  <x:c r="A497" i="8"/>
  <x:c r="A498" i="8"/>
  <x:c r="A499" i="8"/>
  <x:c r="A500" i="8"/>
  <x:c r="A501" i="8"/>
  <x:c r="A502" i="8"/>
  <x:c r="A503" i="8"/>
  <x:c r="A504" i="8"/>
  <x:c r="A505" i="8"/>
  <x:c r="A506" i="8"/>
  <x:c r="A507" i="8"/>
  <x:c r="A508" i="8"/>
  <x:c r="A509" i="8"/>
  <x:c r="A510" i="8"/>
  <x:c r="A511" i="8"/>
  <x:c r="A512" i="8"/>
  <x:c r="A513" i="8"/>
  <x:c r="A514" i="8"/>
  <x:c r="A515" i="8"/>
  <x:c r="A516" i="8"/>
  <x:c r="A517" i="8"/>
  <x:c r="A518" i="8"/>
  <x:c r="A519" i="8"/>
  <x:c r="A520" i="8"/>
  <x:c r="A521" i="8"/>
  <x:c r="A522" i="8"/>
  <x:c r="A523" i="8"/>
  <x:c r="A524" i="8"/>
  <x:c r="A525" i="8"/>
  <x:c r="A526" i="8"/>
  <x:c r="A527" i="8"/>
  <x:c r="A528" i="8"/>
  <x:c r="A529" i="8"/>
  <x:c r="A530" i="8"/>
  <x:c r="A531" i="8"/>
  <x:c r="A532" i="8"/>
  <x:c r="A533" i="8"/>
  <x:c r="A534" i="8"/>
  <x:c r="A535" i="8"/>
  <x:c r="A536" i="8"/>
  <x:c r="A537" i="8"/>
  <x:c r="A538" i="8"/>
  <x:c r="A539" i="8"/>
  <x:c r="A540" i="8"/>
  <x:c r="A541" i="8"/>
  <x:c r="A542" i="8"/>
  <x:c r="A543" i="8"/>
  <x:c r="A544" i="8"/>
  <x:c r="A545" i="8"/>
  <x:c r="A546" i="8"/>
  <x:c r="A547" i="8"/>
  <x:c r="A548" i="8"/>
  <x:c r="A549" i="8"/>
  <x:c r="A550" i="8"/>
  <x:c r="A551" i="8"/>
  <x:c r="A552" i="8"/>
  <x:c r="A553" i="8"/>
  <x:c r="A554" i="8"/>
  <x:c r="A555" i="8"/>
  <x:c r="A556" i="8"/>
  <x:c r="A557" i="8"/>
  <x:c r="A558" i="8"/>
  <x:c r="A559" i="8"/>
  <x:c r="A560" i="8"/>
  <x:c r="A561" i="8"/>
  <x:c r="A562" i="8"/>
  <x:c r="A563" i="8"/>
  <x:c r="A564" i="8"/>
  <x:c r="A565" i="8"/>
  <x:c r="A566" i="8"/>
  <x:c r="A567" i="8"/>
  <x:c r="A568" i="8"/>
  <x:c r="A569" i="8"/>
  <x:c r="A570" i="8"/>
  <x:c r="A571" i="8"/>
  <x:c r="A572" i="8"/>
  <x:c r="A573" i="8"/>
  <x:c r="A574" i="8"/>
  <x:c r="A575" i="8"/>
  <x:c r="A576" i="8"/>
  <x:c r="A577" i="8"/>
  <x:c r="A578" i="8"/>
  <x:c r="A579" i="8"/>
  <x:c r="A580" i="8"/>
  <x:c r="A581" i="8"/>
  <x:c r="A582" i="8"/>
  <x:c r="A583" i="8"/>
  <x:c r="A584" i="8"/>
  <x:c r="A585" i="8"/>
  <x:c r="A586" i="8"/>
  <x:c r="A587" i="8"/>
  <x:c r="A588" i="8"/>
  <x:c r="A589" i="8"/>
  <x:c r="A590" i="8"/>
  <x:c r="A591" i="8"/>
  <x:c r="A592" i="8"/>
  <x:c r="A593" i="8"/>
  <x:c r="A594" i="8"/>
  <x:c r="A595" i="8"/>
  <x:c r="A596" i="8"/>
  <x:c r="A597" i="8"/>
  <x:c r="A598" i="8"/>
  <x:c r="A599" i="8"/>
  <x:c r="A600" i="8"/>
  <x:c r="A601" i="8"/>
  <x:c r="A602" i="8"/>
  <x:c r="A603" i="8"/>
  <x:c r="A604" i="8"/>
  <x:c r="A605" i="8"/>
  <x:c r="A606" i="8"/>
  <x:c r="A607" i="8"/>
  <x:c r="A608" i="8"/>
  <x:c r="A609" i="8"/>
  <x:c r="A610" i="8"/>
  <x:c r="A611" i="8"/>
  <x:c r="A612" i="8"/>
  <x:c r="A613" i="8"/>
  <x:c r="A614" i="8"/>
  <x:c r="A615" i="8"/>
  <x:c r="A616" i="8"/>
  <x:c r="A617" i="8"/>
  <x:c r="A618" i="8"/>
  <x:c r="A619" i="8"/>
  <x:c r="A620" i="8"/>
  <x:c r="A621" i="8"/>
  <x:c r="A622" i="8"/>
  <x:c r="A623" i="8"/>
  <x:c r="A624" i="8"/>
  <x:c r="A625" i="8"/>
  <x:c r="A626" i="8"/>
  <x:c r="A627" i="8"/>
  <x:c r="A628" i="8"/>
  <x:c r="A629" i="8"/>
  <x:c r="A630" i="8"/>
  <x:c r="A631" i="8"/>
  <x:c r="A632" i="8"/>
  <x:c r="A633" i="8"/>
  <x:c r="A634" i="8"/>
  <x:c r="A635" i="8"/>
  <x:c r="A636" i="8"/>
  <x:c r="A637" i="8"/>
  <x:c r="A638" i="8"/>
  <x:c r="A639" i="8"/>
  <x:c r="A640" i="8"/>
  <x:c r="A641" i="8"/>
  <x:c r="A642" i="8"/>
  <x:c r="A643" i="8"/>
  <x:c r="A644" i="8"/>
  <x:c r="A645" i="8"/>
  <x:c r="A646" i="8"/>
  <x:c r="A647" i="8"/>
  <x:c r="A648" i="8"/>
  <x:c r="A649" i="8"/>
  <x:c r="A650" i="8"/>
  <x:c r="A651" i="8"/>
  <x:c r="A652" i="8"/>
  <x:c r="A653" i="8"/>
  <x:c r="A654" i="8"/>
  <x:c r="A655" i="8"/>
  <x:c r="A656" i="8"/>
  <x:c r="A657" i="8"/>
  <x:c r="A658" i="8"/>
  <x:c r="A659" i="8"/>
  <x:c r="A660" i="8"/>
  <x:c r="A661" i="8"/>
  <x:c r="A662" i="8"/>
  <x:c r="A663" i="8"/>
  <x:c r="A664" i="8"/>
  <x:c r="A665" i="8"/>
  <x:c r="A666" i="8"/>
  <x:c r="A667" i="8"/>
  <x:c r="A668" i="8"/>
  <x:c r="A669" i="8"/>
  <x:c r="A670" i="8"/>
  <x:c r="A671" i="8"/>
  <x:c r="A672" i="8"/>
  <x:c r="A673" i="8"/>
  <x:c r="A674" i="8"/>
  <x:c r="A675" i="8"/>
  <x:c r="A676" i="8"/>
  <x:c r="A677" i="8"/>
  <x:c r="A678" i="8"/>
  <x:c r="A679" i="8"/>
  <x:c r="A680" i="8"/>
  <x:c r="A681" i="8"/>
  <x:c r="A682" i="8"/>
  <x:c r="A683" i="8"/>
  <x:c r="A684" i="8"/>
  <x:c r="A685" i="8"/>
  <x:c r="A686" i="8"/>
  <x:c r="A687" i="8"/>
  <x:c r="A688" i="8"/>
  <x:c r="A689" i="8"/>
  <x:c r="A690" i="8"/>
  <x:c r="A691" i="8"/>
  <x:c r="A692" i="8"/>
  <x:c r="A693" i="8"/>
  <x:c r="A694" i="8"/>
  <x:c r="A695" i="8"/>
  <x:c r="A696" i="8"/>
  <x:c r="A697" i="8"/>
  <x:c r="A698" i="8"/>
  <x:c r="A699" i="8"/>
  <x:c r="A700" i="8"/>
  <x:c r="A701" i="8"/>
  <x:c r="A702" i="8"/>
  <x:c r="A703" i="8"/>
  <x:c r="A704" i="8"/>
  <x:c r="A705" i="8"/>
  <x:c r="A706" i="8"/>
  <x:c r="A707" i="8"/>
  <x:c r="A708" i="8"/>
  <x:c r="A709" i="8"/>
  <x:c r="A710" i="8"/>
  <x:c r="A711" i="8"/>
  <x:c r="A712" i="8"/>
  <x:c r="A713" i="8"/>
  <x:c r="A714" i="8"/>
  <x:c r="A715" i="8"/>
  <x:c r="A716" i="8"/>
  <x:c r="A717" i="8"/>
  <x:c r="A718" i="8"/>
  <x:c r="A719" i="8"/>
  <x:c r="A720" i="8"/>
  <x:c r="A721" i="8"/>
  <x:c r="A722" i="8"/>
  <x:c r="A723" i="8"/>
  <x:c r="A724" i="8"/>
  <x:c r="A725" i="8"/>
  <x:c r="A726" i="8"/>
  <x:c r="A727" i="8"/>
  <x:c r="A728" i="8"/>
  <x:c r="A729" i="8"/>
  <x:c r="A730" i="8"/>
  <x:c r="A731" i="8"/>
  <x:c r="A732" i="8"/>
  <x:c r="A733" i="8"/>
  <x:c r="A734" i="8"/>
  <x:c r="A735" i="8"/>
  <x:c r="A736" i="8"/>
  <x:c r="A737" i="8"/>
  <x:c r="A738" i="8"/>
  <x:c r="A739" i="8"/>
  <x:c r="A740" i="8"/>
  <x:c r="A741" i="8"/>
  <x:c r="A742" i="8"/>
  <x:c r="A743" i="8"/>
  <x:c r="A744" i="8"/>
  <x:c r="A745" i="8"/>
  <x:c r="A746" i="8"/>
  <x:c r="A747" i="8"/>
  <x:c r="A748" i="8"/>
  <x:c r="A749" i="8"/>
  <x:c r="A750" i="8"/>
  <x:c r="A751" i="8"/>
  <x:c r="A752" i="8"/>
  <x:c r="A753" i="8"/>
  <x:c r="A754" i="8"/>
  <x:c r="A755" i="8"/>
  <x:c r="A756" i="8"/>
  <x:c r="A757" i="8"/>
  <x:c r="A758" i="8"/>
  <x:c r="A759" i="8"/>
  <x:c r="A760" i="8"/>
  <x:c r="A761" i="8"/>
  <x:c r="A762" i="8"/>
  <x:c r="A763" i="8"/>
  <x:c r="A764" i="8"/>
  <x:c r="A765" i="8"/>
  <x:c r="A766" i="8"/>
  <x:c r="A767" i="8"/>
  <x:c r="A768" i="8"/>
  <x:c r="A769" i="8"/>
  <x:c r="A770" i="8"/>
  <x:c r="A771" i="8"/>
  <x:c r="A772" i="8"/>
  <x:c r="A773" i="8"/>
  <x:c r="A774" i="8"/>
  <x:c r="A775" i="8"/>
  <x:c r="A776" i="8"/>
  <x:c r="A777" i="8"/>
  <x:c r="A778" i="8"/>
  <x:c r="A779" i="8"/>
  <x:c r="A780" i="8"/>
  <x:c r="A781" i="8"/>
  <x:c r="A782" i="8"/>
  <x:c r="A783" i="8"/>
  <x:c r="A784" i="8"/>
  <x:c r="A785" i="8"/>
  <x:c r="A786" i="8"/>
  <x:c r="A787" i="8"/>
  <x:c r="A788" i="8"/>
  <x:c r="A789" i="8"/>
  <x:c r="A790" i="8"/>
  <x:c r="A791" i="8"/>
  <x:c r="A792" i="8"/>
  <x:c r="A793" i="8"/>
  <x:c r="A794" i="8"/>
  <x:c r="A795" i="8"/>
  <x:c r="A796" i="8"/>
  <x:c r="A797" i="8"/>
  <x:c r="A798" i="8"/>
  <x:c r="A799" i="8"/>
  <x:c r="A800" i="8"/>
  <x:c r="A801" i="8"/>
  <x:c r="A802" i="8"/>
  <x:c r="A803" i="8"/>
  <x:c r="A804" i="8"/>
  <x:c r="A805" i="8"/>
  <x:c r="A806" i="8"/>
  <x:c r="A807" i="8"/>
  <x:c r="A808" i="8"/>
  <x:c r="A809" i="8"/>
  <x:c r="A810" i="8"/>
  <x:c r="A811" i="8"/>
  <x:c r="A812" i="8"/>
  <x:c r="A813" i="8"/>
  <x:c r="A814" i="8"/>
  <x:c r="A815" i="8"/>
  <x:c r="A816" i="8"/>
  <x:c r="A817" i="8"/>
  <x:c r="A818" i="8"/>
  <x:c r="A819" i="8"/>
  <x:c r="A820" i="8"/>
  <x:c r="A821" i="8"/>
  <x:c r="A822" i="8"/>
  <x:c r="A823" i="8"/>
  <x:c r="A824" i="8"/>
  <x:c r="A825" i="8"/>
  <x:c r="A826" i="8"/>
  <x:c r="A827" i="8"/>
  <x:c r="A828" i="8"/>
  <x:c r="A829" i="8"/>
  <x:c r="A830" i="8"/>
  <x:c r="A831" i="8"/>
  <x:c r="A832" i="8"/>
  <x:c r="A833" i="8"/>
  <x:c r="A834" i="8"/>
  <x:c r="A835" i="8"/>
  <x:c r="A836" i="8"/>
  <x:c r="A837" i="8"/>
  <x:c r="A838" i="8"/>
  <x:c r="A839" i="8"/>
  <x:c r="A840" i="8"/>
  <x:c r="A841" i="8"/>
  <x:c r="A842" i="8"/>
  <x:c r="A843" i="8"/>
  <x:c r="A844" i="8"/>
  <x:c r="A845" i="8"/>
  <x:c r="A846" i="8"/>
  <x:c r="A847" i="8"/>
  <x:c r="A848" i="8"/>
  <x:c r="A849" i="8"/>
  <x:c r="A850" i="8"/>
  <x:c r="A851" i="8"/>
  <x:c r="A852" i="8"/>
  <x:c r="A853" i="8"/>
  <x:c r="A854" i="8"/>
  <x:c r="A855" i="8"/>
  <x:c r="A856" i="8"/>
  <x:c r="A857" i="8"/>
  <x:c r="A858" i="8"/>
  <x:c r="A859" i="8"/>
  <x:c r="A860" i="8"/>
  <x:c r="A861" i="8"/>
  <x:c r="A862" i="8"/>
  <x:c r="A863" i="8"/>
  <x:c r="A864" i="8"/>
  <x:c r="A865" i="8"/>
  <x:c r="A866" i="8"/>
  <x:c r="A867" i="8"/>
  <x:c r="A868" i="8"/>
  <x:c r="A869" i="8"/>
  <x:c r="A870" i="8"/>
  <x:c r="A871" i="8"/>
  <x:c r="A872" i="8"/>
  <x:c r="A873" i="8"/>
  <x:c r="A874" i="8"/>
  <x:c r="A875" i="8"/>
  <x:c r="A876" i="8"/>
  <x:c r="A877" i="8"/>
  <x:c r="A878" i="8"/>
  <x:c r="A879" i="8"/>
  <x:c r="A880" i="8"/>
  <x:c r="A881" i="8"/>
  <x:c r="A882" i="8"/>
  <x:c r="A883" i="8"/>
  <x:c r="A884" i="8"/>
  <x:c r="A885" i="8"/>
  <x:c r="A886" i="8"/>
  <x:c r="A887" i="8"/>
  <x:c r="A888" i="8"/>
  <x:c r="A889" i="8"/>
  <x:c r="A890" i="8"/>
  <x:c r="A891" i="8"/>
  <x:c r="A892" i="8"/>
  <x:c r="A893" i="8"/>
  <x:c r="A894" i="8"/>
  <x:c r="A895" i="8"/>
  <x:c r="A896" i="8"/>
  <x:c r="A897" i="8"/>
  <x:c r="A898" i="8"/>
  <x:c r="A899" i="8"/>
  <x:c r="A900" i="8"/>
  <x:c r="A901" i="8"/>
  <x:c r="A902" i="8"/>
  <x:c r="A903" i="8"/>
  <x:c r="A904" i="8"/>
  <x:c r="A905" i="8"/>
  <x:c r="A906" i="8"/>
  <x:c r="A907" i="8"/>
  <x:c r="A908" i="8"/>
  <x:c r="A909" i="8"/>
  <x:c r="A910" i="8"/>
  <x:c r="A911" i="8"/>
  <x:c r="A912" i="8"/>
  <x:c r="A913" i="8"/>
  <x:c r="A914" i="8"/>
  <x:c r="A915" i="8"/>
  <x:c r="A916" i="8"/>
  <x:c r="A917" i="8"/>
  <x:c r="A918" i="8"/>
  <x:c r="A919" i="8"/>
  <x:c r="A920" i="8"/>
  <x:c r="A921" i="8"/>
  <x:c r="A922" i="8"/>
  <x:c r="A923" i="8"/>
  <x:c r="A924" i="8"/>
  <x:c r="A925" i="8"/>
  <x:c r="A926" i="8"/>
  <x:c r="A927" i="8"/>
  <x:c r="A928" i="8"/>
  <x:c r="A929" i="8"/>
  <x:c r="A930" i="8"/>
  <x:c r="A931" i="8"/>
  <x:c r="A932" i="8"/>
  <x:c r="A933" i="8"/>
  <x:c r="A934" i="8"/>
  <x:c r="A935" i="8"/>
  <x:c r="A936" i="8"/>
  <x:c r="A937" i="8"/>
  <x:c r="A938" i="8"/>
  <x:c r="A939" i="8"/>
  <x:c r="A940" i="8"/>
  <x:c r="A941" i="8"/>
  <x:c r="A942" i="8"/>
  <x:c r="A943" i="8"/>
  <x:c r="A944" i="8"/>
  <x:c r="A945" i="8"/>
  <x:c r="A946" i="8"/>
  <x:c r="A947" i="8"/>
  <x:c r="A948" i="8"/>
  <x:c r="A949" i="8"/>
  <x:c r="A950" i="8"/>
  <x:c r="A951" i="8"/>
  <x:c r="A952" i="8"/>
  <x:c r="A953" i="8"/>
  <x:c r="A954" i="8"/>
  <x:c r="A955" i="8"/>
  <x:c r="A956" i="8"/>
  <x:c r="A957" i="8"/>
  <x:c r="A958" i="8"/>
  <x:c r="A959" i="8"/>
  <x:c r="A960" i="8"/>
  <x:c r="A961" i="8"/>
  <x:c r="A962" i="8"/>
  <x:c r="A963" i="8"/>
  <x:c r="A964" i="8"/>
  <x:c r="A965" i="8"/>
  <x:c r="A966" i="8"/>
  <x:c r="A967" i="8"/>
  <x:c r="A968" i="8"/>
  <x:c r="A969" i="8"/>
  <x:c r="A970" i="8"/>
  <x:c r="A971" i="8"/>
  <x:c r="A972" i="8"/>
  <x:c r="A973" i="8"/>
  <x:c r="A974" i="8"/>
  <x:c r="A975" i="8"/>
  <x:c r="A976" i="8"/>
  <x:c r="A977" i="8"/>
  <x:c r="A978" i="8"/>
  <x:c r="A979" i="8"/>
  <x:c r="A980" i="8"/>
  <x:c r="A981" i="8"/>
  <x:c r="A982" i="8"/>
  <x:c r="A983" i="8"/>
  <x:c r="A984" i="8"/>
  <x:c r="A985" i="8"/>
  <x:c r="A986" i="8"/>
  <x:c r="A987" i="8"/>
  <x:c r="A988" i="8"/>
  <x:c r="A989" i="8"/>
  <x:c r="A990" i="8"/>
  <x:c r="A991" i="8"/>
  <x:c r="A992" i="8"/>
  <x:c r="A993" i="8"/>
  <x:c r="A994" i="8"/>
  <x:c r="A995" i="8"/>
  <x:c r="A996" i="8"/>
  <x:c r="A997" i="8"/>
  <x:c r="A998" i="8"/>
  <x:c r="A999" i="8"/>
  <x:c r="A1000" i="8"/>
  <x:c r="A1001" i="8"/>
  <x:c r="A1002" i="8"/>
  <x:c r="A1003" i="8"/>
  <x:c r="A1004" i="8"/>
  <x:c r="A1005" i="8"/>
  <x:c r="A1006" i="8"/>
  <x:c r="A1007" i="8"/>
  <x:c r="A1008" i="8"/>
  <x:c r="A1009" i="8"/>
  <x:c r="A1010" i="8"/>
  <x:c r="A1011" i="8"/>
  <x:c r="A1012" i="8"/>
  <x:c r="A1013" i="8"/>
  <x:c r="A1014" i="8"/>
  <x:c r="A1015" i="8"/>
  <x:c r="A1016" i="8"/>
  <x:c r="A1017" i="8"/>
  <x:c r="A1018" i="8"/>
  <x:c r="A1019" i="8"/>
  <x:c r="A1020" i="8"/>
  <x:c r="A1021" i="8"/>
  <x:c r="A1022" i="8"/>
  <x:c r="A1023" i="8"/>
  <x:c r="A1024" i="8"/>
  <x:c r="A1025" i="8"/>
  <x:c r="A1026" i="8"/>
  <x:c r="A1027" i="8"/>
  <x:c r="A1028" i="8"/>
  <x:c r="A1029" i="8"/>
  <x:c r="A1030" i="8"/>
  <x:c r="A1031" i="8"/>
  <x:c r="A1032" i="8"/>
  <x:c r="A1033" i="8"/>
  <x:c r="A1034" i="8"/>
  <x:c r="A1035" i="8"/>
  <x:c r="A1036" i="8"/>
  <x:c r="A1037" i="8"/>
  <x:c r="A1038" i="8"/>
  <x:c r="A1039" i="8"/>
  <x:c r="A1040" i="8"/>
  <x:c r="A1041" i="8"/>
  <x:c r="A1042" i="8"/>
  <x:c r="A1043" i="8"/>
  <x:c r="A1044" i="8"/>
  <x:c r="A1045" i="8"/>
  <x:c r="A1046" i="8"/>
  <x:c r="A1047" i="8"/>
  <x:c r="A1048" i="8"/>
  <x:c r="A1049" i="8"/>
  <x:c r="A1050" i="8"/>
  <x:c r="A1051" i="8"/>
  <x:c r="A1052" i="8"/>
  <x:c r="A1053" i="8"/>
  <x:c r="A1054" i="8"/>
  <x:c r="A1055" i="8"/>
  <x:c r="A1056" i="8"/>
  <x:c r="A1057" i="8"/>
  <x:c r="A1058" i="8"/>
  <x:c r="A1059" i="8"/>
  <x:c r="A1060" i="8"/>
  <x:c r="A1061" i="8"/>
  <x:c r="A1062" i="8"/>
  <x:c r="A1063" i="8"/>
  <x:c r="A1064" i="8"/>
  <x:c r="A1065" i="8"/>
  <x:c r="A1066" i="8"/>
  <x:c r="A1067" i="8"/>
  <x:c r="A1068" i="8"/>
  <x:c r="A1069" i="8"/>
  <x:c r="A1070" i="8"/>
  <x:c r="A1071" i="8"/>
  <x:c r="A1072" i="8"/>
  <x:c r="A1073" i="8"/>
  <x:c r="A1074" i="8"/>
  <x:c r="A1075" i="8"/>
  <x:c r="A1076" i="8"/>
  <x:c r="A1077" i="8"/>
  <x:c r="A1078" i="8"/>
  <x:c r="A1079" i="8"/>
  <x:c r="A1080" i="8"/>
  <x:c r="A1081" i="8"/>
  <x:c r="A1082" i="8"/>
  <x:c r="A1083" i="8"/>
  <x:c r="A1084" i="8"/>
  <x:c r="A1085" i="8"/>
  <x:c r="A1086" i="8"/>
  <x:c r="A1087" i="8"/>
  <x:c r="A1088" i="8"/>
  <x:c r="A1089" i="8"/>
  <x:c r="A1090" i="8"/>
  <x:c r="A1091" i="8"/>
  <x:c r="A1092" i="8"/>
  <x:c r="A1093" i="8"/>
  <x:c r="A1094" i="8"/>
  <x:c r="A1095" i="8"/>
  <x:c r="A1096" i="8"/>
  <x:c r="A1097" i="8"/>
  <x:c r="A1098" i="8"/>
  <x:c r="A1099" i="8"/>
  <x:c r="A1100" i="8"/>
  <x:c r="A1101" i="8"/>
  <x:c r="A1102" i="8"/>
  <x:c r="A1103" i="8"/>
  <x:c r="A1104" i="8"/>
  <x:c r="A1105" i="8"/>
  <x:c r="A1106" i="8"/>
  <x:c r="A1107" i="8"/>
  <x:c r="A1108" i="8"/>
  <x:c r="A1109" i="8"/>
  <x:c r="A1110" i="8"/>
  <x:c r="A1111" i="8"/>
  <x:c r="A1112" i="8"/>
  <x:c r="A1113" i="8"/>
  <x:c r="A1114" i="8"/>
  <x:c r="A1115" i="8"/>
  <x:c r="A1116" i="8"/>
  <x:c r="A1117" i="8"/>
  <x:c r="A1118" i="8"/>
  <x:c r="A1119" i="8"/>
  <x:c r="A1120" i="8"/>
  <x:c r="A1121" i="8"/>
  <x:c r="A1122" i="8"/>
  <x:c r="A1123" i="8"/>
  <x:c r="A1124" i="8"/>
  <x:c r="A1125" i="8"/>
  <x:c r="A1126" i="8"/>
  <x:c r="A1127" i="8"/>
  <x:c r="A1128" i="8"/>
  <x:c r="A1129" i="8"/>
  <x:c r="A1130" i="8"/>
  <x:c r="A1131" i="8"/>
  <x:c r="A1132" i="8"/>
  <x:c r="A1133" i="8"/>
  <x:c r="A1134" i="8"/>
  <x:c r="A1135" i="8"/>
  <x:c r="A1136" i="8"/>
  <x:c r="A1137" i="8"/>
  <x:c r="A1138" i="8"/>
  <x:c r="A1139" i="8"/>
  <x:c r="A1140" i="8"/>
  <x:c r="A1141" i="8"/>
  <x:c r="A1142" i="8"/>
  <x:c r="A1143" i="8"/>
  <x:c r="A1144" i="8"/>
  <x:c r="A1145" i="8"/>
  <x:c r="A1146" i="8"/>
  <x:c r="A1147" i="8"/>
  <x:c r="A1148" i="8"/>
  <x:c r="A1149" i="8"/>
  <x:c r="A1150" i="8"/>
  <x:c r="A1151" i="8"/>
  <x:c r="A1152" i="8"/>
  <x:c r="A1153" i="8"/>
  <x:c r="A1154" i="8"/>
  <x:c r="A1155" i="8"/>
  <x:c r="A1156" i="8"/>
  <x:c r="A1157" i="8"/>
  <x:c r="A1158" i="8"/>
  <x:c r="A1159" i="8"/>
  <x:c r="A1160" i="8"/>
  <x:c r="A1161" i="8"/>
  <x:c r="A1162" i="8"/>
  <x:c r="A1163" i="8"/>
  <x:c r="A1164" i="8"/>
  <x:c r="A1165" i="8"/>
  <x:c r="A1166" i="8"/>
  <x:c r="A1167" i="8"/>
  <x:c r="A1168" i="8"/>
  <x:c r="A1169" i="8"/>
  <x:c r="A1170" i="8"/>
  <x:c r="A1171" i="8"/>
  <x:c r="A1172" i="8"/>
  <x:c r="A1173" i="8"/>
  <x:c r="A1174" i="8"/>
  <x:c r="A1175" i="8"/>
  <x:c r="A1176" i="8"/>
  <x:c r="A1177" i="8"/>
  <x:c r="A1178" i="8"/>
  <x:c r="A1179" i="8"/>
  <x:c r="A1180" i="8"/>
  <x:c r="A1181" i="8"/>
  <x:c r="A1182" i="8"/>
  <x:c r="A1183" i="8"/>
  <x:c r="A1184" i="8"/>
  <x:c r="A1185" i="8"/>
  <x:c r="A1186" i="8"/>
  <x:c r="A1187" i="8"/>
  <x:c r="A1188" i="8"/>
  <x:c r="A1189" i="8"/>
  <x:c r="A1190" i="8"/>
  <x:c r="A1191" i="8"/>
  <x:c r="A1192" i="8"/>
  <x:c r="A1193" i="8"/>
  <x:c r="A1194" i="8"/>
  <x:c r="A1195" i="8"/>
  <x:c r="A1196" i="8"/>
  <x:c r="A1197" i="8"/>
  <x:c r="A1198" i="8"/>
  <x:c r="A1199" i="8"/>
  <x:c r="A1200" i="8"/>
  <x:c r="A1201" i="8"/>
  <x:c r="A1202" i="8"/>
  <x:c r="A1203" i="8"/>
  <x:c r="A1204" i="8"/>
  <x:c r="A1205" i="8"/>
  <x:c r="A1206" i="8"/>
  <x:c r="A1207" i="8"/>
  <x:c r="A1208" i="8"/>
  <x:c r="A1209" i="8"/>
  <x:c r="A1210" i="8"/>
  <x:c r="A1211" i="8"/>
  <x:c r="A1212" i="8"/>
  <x:c r="A1213" i="8"/>
  <x:c r="A1214" i="8"/>
  <x:c r="A1215" i="8"/>
  <x:c r="A1216" i="8"/>
  <x:c r="A1217" i="8"/>
  <x:c r="A1218" i="8"/>
  <x:c r="A1219" i="8"/>
  <x:c r="A1220" i="8"/>
  <x:c r="A1221" i="8"/>
  <x:c r="A1222" i="8"/>
  <x:c r="A1223" i="8"/>
  <x:c r="A1224" i="8"/>
  <x:c r="A1225" i="8"/>
  <x:c r="A1226" i="8"/>
  <x:c r="A1227" i="8"/>
  <x:c r="A1228" i="8"/>
  <x:c r="A1229" i="8"/>
  <x:c r="A1230" i="8"/>
  <x:c r="A1231" i="8"/>
  <x:c r="A1232" i="8"/>
  <x:c r="A1233" i="8"/>
  <x:c r="A1234" i="8"/>
  <x:c r="A1235" i="8"/>
  <x:c r="A1236" i="8"/>
  <x:c r="A1237" i="8"/>
  <x:c r="A1238" i="8"/>
  <x:c r="A1239" i="8"/>
  <x:c r="A1240" i="8"/>
  <x:c r="A1241" i="8"/>
  <x:c r="A1242" i="8"/>
  <x:c r="A1243" i="8"/>
  <x:c r="A1244" i="8"/>
  <x:c r="A1245" i="8"/>
  <x:c r="A1246" i="8"/>
  <x:c r="A1247" i="8"/>
  <x:c r="A1248" i="8"/>
  <x:c r="A1249" i="8"/>
  <x:c r="A1250" i="8"/>
  <x:c r="A1251" i="8"/>
  <x:c r="A1252" i="8"/>
  <x:c r="A1253" i="8"/>
  <x:c r="A1254" i="8"/>
  <x:c r="A1255" i="8"/>
  <x:c r="A1256" i="8"/>
  <x:c r="A1257" i="8"/>
  <x:c r="A1258" i="8"/>
  <x:c r="A1259" i="8"/>
  <x:c r="A1260" i="8"/>
  <x:c r="A1261" i="8"/>
  <x:c r="A1262" i="8"/>
  <x:c r="A1263" i="8"/>
  <x:c r="A1264" i="8"/>
  <x:c r="A1265" i="8"/>
  <x:c r="A1266" i="8"/>
  <x:c r="A1267" i="8"/>
  <x:c r="A1268" i="8"/>
  <x:c r="A1269" i="8"/>
  <x:c r="A1270" i="8"/>
  <x:c r="A1271" i="8"/>
  <x:c r="A1272" i="8"/>
  <x:c r="A1273" i="8"/>
  <x:c r="A1274" i="8"/>
  <x:c r="A1275" i="8"/>
  <x:c r="A1276" i="8"/>
  <x:c r="A1277" i="8"/>
  <x:c r="A1278" i="8"/>
  <x:c r="A1279" i="8"/>
  <x:c r="A1280" i="8"/>
  <x:c r="A1281" i="8"/>
  <x:c r="A1282" i="8"/>
  <x:c r="A1283" i="8"/>
  <x:c r="A1284" i="8"/>
  <x:c r="A1285" i="8"/>
  <x:c r="A1286" i="8"/>
  <x:c r="A1287" i="8"/>
  <x:c r="A1288" i="8"/>
  <x:c r="A1289" i="8"/>
  <x:c r="A1290" i="8"/>
  <x:c r="A1291" i="8"/>
  <x:c r="A1292" i="8"/>
  <x:c r="A1293" i="8"/>
  <x:c r="A1294" i="8"/>
  <x:c r="A1295" i="8"/>
  <x:c r="A1296" i="8"/>
  <x:c r="A1297" i="8"/>
  <x:c r="A1298" i="8"/>
  <x:c r="A1299" i="8"/>
  <x:c r="A1300" i="8"/>
  <x:c r="A1301" i="8"/>
  <x:c r="A1302" i="8"/>
  <x:c r="A1303" i="8"/>
  <x:c r="A1304" i="8"/>
  <x:c r="A1305" i="8"/>
  <x:c r="A1306" i="8"/>
  <x:c r="A1307" i="8"/>
  <x:c r="A1308" i="8"/>
  <x:c r="A1309" i="8"/>
  <x:c r="A1310" i="8"/>
  <x:c r="A1311" i="8"/>
  <x:c r="A1312" i="8"/>
  <x:c r="A1313" i="8"/>
  <x:c r="A1314" i="8"/>
  <x:c r="A1315" i="8"/>
  <x:c r="A1316" i="8"/>
  <x:c r="A1317" i="8"/>
  <x:c r="A1318" i="8"/>
  <x:c r="A1319" i="8"/>
  <x:c r="A1320" i="8"/>
  <x:c r="A1321" i="8"/>
  <x:c r="A1322" i="8"/>
  <x:c r="A1323" i="8"/>
  <x:c r="A1324" i="8"/>
  <x:c r="A1325" i="8"/>
  <x:c r="A1326" i="8"/>
  <x:c r="A1327" i="8"/>
  <x:c r="A1328" i="8"/>
  <x:c r="A1329" i="8"/>
  <x:c r="A1330" i="8"/>
  <x:c r="A1331" i="8"/>
  <x:c r="A1332" i="8"/>
  <x:c r="A1333" i="8"/>
  <x:c r="A1334" i="8"/>
  <x:c r="A1335" i="8"/>
  <x:c r="A1336" i="8"/>
  <x:c r="A1337" i="8"/>
  <x:c r="A1338" i="8"/>
  <x:c r="A1339" i="8"/>
  <x:c r="A1340" i="8"/>
  <x:c r="A1341" i="8"/>
  <x:c r="A1342" i="8"/>
  <x:c r="A1343" i="8"/>
  <x:c r="A1344" i="8"/>
  <x:c r="A1345" i="8"/>
  <x:c r="A1346" i="8"/>
  <x:c r="A1347" i="8"/>
  <x:c r="A1348" i="8"/>
  <x:c r="A1349" i="8"/>
  <x:c r="A1350" i="8"/>
  <x:c r="A1351" i="8"/>
  <x:c r="A1352" i="8"/>
  <x:c r="A1353" i="8"/>
  <x:c r="A1354" i="8"/>
  <x:c r="A1355" i="8"/>
  <x:c r="A1356" i="8"/>
  <x:c r="A1357" i="8"/>
  <x:c r="A1358" i="8"/>
  <x:c r="A1359" i="8"/>
  <x:c r="A1360" i="8"/>
  <x:c r="A1361" i="8"/>
  <x:c r="A1362" i="8"/>
  <x:c r="A1363" i="8"/>
  <x:c r="A1364" i="8"/>
  <x:c r="A1365" i="8"/>
  <x:c r="A1366" i="8"/>
  <x:c r="A1367" i="8"/>
  <x:c r="A1368" i="8"/>
  <x:c r="A1369" i="8"/>
  <x:c r="A1370" i="8"/>
  <x:c r="A1371" i="8"/>
  <x:c r="A1372" i="8"/>
  <x:c r="A1373" i="8"/>
  <x:c r="A1374" i="8"/>
  <x:c r="A1375" i="8"/>
  <x:c r="A1376" i="8"/>
  <x:c r="A1377" i="8"/>
  <x:c r="A1378" i="8"/>
  <x:c r="A1379" i="8"/>
  <x:c r="A1380" i="8"/>
  <x:c r="A1381" i="8"/>
  <x:c r="A1382" i="8"/>
  <x:c r="A1383" i="8"/>
  <x:c r="A1384" i="8"/>
  <x:c r="A1385" i="8"/>
  <x:c r="A1386" i="8"/>
  <x:c r="A1387" i="8"/>
  <x:c r="A1388" i="8"/>
  <x:c r="A1389" i="8"/>
  <x:c r="A1390" i="8"/>
  <x:c r="A1391" i="8"/>
  <x:c r="A1392" i="8"/>
  <x:c r="A1393" i="8"/>
  <x:c r="A1394" i="8"/>
  <x:c r="A1395" i="8"/>
  <x:c r="A1396" i="8"/>
  <x:c r="A1397" i="8"/>
  <x:c r="A1398" i="8"/>
  <x:c r="A1399" i="8"/>
  <x:c r="A1400" i="8"/>
  <x:c r="A1401" i="8"/>
  <x:c r="A1402" i="8"/>
  <x:c r="A1403" i="8"/>
  <x:c r="A1404" i="8"/>
  <x:c r="A1405" i="8"/>
  <x:c r="A1406" i="8"/>
  <x:c r="A1407" i="8"/>
  <x:c r="A1408" i="8"/>
  <x:c r="A1409" i="8"/>
  <x:c r="A1410" i="8"/>
  <x:c r="A1411" i="8"/>
  <x:c r="A1412" i="8"/>
  <x:c r="A1413" i="8"/>
  <x:c r="A1414" i="8"/>
  <x:c r="A1415" i="8"/>
  <x:c r="A1416" i="8"/>
  <x:c r="A1417" i="8"/>
  <x:c r="A1418" i="8"/>
  <x:c r="A1419" i="8"/>
  <x:c r="A1420" i="8"/>
  <x:c r="A1421" i="8"/>
  <x:c r="A1422" i="8"/>
  <x:c r="A1423" i="8"/>
  <x:c r="A1424" i="8"/>
  <x:c r="A1425" i="8"/>
  <x:c r="A1426" i="8"/>
  <x:c r="A1427" i="8"/>
  <x:c r="A1428" i="8"/>
  <x:c r="A1429" i="8"/>
  <x:c r="A1430" i="8"/>
  <x:c r="A1431" i="8"/>
  <x:c r="A1432" i="8"/>
  <x:c r="A1433" i="8"/>
  <x:c r="A1434" i="8"/>
  <x:c r="A1435" i="8"/>
  <x:c r="A1436" i="8"/>
  <x:c r="A1437" i="8"/>
  <x:c r="A1438" i="8"/>
  <x:c r="A1439" i="8"/>
  <x:c r="A1440" i="8"/>
  <x:c r="A1441" i="8"/>
  <x:c r="A1442" i="8"/>
  <x:c r="A1443" i="8"/>
  <x:c r="A1444" i="8"/>
  <x:c r="A1445" i="8"/>
  <x:c r="A1446" i="8"/>
  <x:c r="A1447" i="8"/>
  <x:c r="A1448" i="8"/>
  <x:c r="A1449" i="8"/>
  <x:c r="A1450" i="8"/>
  <x:c r="A1451" i="8"/>
  <x:c r="A1452" i="8"/>
  <x:c r="A1453" i="8"/>
  <x:c r="A1454" i="8"/>
  <x:c r="A1455" i="8"/>
  <x:c r="A1456" i="8"/>
  <x:c r="A1457" i="8"/>
  <x:c r="A1458" i="8"/>
  <x:c r="A1459" i="8"/>
  <x:c r="A1460" i="8"/>
  <x:c r="A1461" i="8"/>
  <x:c r="A1462" i="8"/>
  <x:c r="A1463" i="8"/>
  <x:c r="A1464" i="8"/>
  <x:c r="A1465" i="8"/>
  <x:c r="A1466" i="8"/>
  <x:c r="A1467" i="8"/>
  <x:c r="A1468" i="8"/>
  <x:c r="A1469" i="8"/>
  <x:c r="A1470" i="8"/>
  <x:c r="A1471" i="8"/>
  <x:c r="A1472" i="8"/>
  <x:c r="A1473" i="8"/>
  <x:c r="A1474" i="8"/>
  <x:c r="A1475" i="8"/>
  <x:c r="A1476" i="8"/>
  <x:c r="A1477" i="8"/>
  <x:c r="A1478" i="8"/>
  <x:c r="A1479" i="8"/>
  <x:c r="A1480" i="8"/>
  <x:c r="A1481" i="8"/>
  <x:c r="A1482" i="8"/>
  <x:c r="A1483" i="8"/>
  <x:c r="A1484" i="8"/>
  <x:c r="A1485" i="8"/>
  <x:c r="A1486" i="8"/>
  <x:c r="A1487" i="8"/>
  <x:c r="A1488" i="8"/>
  <x:c r="A1489" i="8"/>
  <x:c r="A1490" i="8"/>
  <x:c r="A1491" i="8"/>
  <x:c r="A1492" i="8"/>
  <x:c r="A1493" i="8"/>
  <x:c r="A1494" i="8"/>
  <x:c r="A1495" i="8"/>
  <x:c r="A1496" i="8"/>
  <x:c r="A1497" i="8"/>
  <x:c r="A1498" i="8"/>
  <x:c r="A1499" i="8"/>
  <x:c r="A1500" i="8"/>
  <x:c r="A1501" i="8"/>
  <x:c r="A1502" i="8"/>
  <x:c r="A1503" i="8"/>
  <x:c r="A1504" i="8"/>
  <x:c r="A1505" i="8"/>
  <x:c r="A1506" i="8"/>
  <x:c r="A1507" i="8"/>
  <x:c r="A1508" i="8"/>
  <x:c r="A1509" i="8"/>
  <x:c r="A1510" i="8"/>
  <x:c r="A1511" i="8"/>
  <x:c r="A1512" i="8"/>
  <x:c r="A1513" i="8"/>
  <x:c r="A1514" i="8"/>
  <x:c r="A1515" i="8"/>
  <x:c r="A1516" i="8"/>
  <x:c r="A1517" i="8"/>
  <x:c r="A1518" i="8"/>
  <x:c r="A1519" i="8"/>
  <x:c r="A1520" i="8"/>
  <x:c r="A1521" i="8"/>
  <x:c r="A1522" i="8"/>
  <x:c r="A1523" i="8"/>
  <x:c r="A1524" i="8"/>
  <x:c r="A1525" i="8"/>
  <x:c r="A1526" i="8"/>
  <x:c r="A1527" i="8"/>
  <x:c r="A1528" i="8"/>
  <x:c r="A1529" i="8"/>
  <x:c r="A1530" i="8"/>
  <x:c r="A1531" i="8"/>
  <x:c r="A1532" i="8"/>
  <x:c r="A1533" i="8"/>
  <x:c r="A1534" i="8"/>
  <x:c r="A1535" i="8"/>
  <x:c r="A1536" i="8"/>
  <x:c r="A1537" i="8"/>
  <x:c r="A1538" i="8"/>
  <x:c r="A1539" i="8"/>
  <x:c r="A1540" i="8"/>
  <x:c r="A1541" i="8"/>
  <x:c r="A1542" i="8"/>
  <x:c r="A1543" i="8"/>
  <x:c r="A1544" i="8"/>
  <x:c r="A1545" i="8"/>
  <x:c r="A1546" i="8"/>
  <x:c r="A1547" i="8"/>
  <x:c r="A1548" i="8"/>
  <x:c r="A1549" i="8"/>
  <x:c r="A1550" i="8"/>
  <x:c r="A1551" i="8"/>
  <x:c r="A1552" i="8"/>
  <x:c r="A1553" i="8"/>
  <x:c r="A1554" i="8"/>
  <x:c r="A1555" i="8"/>
  <x:c r="A1556" i="8"/>
  <x:c r="A1557" i="8"/>
  <x:c r="A1558" i="8"/>
  <x:c r="A1559" i="8"/>
  <x:c r="A1560" i="8"/>
  <x:c r="A1561" i="8"/>
  <x:c r="A1562" i="8"/>
  <x:c r="A1563" i="8"/>
  <x:c r="A1564" i="8"/>
  <x:c r="A1565" i="8"/>
  <x:c r="A1566" i="8"/>
  <x:c r="A1567" i="8"/>
  <x:c r="A1568" i="8"/>
  <x:c r="A1569" i="8"/>
  <x:c r="A1570" i="8"/>
  <x:c r="A1571" i="8"/>
  <x:c r="A1572" i="8"/>
  <x:c r="A1573" i="8"/>
  <x:c r="A1574" i="8"/>
  <x:c r="A1575" i="8"/>
  <x:c r="A1576" i="8"/>
  <x:c r="A1577" i="8"/>
  <x:c r="A1578" i="8"/>
  <x:c r="A1579" i="8"/>
  <x:c r="A1580" i="8"/>
  <x:c r="A1581" i="8"/>
  <x:c r="A1582" i="8"/>
  <x:c r="A1583" i="8"/>
  <x:c r="A1584" i="8"/>
  <x:c r="A1585" i="8"/>
  <x:c r="A1586" i="8"/>
  <x:c r="A1587" i="8"/>
  <x:c r="A1588" i="8"/>
  <x:c r="A1589" i="8"/>
  <x:c r="A1590" i="8"/>
  <x:c r="A1591" i="8"/>
  <x:c r="A1592" i="8"/>
  <x:c r="A1593" i="8"/>
  <x:c r="A1594" i="8"/>
  <x:c r="A1595" i="8"/>
  <x:c r="A1596" i="8"/>
  <x:c r="A1597" i="8"/>
  <x:c r="A1598" i="8"/>
  <x:c r="A1599" i="8"/>
  <x:c r="A1600" i="8"/>
  <x:c r="A1601" i="8"/>
  <x:c r="A1602" i="8"/>
  <x:c r="A1603" i="8"/>
  <x:c r="A1604" i="8"/>
  <x:c r="A1605" i="8"/>
  <x:c r="A1606" i="8"/>
  <x:c r="A1607" i="8"/>
  <x:c r="A1608" i="8"/>
  <x:c r="A1609" i="8"/>
  <x:c r="A1610" i="8"/>
  <x:c r="A1611" i="8"/>
  <x:c r="A1612" i="8"/>
  <x:c r="A1613" i="8"/>
  <x:c r="A1614" i="8"/>
  <x:c r="A1615" i="8"/>
  <x:c r="A1616" i="8"/>
  <x:c r="A1617" i="8"/>
  <x:c r="A1618" i="8"/>
  <x:c r="A1619" i="8"/>
  <x:c r="A1620" i="8"/>
  <x:c r="A1621" i="8"/>
  <x:c r="A1622" i="8"/>
  <x:c r="A1623" i="8"/>
  <x:c r="A1624" i="8"/>
  <x:c r="A1625" i="8"/>
  <x:c r="A1626" i="8"/>
  <x:c r="A1627" i="8"/>
  <x:c r="A1628" i="8"/>
  <x:c r="A1629" i="8"/>
  <x:c r="A1630" i="8"/>
  <x:c r="A1631" i="8"/>
  <x:c r="A1632" i="8"/>
  <x:c r="A1633" i="8"/>
  <x:c r="A1634" i="8"/>
  <x:c r="A1635" i="8"/>
  <x:c r="A1636" i="8"/>
  <x:c r="A1637" i="8"/>
  <x:c r="A1638" i="8"/>
  <x:c r="A1639" i="8"/>
  <x:c r="A1640" i="8"/>
  <x:c r="A1641" i="8"/>
  <x:c r="A1642" i="8"/>
  <x:c r="A1643" i="8"/>
  <x:c r="A1644" i="8"/>
  <x:c r="A1645" i="8"/>
  <x:c r="A1646" i="8"/>
  <x:c r="A1647" i="8"/>
  <x:c r="A1648" i="8"/>
  <x:c r="A1649" i="8"/>
  <x:c r="A1650" i="8"/>
  <x:c r="A1651" i="8"/>
  <x:c r="A1652" i="8"/>
  <x:c r="A1653" i="8"/>
  <x:c r="A1654" i="8"/>
  <x:c r="A1655" i="8"/>
  <x:c r="A1656" i="8"/>
  <x:c r="A1657" i="8"/>
  <x:c r="A1658" i="8"/>
  <x:c r="A1659" i="8"/>
  <x:c r="A1660" i="8"/>
  <x:c r="A1661" i="8"/>
  <x:c r="A1662" i="8"/>
  <x:c r="A1663" i="8"/>
  <x:c r="A1664" i="8"/>
  <x:c r="A1665" i="8"/>
  <x:c r="A1666" i="8"/>
  <x:c r="A1667" i="8"/>
  <x:c r="A1668" i="8"/>
  <x:c r="A1669" i="8"/>
  <x:c r="A1670" i="8"/>
  <x:c r="A1671" i="8"/>
  <x:c r="A1672" i="8"/>
  <x:c r="A1673" i="8"/>
  <x:c r="A1674" i="8"/>
  <x:c r="A1675" i="8"/>
  <x:c r="A1676" i="8"/>
  <x:c r="A1677" i="8"/>
  <x:c r="A1678" i="8"/>
  <x:c r="A1679" i="8"/>
  <x:c r="A1680" i="8"/>
  <x:c r="A1681" i="8"/>
  <x:c r="A1682" i="8"/>
  <x:c r="A1683" i="8"/>
  <x:c r="A1684" i="8"/>
  <x:c r="A1685" i="8"/>
  <x:c r="A1686" i="8"/>
  <x:c r="A1687" i="8"/>
  <x:c r="A1688" i="8"/>
  <x:c r="A1689" i="8"/>
  <x:c r="A1690" i="8"/>
  <x:c r="A1691" i="8"/>
  <x:c r="A1692" i="8"/>
  <x:c r="A1693" i="8"/>
  <x:c r="A1694" i="8"/>
  <x:c r="A1695" i="8"/>
  <x:c r="A1696" i="8"/>
  <x:c r="A1697" i="8"/>
  <x:c r="A1698" i="8"/>
  <x:c r="A1699" i="8"/>
  <x:c r="A1700" i="8"/>
  <x:c r="A1701" i="8"/>
  <x:c r="A1702" i="8"/>
  <x:c r="A1703" i="8"/>
  <x:c r="A1704" i="8"/>
  <x:c r="A1705" i="8"/>
  <x:c r="A1706" i="8"/>
  <x:c r="A1707" i="8"/>
  <x:c r="A1708" i="8"/>
  <x:c r="A1709" i="8"/>
  <x:c r="A1710" i="8"/>
  <x:c r="A1711" i="8"/>
  <x:c r="A1712" i="8"/>
  <x:c r="A1713" i="8"/>
  <x:c r="A1714" i="8"/>
  <x:c r="A1715" i="8"/>
  <x:c r="A1716" i="8"/>
  <x:c r="A1717" i="8"/>
  <x:c r="A1718" i="8"/>
  <x:c r="A1719" i="8"/>
  <x:c r="A1720" i="8"/>
  <x:c r="A1721" i="8"/>
  <x:c r="A1722" i="8"/>
  <x:c r="A1723" i="8"/>
  <x:c r="A1724" i="8"/>
  <x:c r="A1725" i="8"/>
  <x:c r="A1726" i="8"/>
  <x:c r="A1727" i="8"/>
  <x:c r="A1728" i="8"/>
  <x:c r="A1729" i="8"/>
  <x:c r="A1730" i="8"/>
  <x:c r="A1731" i="8"/>
  <x:c r="A1732" i="8"/>
  <x:c r="A1733" i="8"/>
  <x:c r="A1734" i="8"/>
  <x:c r="A1735" i="8"/>
  <x:c r="A1736" i="8"/>
  <x:c r="A1737" i="8"/>
  <x:c r="A1738" i="8"/>
  <x:c r="A1739" i="8"/>
  <x:c r="A1740" i="8"/>
  <x:c r="A1741" i="8"/>
  <x:c r="A1742" i="8"/>
  <x:c r="A1743" i="8"/>
  <x:c r="A1744" i="8"/>
  <x:c r="A1745" i="8"/>
  <x:c r="A1746" i="8"/>
  <x:c r="A1747" i="8"/>
  <x:c r="A1748" i="8"/>
  <x:c r="A1749" i="8"/>
  <x:c r="A1750" i="8"/>
  <x:c r="A1751" i="8"/>
  <x:c r="A1752" i="8"/>
  <x:c r="A1753" i="8"/>
  <x:c r="A1754" i="8"/>
  <x:c r="A1755" i="8"/>
  <x:c r="A1756" i="8"/>
  <x:c r="A1757" i="8"/>
  <x:c r="A1758" i="8"/>
  <x:c r="A1759" i="8"/>
  <x:c r="A1760" i="8"/>
  <x:c r="A1761" i="8"/>
  <x:c r="A1762" i="8"/>
  <x:c r="A1763" i="8"/>
  <x:c r="A1764" i="8"/>
  <x:c r="A1765" i="8"/>
  <x:c r="A1766" i="8"/>
  <x:c r="A1767" i="8"/>
  <x:c r="A1768" i="8"/>
  <x:c r="A1769" i="8"/>
  <x:c r="A1770" i="8"/>
  <x:c r="A1771" i="8"/>
  <x:c r="A1772" i="8"/>
  <x:c r="A1773" i="8"/>
  <x:c r="A1774" i="8"/>
  <x:c r="A1775" i="8"/>
  <x:c r="A1776" i="8"/>
  <x:c r="A1777" i="8"/>
  <x:c r="A1778" i="8"/>
  <x:c r="A1779" i="8"/>
  <x:c r="A1780" i="8"/>
  <x:c r="A1781" i="8"/>
  <x:c r="A1782" i="8"/>
  <x:c r="A1783" i="8"/>
  <x:c r="A1784" i="8"/>
  <x:c r="A1785" i="8"/>
  <x:c r="A1786" i="8"/>
  <x:c r="A1787" i="8"/>
  <x:c r="A1788" i="8"/>
  <x:c r="A1789" i="8"/>
  <x:c r="A1790" i="8"/>
  <x:c r="A1791" i="8"/>
  <x:c r="A1792" i="8"/>
  <x:c r="A1793" i="8"/>
  <x:c r="A1794" i="8"/>
  <x:c r="A1795" i="8"/>
  <x:c r="A1796" i="8"/>
  <x:c r="A1797" i="8"/>
  <x:c r="A1798" i="8"/>
  <x:c r="A1799" i="8"/>
  <x:c r="A1800" i="8"/>
  <x:c r="A1801" i="8"/>
  <x:c r="A1802" i="8"/>
  <x:c r="A1803" i="8"/>
  <x:c r="A1804" i="8"/>
  <x:c r="A1805" i="8"/>
  <x:c r="A1806" i="8"/>
  <x:c r="A1807" i="8"/>
  <x:c r="A1808" i="8"/>
  <x:c r="A1809" i="8"/>
  <x:c r="A1810" i="8"/>
  <x:c r="A1811" i="8"/>
  <x:c r="A1812" i="8"/>
  <x:c r="A1813" i="8"/>
  <x:c r="A1814" i="8"/>
  <x:c r="A1815" i="8"/>
  <x:c r="A1816" i="8"/>
  <x:c r="A1817" i="8"/>
  <x:c r="A1818" i="8"/>
  <x:c r="A1819" i="8"/>
  <x:c r="A1820" i="8"/>
  <x:c r="A1821" i="8"/>
  <x:c r="A1822" i="8"/>
  <x:c r="A1823" i="8"/>
  <x:c r="A1824" i="8"/>
  <x:c r="A1825" i="8"/>
  <x:c r="A1826" i="8"/>
  <x:c r="A1827" i="8"/>
  <x:c r="A1828" i="8"/>
  <x:c r="A1829" i="8"/>
  <x:c r="A1830" i="8"/>
  <x:c r="A1831" i="8"/>
  <x:c r="A1832" i="8"/>
  <x:c r="A1833" i="8"/>
  <x:c r="A1834" i="8"/>
  <x:c r="A1835" i="8"/>
  <x:c r="A1836" i="8"/>
  <x:c r="A1837" i="8"/>
  <x:c r="A1838" i="8"/>
  <x:c r="A1839" i="8"/>
  <x:c r="A1840" i="8"/>
  <x:c r="A1841" i="8"/>
  <x:c r="A1842" i="8"/>
  <x:c r="A1843" i="8"/>
  <x:c r="A1844" i="8"/>
  <x:c r="A1845" i="8"/>
  <x:c r="A1846" i="8"/>
  <x:c r="A1847" i="8"/>
  <x:c r="A1848" i="8"/>
  <x:c r="A1849" i="8"/>
  <x:c r="A1850" i="8"/>
  <x:c r="A1851" i="8"/>
  <x:c r="A1852" i="8"/>
  <x:c r="A1853" i="8"/>
  <x:c r="A1854" i="8"/>
  <x:c r="A1855" i="8"/>
  <x:c r="A1856" i="8"/>
  <x:c r="A1857" i="8"/>
  <x:c r="A1858" i="8"/>
  <x:c r="A1859" i="8"/>
  <x:c r="A1860" i="8"/>
  <x:c r="A1861" i="8"/>
  <x:c r="A1862" i="8"/>
  <x:c r="A1863" i="8"/>
  <x:c r="A1864" i="8"/>
  <x:c r="A1865" i="8"/>
  <x:c r="A1866" i="8"/>
  <x:c r="A1867" i="8"/>
  <x:c r="A1868" i="8"/>
  <x:c r="A1869" i="8"/>
  <x:c r="A1870" i="8"/>
  <x:c r="A1871" i="8"/>
  <x:c r="A1872" i="8"/>
  <x:c r="A1873" i="8"/>
  <x:c r="A1874" i="8"/>
  <x:c r="A1875" i="8"/>
  <x:c r="A1876" i="8"/>
  <x:c r="A1877" i="8"/>
  <x:c r="A1878" i="8"/>
  <x:c r="A1879" i="8"/>
  <x:c r="A1880" i="8"/>
  <x:c r="A1881" i="8"/>
  <x:c r="A1882" i="8"/>
  <x:c r="A1883" i="8"/>
  <x:c r="A1884" i="8"/>
  <x:c r="A1885" i="8"/>
  <x:c r="A1886" i="8"/>
  <x:c r="A1887" i="8"/>
  <x:c r="A1888" i="8"/>
  <x:c r="A1889" i="8"/>
  <x:c r="A1890" i="8"/>
  <x:c r="A1891" i="8"/>
  <x:c r="A1892" i="8"/>
  <x:c r="A1893" i="8"/>
  <x:c r="A1894" i="8"/>
  <x:c r="A1895" i="8"/>
  <x:c r="A1896" i="8"/>
  <x:c r="A1897" i="8"/>
  <x:c r="A1898" i="8"/>
  <x:c r="A1899" i="8"/>
  <x:c r="A1900" i="8"/>
  <x:c r="A1901" i="8"/>
  <x:c r="A1902" i="8"/>
  <x:c r="A1903" i="8"/>
  <x:c r="A1904" i="8"/>
  <x:c r="A1905" i="8"/>
  <x:c r="A1906" i="8"/>
  <x:c r="A1907" i="8"/>
  <x:c r="A1908" i="8"/>
  <x:c r="A1909" i="8"/>
  <x:c r="A1910" i="8"/>
  <x:c r="A1911" i="8"/>
  <x:c r="A1912" i="8"/>
  <x:c r="A1913" i="8"/>
  <x:c r="A1914" i="8"/>
  <x:c r="A1915" i="8"/>
  <x:c r="A1916" i="8"/>
  <x:c r="A1917" i="8"/>
  <x:c r="A1918" i="8"/>
  <x:c r="A1919" i="8"/>
  <x:c r="A1920" i="8"/>
  <x:c r="A1921" i="8"/>
  <x:c r="A1922" i="8"/>
  <x:c r="A1923" i="8"/>
  <x:c r="A1924" i="8"/>
  <x:c r="A1925" i="8"/>
  <x:c r="A1926" i="8"/>
  <x:c r="A1927" i="8"/>
  <x:c r="A1928" i="8"/>
  <x:c r="A1929" i="8"/>
  <x:c r="A1930" i="8"/>
  <x:c r="A1931" i="8"/>
  <x:c r="A1932" i="8"/>
  <x:c r="A1933" i="8"/>
  <x:c r="A1934" i="8"/>
  <x:c r="A1935" i="8"/>
  <x:c r="A1936" i="8"/>
  <x:c r="A1937" i="8"/>
  <x:c r="A1938" i="8"/>
  <x:c r="A1939" i="8"/>
  <x:c r="A1940" i="8"/>
  <x:c r="A1941" i="8"/>
  <x:c r="A1942" i="8"/>
  <x:c r="A1943" i="8"/>
  <x:c r="A1944" i="8"/>
  <x:c r="A1945" i="8"/>
  <x:c r="A1946" i="8"/>
  <x:c r="A1947" i="8"/>
  <x:c r="A1948" i="8"/>
  <x:c r="A1949" i="8"/>
  <x:c r="A1950" i="8"/>
  <x:c r="A1951" i="8"/>
  <x:c r="A1952" i="8"/>
  <x:c r="A1953" i="8"/>
  <x:c r="A1954" i="8"/>
  <x:c r="A1955" i="8"/>
  <x:c r="A1956" i="8"/>
  <x:c r="A1957" i="8"/>
  <x:c r="A1958" i="8"/>
  <x:c r="A1959" i="8"/>
  <x:c r="A1960" i="8"/>
  <x:c r="A1961" i="8"/>
  <x:c r="A1962" i="8"/>
  <x:c r="A1963" i="8"/>
  <x:c r="A1964" i="8"/>
  <x:c r="A1965" i="8"/>
  <x:c r="A1966" i="8"/>
  <x:c r="A1967" i="8"/>
  <x:c r="A1968" i="8"/>
  <x:c r="A1969" i="8"/>
  <x:c r="A1970" i="8"/>
  <x:c r="A1971" i="8"/>
  <x:c r="A1972" i="8"/>
  <x:c r="A1973" i="8"/>
  <x:c r="A1974" i="8"/>
  <x:c r="A1975" i="8"/>
  <x:c r="A1976" i="8"/>
  <x:c r="A1977" i="8"/>
  <x:c r="A1978" i="8"/>
  <x:c r="A1979" i="8"/>
  <x:c r="A1980" i="8"/>
  <x:c r="A1981" i="8"/>
  <x:c r="A1982" i="8"/>
  <x:c r="A1983" i="8"/>
  <x:c r="A1984" i="8"/>
  <x:c r="A1985" i="8"/>
  <x:c r="A1986" i="8"/>
  <x:c r="A1987" i="8"/>
  <x:c r="A1988" i="8"/>
  <x:c r="A1989" i="8"/>
  <x:c r="A1990" i="8"/>
  <x:c r="A1991" i="8"/>
  <x:c r="A1992" i="8"/>
  <x:c r="A1993" i="8"/>
  <x:c r="A1994" i="8"/>
  <x:c r="A1995" i="8"/>
  <x:c r="A1996" i="8"/>
  <x:c r="A1997" i="8"/>
  <x:c r="A1998" i="8"/>
  <x:c r="A1999" i="8"/>
  <x:c r="A2000" i="8"/>
  <x:c r="A2001" i="8"/>
  <x:c r="A2002" i="8"/>
  <x:c r="A2003" i="8"/>
  <x:c r="A2004" i="8"/>
  <x:c r="A2005" i="8"/>
  <x:c r="A2006" i="8"/>
  <x:c r="A2007" i="8"/>
  <x:c r="A2008" i="8"/>
  <x:c r="A2009" i="8"/>
  <x:c r="A2010" i="8"/>
  <x:c r="A2011" i="8"/>
  <x:c r="A2012" i="8"/>
  <x:c r="A2013" i="8"/>
  <x:c r="A2014" i="8"/>
  <x:c r="A2015" i="8"/>
  <x:c r="A2016" i="8"/>
  <x:c r="A2017" i="8"/>
  <x:c r="A2018" i="8"/>
  <x:c r="A2019" i="8"/>
  <x:c r="A2020" i="8"/>
  <x:c r="A2021" i="8"/>
  <x:c r="A2022" i="8"/>
  <x:c r="A2023" i="8"/>
  <x:c r="A2024" i="8"/>
  <x:c r="A2025" i="8"/>
  <x:c r="A2026" i="8"/>
  <x:c r="A2027" i="8"/>
  <x:c r="A2028" i="8"/>
  <x:c r="A2029" i="8"/>
  <x:c r="A2030" i="8"/>
  <x:c r="A2031" i="8"/>
  <x:c r="A2032" i="8"/>
  <x:c r="A2033" i="8"/>
  <x:c r="A2034" i="8"/>
  <x:c r="A2035" i="8"/>
  <x:c r="A2036" i="8"/>
  <x:c r="A2037" i="8"/>
  <x:c r="A2038" i="8"/>
  <x:c r="A2039" i="8"/>
  <x:c r="A2040" i="8"/>
  <x:c r="A2041" i="8"/>
  <x:c r="A2042" i="8"/>
  <x:c r="A2043" i="8"/>
  <x:c r="A2044" i="8"/>
  <x:c r="A2045" i="8"/>
  <x:c r="A2046" i="8"/>
  <x:c r="A2047" i="8"/>
  <x:c r="A2048" i="8"/>
  <x:c r="A2049" i="8"/>
  <x:c r="A2050" i="8"/>
  <x:c r="A2051" i="8"/>
  <x:c r="A2052" i="8"/>
  <x:c r="A2053" i="8"/>
  <x:c r="A2054" i="8"/>
  <x:c r="A2055" i="8"/>
  <x:c r="A2056" i="8"/>
  <x:c r="A2057" i="8"/>
  <x:c r="A2058" i="8"/>
  <x:c r="A2059" i="8"/>
  <x:c r="A2060" i="8"/>
  <x:c r="A2061" i="8"/>
  <x:c r="A2062" i="8"/>
  <x:c r="A2063" i="8"/>
  <x:c r="A2064" i="8"/>
  <x:c r="A2065" i="8"/>
  <x:c r="A2066" i="8"/>
  <x:c r="A2067" i="8"/>
  <x:c r="A2068" i="8"/>
  <x:c r="A2069" i="8"/>
  <x:c r="A2070" i="8"/>
  <x:c r="A2071" i="8"/>
  <x:c r="A2072" i="8"/>
  <x:c r="A2073" i="8"/>
  <x:c r="A2074" i="8"/>
  <x:c r="A2075" i="8"/>
  <x:c r="A2076" i="8"/>
  <x:c r="A2077" i="8"/>
  <x:c r="A2078" i="8"/>
  <x:c r="A2079" i="8"/>
  <x:c r="A2080" i="8"/>
  <x:c r="A2081" i="8"/>
  <x:c r="A2082" i="8"/>
  <x:c r="A2083" i="8"/>
  <x:c r="A2084" i="8"/>
  <x:c r="A2085" i="8"/>
  <x:c r="A2086" i="8"/>
  <x:c r="A2087" i="8"/>
  <x:c r="A2088" i="8"/>
  <x:c r="A2089" i="8"/>
  <x:c r="A2090" i="8"/>
  <x:c r="A2091" i="8"/>
  <x:c r="A2092" i="8"/>
  <x:c r="A2093" i="8"/>
  <x:c r="A2094" i="8"/>
  <x:c r="A2095" i="8"/>
  <x:c r="A2096" i="8"/>
  <x:c r="A2097" i="8"/>
  <x:c r="A2098" i="8"/>
  <x:c r="A2099" i="8"/>
  <x:c r="A2100" i="8"/>
  <x:c r="A2101" i="8"/>
  <x:c r="A2102" i="8"/>
  <x:c r="A2103" i="8"/>
  <x:c r="A2104" i="8"/>
  <x:c r="A2105" i="8"/>
  <x:c r="A2106" i="8"/>
  <x:c r="A2107" i="8"/>
  <x:c r="A2108" i="8"/>
  <x:c r="A2109" i="8"/>
  <x:c r="A2110" i="8"/>
  <x:c r="A2111" i="8"/>
  <x:c r="A2112" i="8"/>
  <x:c r="A2113" i="8"/>
  <x:c r="A2114" i="8"/>
  <x:c r="A2115" i="8"/>
  <x:c r="A2116" i="8"/>
  <x:c r="A2117" i="8"/>
  <x:c r="A2118" i="8"/>
  <x:c r="A2119" i="8"/>
  <x:c r="A2120" i="8"/>
  <x:c r="A2121" i="8"/>
  <x:c r="A2122" i="8"/>
  <x:c r="A2123" i="8"/>
  <x:c r="A2124" i="8"/>
  <x:c r="A2125" i="8"/>
  <x:c r="A2126" i="8"/>
  <x:c r="A2127" i="8"/>
  <x:c r="A2128" i="8"/>
  <x:c r="A2129" i="8"/>
  <x:c r="A2130" i="8"/>
  <x:c r="A2131" i="8"/>
  <x:c r="A2132" i="8"/>
  <x:c r="A2133" i="8"/>
  <x:c r="A2134" i="8"/>
  <x:c r="A2135" i="8"/>
  <x:c r="A2136" i="8"/>
  <x:c r="A2137" i="8"/>
  <x:c r="A2138" i="8"/>
  <x:c r="A2139" i="8"/>
  <x:c r="A2140" i="8"/>
  <x:c r="A2141" i="8"/>
  <x:c r="A2142" i="8"/>
  <x:c r="A2143" i="8"/>
  <x:c r="A2144" i="8"/>
  <x:c r="A2145" i="8"/>
  <x:c r="A2146" i="8"/>
  <x:c r="A2147" i="8"/>
  <x:c r="A2148" i="8"/>
  <x:c r="A2149" i="8"/>
  <x:c r="A2150" i="8"/>
  <x:c r="A2151" i="8"/>
  <x:c r="A2152" i="8"/>
  <x:c r="A2153" i="8"/>
  <x:c r="A2154" i="8"/>
  <x:c r="A2155" i="8"/>
  <x:c r="A2156" i="8"/>
  <x:c r="A2157" i="8"/>
  <x:c r="A2158" i="8"/>
  <x:c r="A2159" i="8"/>
  <x:c r="A2160" i="8"/>
  <x:c r="A2161" i="8"/>
  <x:c r="A2162" i="8"/>
  <x:c r="A2163" i="8"/>
  <x:c r="A2164" i="8"/>
  <x:c r="A2165" i="8"/>
  <x:c r="A2166" i="8"/>
  <x:c r="A2167" i="8"/>
  <x:c r="A2168" i="8"/>
  <x:c r="A2169" i="8"/>
  <x:c r="A2170" i="8"/>
  <x:c r="A2171" i="8"/>
  <x:c r="A2172" i="8"/>
  <x:c r="A2173" i="8"/>
  <x:c r="A2174" i="8"/>
  <x:c r="A2175" i="8"/>
  <x:c r="A2176" i="8"/>
  <x:c r="A2177" i="8"/>
  <x:c r="A2178" i="8"/>
  <x:c r="A2179" i="8"/>
  <x:c r="A2180" i="8"/>
  <x:c r="A2181" i="8"/>
  <x:c r="A2182" i="8"/>
  <x:c r="A2183" i="8"/>
  <x:c r="A2184" i="8"/>
  <x:c r="A2185" i="8"/>
  <x:c r="A2186" i="8"/>
  <x:c r="A2187" i="8"/>
  <x:c r="A2188" i="8"/>
  <x:c r="A2189" i="8"/>
  <x:c r="A2190" i="8"/>
  <x:c r="A2191" i="8"/>
  <x:c r="A2192" i="8"/>
  <x:c r="A2193" i="8"/>
  <x:c r="A2194" i="8"/>
  <x:c r="A2195" i="8"/>
  <x:c r="A2196" i="8"/>
  <x:c r="A2197" i="8"/>
  <x:c r="A2198" i="8"/>
  <x:c r="A2199" i="8"/>
  <x:c r="A2200" i="8"/>
  <x:c r="A2201" i="8"/>
  <x:c r="A2202" i="8"/>
  <x:c r="A2203" i="8"/>
  <x:c r="A2204" i="8"/>
  <x:c r="A2205" i="8"/>
  <x:c r="A2206" i="8"/>
  <x:c r="A2207" i="8"/>
  <x:c r="A2208" i="8"/>
  <x:c r="A2209" i="8"/>
  <x:c r="A2210" i="8"/>
  <x:c r="A2211" i="8"/>
  <x:c r="A2212" i="8"/>
  <x:c r="A2213" i="8"/>
  <x:c r="A2214" i="8"/>
  <x:c r="A2215" i="8"/>
  <x:c r="A2216" i="8"/>
  <x:c r="A2217" i="8"/>
  <x:c r="A2218" i="8"/>
  <x:c r="A2219" i="8"/>
  <x:c r="A2220" i="8"/>
  <x:c r="A2221" i="8"/>
  <x:c r="A2222" i="8"/>
  <x:c r="A2223" i="8"/>
  <x:c r="A2224" i="8"/>
  <x:c r="A2225" i="8"/>
  <x:c r="A2226" i="8"/>
  <x:c r="A2227" i="8"/>
  <x:c r="A2228" i="8"/>
  <x:c r="A2229" i="8"/>
  <x:c r="A2230" i="8"/>
  <x:c r="A2231" i="8"/>
  <x:c r="A2232" i="8"/>
  <x:c r="A2233" i="8"/>
  <x:c r="A2234" i="8"/>
  <x:c r="A2235" i="8"/>
  <x:c r="A2236" i="8"/>
  <x:c r="A2237" i="8"/>
  <x:c r="A2238" i="8"/>
  <x:c r="A2239" i="8"/>
  <x:c r="A2240" i="8"/>
  <x:c r="A2241" i="8"/>
  <x:c r="A2242" i="8"/>
  <x:c r="A2243" i="8"/>
  <x:c r="A2244" i="8"/>
  <x:c r="A2245" i="8"/>
  <x:c r="A2246" i="8"/>
  <x:c r="A2247" i="8"/>
  <x:c r="A2248" i="8"/>
  <x:c r="A2249" i="8"/>
  <x:c r="A2250" i="8"/>
  <x:c r="A2251" i="8"/>
  <x:c r="A2252" i="8"/>
  <x:c r="A2253" i="8"/>
  <x:c r="A2254" i="8"/>
  <x:c r="A2255" i="8"/>
  <x:c r="A2256" i="8"/>
  <x:c r="A2257" i="8"/>
  <x:c r="A2258" i="8"/>
  <x:c r="A2259" i="8"/>
  <x:c r="A2260" i="8"/>
  <x:c r="A2261" i="8"/>
  <x:c r="A2262" i="8"/>
  <x:c r="A2263" i="8"/>
  <x:c r="A2264" i="8"/>
  <x:c r="A2265" i="8"/>
  <x:c r="A2266" i="8"/>
  <x:c r="A2267" i="8"/>
  <x:c r="A2268" i="8"/>
  <x:c r="A2269" i="8"/>
  <x:c r="A2270" i="8"/>
  <x:c r="A2271" i="8"/>
  <x:c r="A2272" i="8"/>
  <x:c r="A2273" i="8"/>
  <x:c r="A2274" i="8"/>
  <x:c r="A2275" i="8"/>
  <x:c r="A2276" i="8"/>
  <x:c r="A2277" i="8"/>
  <x:c r="A2278" i="8"/>
  <x:c r="A2279" i="8"/>
  <x:c r="A2280" i="8"/>
  <x:c r="A2281" i="8"/>
  <x:c r="A2282" i="8"/>
  <x:c r="A2283" i="8"/>
  <x:c r="A2284" i="8"/>
  <x:c r="A2285" i="8"/>
  <x:c r="A2286" i="8"/>
  <x:c r="A2287" i="8"/>
  <x:c r="A2288" i="8"/>
  <x:c r="A2289" i="8"/>
  <x:c r="A2290" i="8"/>
  <x:c r="A2291" i="8"/>
  <x:c r="A2292" i="8"/>
  <x:c r="A2293" i="8"/>
  <x:c r="A2294" i="8"/>
  <x:c r="A2295" i="8"/>
  <x:c r="A2296" i="8"/>
  <x:c r="A2297" i="8"/>
  <x:c r="A2298" i="8"/>
  <x:c r="A2299" i="8"/>
  <x:c r="A2300" i="8"/>
  <x:c r="A2301" i="8"/>
  <x:c r="A2302" i="8"/>
  <x:c r="A2303" i="8"/>
  <x:c r="A2304" i="8"/>
  <x:c r="A2305" i="8"/>
  <x:c r="A2306" i="8"/>
  <x:c r="A2307" i="8"/>
  <x:c r="A2308" i="8"/>
  <x:c r="A2309" i="8"/>
  <x:c r="A2310" i="8"/>
  <x:c r="A2311" i="8"/>
  <x:c r="A2312" i="8"/>
  <x:c r="A2313" i="8"/>
  <x:c r="A2314" i="8"/>
  <x:c r="A2315" i="8"/>
  <x:c r="A2316" i="8"/>
  <x:c r="A2317" i="8"/>
  <x:c r="A2318" i="8"/>
  <x:c r="A2319" i="8"/>
  <x:c r="A2320" i="8"/>
  <x:c r="A2321" i="8"/>
  <x:c r="A2322" i="8"/>
  <x:c r="A2323" i="8"/>
  <x:c r="A2324" i="8"/>
  <x:c r="A2325" i="8"/>
  <x:c r="A2326" i="8"/>
  <x:c r="A2327" i="8"/>
  <x:c r="A2328" i="8"/>
  <x:c r="A2329" i="8"/>
  <x:c r="A2330" i="8"/>
  <x:c r="A2331" i="8"/>
  <x:c r="A2332" i="8"/>
  <x:c r="A2333" i="8"/>
  <x:c r="A2334" i="8"/>
  <x:c r="A2335" i="8"/>
  <x:c r="A2336" i="8"/>
  <x:c r="A2337" i="8"/>
  <x:c r="A2338" i="8"/>
  <x:c r="A2339" i="8"/>
  <x:c r="A2340" i="8"/>
  <x:c r="A2341" i="8"/>
  <x:c r="A2342" i="8"/>
  <x:c r="A2343" i="8"/>
  <x:c r="A2344" i="8"/>
  <x:c r="A2345" i="8"/>
  <x:c r="A2346" i="8"/>
  <x:c r="A2347" i="8"/>
  <x:c r="A2348" i="8"/>
  <x:c r="A2349" i="8"/>
  <x:c r="A2350" i="8"/>
  <x:c r="A2351" i="8"/>
  <x:c r="A2352" i="8"/>
  <x:c r="A2353" i="8"/>
  <x:c r="A2354" i="8"/>
  <x:c r="A2355" i="8"/>
  <x:c r="A2356" i="8"/>
  <x:c r="A2357" i="8"/>
  <x:c r="A2358" i="8"/>
  <x:c r="A2359" i="8"/>
  <x:c r="A2360" i="8"/>
  <x:c r="A2361" i="8"/>
  <x:c r="A2362" i="8"/>
  <x:c r="A2363" i="8"/>
  <x:c r="A2364" i="8"/>
  <x:c r="A2365" i="8"/>
  <x:c r="A2366" i="8"/>
  <x:c r="A2367" i="8"/>
  <x:c r="A2368" i="8"/>
  <x:c r="A2369" i="8"/>
  <x:c r="A2370" i="8"/>
  <x:c r="A2371" i="8"/>
  <x:c r="A2372" i="8"/>
  <x:c r="A2373" i="8"/>
  <x:c r="A2374" i="8"/>
  <x:c r="A2375" i="8"/>
  <x:c r="A2376" i="8"/>
  <x:c r="A2377" i="8"/>
  <x:c r="A2378" i="8"/>
  <x:c r="A2379" i="8"/>
  <x:c r="A2380" i="8"/>
  <x:c r="A2381" i="8"/>
  <x:c r="A2382" i="8"/>
  <x:c r="A2383" i="8"/>
  <x:c r="A2384" i="8"/>
  <x:c r="A2385" i="8"/>
  <x:c r="A2386" i="8"/>
  <x:c r="A2387" i="8"/>
  <x:c r="A2388" i="8"/>
  <x:c r="A2389" i="8"/>
  <x:c r="A2390" i="8"/>
  <x:c r="A2391" i="8"/>
  <x:c r="A2392" i="8"/>
  <x:c r="A2393" i="8"/>
  <x:c r="A2394" i="8"/>
  <x:c r="A2395" i="8"/>
  <x:c r="A2396" i="8"/>
  <x:c r="A2397" i="8"/>
  <x:c r="A2398" i="8"/>
  <x:c r="A2399" i="8"/>
  <x:c r="A2400" i="8"/>
  <x:c r="A2401" i="8"/>
  <x:c r="A2402" i="8"/>
  <x:c r="A2403" i="8"/>
  <x:c r="A2404" i="8"/>
  <x:c r="A2405" i="8"/>
  <x:c r="A2406" i="8"/>
  <x:c r="A2407" i="8"/>
  <x:c r="A2408" i="8"/>
  <x:c r="A2409" i="8"/>
  <x:c r="A2410" i="8"/>
  <x:c r="A2411" i="8"/>
  <x:c r="A2412" i="8"/>
  <x:c r="A2413" i="8"/>
  <x:c r="A2414" i="8"/>
  <x:c r="A2415" i="8"/>
  <x:c r="A2416" i="8"/>
  <x:c r="A2417" i="8"/>
  <x:c r="A2418" i="8"/>
  <x:c r="A2419" i="8"/>
  <x:c r="A2420" i="8"/>
  <x:c r="A2421" i="8"/>
  <x:c r="A2422" i="8"/>
  <x:c r="A2423" i="8"/>
  <x:c r="A2424" i="8"/>
  <x:c r="A2425" i="8"/>
  <x:c r="A2426" i="8"/>
  <x:c r="A2427" i="8"/>
  <x:c r="A2428" i="8"/>
  <x:c r="A2429" i="8"/>
  <x:c r="A2430" i="8"/>
  <x:c r="A2431" i="8"/>
  <x:c r="A2432" i="8"/>
  <x:c r="A2433" i="8"/>
  <x:c r="A2434" i="8"/>
  <x:c r="A2435" i="8"/>
  <x:c r="A2436" i="8"/>
  <x:c r="A2437" i="8"/>
  <x:c r="A2438" i="8"/>
  <x:c r="A2439" i="8"/>
  <x:c r="A2440" i="8"/>
  <x:c r="A2441" i="8"/>
  <x:c r="A2442" i="8"/>
  <x:c r="A2443" i="8"/>
  <x:c r="A2444" i="8"/>
  <x:c r="A2445" i="8"/>
  <x:c r="A2446" i="8"/>
  <x:c r="A2447" i="8"/>
  <x:c r="A2448" i="8"/>
  <x:c r="A2449" i="8"/>
  <x:c r="A2450" i="8"/>
  <x:c r="A2451" i="8"/>
  <x:c r="A2452" i="8"/>
  <x:c r="A2453" i="8"/>
  <x:c r="A2454" i="8"/>
  <x:c r="A2455" i="8"/>
  <x:c r="A2456" i="8"/>
  <x:c r="A2457" i="8"/>
  <x:c r="A2458" i="8"/>
  <x:c r="A2459" i="8"/>
  <x:c r="A2460" i="8"/>
  <x:c r="A2461" i="8"/>
  <x:c r="A2462" i="8"/>
  <x:c r="A2463" i="8"/>
  <x:c r="A2464" i="8"/>
  <x:c r="A2465" i="8"/>
  <x:c r="A2466" i="8"/>
  <x:c r="A2467" i="8"/>
  <x:c r="A2468" i="8"/>
  <x:c r="A2469" i="8"/>
  <x:c r="A2470" i="8"/>
  <x:c r="A2471" i="8"/>
  <x:c r="A2472" i="8"/>
  <x:c r="A2473" i="8"/>
  <x:c r="A2474" i="8"/>
  <x:c r="A2475" i="8"/>
  <x:c r="A2476" i="8"/>
  <x:c r="A2477" i="8"/>
  <x:c r="A2478" i="8"/>
  <x:c r="A2479" i="8"/>
  <x:c r="A2480" i="8"/>
  <x:c r="A2481" i="8"/>
  <x:c r="A2482" i="8"/>
  <x:c r="A2483" i="8"/>
  <x:c r="A2484" i="8"/>
  <x:c r="A2485" i="8"/>
  <x:c r="A2486" i="8"/>
  <x:c r="A2487" i="8"/>
  <x:c r="A2488" i="8"/>
  <x:c r="A2489" i="8"/>
  <x:c r="A2490" i="8"/>
  <x:c r="A2491" i="8"/>
  <x:c r="A2492" i="8"/>
  <x:c r="A2493" i="8"/>
  <x:c r="A2494" i="8"/>
  <x:c r="A2495" i="8"/>
  <x:c r="A2496" i="8"/>
  <x:c r="A2497" i="8"/>
  <x:c r="A2498" i="8"/>
  <x:c r="A2499" i="8"/>
  <x:c r="A2500" i="8"/>
  <x:c r="A2501" i="8"/>
  <x:c r="A2502" i="8"/>
  <x:c r="A2503" i="8"/>
  <x:c r="A2504" i="8"/>
  <x:c r="A2505" i="8"/>
  <x:c r="A2506" i="8"/>
  <x:c r="A2507" i="8"/>
  <x:c r="A2508" i="8"/>
  <x:c r="A2509" i="8"/>
  <x:c r="A2510" i="8"/>
  <x:c r="A2511" i="8"/>
  <x:c r="A2512" i="8"/>
  <x:c r="A2513" i="8"/>
  <x:c r="A2514" i="8"/>
  <x:c r="A2515" i="8"/>
  <x:c r="A2516" i="8"/>
  <x:c r="A2517" i="8"/>
  <x:c r="A2518" i="8"/>
  <x:c r="A2519" i="8"/>
  <x:c r="A2520" i="8"/>
  <x:c r="A2521" i="8"/>
  <x:c r="A2522" i="8"/>
  <x:c r="A2523" i="8"/>
  <x:c r="A2524" i="8"/>
  <x:c r="A2525" i="8"/>
  <x:c r="A2526" i="8"/>
  <x:c r="A2527" i="8"/>
  <x:c r="A2528" i="8"/>
  <x:c r="A2529" i="8"/>
  <x:c r="A2530" i="8"/>
  <x:c r="A2531" i="8"/>
  <x:c r="A2532" i="8"/>
  <x:c r="A2533" i="8"/>
  <x:c r="A2534" i="8"/>
  <x:c r="A2535" i="8"/>
  <x:c r="A2536" i="8"/>
  <x:c r="A2537" i="8"/>
  <x:c r="A2538" i="8"/>
  <x:c r="A2539" i="8"/>
  <x:c r="A2540" i="8"/>
  <x:c r="A2541" i="8"/>
  <x:c r="A2542" i="8"/>
  <x:c r="A2543" i="8"/>
  <x:c r="A2544" i="8"/>
  <x:c r="A2545" i="8"/>
  <x:c r="A2546" i="8"/>
  <x:c r="A2547" i="8"/>
  <x:c r="A2548" i="8"/>
  <x:c r="A2549" i="8"/>
  <x:c r="A2550" i="8"/>
  <x:c r="A2551" i="8"/>
  <x:c r="A2552" i="8"/>
  <x:c r="A2553" i="8"/>
  <x:c r="A2554" i="8"/>
  <x:c r="A2555" i="8"/>
  <x:c r="A2556" i="8"/>
  <x:c r="A2557" i="8"/>
  <x:c r="A2558" i="8"/>
  <x:c r="A2559" i="8"/>
  <x:c r="A2560" i="8"/>
  <x:c r="A2561" i="8"/>
  <x:c r="A2562" i="8"/>
  <x:c r="A2563" i="8"/>
  <x:c r="A2564" i="8"/>
  <x:c r="A2565" i="8"/>
  <x:c r="A2566" i="8"/>
  <x:c r="A2567" i="8"/>
  <x:c r="A2568" i="8"/>
  <x:c r="A2569" i="8"/>
  <x:c r="A2570" i="8"/>
  <x:c r="A2571" i="8"/>
  <x:c r="A2572" i="8"/>
  <x:c r="A2573" i="8"/>
  <x:c r="A2574" i="8"/>
  <x:c r="A2575" i="8"/>
  <x:c r="A2576" i="8"/>
  <x:c r="A2577" i="8"/>
  <x:c r="A2578" i="8"/>
  <x:c r="A2579" i="8"/>
  <x:c r="A2580" i="8"/>
  <x:c r="A2581" i="8"/>
  <x:c r="A2582" i="8"/>
  <x:c r="A2583" i="8"/>
  <x:c r="A2584" i="8"/>
  <x:c r="A2585" i="8"/>
  <x:c r="A2586" i="8"/>
  <x:c r="A2587" i="8"/>
  <x:c r="A2588" i="8"/>
  <x:c r="A2589" i="8"/>
  <x:c r="A2590" i="8"/>
  <x:c r="A2591" i="8"/>
  <x:c r="A2592" i="8"/>
  <x:c r="A2593" i="8"/>
  <x:c r="A2594" i="8"/>
  <x:c r="A2595" i="8"/>
  <x:c r="A2596" i="8"/>
  <x:c r="A2597" i="8"/>
  <x:c r="A2598" i="8"/>
  <x:c r="A2599" i="8"/>
  <x:c r="A2600" i="8"/>
  <x:c r="A2601" i="8"/>
  <x:c r="A2602" i="8"/>
  <x:c r="A2603" i="8"/>
  <x:c r="A2604" i="8"/>
  <x:c r="A2605" i="8"/>
  <x:c r="A2606" i="8"/>
  <x:c r="A2607" i="8"/>
  <x:c r="A2608" i="8"/>
  <x:c r="A2609" i="8"/>
  <x:c r="A2610" i="8"/>
  <x:c r="A2611" i="8"/>
  <x:c r="A2612" i="8"/>
  <x:c r="A2613" i="8"/>
  <x:c r="A2614" i="8"/>
  <x:c r="A2615" i="8"/>
  <x:c r="A2616" i="8"/>
  <x:c r="A2617" i="8"/>
  <x:c r="A2618" i="8"/>
  <x:c r="A2619" i="8"/>
  <x:c r="A2620" i="8"/>
  <x:c r="A2621" i="8"/>
  <x:c r="A2622" i="8"/>
  <x:c r="A2623" i="8"/>
  <x:c r="A2624" i="8"/>
  <x:c r="A2625" i="8"/>
  <x:c r="A2626" i="8"/>
  <x:c r="A2627" i="8"/>
  <x:c r="A2628" i="8"/>
  <x:c r="A2629" i="8"/>
  <x:c r="A2630" i="8"/>
  <x:c r="A2631" i="8"/>
  <x:c r="A2632" i="8"/>
  <x:c r="A2633" i="8"/>
  <x:c r="A2634" i="8"/>
  <x:c r="A2635" i="8"/>
  <x:c r="A2636" i="8"/>
  <x:c r="A2637" i="8"/>
  <x:c r="A2638" i="8"/>
  <x:c r="A2639" i="8"/>
  <x:c r="A2640" i="8"/>
  <x:c r="A2641" i="8"/>
  <x:c r="A2642" i="8"/>
  <x:c r="A2643" i="8"/>
  <x:c r="A2644" i="8"/>
  <x:c r="A2645" i="8"/>
  <x:c r="A2646" i="8"/>
  <x:c r="A2647" i="8"/>
  <x:c r="A2648" i="8"/>
  <x:c r="A2649" i="8"/>
  <x:c r="A2650" i="8"/>
  <x:c r="A2651" i="8"/>
  <x:c r="A2652" i="8"/>
  <x:c r="A2653" i="8"/>
  <x:c r="A2654" i="8"/>
  <x:c r="A2655" i="8"/>
  <x:c r="A2656" i="8"/>
  <x:c r="A2657" i="8"/>
  <x:c r="A2658" i="8"/>
  <x:c r="A2659" i="8"/>
  <x:c r="A2660" i="8"/>
  <x:c r="A2661" i="8"/>
  <x:c r="A2662" i="8"/>
  <x:c r="A2663" i="8"/>
  <x:c r="A2664" i="8"/>
  <x:c r="A2665" i="8"/>
  <x:c r="A2666" i="8"/>
  <x:c r="A2667" i="8"/>
  <x:c r="A2668" i="8"/>
  <x:c r="A2669" i="8"/>
  <x:c r="A2670" i="8"/>
  <x:c r="A2671" i="8"/>
  <x:c r="A2672" i="8"/>
  <x:c r="A2673" i="8"/>
  <x:c r="A2674" i="8"/>
  <x:c r="A2675" i="8"/>
  <x:c r="A2676" i="8"/>
  <x:c r="A2677" i="8"/>
  <x:c r="A2678" i="8"/>
  <x:c r="A2679" i="8"/>
  <x:c r="A2680" i="8"/>
  <x:c r="A2681" i="8"/>
  <x:c r="A2682" i="8"/>
  <x:c r="A2683" i="8"/>
  <x:c r="A2684" i="8"/>
  <x:c r="A2685" i="8"/>
  <x:c r="A2686" i="8"/>
  <x:c r="A2687" i="8"/>
  <x:c r="A2688" i="8"/>
  <x:c r="A2689" i="8"/>
  <x:c r="A2690" i="8"/>
  <x:c r="A2691" i="8"/>
  <x:c r="A2692" i="8"/>
  <x:c r="A2693" i="8"/>
  <x:c r="A2694" i="8"/>
  <x:c r="A2695" i="8"/>
  <x:c r="A2696" i="8"/>
  <x:c r="A2697" i="8"/>
  <x:c r="A2698" i="8"/>
  <x:c r="A2699" i="8"/>
  <x:c r="A2700" i="8"/>
  <x:c r="A2701" i="8"/>
  <x:c r="A2702" i="8"/>
  <x:c r="A2703" i="8"/>
  <x:c r="A2704" i="8"/>
  <x:c r="A2705" i="8"/>
  <x:c r="A2706" i="8"/>
  <x:c r="A2707" i="8"/>
  <x:c r="A2708" i="8"/>
  <x:c r="A2709" i="8"/>
  <x:c r="A2710" i="8"/>
  <x:c r="A2711" i="8"/>
  <x:c r="A2712" i="8"/>
  <x:c r="A2713" i="8"/>
  <x:c r="A2714" i="8"/>
  <x:c r="A2715" i="8"/>
  <x:c r="A2716" i="8"/>
  <x:c r="A2717" i="8"/>
  <x:c r="A2718" i="8"/>
  <x:c r="A2719" i="8"/>
  <x:c r="A2720" i="8"/>
  <x:c r="A2721" i="8"/>
  <x:c r="A2722" i="8"/>
  <x:c r="A2723" i="8"/>
  <x:c r="A2724" i="8"/>
  <x:c r="A2725" i="8"/>
  <x:c r="A2726" i="8"/>
  <x:c r="A2727" i="8"/>
  <x:c r="A2728" i="8"/>
  <x:c r="A2729" i="8"/>
  <x:c r="A2730" i="8"/>
  <x:c r="A2731" i="8"/>
  <x:c r="A2732" i="8"/>
  <x:c r="A2733" i="8"/>
  <x:c r="A2734" i="8"/>
  <x:c r="A2735" i="8"/>
  <x:c r="A2736" i="8"/>
  <x:c r="A2737" i="8"/>
  <x:c r="A2738" i="8"/>
  <x:c r="A2739" i="8"/>
  <x:c r="A2740" i="8"/>
  <x:c r="A2741" i="8"/>
  <x:c r="A2742" i="8"/>
  <x:c r="A2743" i="8"/>
  <x:c r="A2744" i="8"/>
  <x:c r="A2745" i="8"/>
  <x:c r="A2746" i="8"/>
  <x:c r="A2747" i="8"/>
  <x:c r="A2748" i="8"/>
  <x:c r="A2749" i="8"/>
  <x:c r="A2750" i="8"/>
  <x:c r="A2751" i="8"/>
  <x:c r="A2752" i="8"/>
  <x:c r="A2753" i="8"/>
  <x:c r="A2754" i="8"/>
  <x:c r="A2755" i="8"/>
  <x:c r="A2756" i="8"/>
  <x:c r="A2757" i="8"/>
  <x:c r="A2758" i="8"/>
  <x:c r="A2759" i="8"/>
  <x:c r="A2760" i="8"/>
  <x:c r="A2761" i="8"/>
  <x:c r="A2762" i="8"/>
  <x:c r="A2763" i="8"/>
  <x:c r="A2764" i="8"/>
  <x:c r="A2765" i="8"/>
  <x:c r="A2766" i="8"/>
  <x:c r="A2767" i="8"/>
  <x:c r="A2768" i="8"/>
  <x:c r="A2769" i="8"/>
  <x:c r="A2770" i="8"/>
  <x:c r="A2771" i="8"/>
  <x:c r="A2772" i="8"/>
  <x:c r="A2773" i="8"/>
  <x:c r="A2774" i="8"/>
  <x:c r="A2775" i="8"/>
  <x:c r="A2776" i="8"/>
  <x:c r="A2777" i="8"/>
  <x:c r="A2778" i="8"/>
  <x:c r="A2779" i="8"/>
  <x:c r="A2780" i="8"/>
  <x:c r="A2781" i="8"/>
  <x:c r="A2782" i="8"/>
  <x:c r="A2783" i="8"/>
  <x:c r="A2784" i="8"/>
  <x:c r="A2785" i="8"/>
  <x:c r="A2786" i="8"/>
  <x:c r="A2787" i="8"/>
  <x:c r="A2788" i="8"/>
  <x:c r="A2789" i="8"/>
  <x:c r="A2790" i="8"/>
  <x:c r="A2791" i="8"/>
  <x:c r="A2792" i="8"/>
  <x:c r="A2793" i="8"/>
  <x:c r="A2794" i="8"/>
  <x:c r="A2795" i="8"/>
  <x:c r="A2796" i="8"/>
  <x:c r="A2797" i="8"/>
  <x:c r="A2798" i="8"/>
  <x:c r="A2799" i="8"/>
  <x:c r="A2800" i="8"/>
  <x:c r="A2801" i="8"/>
  <x:c r="A2802" i="8"/>
  <x:c r="A2803" i="8"/>
  <x:c r="A2804" i="8"/>
  <x:c r="A2805" i="8"/>
  <x:c r="A2806" i="8"/>
  <x:c r="A2807" i="8"/>
  <x:c r="A2808" i="8"/>
  <x:c r="A2809" i="8"/>
  <x:c r="A2810" i="8"/>
  <x:c r="A2811" i="8"/>
  <x:c r="A2812" i="8"/>
  <x:c r="A2813" i="8"/>
  <x:c r="A2814" i="8"/>
  <x:c r="A2815" i="8"/>
  <x:c r="A2816" i="8"/>
  <x:c r="A2817" i="8"/>
  <x:c r="A2818" i="8"/>
  <x:c r="A2819" i="8"/>
  <x:c r="A2820" i="8"/>
  <x:c r="A2821" i="8"/>
  <x:c r="A2822" i="8"/>
  <x:c r="A2823" i="8"/>
  <x:c r="A2824" i="8"/>
  <x:c r="A2825" i="8"/>
  <x:c r="A2826" i="8"/>
  <x:c r="A2827" i="8"/>
  <x:c r="A2828" i="8"/>
  <x:c r="A2829" i="8"/>
  <x:c r="A2830" i="8"/>
  <x:c r="A2831" i="8"/>
  <x:c r="A2832" i="8"/>
  <x:c r="A2833" i="8"/>
  <x:c r="A2834" i="8"/>
  <x:c r="A2835" i="8"/>
  <x:c r="A2836" i="8"/>
  <x:c r="A2837" i="8"/>
  <x:c r="A2838" i="8"/>
  <x:c r="A2839" i="8"/>
  <x:c r="A2840" i="8"/>
  <x:c r="A2841" i="8"/>
  <x:c r="A2842" i="8"/>
  <x:c r="A2843" i="8"/>
  <x:c r="A2844" i="8"/>
  <x:c r="A2845" i="8"/>
  <x:c r="A2846" i="8"/>
  <x:c r="A2847" i="8"/>
  <x:c r="A2848" i="8"/>
  <x:c r="A2849" i="8"/>
  <x:c r="A2850" i="8"/>
  <x:c r="A2851" i="8"/>
  <x:c r="A2852" i="8"/>
  <x:c r="A2853" i="8"/>
  <x:c r="A2854" i="8"/>
  <x:c r="A2855" i="8"/>
  <x:c r="A2856" i="8"/>
  <x:c r="A2857" i="8"/>
  <x:c r="A2858" i="8"/>
  <x:c r="A2859" i="8"/>
  <x:c r="A2860" i="8"/>
  <x:c r="A2861" i="8"/>
  <x:c r="A2862" i="8"/>
  <x:c r="A2863" i="8"/>
  <x:c r="A2864" i="8"/>
  <x:c r="A2865" i="8"/>
  <x:c r="A2866" i="8"/>
  <x:c r="A2867" i="8"/>
  <x:c r="A2868" i="8"/>
  <x:c r="A2869" i="8"/>
  <x:c r="A2870" i="8"/>
  <x:c r="A2871" i="8"/>
  <x:c r="A2872" i="8"/>
  <x:c r="A2873" i="8"/>
  <x:c r="A2874" i="8"/>
  <x:c r="A2875" i="8"/>
  <x:c r="A2876" i="8"/>
  <x:c r="A2877" i="8"/>
  <x:c r="A2878" i="8"/>
  <x:c r="A2879" i="8"/>
  <x:c r="A2880" i="8"/>
  <x:c r="A2881" i="8"/>
  <x:c r="A2882" i="8"/>
  <x:c r="A2883" i="8"/>
  <x:c r="A2884" i="8"/>
  <x:c r="A2885" i="8"/>
  <x:c r="A2886" i="8"/>
  <x:c r="A2887" i="8"/>
  <x:c r="A2888" i="8"/>
  <x:c r="A2889" i="8"/>
  <x:c r="A2890" i="8"/>
  <x:c r="A2891" i="8"/>
  <x:c r="A2892" i="8"/>
  <x:c r="A2893" i="8"/>
  <x:c r="A2894" i="8"/>
  <x:c r="A2895" i="8"/>
  <x:c r="A2896" i="8"/>
  <x:c r="A2897" i="8"/>
  <x:c r="A2898" i="8"/>
  <x:c r="A2899" i="8"/>
  <x:c r="A2900" i="8"/>
  <x:c r="A2901" i="8"/>
  <x:c r="A2902" i="8"/>
  <x:c r="A2903" i="8"/>
  <x:c r="A2904" i="8"/>
  <x:c r="A2905" i="8"/>
  <x:c r="A2906" i="8"/>
  <x:c r="A2907" i="8"/>
  <x:c r="A2908" i="8"/>
  <x:c r="A2909" i="8"/>
  <x:c r="A2910" i="8"/>
  <x:c r="A2911" i="8"/>
  <x:c r="A2912" i="8"/>
  <x:c r="A2913" i="8"/>
  <x:c r="A2914" i="8"/>
  <x:c r="A2915" i="8"/>
  <x:c r="A2916" i="8"/>
  <x:c r="A2917" i="8"/>
  <x:c r="A2918" i="8"/>
  <x:c r="A2919" i="8"/>
  <x:c r="A2920" i="8"/>
  <x:c r="A2921" i="8"/>
  <x:c r="A2922" i="8"/>
  <x:c r="A2923" i="8"/>
  <x:c r="A2927" i="8"/>
  <x:c r="A2928" i="8"/>
  <x:c r="A2929" i="8"/>
  <x:c r="A2930" i="8"/>
  <x:c r="A2931" i="8"/>
  <x:c r="A2932" i="8"/>
  <x:c r="A2933" i="8"/>
  <x:c r="A2934" i="8"/>
  <x:c r="A2935" i="8"/>
  <x:c r="A2936" i="8"/>
  <x:c r="A2937" i="8"/>
  <x:c r="A2938" i="8"/>
  <x:c r="A2939" i="8"/>
  <x:c r="A2940" i="8"/>
  <x:c r="A2941" i="8"/>
  <x:c r="A2942" i="8"/>
  <x:c r="A2943" i="8"/>
  <x:c r="A2944" i="8"/>
  <x:c r="A2945" i="8"/>
  <x:c r="A2946" i="8"/>
  <x:c r="A2947" i="8"/>
  <x:c r="A2948" i="8"/>
  <x:c r="A2949" i="8"/>
  <x:c r="A2950" i="8"/>
  <x:c r="A2951" i="8"/>
  <x:c r="A2952" i="8"/>
  <x:c r="A2953" i="8"/>
  <x:c r="A2954" i="8"/>
  <x:c r="A2955" i="8"/>
  <x:c r="A2956" i="8"/>
  <x:c r="A2957" i="8"/>
  <x:c r="A2958" i="8"/>
  <x:c r="A2959" i="8"/>
  <x:c r="A2960" i="8"/>
  <x:c r="A2961" i="8"/>
  <x:c r="A2962" i="8"/>
  <x:c r="A2963" i="8"/>
  <x:c r="A2964" i="8"/>
  <x:c r="A2965" i="8"/>
  <x:c r="A2966" i="8"/>
  <x:c r="A2967" i="8"/>
  <x:c r="A2968" i="8"/>
  <x:c r="A2969" i="8"/>
  <x:c r="A2970" i="8"/>
  <x:c r="A2971" i="8"/>
  <x:c r="A2972" i="8"/>
  <x:c r="A2973" i="8"/>
  <x:c r="A2974" i="8"/>
  <x:c r="A2975" i="8"/>
  <x:c r="A2976" i="8"/>
  <x:c r="A2977" i="8"/>
  <x:c r="A2978" i="8"/>
  <x:c r="A2979" i="8"/>
  <x:c r="A2980" i="8"/>
  <x:c r="A2981" i="8"/>
  <x:c r="A2982" i="8"/>
  <x:c r="A2983" i="8"/>
  <x:c r="A2984" i="8"/>
  <x:c r="A2985" i="8"/>
  <x:c r="A2986" i="8"/>
  <x:c r="A2987" i="8"/>
  <x:c r="A2988" i="8"/>
  <x:c r="A2989" i="8"/>
  <x:c r="A2990" i="8"/>
  <x:c r="A2991" i="8"/>
  <x:c r="A2992" i="8"/>
  <x:c r="A2993" i="8"/>
  <x:c r="A2994" i="8"/>
  <x:c r="A2995" i="8"/>
  <x:c r="A2996" i="8"/>
  <x:c r="A2997" i="8"/>
  <x:c r="A2998" i="8"/>
  <x:c r="A2999" i="8"/>
  <x:c r="A3000" i="8"/>
  <x:c r="A3001" i="8"/>
  <x:c r="A3002" i="8"/>
  <x:c r="A3003" i="8"/>
  <x:c r="A3004" i="8"/>
  <x:c r="A3005" i="8"/>
  <x:c r="A3006" i="8"/>
  <x:c r="A3007" i="8"/>
  <x:c r="A3008" i="8"/>
  <x:c r="A3009" i="8"/>
  <x:c r="A3010" i="8"/>
  <x:c r="A3011" i="8"/>
  <x:c r="A3012" i="8"/>
  <x:c r="A3013" i="8"/>
  <x:c r="A1" i="9"/>
  <x:c r="A2" i="9"/>
  <x:c r="D3" i="9"/>
  <x:c r="I3" i="9"/>
  <x:c r="Q3" i="9"/>
  <x:c r="R3" i="9"/>
  <x:c r="S3" i="9"/>
  <x:c r="T3" i="9"/>
  <x:c r="U3" i="9"/>
  <x:c r="V3" i="9"/>
  <x:c r="A4" i="9"/>
  <x:c r="A5" i="9"/>
  <x:c r="X5" i="9"/>
  <x:c r="Y5" i="9"/>
  <x:c r="Z5" i="9"/>
  <x:c r="AC5" i="9"/>
  <x:c r="AD5" i="9"/>
  <x:c r="AE5" i="9"/>
  <x:c r="AH5" i="9"/>
  <x:c r="AI5" i="9"/>
  <x:c r="AJ5" i="9"/>
  <x:c r="AM5" i="9"/>
  <x:c r="AN5" i="9"/>
  <x:c r="AO5" i="9"/>
  <x:c r="AR5" i="9"/>
  <x:c r="AS5" i="9"/>
  <x:c r="AT5" i="9"/>
  <x:c r="AW5" i="9"/>
  <x:c r="AX5" i="9"/>
  <x:c r="AY5" i="9"/>
  <x:c r="BB5" i="9"/>
  <x:c r="BC5" i="9"/>
  <x:c r="BD5" i="9"/>
  <x:c r="BG5" i="9"/>
  <x:c r="BH5" i="9"/>
  <x:c r="BI5" i="9"/>
  <x:c r="BL5" i="9"/>
  <x:c r="BM5" i="9"/>
  <x:c r="BN5" i="9"/>
  <x:c r="BQ5" i="9"/>
  <x:c r="BR5" i="9"/>
  <x:c r="BS5" i="9"/>
  <x:c r="BV5" i="9"/>
  <x:c r="BW5" i="9"/>
  <x:c r="BX5" i="9"/>
  <x:c r="CA5" i="9"/>
  <x:c r="CB5" i="9"/>
  <x:c r="CC5" i="9"/>
  <x:c r="A6" i="9"/>
  <x:c r="X6" i="9"/>
  <x:c r="Y6" i="9"/>
  <x:c r="Z6" i="9"/>
  <x:c r="AC6" i="9"/>
  <x:c r="AD6" i="9"/>
  <x:c r="AE6" i="9"/>
  <x:c r="AH6" i="9"/>
  <x:c r="AI6" i="9"/>
  <x:c r="AJ6" i="9"/>
  <x:c r="AM6" i="9"/>
  <x:c r="AN6" i="9"/>
  <x:c r="AO6" i="9"/>
  <x:c r="AR6" i="9"/>
  <x:c r="AS6" i="9"/>
  <x:c r="AT6" i="9"/>
  <x:c r="AW6" i="9"/>
  <x:c r="AX6" i="9"/>
  <x:c r="AY6" i="9"/>
  <x:c r="BB6" i="9"/>
  <x:c r="BC6" i="9"/>
  <x:c r="BD6" i="9"/>
  <x:c r="BG6" i="9"/>
  <x:c r="BH6" i="9"/>
  <x:c r="BI6" i="9"/>
  <x:c r="BL6" i="9"/>
  <x:c r="BM6" i="9"/>
  <x:c r="BN6" i="9"/>
  <x:c r="BQ6" i="9"/>
  <x:c r="BR6" i="9"/>
  <x:c r="BS6" i="9"/>
  <x:c r="BV6" i="9"/>
  <x:c r="BW6" i="9"/>
  <x:c r="BX6" i="9"/>
  <x:c r="CA6" i="9"/>
  <x:c r="CB6" i="9"/>
  <x:c r="CC6" i="9"/>
  <x:c r="A7" i="9"/>
  <x:c r="X7" i="9"/>
  <x:c r="Y7" i="9"/>
  <x:c r="Z7" i="9"/>
  <x:c r="AC7" i="9"/>
  <x:c r="AD7" i="9"/>
  <x:c r="AE7" i="9"/>
  <x:c r="AH7" i="9"/>
  <x:c r="AI7" i="9"/>
  <x:c r="AJ7" i="9"/>
  <x:c r="AM7" i="9"/>
  <x:c r="AN7" i="9"/>
  <x:c r="AO7" i="9"/>
  <x:c r="AR7" i="9"/>
  <x:c r="AS7" i="9"/>
  <x:c r="AT7" i="9"/>
  <x:c r="AW7" i="9"/>
  <x:c r="AX7" i="9"/>
  <x:c r="AY7" i="9"/>
  <x:c r="BB7" i="9"/>
  <x:c r="BC7" i="9"/>
  <x:c r="BD7" i="9"/>
  <x:c r="BG7" i="9"/>
  <x:c r="BH7" i="9"/>
  <x:c r="BI7" i="9"/>
  <x:c r="BL7" i="9"/>
  <x:c r="BM7" i="9"/>
  <x:c r="BN7" i="9"/>
  <x:c r="BQ7" i="9"/>
  <x:c r="BR7" i="9"/>
  <x:c r="BS7" i="9"/>
  <x:c r="BV7" i="9"/>
  <x:c r="BW7" i="9"/>
  <x:c r="BX7" i="9"/>
  <x:c r="CA7" i="9"/>
  <x:c r="CB7" i="9"/>
  <x:c r="CC7" i="9"/>
  <x:c r="A8" i="9"/>
  <x:c r="X8" i="9"/>
  <x:c r="Y8" i="9"/>
  <x:c r="Z8" i="9"/>
  <x:c r="AC8" i="9"/>
  <x:c r="AD8" i="9"/>
  <x:c r="AE8" i="9"/>
  <x:c r="AH8" i="9"/>
  <x:c r="AI8" i="9"/>
  <x:c r="AJ8" i="9"/>
  <x:c r="AM8" i="9"/>
  <x:c r="AN8" i="9"/>
  <x:c r="AO8" i="9"/>
  <x:c r="AR8" i="9"/>
  <x:c r="AS8" i="9"/>
  <x:c r="AT8" i="9"/>
  <x:c r="AW8" i="9"/>
  <x:c r="AX8" i="9"/>
  <x:c r="AY8" i="9"/>
  <x:c r="BB8" i="9"/>
  <x:c r="BC8" i="9"/>
  <x:c r="BD8" i="9"/>
  <x:c r="BG8" i="9"/>
  <x:c r="BH8" i="9"/>
  <x:c r="BI8" i="9"/>
  <x:c r="BL8" i="9"/>
  <x:c r="BM8" i="9"/>
  <x:c r="BN8" i="9"/>
  <x:c r="BQ8" i="9"/>
  <x:c r="BR8" i="9"/>
  <x:c r="BS8" i="9"/>
  <x:c r="BV8" i="9"/>
  <x:c r="BW8" i="9"/>
  <x:c r="BX8" i="9"/>
  <x:c r="CA8" i="9"/>
  <x:c r="CB8" i="9"/>
  <x:c r="CC8" i="9"/>
  <x:c r="A9" i="9"/>
  <x:c r="X9" i="9"/>
  <x:c r="Y9" i="9"/>
  <x:c r="Z9" i="9"/>
  <x:c r="AC9" i="9"/>
  <x:c r="AD9" i="9"/>
  <x:c r="AE9" i="9"/>
  <x:c r="AH9" i="9"/>
  <x:c r="AI9" i="9"/>
  <x:c r="AJ9" i="9"/>
  <x:c r="AM9" i="9"/>
  <x:c r="AN9" i="9"/>
  <x:c r="AO9" i="9"/>
  <x:c r="AR9" i="9"/>
  <x:c r="AS9" i="9"/>
  <x:c r="AT9" i="9"/>
  <x:c r="AW9" i="9"/>
  <x:c r="AX9" i="9"/>
  <x:c r="AY9" i="9"/>
  <x:c r="BB9" i="9"/>
  <x:c r="BC9" i="9"/>
  <x:c r="BD9" i="9"/>
  <x:c r="BG9" i="9"/>
  <x:c r="BH9" i="9"/>
  <x:c r="BI9" i="9"/>
  <x:c r="BL9" i="9"/>
  <x:c r="BM9" i="9"/>
  <x:c r="BN9" i="9"/>
  <x:c r="BQ9" i="9"/>
  <x:c r="BR9" i="9"/>
  <x:c r="BS9" i="9"/>
  <x:c r="BV9" i="9"/>
  <x:c r="BW9" i="9"/>
  <x:c r="BX9" i="9"/>
  <x:c r="CA9" i="9"/>
  <x:c r="CB9" i="9"/>
  <x:c r="CC9" i="9"/>
  <x:c r="A10" i="9"/>
  <x:c r="X10" i="9"/>
  <x:c r="Y10" i="9"/>
  <x:c r="Z10" i="9"/>
  <x:c r="AC10" i="9"/>
  <x:c r="AD10" i="9"/>
  <x:c r="AE10" i="9"/>
  <x:c r="AH10" i="9"/>
  <x:c r="AI10" i="9"/>
  <x:c r="AJ10" i="9"/>
  <x:c r="AM10" i="9"/>
  <x:c r="AN10" i="9"/>
  <x:c r="AO10" i="9"/>
  <x:c r="AR10" i="9"/>
  <x:c r="AS10" i="9"/>
  <x:c r="AT10" i="9"/>
  <x:c r="AW10" i="9"/>
  <x:c r="AX10" i="9"/>
  <x:c r="AY10" i="9"/>
  <x:c r="BB10" i="9"/>
  <x:c r="BC10" i="9"/>
  <x:c r="BD10" i="9"/>
  <x:c r="BG10" i="9"/>
  <x:c r="BH10" i="9"/>
  <x:c r="BI10" i="9"/>
  <x:c r="BL10" i="9"/>
  <x:c r="BM10" i="9"/>
  <x:c r="BN10" i="9"/>
  <x:c r="BQ10" i="9"/>
  <x:c r="BR10" i="9"/>
  <x:c r="BS10" i="9"/>
  <x:c r="BV10" i="9"/>
  <x:c r="BW10" i="9"/>
  <x:c r="BX10" i="9"/>
  <x:c r="CA10" i="9"/>
  <x:c r="CB10" i="9"/>
  <x:c r="CC10" i="9"/>
  <x:c r="A11" i="9"/>
  <x:c r="X11" i="9"/>
  <x:c r="Y11" i="9"/>
  <x:c r="Z11" i="9"/>
  <x:c r="AC11" i="9"/>
  <x:c r="AD11" i="9"/>
  <x:c r="AE11" i="9"/>
  <x:c r="AH11" i="9"/>
  <x:c r="AI11" i="9"/>
  <x:c r="AJ11" i="9"/>
  <x:c r="AM11" i="9"/>
  <x:c r="AN11" i="9"/>
  <x:c r="AO11" i="9"/>
  <x:c r="AR11" i="9"/>
  <x:c r="AS11" i="9"/>
  <x:c r="AT11" i="9"/>
  <x:c r="AW11" i="9"/>
  <x:c r="AX11" i="9"/>
  <x:c r="AY11" i="9"/>
  <x:c r="BB11" i="9"/>
  <x:c r="BC11" i="9"/>
  <x:c r="BD11" i="9"/>
  <x:c r="BG11" i="9"/>
  <x:c r="BH11" i="9"/>
  <x:c r="BI11" i="9"/>
  <x:c r="BL11" i="9"/>
  <x:c r="BM11" i="9"/>
  <x:c r="BN11" i="9"/>
  <x:c r="BQ11" i="9"/>
  <x:c r="BR11" i="9"/>
  <x:c r="BS11" i="9"/>
  <x:c r="BV11" i="9"/>
  <x:c r="BW11" i="9"/>
  <x:c r="BX11" i="9"/>
  <x:c r="CA11" i="9"/>
  <x:c r="CB11" i="9"/>
  <x:c r="CC11" i="9"/>
  <x:c r="A12" i="9"/>
  <x:c r="X12" i="9"/>
  <x:c r="Y12" i="9"/>
  <x:c r="Z12" i="9"/>
  <x:c r="AC12" i="9"/>
  <x:c r="AD12" i="9"/>
  <x:c r="AE12" i="9"/>
  <x:c r="AH12" i="9"/>
  <x:c r="AI12" i="9"/>
  <x:c r="AJ12" i="9"/>
  <x:c r="AM12" i="9"/>
  <x:c r="AN12" i="9"/>
  <x:c r="AO12" i="9"/>
  <x:c r="AR12" i="9"/>
  <x:c r="AS12" i="9"/>
  <x:c r="AT12" i="9"/>
  <x:c r="AW12" i="9"/>
  <x:c r="AX12" i="9"/>
  <x:c r="AY12" i="9"/>
  <x:c r="BB12" i="9"/>
  <x:c r="BC12" i="9"/>
  <x:c r="BD12" i="9"/>
  <x:c r="BG12" i="9"/>
  <x:c r="BH12" i="9"/>
  <x:c r="BI12" i="9"/>
  <x:c r="BL12" i="9"/>
  <x:c r="BM12" i="9"/>
  <x:c r="BN12" i="9"/>
  <x:c r="BQ12" i="9"/>
  <x:c r="BR12" i="9"/>
  <x:c r="BS12" i="9"/>
  <x:c r="BV12" i="9"/>
  <x:c r="BW12" i="9"/>
  <x:c r="BX12" i="9"/>
  <x:c r="CA12" i="9"/>
  <x:c r="CB12" i="9"/>
  <x:c r="CC12" i="9"/>
  <x:c r="A13" i="9"/>
  <x:c r="X13" i="9"/>
  <x:c r="Y13" i="9"/>
  <x:c r="Z13" i="9"/>
  <x:c r="AC13" i="9"/>
  <x:c r="AD13" i="9"/>
  <x:c r="AE13" i="9"/>
  <x:c r="AH13" i="9"/>
  <x:c r="AI13" i="9"/>
  <x:c r="AJ13" i="9"/>
  <x:c r="AM13" i="9"/>
  <x:c r="AN13" i="9"/>
  <x:c r="AO13" i="9"/>
  <x:c r="AR13" i="9"/>
  <x:c r="AS13" i="9"/>
  <x:c r="AT13" i="9"/>
  <x:c r="AW13" i="9"/>
  <x:c r="AX13" i="9"/>
  <x:c r="AY13" i="9"/>
  <x:c r="BB13" i="9"/>
  <x:c r="BC13" i="9"/>
  <x:c r="BD13" i="9"/>
  <x:c r="BG13" i="9"/>
  <x:c r="BH13" i="9"/>
  <x:c r="BI13" i="9"/>
  <x:c r="BL13" i="9"/>
  <x:c r="BM13" i="9"/>
  <x:c r="BN13" i="9"/>
  <x:c r="BQ13" i="9"/>
  <x:c r="BR13" i="9"/>
  <x:c r="BS13" i="9"/>
  <x:c r="BV13" i="9"/>
  <x:c r="BW13" i="9"/>
  <x:c r="BX13" i="9"/>
  <x:c r="CA13" i="9"/>
  <x:c r="CB13" i="9"/>
  <x:c r="CC13" i="9"/>
  <x:c r="A14" i="9"/>
  <x:c r="X14" i="9"/>
  <x:c r="Y14" i="9"/>
  <x:c r="Z14" i="9"/>
  <x:c r="AC14" i="9"/>
  <x:c r="AD14" i="9"/>
  <x:c r="AE14" i="9"/>
  <x:c r="AH14" i="9"/>
  <x:c r="AI14" i="9"/>
  <x:c r="AJ14" i="9"/>
  <x:c r="AM14" i="9"/>
  <x:c r="AN14" i="9"/>
  <x:c r="AO14" i="9"/>
  <x:c r="AR14" i="9"/>
  <x:c r="AS14" i="9"/>
  <x:c r="AT14" i="9"/>
  <x:c r="AW14" i="9"/>
  <x:c r="AX14" i="9"/>
  <x:c r="AY14" i="9"/>
  <x:c r="BB14" i="9"/>
  <x:c r="BC14" i="9"/>
  <x:c r="BD14" i="9"/>
  <x:c r="BG14" i="9"/>
  <x:c r="BH14" i="9"/>
  <x:c r="BI14" i="9"/>
  <x:c r="BL14" i="9"/>
  <x:c r="BM14" i="9"/>
  <x:c r="BN14" i="9"/>
  <x:c r="BQ14" i="9"/>
  <x:c r="BR14" i="9"/>
  <x:c r="BS14" i="9"/>
  <x:c r="BV14" i="9"/>
  <x:c r="BW14" i="9"/>
  <x:c r="BX14" i="9"/>
  <x:c r="CA14" i="9"/>
  <x:c r="CB14" i="9"/>
  <x:c r="CC14" i="9"/>
  <x:c r="A15" i="9"/>
  <x:c r="X15" i="9"/>
  <x:c r="Y15" i="9"/>
  <x:c r="Z15" i="9"/>
  <x:c r="AC15" i="9"/>
  <x:c r="AD15" i="9"/>
  <x:c r="AE15" i="9"/>
  <x:c r="AH15" i="9"/>
  <x:c r="AI15" i="9"/>
  <x:c r="AJ15" i="9"/>
  <x:c r="AM15" i="9"/>
  <x:c r="AN15" i="9"/>
  <x:c r="AO15" i="9"/>
  <x:c r="AR15" i="9"/>
  <x:c r="AS15" i="9"/>
  <x:c r="AT15" i="9"/>
  <x:c r="AW15" i="9"/>
  <x:c r="AX15" i="9"/>
  <x:c r="AY15" i="9"/>
  <x:c r="BB15" i="9"/>
  <x:c r="BC15" i="9"/>
  <x:c r="BD15" i="9"/>
  <x:c r="BG15" i="9"/>
  <x:c r="BH15" i="9"/>
  <x:c r="BI15" i="9"/>
  <x:c r="BL15" i="9"/>
  <x:c r="BM15" i="9"/>
  <x:c r="BN15" i="9"/>
  <x:c r="BQ15" i="9"/>
  <x:c r="BR15" i="9"/>
  <x:c r="BS15" i="9"/>
  <x:c r="BV15" i="9"/>
  <x:c r="BW15" i="9"/>
  <x:c r="BX15" i="9"/>
  <x:c r="CA15" i="9"/>
  <x:c r="CB15" i="9"/>
  <x:c r="CC15" i="9"/>
  <x:c r="A16" i="9"/>
  <x:c r="X16" i="9"/>
  <x:c r="Y16" i="9"/>
  <x:c r="Z16" i="9"/>
  <x:c r="AC16" i="9"/>
  <x:c r="AD16" i="9"/>
  <x:c r="AE16" i="9"/>
  <x:c r="AH16" i="9"/>
  <x:c r="AI16" i="9"/>
  <x:c r="AJ16" i="9"/>
  <x:c r="AM16" i="9"/>
  <x:c r="AN16" i="9"/>
  <x:c r="AO16" i="9"/>
  <x:c r="AR16" i="9"/>
  <x:c r="AS16" i="9"/>
  <x:c r="AT16" i="9"/>
  <x:c r="AW16" i="9"/>
  <x:c r="AX16" i="9"/>
  <x:c r="AY16" i="9"/>
  <x:c r="BB16" i="9"/>
  <x:c r="BC16" i="9"/>
  <x:c r="BD16" i="9"/>
  <x:c r="BG16" i="9"/>
  <x:c r="BH16" i="9"/>
  <x:c r="BI16" i="9"/>
  <x:c r="BL16" i="9"/>
  <x:c r="BM16" i="9"/>
  <x:c r="BN16" i="9"/>
  <x:c r="BQ16" i="9"/>
  <x:c r="BR16" i="9"/>
  <x:c r="BS16" i="9"/>
  <x:c r="BV16" i="9"/>
  <x:c r="BW16" i="9"/>
  <x:c r="BX16" i="9"/>
  <x:c r="CA16" i="9"/>
  <x:c r="CB16" i="9"/>
  <x:c r="CC16" i="9"/>
  <x:c r="A17" i="9"/>
  <x:c r="X17" i="9"/>
  <x:c r="Y17" i="9"/>
  <x:c r="Z17" i="9"/>
  <x:c r="AC17" i="9"/>
  <x:c r="AD17" i="9"/>
  <x:c r="AE17" i="9"/>
  <x:c r="AH17" i="9"/>
  <x:c r="AI17" i="9"/>
  <x:c r="AJ17" i="9"/>
  <x:c r="AM17" i="9"/>
  <x:c r="AN17" i="9"/>
  <x:c r="AO17" i="9"/>
  <x:c r="AR17" i="9"/>
  <x:c r="AS17" i="9"/>
  <x:c r="AT17" i="9"/>
  <x:c r="AW17" i="9"/>
  <x:c r="AX17" i="9"/>
  <x:c r="AY17" i="9"/>
  <x:c r="BB17" i="9"/>
  <x:c r="BC17" i="9"/>
  <x:c r="BD17" i="9"/>
  <x:c r="BG17" i="9"/>
  <x:c r="BH17" i="9"/>
  <x:c r="BI17" i="9"/>
  <x:c r="BL17" i="9"/>
  <x:c r="BM17" i="9"/>
  <x:c r="BN17" i="9"/>
  <x:c r="BQ17" i="9"/>
  <x:c r="BR17" i="9"/>
  <x:c r="BS17" i="9"/>
  <x:c r="BV17" i="9"/>
  <x:c r="BW17" i="9"/>
  <x:c r="BX17" i="9"/>
  <x:c r="CA17" i="9"/>
  <x:c r="CB17" i="9"/>
  <x:c r="CC17" i="9"/>
  <x:c r="A18" i="9"/>
  <x:c r="X18" i="9"/>
  <x:c r="Y18" i="9"/>
  <x:c r="Z18" i="9"/>
  <x:c r="AC18" i="9"/>
  <x:c r="AD18" i="9"/>
  <x:c r="AE18" i="9"/>
  <x:c r="AH18" i="9"/>
  <x:c r="AI18" i="9"/>
  <x:c r="AJ18" i="9"/>
  <x:c r="AM18" i="9"/>
  <x:c r="AN18" i="9"/>
  <x:c r="AO18" i="9"/>
  <x:c r="AR18" i="9"/>
  <x:c r="AS18" i="9"/>
  <x:c r="AT18" i="9"/>
  <x:c r="AW18" i="9"/>
  <x:c r="AX18" i="9"/>
  <x:c r="AY18" i="9"/>
  <x:c r="BB18" i="9"/>
  <x:c r="BC18" i="9"/>
  <x:c r="BD18" i="9"/>
  <x:c r="BG18" i="9"/>
  <x:c r="BH18" i="9"/>
  <x:c r="BI18" i="9"/>
  <x:c r="BL18" i="9"/>
  <x:c r="BM18" i="9"/>
  <x:c r="BN18" i="9"/>
  <x:c r="BQ18" i="9"/>
  <x:c r="BR18" i="9"/>
  <x:c r="BS18" i="9"/>
  <x:c r="BV18" i="9"/>
  <x:c r="BW18" i="9"/>
  <x:c r="BX18" i="9"/>
  <x:c r="CA18" i="9"/>
  <x:c r="CB18" i="9"/>
  <x:c r="CC18" i="9"/>
  <x:c r="A19" i="9"/>
  <x:c r="X19" i="9"/>
  <x:c r="Y19" i="9"/>
  <x:c r="Z19" i="9"/>
  <x:c r="AC19" i="9"/>
  <x:c r="AD19" i="9"/>
  <x:c r="AE19" i="9"/>
  <x:c r="AH19" i="9"/>
  <x:c r="AI19" i="9"/>
  <x:c r="AJ19" i="9"/>
  <x:c r="AM19" i="9"/>
  <x:c r="AN19" i="9"/>
  <x:c r="AO19" i="9"/>
  <x:c r="AR19" i="9"/>
  <x:c r="AS19" i="9"/>
  <x:c r="AT19" i="9"/>
  <x:c r="AW19" i="9"/>
  <x:c r="AX19" i="9"/>
  <x:c r="AY19" i="9"/>
  <x:c r="BB19" i="9"/>
  <x:c r="BC19" i="9"/>
  <x:c r="BD19" i="9"/>
  <x:c r="BG19" i="9"/>
  <x:c r="BH19" i="9"/>
  <x:c r="BI19" i="9"/>
  <x:c r="BL19" i="9"/>
  <x:c r="BM19" i="9"/>
  <x:c r="BN19" i="9"/>
  <x:c r="BQ19" i="9"/>
  <x:c r="BR19" i="9"/>
  <x:c r="BS19" i="9"/>
  <x:c r="BV19" i="9"/>
  <x:c r="BW19" i="9"/>
  <x:c r="BX19" i="9"/>
  <x:c r="CA19" i="9"/>
  <x:c r="CB19" i="9"/>
  <x:c r="CC19" i="9"/>
  <x:c r="A20" i="9"/>
  <x:c r="X20" i="9"/>
  <x:c r="Y20" i="9"/>
  <x:c r="Z20" i="9"/>
  <x:c r="AC20" i="9"/>
  <x:c r="AD20" i="9"/>
  <x:c r="AE20" i="9"/>
  <x:c r="AH20" i="9"/>
  <x:c r="AI20" i="9"/>
  <x:c r="AJ20" i="9"/>
  <x:c r="AM20" i="9"/>
  <x:c r="AN20" i="9"/>
  <x:c r="AO20" i="9"/>
  <x:c r="AR20" i="9"/>
  <x:c r="AS20" i="9"/>
  <x:c r="AT20" i="9"/>
  <x:c r="AW20" i="9"/>
  <x:c r="AX20" i="9"/>
  <x:c r="AY20" i="9"/>
  <x:c r="BB20" i="9"/>
  <x:c r="BC20" i="9"/>
  <x:c r="BD20" i="9"/>
  <x:c r="BG20" i="9"/>
  <x:c r="BH20" i="9"/>
  <x:c r="BI20" i="9"/>
  <x:c r="BL20" i="9"/>
  <x:c r="BM20" i="9"/>
  <x:c r="BN20" i="9"/>
  <x:c r="BQ20" i="9"/>
  <x:c r="BR20" i="9"/>
  <x:c r="BS20" i="9"/>
  <x:c r="BV20" i="9"/>
  <x:c r="BW20" i="9"/>
  <x:c r="BX20" i="9"/>
  <x:c r="CA20" i="9"/>
  <x:c r="CB20" i="9"/>
  <x:c r="CC20" i="9"/>
  <x:c r="A21" i="9"/>
  <x:c r="X21" i="9"/>
  <x:c r="Y21" i="9"/>
  <x:c r="Z21" i="9"/>
  <x:c r="AC21" i="9"/>
  <x:c r="AD21" i="9"/>
  <x:c r="AE21" i="9"/>
  <x:c r="AH21" i="9"/>
  <x:c r="AI21" i="9"/>
  <x:c r="AJ21" i="9"/>
  <x:c r="AM21" i="9"/>
  <x:c r="AN21" i="9"/>
  <x:c r="AO21" i="9"/>
  <x:c r="AR21" i="9"/>
  <x:c r="AS21" i="9"/>
  <x:c r="AT21" i="9"/>
  <x:c r="AW21" i="9"/>
  <x:c r="AX21" i="9"/>
  <x:c r="AY21" i="9"/>
  <x:c r="BB21" i="9"/>
  <x:c r="BC21" i="9"/>
  <x:c r="BD21" i="9"/>
  <x:c r="BG21" i="9"/>
  <x:c r="BH21" i="9"/>
  <x:c r="BI21" i="9"/>
  <x:c r="BL21" i="9"/>
  <x:c r="BM21" i="9"/>
  <x:c r="BN21" i="9"/>
  <x:c r="BQ21" i="9"/>
  <x:c r="BR21" i="9"/>
  <x:c r="BS21" i="9"/>
  <x:c r="BV21" i="9"/>
  <x:c r="BW21" i="9"/>
  <x:c r="BX21" i="9"/>
  <x:c r="CA21" i="9"/>
  <x:c r="CB21" i="9"/>
  <x:c r="CC21" i="9"/>
  <x:c r="A22" i="9"/>
  <x:c r="X22" i="9"/>
  <x:c r="Y22" i="9"/>
  <x:c r="Z22" i="9"/>
  <x:c r="AC22" i="9"/>
  <x:c r="AD22" i="9"/>
  <x:c r="AE22" i="9"/>
  <x:c r="AH22" i="9"/>
  <x:c r="AI22" i="9"/>
  <x:c r="AJ22" i="9"/>
  <x:c r="AM22" i="9"/>
  <x:c r="AN22" i="9"/>
  <x:c r="AO22" i="9"/>
  <x:c r="AR22" i="9"/>
  <x:c r="AS22" i="9"/>
  <x:c r="AT22" i="9"/>
  <x:c r="AW22" i="9"/>
  <x:c r="AX22" i="9"/>
  <x:c r="AY22" i="9"/>
  <x:c r="BB22" i="9"/>
  <x:c r="BC22" i="9"/>
  <x:c r="BD22" i="9"/>
  <x:c r="BG22" i="9"/>
  <x:c r="BH22" i="9"/>
  <x:c r="BI22" i="9"/>
  <x:c r="BL22" i="9"/>
  <x:c r="BM22" i="9"/>
  <x:c r="BN22" i="9"/>
  <x:c r="BQ22" i="9"/>
  <x:c r="BR22" i="9"/>
  <x:c r="BS22" i="9"/>
  <x:c r="BV22" i="9"/>
  <x:c r="BW22" i="9"/>
  <x:c r="BX22" i="9"/>
  <x:c r="CA22" i="9"/>
  <x:c r="CB22" i="9"/>
  <x:c r="CC22" i="9"/>
  <x:c r="A23" i="9"/>
  <x:c r="X23" i="9"/>
  <x:c r="Y23" i="9"/>
  <x:c r="Z23" i="9"/>
  <x:c r="AC23" i="9"/>
  <x:c r="AD23" i="9"/>
  <x:c r="AE23" i="9"/>
  <x:c r="AH23" i="9"/>
  <x:c r="AI23" i="9"/>
  <x:c r="AJ23" i="9"/>
  <x:c r="AM23" i="9"/>
  <x:c r="AN23" i="9"/>
  <x:c r="AO23" i="9"/>
  <x:c r="AR23" i="9"/>
  <x:c r="AS23" i="9"/>
  <x:c r="AT23" i="9"/>
  <x:c r="AW23" i="9"/>
  <x:c r="AX23" i="9"/>
  <x:c r="AY23" i="9"/>
  <x:c r="BB23" i="9"/>
  <x:c r="BC23" i="9"/>
  <x:c r="BD23" i="9"/>
  <x:c r="BG23" i="9"/>
  <x:c r="BH23" i="9"/>
  <x:c r="BI23" i="9"/>
  <x:c r="BL23" i="9"/>
  <x:c r="BM23" i="9"/>
  <x:c r="BN23" i="9"/>
  <x:c r="BQ23" i="9"/>
  <x:c r="BR23" i="9"/>
  <x:c r="BS23" i="9"/>
  <x:c r="BV23" i="9"/>
  <x:c r="BW23" i="9"/>
  <x:c r="BX23" i="9"/>
  <x:c r="CA23" i="9"/>
  <x:c r="CB23" i="9"/>
  <x:c r="CC23" i="9"/>
  <x:c r="A24" i="9"/>
  <x:c r="X24" i="9"/>
  <x:c r="Y24" i="9"/>
  <x:c r="Z24" i="9"/>
  <x:c r="AC24" i="9"/>
  <x:c r="AD24" i="9"/>
  <x:c r="AE24" i="9"/>
  <x:c r="AH24" i="9"/>
  <x:c r="AI24" i="9"/>
  <x:c r="AJ24" i="9"/>
  <x:c r="AM24" i="9"/>
  <x:c r="AN24" i="9"/>
  <x:c r="AO24" i="9"/>
  <x:c r="AR24" i="9"/>
  <x:c r="AS24" i="9"/>
  <x:c r="AT24" i="9"/>
  <x:c r="AW24" i="9"/>
  <x:c r="AX24" i="9"/>
  <x:c r="AY24" i="9"/>
  <x:c r="BB24" i="9"/>
  <x:c r="BC24" i="9"/>
  <x:c r="BD24" i="9"/>
  <x:c r="BG24" i="9"/>
  <x:c r="BH24" i="9"/>
  <x:c r="BI24" i="9"/>
  <x:c r="BL24" i="9"/>
  <x:c r="BM24" i="9"/>
  <x:c r="BN24" i="9"/>
  <x:c r="BQ24" i="9"/>
  <x:c r="BR24" i="9"/>
  <x:c r="BS24" i="9"/>
  <x:c r="BV24" i="9"/>
  <x:c r="BW24" i="9"/>
  <x:c r="BX24" i="9"/>
  <x:c r="CA24" i="9"/>
  <x:c r="CB24" i="9"/>
  <x:c r="CC24" i="9"/>
  <x:c r="A25" i="9"/>
  <x:c r="X25" i="9"/>
  <x:c r="Y25" i="9"/>
  <x:c r="Z25" i="9"/>
  <x:c r="AC25" i="9"/>
  <x:c r="AD25" i="9"/>
  <x:c r="AE25" i="9"/>
  <x:c r="AH25" i="9"/>
  <x:c r="AI25" i="9"/>
  <x:c r="AJ25" i="9"/>
  <x:c r="AM25" i="9"/>
  <x:c r="AN25" i="9"/>
  <x:c r="AO25" i="9"/>
  <x:c r="AR25" i="9"/>
  <x:c r="AS25" i="9"/>
  <x:c r="AT25" i="9"/>
  <x:c r="AW25" i="9"/>
  <x:c r="AX25" i="9"/>
  <x:c r="AY25" i="9"/>
  <x:c r="BB25" i="9"/>
  <x:c r="BC25" i="9"/>
  <x:c r="BD25" i="9"/>
  <x:c r="BG25" i="9"/>
  <x:c r="BH25" i="9"/>
  <x:c r="BI25" i="9"/>
  <x:c r="BL25" i="9"/>
  <x:c r="BM25" i="9"/>
  <x:c r="BN25" i="9"/>
  <x:c r="BQ25" i="9"/>
  <x:c r="BR25" i="9"/>
  <x:c r="BS25" i="9"/>
  <x:c r="BV25" i="9"/>
  <x:c r="BW25" i="9"/>
  <x:c r="BX25" i="9"/>
  <x:c r="CA25" i="9"/>
  <x:c r="CB25" i="9"/>
  <x:c r="CC25" i="9"/>
  <x:c r="A26" i="9"/>
  <x:c r="X26" i="9"/>
  <x:c r="Y26" i="9"/>
  <x:c r="Z26" i="9"/>
  <x:c r="AC26" i="9"/>
  <x:c r="AD26" i="9"/>
  <x:c r="AE26" i="9"/>
  <x:c r="AH26" i="9"/>
  <x:c r="AI26" i="9"/>
  <x:c r="AJ26" i="9"/>
  <x:c r="AM26" i="9"/>
  <x:c r="AN26" i="9"/>
  <x:c r="AO26" i="9"/>
  <x:c r="AR26" i="9"/>
  <x:c r="AS26" i="9"/>
  <x:c r="AT26" i="9"/>
  <x:c r="AW26" i="9"/>
  <x:c r="AX26" i="9"/>
  <x:c r="AY26" i="9"/>
  <x:c r="BB26" i="9"/>
  <x:c r="BC26" i="9"/>
  <x:c r="BD26" i="9"/>
  <x:c r="BG26" i="9"/>
  <x:c r="BH26" i="9"/>
  <x:c r="BI26" i="9"/>
  <x:c r="BL26" i="9"/>
  <x:c r="BM26" i="9"/>
  <x:c r="BN26" i="9"/>
  <x:c r="BQ26" i="9"/>
  <x:c r="BR26" i="9"/>
  <x:c r="BS26" i="9"/>
  <x:c r="BV26" i="9"/>
  <x:c r="BW26" i="9"/>
  <x:c r="BX26" i="9"/>
  <x:c r="CA26" i="9"/>
  <x:c r="CB26" i="9"/>
  <x:c r="CC26" i="9"/>
  <x:c r="A27" i="9"/>
  <x:c r="X27" i="9"/>
  <x:c r="Y27" i="9"/>
  <x:c r="Z27" i="9"/>
  <x:c r="AC27" i="9"/>
  <x:c r="AD27" i="9"/>
  <x:c r="AE27" i="9"/>
  <x:c r="AH27" i="9"/>
  <x:c r="AI27" i="9"/>
  <x:c r="AJ27" i="9"/>
  <x:c r="AM27" i="9"/>
  <x:c r="AN27" i="9"/>
  <x:c r="AO27" i="9"/>
  <x:c r="AR27" i="9"/>
  <x:c r="AS27" i="9"/>
  <x:c r="AT27" i="9"/>
  <x:c r="AW27" i="9"/>
  <x:c r="AX27" i="9"/>
  <x:c r="AY27" i="9"/>
  <x:c r="BB27" i="9"/>
  <x:c r="BC27" i="9"/>
  <x:c r="BD27" i="9"/>
  <x:c r="BG27" i="9"/>
  <x:c r="BH27" i="9"/>
  <x:c r="BI27" i="9"/>
  <x:c r="BL27" i="9"/>
  <x:c r="BM27" i="9"/>
  <x:c r="BN27" i="9"/>
  <x:c r="BQ27" i="9"/>
  <x:c r="BR27" i="9"/>
  <x:c r="BS27" i="9"/>
  <x:c r="BV27" i="9"/>
  <x:c r="BW27" i="9"/>
  <x:c r="BX27" i="9"/>
  <x:c r="CA27" i="9"/>
  <x:c r="CB27" i="9"/>
  <x:c r="CC27" i="9"/>
  <x:c r="A28" i="9"/>
  <x:c r="X28" i="9"/>
  <x:c r="Y28" i="9"/>
  <x:c r="Z28" i="9"/>
  <x:c r="AC28" i="9"/>
  <x:c r="AD28" i="9"/>
  <x:c r="AE28" i="9"/>
  <x:c r="AH28" i="9"/>
  <x:c r="AI28" i="9"/>
  <x:c r="AJ28" i="9"/>
  <x:c r="AM28" i="9"/>
  <x:c r="AN28" i="9"/>
  <x:c r="AO28" i="9"/>
  <x:c r="AR28" i="9"/>
  <x:c r="AS28" i="9"/>
  <x:c r="AT28" i="9"/>
  <x:c r="AW28" i="9"/>
  <x:c r="AX28" i="9"/>
  <x:c r="AY28" i="9"/>
  <x:c r="BB28" i="9"/>
  <x:c r="BC28" i="9"/>
  <x:c r="BD28" i="9"/>
  <x:c r="BG28" i="9"/>
  <x:c r="BH28" i="9"/>
  <x:c r="BI28" i="9"/>
  <x:c r="BL28" i="9"/>
  <x:c r="BM28" i="9"/>
  <x:c r="BN28" i="9"/>
  <x:c r="BQ28" i="9"/>
  <x:c r="BR28" i="9"/>
  <x:c r="BS28" i="9"/>
  <x:c r="BV28" i="9"/>
  <x:c r="BW28" i="9"/>
  <x:c r="BX28" i="9"/>
  <x:c r="CA28" i="9"/>
  <x:c r="CB28" i="9"/>
  <x:c r="CC28" i="9"/>
  <x:c r="A29" i="9"/>
  <x:c r="X29" i="9"/>
  <x:c r="Y29" i="9"/>
  <x:c r="Z29" i="9"/>
  <x:c r="AC29" i="9"/>
  <x:c r="AD29" i="9"/>
  <x:c r="AE29" i="9"/>
  <x:c r="AH29" i="9"/>
  <x:c r="AI29" i="9"/>
  <x:c r="AJ29" i="9"/>
  <x:c r="AM29" i="9"/>
  <x:c r="AN29" i="9"/>
  <x:c r="AO29" i="9"/>
  <x:c r="AR29" i="9"/>
  <x:c r="AS29" i="9"/>
  <x:c r="AT29" i="9"/>
  <x:c r="AW29" i="9"/>
  <x:c r="AX29" i="9"/>
  <x:c r="AY29" i="9"/>
  <x:c r="BB29" i="9"/>
  <x:c r="BC29" i="9"/>
  <x:c r="BD29" i="9"/>
  <x:c r="BG29" i="9"/>
  <x:c r="BH29" i="9"/>
  <x:c r="BI29" i="9"/>
  <x:c r="BL29" i="9"/>
  <x:c r="BM29" i="9"/>
  <x:c r="BN29" i="9"/>
  <x:c r="BQ29" i="9"/>
  <x:c r="BR29" i="9"/>
  <x:c r="BS29" i="9"/>
  <x:c r="BV29" i="9"/>
  <x:c r="BW29" i="9"/>
  <x:c r="BX29" i="9"/>
  <x:c r="CA29" i="9"/>
  <x:c r="CB29" i="9"/>
  <x:c r="CC29" i="9"/>
  <x:c r="A30" i="9"/>
  <x:c r="X30" i="9"/>
  <x:c r="Y30" i="9"/>
  <x:c r="Z30" i="9"/>
  <x:c r="AC30" i="9"/>
  <x:c r="AD30" i="9"/>
  <x:c r="AE30" i="9"/>
  <x:c r="AH30" i="9"/>
  <x:c r="AI30" i="9"/>
  <x:c r="AJ30" i="9"/>
  <x:c r="AM30" i="9"/>
  <x:c r="AN30" i="9"/>
  <x:c r="AO30" i="9"/>
  <x:c r="AR30" i="9"/>
  <x:c r="AS30" i="9"/>
  <x:c r="AT30" i="9"/>
  <x:c r="AW30" i="9"/>
  <x:c r="AX30" i="9"/>
  <x:c r="AY30" i="9"/>
  <x:c r="BB30" i="9"/>
  <x:c r="BC30" i="9"/>
  <x:c r="BD30" i="9"/>
  <x:c r="BG30" i="9"/>
  <x:c r="BH30" i="9"/>
  <x:c r="BI30" i="9"/>
  <x:c r="BL30" i="9"/>
  <x:c r="BM30" i="9"/>
  <x:c r="BN30" i="9"/>
  <x:c r="BQ30" i="9"/>
  <x:c r="BR30" i="9"/>
  <x:c r="BS30" i="9"/>
  <x:c r="BV30" i="9"/>
  <x:c r="BW30" i="9"/>
  <x:c r="BX30" i="9"/>
  <x:c r="CA30" i="9"/>
  <x:c r="CB30" i="9"/>
  <x:c r="CC30" i="9"/>
  <x:c r="A31" i="9"/>
  <x:c r="X31" i="9"/>
  <x:c r="Y31" i="9"/>
  <x:c r="Z31" i="9"/>
  <x:c r="AC31" i="9"/>
  <x:c r="AD31" i="9"/>
  <x:c r="AE31" i="9"/>
  <x:c r="AH31" i="9"/>
  <x:c r="AI31" i="9"/>
  <x:c r="AJ31" i="9"/>
  <x:c r="AM31" i="9"/>
  <x:c r="AN31" i="9"/>
  <x:c r="AO31" i="9"/>
  <x:c r="AR31" i="9"/>
  <x:c r="AS31" i="9"/>
  <x:c r="AT31" i="9"/>
  <x:c r="AW31" i="9"/>
  <x:c r="AX31" i="9"/>
  <x:c r="AY31" i="9"/>
  <x:c r="BB31" i="9"/>
  <x:c r="BC31" i="9"/>
  <x:c r="BD31" i="9"/>
  <x:c r="BG31" i="9"/>
  <x:c r="BH31" i="9"/>
  <x:c r="BI31" i="9"/>
  <x:c r="BL31" i="9"/>
  <x:c r="BM31" i="9"/>
  <x:c r="BN31" i="9"/>
  <x:c r="BQ31" i="9"/>
  <x:c r="BR31" i="9"/>
  <x:c r="BS31" i="9"/>
  <x:c r="BV31" i="9"/>
  <x:c r="BW31" i="9"/>
  <x:c r="BX31" i="9"/>
  <x:c r="CA31" i="9"/>
  <x:c r="CB31" i="9"/>
  <x:c r="CC31" i="9"/>
  <x:c r="A32" i="9"/>
  <x:c r="X32" i="9"/>
  <x:c r="Y32" i="9"/>
  <x:c r="Z32" i="9"/>
  <x:c r="AC32" i="9"/>
  <x:c r="AD32" i="9"/>
  <x:c r="AE32" i="9"/>
  <x:c r="AH32" i="9"/>
  <x:c r="AI32" i="9"/>
  <x:c r="AJ32" i="9"/>
  <x:c r="AM32" i="9"/>
  <x:c r="AN32" i="9"/>
  <x:c r="AO32" i="9"/>
  <x:c r="AR32" i="9"/>
  <x:c r="AS32" i="9"/>
  <x:c r="AT32" i="9"/>
  <x:c r="AW32" i="9"/>
  <x:c r="AX32" i="9"/>
  <x:c r="AY32" i="9"/>
  <x:c r="BB32" i="9"/>
  <x:c r="BC32" i="9"/>
  <x:c r="BD32" i="9"/>
  <x:c r="BG32" i="9"/>
  <x:c r="BH32" i="9"/>
  <x:c r="BI32" i="9"/>
  <x:c r="BL32" i="9"/>
  <x:c r="BM32" i="9"/>
  <x:c r="BN32" i="9"/>
  <x:c r="BQ32" i="9"/>
  <x:c r="BR32" i="9"/>
  <x:c r="BS32" i="9"/>
  <x:c r="BV32" i="9"/>
  <x:c r="BW32" i="9"/>
  <x:c r="BX32" i="9"/>
  <x:c r="CA32" i="9"/>
  <x:c r="CB32" i="9"/>
  <x:c r="CC32" i="9"/>
  <x:c r="A33" i="9"/>
  <x:c r="X33" i="9"/>
  <x:c r="Y33" i="9"/>
  <x:c r="Z33" i="9"/>
  <x:c r="AH33" i="9"/>
  <x:c r="AI33" i="9"/>
  <x:c r="AJ33" i="9"/>
  <x:c r="AM33" i="9"/>
  <x:c r="AN33" i="9"/>
  <x:c r="AO33" i="9"/>
  <x:c r="AR33" i="9"/>
  <x:c r="AS33" i="9"/>
  <x:c r="AT33" i="9"/>
  <x:c r="AW33" i="9"/>
  <x:c r="AX33" i="9"/>
  <x:c r="AY33" i="9"/>
  <x:c r="BB33" i="9"/>
  <x:c r="BC33" i="9"/>
  <x:c r="BD33" i="9"/>
  <x:c r="BG33" i="9"/>
  <x:c r="BH33" i="9"/>
  <x:c r="BI33" i="9"/>
  <x:c r="BL33" i="9"/>
  <x:c r="BM33" i="9"/>
  <x:c r="BN33" i="9"/>
  <x:c r="BQ33" i="9"/>
  <x:c r="BR33" i="9"/>
  <x:c r="BS33" i="9"/>
  <x:c r="BV33" i="9"/>
  <x:c r="BW33" i="9"/>
  <x:c r="BX33" i="9"/>
  <x:c r="CA33" i="9"/>
  <x:c r="CB33" i="9"/>
  <x:c r="CC33" i="9"/>
  <x:c r="A34" i="9"/>
  <x:c r="X34" i="9"/>
  <x:c r="Y34" i="9"/>
  <x:c r="Z34" i="9"/>
  <x:c r="AH34" i="9"/>
  <x:c r="AI34" i="9"/>
  <x:c r="AJ34" i="9"/>
  <x:c r="AM34" i="9"/>
  <x:c r="AN34" i="9"/>
  <x:c r="AO34" i="9"/>
  <x:c r="AR34" i="9"/>
  <x:c r="AS34" i="9"/>
  <x:c r="AT34" i="9"/>
  <x:c r="AW34" i="9"/>
  <x:c r="AX34" i="9"/>
  <x:c r="AY34" i="9"/>
  <x:c r="BB34" i="9"/>
  <x:c r="BC34" i="9"/>
  <x:c r="BD34" i="9"/>
  <x:c r="BG34" i="9"/>
  <x:c r="BH34" i="9"/>
  <x:c r="BI34" i="9"/>
  <x:c r="BL34" i="9"/>
  <x:c r="BM34" i="9"/>
  <x:c r="BN34" i="9"/>
  <x:c r="BQ34" i="9"/>
  <x:c r="BR34" i="9"/>
  <x:c r="BS34" i="9"/>
  <x:c r="BV34" i="9"/>
  <x:c r="BW34" i="9"/>
  <x:c r="BX34" i="9"/>
  <x:c r="CA34" i="9"/>
  <x:c r="CB34" i="9"/>
  <x:c r="CC34" i="9"/>
  <x:c r="A35" i="9"/>
  <x:c r="X35" i="9"/>
  <x:c r="Y35" i="9"/>
  <x:c r="Z35" i="9"/>
  <x:c r="AH35" i="9"/>
  <x:c r="AI35" i="9"/>
  <x:c r="AJ35" i="9"/>
  <x:c r="AR35" i="9"/>
  <x:c r="AS35" i="9"/>
  <x:c r="AT35" i="9"/>
  <x:c r="BB35" i="9"/>
  <x:c r="BC35" i="9"/>
  <x:c r="BD35" i="9"/>
  <x:c r="BG35" i="9"/>
  <x:c r="BH35" i="9"/>
  <x:c r="BI35" i="9"/>
  <x:c r="BQ35" i="9"/>
  <x:c r="BR35" i="9"/>
  <x:c r="BS35" i="9"/>
  <x:c r="CA35" i="9"/>
  <x:c r="CB35" i="9"/>
  <x:c r="CC35" i="9"/>
  <x:c r="A36" i="9"/>
  <x:c r="A37" i="9"/>
  <x:c r="A38" i="9"/>
  <x:c r="A39" i="9"/>
  <x:c r="A40" i="9"/>
  <x:c r="A41" i="9"/>
  <x:c r="A42" i="9"/>
  <x:c r="A43" i="9"/>
  <x:c r="A44" i="9"/>
  <x:c r="A45" i="9"/>
  <x:c r="A46" i="9"/>
  <x:c r="A47" i="9"/>
  <x:c r="A48" i="9"/>
  <x:c r="A49" i="9"/>
  <x:c r="A50" i="9"/>
  <x:c r="A51" i="9"/>
  <x:c r="A52" i="9"/>
  <x:c r="A53" i="9"/>
  <x:c r="A54" i="9"/>
  <x:c r="A55" i="9"/>
  <x:c r="A56" i="9"/>
  <x:c r="A57" i="9"/>
  <x:c r="A58" i="9"/>
  <x:c r="A59" i="9"/>
  <x:c r="A60" i="9"/>
  <x:c r="A61" i="9"/>
  <x:c r="A62" i="9"/>
  <x:c r="A63" i="9"/>
  <x:c r="A64" i="9"/>
  <x:c r="A65" i="9"/>
  <x:c r="A66" i="9"/>
  <x:c r="A67" i="9"/>
  <x:c r="A68" i="9"/>
  <x:c r="A69" i="9"/>
  <x:c r="A70" i="9"/>
  <x:c r="A71" i="9"/>
  <x:c r="A72" i="9"/>
  <x:c r="A73" i="9"/>
  <x:c r="A74" i="9"/>
  <x:c r="A75" i="9"/>
  <x:c r="A76" i="9"/>
  <x:c r="A77" i="9"/>
  <x:c r="A78" i="9"/>
  <x:c r="A79" i="9"/>
  <x:c r="A80" i="9"/>
  <x:c r="A81" i="9"/>
  <x:c r="A82" i="9"/>
  <x:c r="A83" i="9"/>
  <x:c r="A84" i="9"/>
  <x:c r="A85" i="9"/>
  <x:c r="A86" i="9"/>
  <x:c r="A87" i="9"/>
  <x:c r="A88" i="9"/>
  <x:c r="A89" i="9"/>
  <x:c r="A90" i="9"/>
  <x:c r="A91" i="9"/>
  <x:c r="A92" i="9"/>
  <x:c r="A93" i="9"/>
  <x:c r="A94" i="9"/>
  <x:c r="A95" i="9"/>
  <x:c r="A96" i="9"/>
  <x:c r="A97" i="9"/>
  <x:c r="A98" i="9"/>
  <x:c r="A99" i="9"/>
  <x:c r="A100" i="9"/>
  <x:c r="A101" i="9"/>
  <x:c r="A102" i="9"/>
  <x:c r="A103" i="9"/>
  <x:c r="A104" i="9"/>
  <x:c r="A105" i="9"/>
  <x:c r="A106" i="9"/>
  <x:c r="A107" i="9"/>
  <x:c r="A108" i="9"/>
  <x:c r="A109" i="9"/>
  <x:c r="A110" i="9"/>
  <x:c r="A111" i="9"/>
  <x:c r="A112" i="9"/>
  <x:c r="A113" i="9"/>
  <x:c r="A114" i="9"/>
  <x:c r="A115" i="9"/>
  <x:c r="A116" i="9"/>
  <x:c r="A117" i="9"/>
  <x:c r="A118" i="9"/>
  <x:c r="A119" i="9"/>
  <x:c r="A120" i="9"/>
  <x:c r="A121" i="9"/>
  <x:c r="A122" i="9"/>
  <x:c r="A123" i="9"/>
  <x:c r="A124" i="9"/>
  <x:c r="A125" i="9"/>
  <x:c r="A126" i="9"/>
  <x:c r="A127" i="9"/>
  <x:c r="A128" i="9"/>
  <x:c r="A129" i="9"/>
  <x:c r="A130" i="9"/>
  <x:c r="A131" i="9"/>
  <x:c r="A132" i="9"/>
  <x:c r="A133" i="9"/>
  <x:c r="A134" i="9"/>
  <x:c r="A135" i="9"/>
  <x:c r="A136" i="9"/>
  <x:c r="A137" i="9"/>
  <x:c r="A138" i="9"/>
  <x:c r="A139" i="9"/>
  <x:c r="A140" i="9"/>
  <x:c r="A141" i="9"/>
  <x:c r="A142" i="9"/>
  <x:c r="A143" i="9"/>
  <x:c r="A144" i="9"/>
  <x:c r="A145" i="9"/>
  <x:c r="A146" i="9"/>
  <x:c r="A147" i="9"/>
  <x:c r="A148" i="9"/>
  <x:c r="A149" i="9"/>
  <x:c r="A150" i="9"/>
  <x:c r="A151" i="9"/>
  <x:c r="A152" i="9"/>
  <x:c r="A153" i="9"/>
  <x:c r="A154" i="9"/>
  <x:c r="A155" i="9"/>
  <x:c r="A156" i="9"/>
  <x:c r="A157" i="9"/>
  <x:c r="A158" i="9"/>
  <x:c r="A159" i="9"/>
  <x:c r="A160" i="9"/>
  <x:c r="A161" i="9"/>
  <x:c r="A162" i="9"/>
  <x:c r="A163" i="9"/>
  <x:c r="A164" i="9"/>
  <x:c r="A165" i="9"/>
  <x:c r="A166" i="9"/>
  <x:c r="A167" i="9"/>
  <x:c r="A168" i="9"/>
  <x:c r="A169" i="9"/>
  <x:c r="A170" i="9"/>
  <x:c r="A171" i="9"/>
  <x:c r="A172" i="9"/>
  <x:c r="A173" i="9"/>
  <x:c r="A174" i="9"/>
  <x:c r="A175" i="9"/>
  <x:c r="A176" i="9"/>
  <x:c r="A177" i="9"/>
  <x:c r="A178" i="9"/>
  <x:c r="A179" i="9"/>
  <x:c r="A180" i="9"/>
  <x:c r="A181" i="9"/>
  <x:c r="A182" i="9"/>
  <x:c r="A183" i="9"/>
  <x:c r="A184" i="9"/>
  <x:c r="A185" i="9"/>
  <x:c r="A186" i="9"/>
  <x:c r="A187" i="9"/>
  <x:c r="A188" i="9"/>
  <x:c r="A189" i="9"/>
  <x:c r="A190" i="9"/>
  <x:c r="A191" i="9"/>
  <x:c r="A192" i="9"/>
  <x:c r="A193" i="9"/>
  <x:c r="A194" i="9"/>
  <x:c r="A195" i="9"/>
  <x:c r="A196" i="9"/>
  <x:c r="A197" i="9"/>
  <x:c r="A198" i="9"/>
  <x:c r="A199" i="9"/>
  <x:c r="A200" i="9"/>
  <x:c r="A201" i="9"/>
  <x:c r="A202" i="9"/>
  <x:c r="A203" i="9"/>
  <x:c r="A204" i="9"/>
  <x:c r="A205" i="9"/>
  <x:c r="A206" i="9"/>
  <x:c r="A207" i="9"/>
  <x:c r="A208" i="9"/>
  <x:c r="A209" i="9"/>
  <x:c r="A210" i="9"/>
  <x:c r="A211" i="9"/>
  <x:c r="A212" i="9"/>
  <x:c r="A213" i="9"/>
  <x:c r="A214" i="9"/>
  <x:c r="A215" i="9"/>
  <x:c r="A216" i="9"/>
  <x:c r="A217" i="9"/>
  <x:c r="A218" i="9"/>
  <x:c r="A219" i="9"/>
  <x:c r="A220" i="9"/>
  <x:c r="A221" i="9"/>
  <x:c r="A222" i="9"/>
  <x:c r="A223" i="9"/>
  <x:c r="A224" i="9"/>
  <x:c r="A225" i="9"/>
  <x:c r="A226" i="9"/>
  <x:c r="A227" i="9"/>
  <x:c r="A228" i="9"/>
  <x:c r="A229" i="9"/>
  <x:c r="A230" i="9"/>
  <x:c r="A231" i="9"/>
  <x:c r="A232" i="9"/>
  <x:c r="A233" i="9"/>
  <x:c r="A234" i="9"/>
  <x:c r="A235" i="9"/>
  <x:c r="A236" i="9"/>
  <x:c r="A237" i="9"/>
  <x:c r="A238" i="9"/>
  <x:c r="A239" i="9"/>
  <x:c r="A240" i="9"/>
  <x:c r="A241" i="9"/>
  <x:c r="A242" i="9"/>
  <x:c r="A243" i="9"/>
  <x:c r="A244" i="9"/>
  <x:c r="A245" i="9"/>
  <x:c r="A246" i="9"/>
  <x:c r="A247" i="9"/>
  <x:c r="A248" i="9"/>
  <x:c r="A249" i="9"/>
  <x:c r="A250" i="9"/>
  <x:c r="A251" i="9"/>
  <x:c r="A252" i="9"/>
  <x:c r="A253" i="9"/>
  <x:c r="A254" i="9"/>
  <x:c r="A255" i="9"/>
  <x:c r="A256" i="9"/>
  <x:c r="A257" i="9"/>
  <x:c r="A258" i="9"/>
  <x:c r="A259" i="9"/>
  <x:c r="A260" i="9"/>
  <x:c r="A261" i="9"/>
  <x:c r="A262" i="9"/>
  <x:c r="A263" i="9"/>
  <x:c r="A264" i="9"/>
  <x:c r="A265" i="9"/>
  <x:c r="A266" i="9"/>
  <x:c r="A267" i="9"/>
  <x:c r="A268" i="9"/>
  <x:c r="A269" i="9"/>
  <x:c r="A270" i="9"/>
  <x:c r="A271" i="9"/>
  <x:c r="A272" i="9"/>
  <x:c r="A273" i="9"/>
  <x:c r="A274" i="9"/>
  <x:c r="A275" i="9"/>
  <x:c r="A276" i="9"/>
  <x:c r="A277" i="9"/>
  <x:c r="A278" i="9"/>
  <x:c r="A279" i="9"/>
  <x:c r="A280" i="9"/>
  <x:c r="A281" i="9"/>
  <x:c r="A282" i="9"/>
  <x:c r="A283" i="9"/>
  <x:c r="A284" i="9"/>
  <x:c r="A285" i="9"/>
  <x:c r="A286" i="9"/>
  <x:c r="A287" i="9"/>
  <x:c r="A288" i="9"/>
  <x:c r="A289" i="9"/>
  <x:c r="A290" i="9"/>
  <x:c r="A291" i="9"/>
  <x:c r="A292" i="9"/>
  <x:c r="A293" i="9"/>
  <x:c r="A294" i="9"/>
  <x:c r="A295" i="9"/>
  <x:c r="A296" i="9"/>
  <x:c r="A297" i="9"/>
  <x:c r="A298" i="9"/>
  <x:c r="A299" i="9"/>
  <x:c r="A300" i="9"/>
  <x:c r="A301" i="9"/>
  <x:c r="A302" i="9"/>
  <x:c r="A303" i="9"/>
  <x:c r="A304" i="9"/>
  <x:c r="A305" i="9"/>
  <x:c r="A306" i="9"/>
  <x:c r="A307" i="9"/>
  <x:c r="A308" i="9"/>
  <x:c r="A309" i="9"/>
  <x:c r="A310" i="9"/>
  <x:c r="A311" i="9"/>
  <x:c r="A312" i="9"/>
  <x:c r="A313" i="9"/>
  <x:c r="A314" i="9"/>
  <x:c r="A315" i="9"/>
  <x:c r="A316" i="9"/>
  <x:c r="A317" i="9"/>
  <x:c r="A318" i="9"/>
  <x:c r="A319" i="9"/>
  <x:c r="A320" i="9"/>
  <x:c r="A321" i="9"/>
  <x:c r="A322" i="9"/>
  <x:c r="A323" i="9"/>
  <x:c r="A324" i="9"/>
  <x:c r="A325" i="9"/>
  <x:c r="A326" i="9"/>
  <x:c r="A327" i="9"/>
  <x:c r="A328" i="9"/>
  <x:c r="A329" i="9"/>
  <x:c r="A330" i="9"/>
  <x:c r="A331" i="9"/>
  <x:c r="A332" i="9"/>
  <x:c r="A333" i="9"/>
  <x:c r="A334" i="9"/>
  <x:c r="A335" i="9"/>
  <x:c r="A336" i="9"/>
  <x:c r="A337" i="9"/>
  <x:c r="A338" i="9"/>
  <x:c r="A339" i="9"/>
  <x:c r="A340" i="9"/>
  <x:c r="A341" i="9"/>
  <x:c r="A342" i="9"/>
  <x:c r="A343" i="9"/>
  <x:c r="A344" i="9"/>
  <x:c r="A345" i="9"/>
  <x:c r="A346" i="9"/>
  <x:c r="A347" i="9"/>
  <x:c r="A348" i="9"/>
  <x:c r="A349" i="9"/>
  <x:c r="A350" i="9"/>
  <x:c r="A351" i="9"/>
  <x:c r="A352" i="9"/>
  <x:c r="A353" i="9"/>
  <x:c r="A354" i="9"/>
  <x:c r="A355" i="9"/>
  <x:c r="A356" i="9"/>
  <x:c r="A357" i="9"/>
  <x:c r="A358" i="9"/>
  <x:c r="A359" i="9"/>
  <x:c r="A360" i="9"/>
  <x:c r="A361" i="9"/>
  <x:c r="A362" i="9"/>
  <x:c r="A363" i="9"/>
  <x:c r="A364" i="9"/>
  <x:c r="A365" i="9"/>
  <x:c r="A366" i="9"/>
  <x:c r="A367" i="9"/>
  <x:c r="A368" i="9"/>
  <x:c r="A369" i="9"/>
  <x:c r="A370" i="9"/>
  <x:c r="A371" i="9"/>
  <x:c r="A372" i="9"/>
  <x:c r="A373" i="9"/>
  <x:c r="A374" i="9"/>
  <x:c r="A375" i="9"/>
  <x:c r="A376" i="9"/>
  <x:c r="A377" i="9"/>
  <x:c r="A378" i="9"/>
  <x:c r="A379" i="9"/>
  <x:c r="A380" i="9"/>
  <x:c r="A381" i="9"/>
  <x:c r="A382" i="9"/>
  <x:c r="A383" i="9"/>
  <x:c r="A384" i="9"/>
  <x:c r="A385" i="9"/>
  <x:c r="A386" i="9"/>
  <x:c r="A387" i="9"/>
  <x:c r="A388" i="9"/>
  <x:c r="A389" i="9"/>
  <x:c r="A390" i="9"/>
  <x:c r="A391" i="9"/>
  <x:c r="A392" i="9"/>
  <x:c r="A393" i="9"/>
  <x:c r="A394" i="9"/>
  <x:c r="A395" i="9"/>
  <x:c r="A396" i="9"/>
  <x:c r="A397" i="9"/>
  <x:c r="A398" i="9"/>
  <x:c r="A399" i="9"/>
  <x:c r="A400" i="9"/>
  <x:c r="A401" i="9"/>
  <x:c r="A402" i="9"/>
  <x:c r="A403" i="9"/>
  <x:c r="A404" i="9"/>
  <x:c r="A405" i="9"/>
  <x:c r="A406" i="9"/>
  <x:c r="A407" i="9"/>
  <x:c r="A408" i="9"/>
  <x:c r="A409" i="9"/>
  <x:c r="A410" i="9"/>
  <x:c r="A411" i="9"/>
  <x:c r="A412" i="9"/>
  <x:c r="A413" i="9"/>
  <x:c r="A414" i="9"/>
  <x:c r="A415" i="9"/>
  <x:c r="A416" i="9"/>
  <x:c r="A417" i="9"/>
  <x:c r="A418" i="9"/>
  <x:c r="A419" i="9"/>
  <x:c r="A420" i="9"/>
  <x:c r="A421" i="9"/>
  <x:c r="A422" i="9"/>
  <x:c r="A423" i="9"/>
  <x:c r="A424" i="9"/>
  <x:c r="A425" i="9"/>
  <x:c r="A426" i="9"/>
  <x:c r="A427" i="9"/>
  <x:c r="A428" i="9"/>
  <x:c r="A429" i="9"/>
  <x:c r="A430" i="9"/>
  <x:c r="A431" i="9"/>
  <x:c r="A432" i="9"/>
  <x:c r="A433" i="9"/>
  <x:c r="A434" i="9"/>
  <x:c r="A435" i="9"/>
  <x:c r="A436" i="9"/>
  <x:c r="A437" i="9"/>
  <x:c r="A438" i="9"/>
  <x:c r="A439" i="9"/>
  <x:c r="A440" i="9"/>
  <x:c r="A441" i="9"/>
  <x:c r="A442" i="9"/>
  <x:c r="A443" i="9"/>
  <x:c r="A444" i="9"/>
  <x:c r="A445" i="9"/>
  <x:c r="A446" i="9"/>
  <x:c r="A447" i="9"/>
  <x:c r="A448" i="9"/>
  <x:c r="A449" i="9"/>
  <x:c r="A450" i="9"/>
  <x:c r="A451" i="9"/>
  <x:c r="A452" i="9"/>
  <x:c r="A453" i="9"/>
  <x:c r="A454" i="9"/>
  <x:c r="A455" i="9"/>
  <x:c r="A456" i="9"/>
  <x:c r="A457" i="9"/>
  <x:c r="A458" i="9"/>
  <x:c r="A459" i="9"/>
  <x:c r="A460" i="9"/>
  <x:c r="A461" i="9"/>
  <x:c r="A462" i="9"/>
  <x:c r="A463" i="9"/>
  <x:c r="A464" i="9"/>
  <x:c r="A465" i="9"/>
  <x:c r="A466" i="9"/>
  <x:c r="A467" i="9"/>
  <x:c r="A468" i="9"/>
  <x:c r="A469" i="9"/>
  <x:c r="A470" i="9"/>
  <x:c r="A471" i="9"/>
  <x:c r="A472" i="9"/>
  <x:c r="A473" i="9"/>
  <x:c r="A474" i="9"/>
  <x:c r="A475" i="9"/>
  <x:c r="A476" i="9"/>
  <x:c r="A477" i="9"/>
  <x:c r="A478" i="9"/>
  <x:c r="A479" i="9"/>
  <x:c r="A480" i="9"/>
  <x:c r="A481" i="9"/>
  <x:c r="A482" i="9"/>
  <x:c r="A483" i="9"/>
  <x:c r="A484" i="9"/>
  <x:c r="A485" i="9"/>
  <x:c r="A486" i="9"/>
  <x:c r="A487" i="9"/>
  <x:c r="A488" i="9"/>
  <x:c r="A489" i="9"/>
  <x:c r="A490" i="9"/>
  <x:c r="A491" i="9"/>
  <x:c r="A492" i="9"/>
  <x:c r="A493" i="9"/>
  <x:c r="A494" i="9"/>
  <x:c r="A495" i="9"/>
  <x:c r="A496" i="9"/>
  <x:c r="A497" i="9"/>
  <x:c r="A498" i="9"/>
  <x:c r="A499" i="9"/>
  <x:c r="A500" i="9"/>
  <x:c r="A501" i="9"/>
  <x:c r="A502" i="9"/>
  <x:c r="A503" i="9"/>
  <x:c r="A504" i="9"/>
  <x:c r="A505" i="9"/>
  <x:c r="A506" i="9"/>
  <x:c r="A507" i="9"/>
  <x:c r="A508" i="9"/>
  <x:c r="A509" i="9"/>
  <x:c r="A510" i="9"/>
  <x:c r="A511" i="9"/>
  <x:c r="A512" i="9"/>
  <x:c r="A513" i="9"/>
  <x:c r="A514" i="9"/>
  <x:c r="A515" i="9"/>
  <x:c r="A516" i="9"/>
  <x:c r="A517" i="9"/>
  <x:c r="A518" i="9"/>
  <x:c r="A519" i="9"/>
  <x:c r="A520" i="9"/>
  <x:c r="A521" i="9"/>
  <x:c r="A522" i="9"/>
  <x:c r="A523" i="9"/>
  <x:c r="A524" i="9"/>
  <x:c r="A525" i="9"/>
  <x:c r="A526" i="9"/>
  <x:c r="A527" i="9"/>
  <x:c r="A528" i="9"/>
  <x:c r="A529" i="9"/>
  <x:c r="A530" i="9"/>
  <x:c r="A531" i="9"/>
  <x:c r="A532" i="9"/>
  <x:c r="A533" i="9"/>
  <x:c r="A534" i="9"/>
  <x:c r="A535" i="9"/>
  <x:c r="A536" i="9"/>
  <x:c r="A537" i="9"/>
  <x:c r="A538" i="9"/>
  <x:c r="A539" i="9"/>
  <x:c r="A540" i="9"/>
  <x:c r="A541" i="9"/>
  <x:c r="A542" i="9"/>
  <x:c r="A543" i="9"/>
  <x:c r="A544" i="9"/>
  <x:c r="A545" i="9"/>
  <x:c r="A546" i="9"/>
  <x:c r="A547" i="9"/>
  <x:c r="A548" i="9"/>
  <x:c r="A549" i="9"/>
  <x:c r="A550" i="9"/>
  <x:c r="A551" i="9"/>
  <x:c r="A552" i="9"/>
  <x:c r="A553" i="9"/>
  <x:c r="A554" i="9"/>
  <x:c r="A555" i="9"/>
  <x:c r="A556" i="9"/>
  <x:c r="A557" i="9"/>
  <x:c r="A558" i="9"/>
  <x:c r="A559" i="9"/>
  <x:c r="A560" i="9"/>
  <x:c r="A561" i="9"/>
  <x:c r="A562" i="9"/>
  <x:c r="A563" i="9"/>
  <x:c r="A564" i="9"/>
  <x:c r="A565" i="9"/>
  <x:c r="A566" i="9"/>
  <x:c r="A567" i="9"/>
  <x:c r="A568" i="9"/>
  <x:c r="A569" i="9"/>
  <x:c r="A570" i="9"/>
  <x:c r="A571" i="9"/>
  <x:c r="A572" i="9"/>
  <x:c r="A573" i="9"/>
  <x:c r="A574" i="9"/>
  <x:c r="A575" i="9"/>
  <x:c r="A576" i="9"/>
  <x:c r="A577" i="9"/>
  <x:c r="A578" i="9"/>
  <x:c r="A579" i="9"/>
  <x:c r="A580" i="9"/>
  <x:c r="A581" i="9"/>
  <x:c r="A582" i="9"/>
  <x:c r="A583" i="9"/>
  <x:c r="A584" i="9"/>
  <x:c r="A585" i="9"/>
  <x:c r="A586" i="9"/>
  <x:c r="A587" i="9"/>
  <x:c r="A588" i="9"/>
  <x:c r="A589" i="9"/>
  <x:c r="A590" i="9"/>
  <x:c r="A591" i="9"/>
  <x:c r="A592" i="9"/>
  <x:c r="A593" i="9"/>
  <x:c r="A594" i="9"/>
  <x:c r="A595" i="9"/>
  <x:c r="A596" i="9"/>
  <x:c r="A597" i="9"/>
  <x:c r="A598" i="9"/>
  <x:c r="A599" i="9"/>
  <x:c r="A600" i="9"/>
  <x:c r="A601" i="9"/>
  <x:c r="A602" i="9"/>
  <x:c r="A603" i="9"/>
  <x:c r="A604" i="9"/>
  <x:c r="A605" i="9"/>
  <x:c r="A606" i="9"/>
  <x:c r="A607" i="9"/>
  <x:c r="A608" i="9"/>
  <x:c r="A609" i="9"/>
  <x:c r="A610" i="9"/>
  <x:c r="A611" i="9"/>
  <x:c r="A612" i="9"/>
  <x:c r="A613" i="9"/>
  <x:c r="A614" i="9"/>
  <x:c r="A615" i="9"/>
  <x:c r="A616" i="9"/>
  <x:c r="A617" i="9"/>
  <x:c r="A618" i="9"/>
  <x:c r="A619" i="9"/>
  <x:c r="A620" i="9"/>
  <x:c r="A621" i="9"/>
  <x:c r="A622" i="9"/>
  <x:c r="A623" i="9"/>
  <x:c r="A624" i="9"/>
  <x:c r="A625" i="9"/>
  <x:c r="A626" i="9"/>
  <x:c r="A627" i="9"/>
  <x:c r="A628" i="9"/>
  <x:c r="A629" i="9"/>
  <x:c r="A630" i="9"/>
  <x:c r="A631" i="9"/>
  <x:c r="A632" i="9"/>
  <x:c r="A633" i="9"/>
  <x:c r="A634" i="9"/>
  <x:c r="A635" i="9"/>
  <x:c r="A636" i="9"/>
  <x:c r="A637" i="9"/>
  <x:c r="A638" i="9"/>
  <x:c r="A639" i="9"/>
  <x:c r="A640" i="9"/>
  <x:c r="A641" i="9"/>
  <x:c r="A642" i="9"/>
  <x:c r="A643" i="9"/>
  <x:c r="A644" i="9"/>
  <x:c r="A645" i="9"/>
  <x:c r="A646" i="9"/>
  <x:c r="A647" i="9"/>
  <x:c r="A648" i="9"/>
  <x:c r="A649" i="9"/>
  <x:c r="A650" i="9"/>
  <x:c r="A651" i="9"/>
  <x:c r="A652" i="9"/>
  <x:c r="A653" i="9"/>
  <x:c r="A654" i="9"/>
  <x:c r="A655" i="9"/>
  <x:c r="A656" i="9"/>
  <x:c r="A657" i="9"/>
  <x:c r="A658" i="9"/>
  <x:c r="A659" i="9"/>
  <x:c r="A660" i="9"/>
  <x:c r="A661" i="9"/>
  <x:c r="A662" i="9"/>
  <x:c r="A663" i="9"/>
  <x:c r="A664" i="9"/>
  <x:c r="A665" i="9"/>
  <x:c r="A666" i="9"/>
  <x:c r="A667" i="9"/>
  <x:c r="A668" i="9"/>
  <x:c r="A669" i="9"/>
  <x:c r="A670" i="9"/>
  <x:c r="A671" i="9"/>
  <x:c r="A672" i="9"/>
  <x:c r="A673" i="9"/>
  <x:c r="A674" i="9"/>
  <x:c r="A675" i="9"/>
  <x:c r="A676" i="9"/>
  <x:c r="A677" i="9"/>
  <x:c r="A678" i="9"/>
  <x:c r="A679" i="9"/>
  <x:c r="A680" i="9"/>
  <x:c r="A681" i="9"/>
  <x:c r="A682" i="9"/>
  <x:c r="A683" i="9"/>
  <x:c r="A684" i="9"/>
  <x:c r="A685" i="9"/>
  <x:c r="A686" i="9"/>
  <x:c r="A687" i="9"/>
  <x:c r="A688" i="9"/>
  <x:c r="A689" i="9"/>
  <x:c r="A690" i="9"/>
  <x:c r="A691" i="9"/>
  <x:c r="A692" i="9"/>
  <x:c r="A693" i="9"/>
  <x:c r="A694" i="9"/>
  <x:c r="A695" i="9"/>
  <x:c r="A696" i="9"/>
  <x:c r="A697" i="9"/>
  <x:c r="A698" i="9"/>
  <x:c r="A699" i="9"/>
  <x:c r="A700" i="9"/>
  <x:c r="A701" i="9"/>
  <x:c r="A702" i="9"/>
  <x:c r="A703" i="9"/>
  <x:c r="A704" i="9"/>
  <x:c r="A705" i="9"/>
  <x:c r="A706" i="9"/>
  <x:c r="A707" i="9"/>
  <x:c r="A708" i="9"/>
  <x:c r="A709" i="9"/>
  <x:c r="A710" i="9"/>
  <x:c r="A711" i="9"/>
  <x:c r="A712" i="9"/>
  <x:c r="A713" i="9"/>
  <x:c r="A714" i="9"/>
  <x:c r="A715" i="9"/>
  <x:c r="A716" i="9"/>
  <x:c r="A717" i="9"/>
  <x:c r="A718" i="9"/>
  <x:c r="A719" i="9"/>
  <x:c r="A720" i="9"/>
  <x:c r="A721" i="9"/>
  <x:c r="A722" i="9"/>
  <x:c r="A723" i="9"/>
  <x:c r="A724" i="9"/>
  <x:c r="A725" i="9"/>
  <x:c r="A726" i="9"/>
  <x:c r="A727" i="9"/>
  <x:c r="A728" i="9"/>
  <x:c r="A729" i="9"/>
  <x:c r="A730" i="9"/>
  <x:c r="A731" i="9"/>
  <x:c r="A732" i="9"/>
  <x:c r="A733" i="9"/>
  <x:c r="A734" i="9"/>
  <x:c r="A735" i="9"/>
  <x:c r="A736" i="9"/>
  <x:c r="A737" i="9"/>
  <x:c r="A738" i="9"/>
  <x:c r="A739" i="9"/>
  <x:c r="A740" i="9"/>
  <x:c r="A741" i="9"/>
  <x:c r="A742" i="9"/>
  <x:c r="A743" i="9"/>
  <x:c r="A744" i="9"/>
  <x:c r="A745" i="9"/>
  <x:c r="A746" i="9"/>
  <x:c r="A747" i="9"/>
  <x:c r="A748" i="9"/>
  <x:c r="A749" i="9"/>
  <x:c r="A750" i="9"/>
  <x:c r="A751" i="9"/>
  <x:c r="A752" i="9"/>
  <x:c r="A753" i="9"/>
  <x:c r="A754" i="9"/>
  <x:c r="A755" i="9"/>
  <x:c r="A756" i="9"/>
  <x:c r="A757" i="9"/>
  <x:c r="A758" i="9"/>
  <x:c r="A759" i="9"/>
  <x:c r="A760" i="9"/>
  <x:c r="A761" i="9"/>
  <x:c r="A762" i="9"/>
  <x:c r="A763" i="9"/>
  <x:c r="A764" i="9"/>
  <x:c r="A765" i="9"/>
  <x:c r="A766" i="9"/>
  <x:c r="A767" i="9"/>
  <x:c r="A768" i="9"/>
  <x:c r="A769" i="9"/>
  <x:c r="A770" i="9"/>
  <x:c r="A771" i="9"/>
  <x:c r="A772" i="9"/>
  <x:c r="A773" i="9"/>
  <x:c r="A774" i="9"/>
  <x:c r="A775" i="9"/>
  <x:c r="A776" i="9"/>
  <x:c r="A777" i="9"/>
  <x:c r="A778" i="9"/>
  <x:c r="A779" i="9"/>
  <x:c r="A780" i="9"/>
  <x:c r="A781" i="9"/>
  <x:c r="A782" i="9"/>
  <x:c r="A783" i="9"/>
  <x:c r="A784" i="9"/>
  <x:c r="A785" i="9"/>
  <x:c r="A786" i="9"/>
  <x:c r="A787" i="9"/>
  <x:c r="A788" i="9"/>
  <x:c r="A789" i="9"/>
  <x:c r="A790" i="9"/>
  <x:c r="A791" i="9"/>
  <x:c r="A792" i="9"/>
  <x:c r="A793" i="9"/>
  <x:c r="A794" i="9"/>
  <x:c r="A795" i="9"/>
  <x:c r="A796" i="9"/>
  <x:c r="A797" i="9"/>
  <x:c r="A798" i="9"/>
  <x:c r="A799" i="9"/>
  <x:c r="A800" i="9"/>
  <x:c r="A801" i="9"/>
  <x:c r="A802" i="9"/>
  <x:c r="A803" i="9"/>
  <x:c r="A804" i="9"/>
  <x:c r="A805" i="9"/>
  <x:c r="A806" i="9"/>
  <x:c r="A807" i="9"/>
  <x:c r="A808" i="9"/>
  <x:c r="A809" i="9"/>
  <x:c r="A810" i="9"/>
  <x:c r="A811" i="9"/>
  <x:c r="A812" i="9"/>
  <x:c r="A813" i="9"/>
  <x:c r="A814" i="9"/>
  <x:c r="A815" i="9"/>
  <x:c r="A816" i="9"/>
  <x:c r="A817" i="9"/>
  <x:c r="A818" i="9"/>
  <x:c r="A819" i="9"/>
  <x:c r="A820" i="9"/>
  <x:c r="A821" i="9"/>
  <x:c r="A822" i="9"/>
  <x:c r="A823" i="9"/>
  <x:c r="A824" i="9"/>
  <x:c r="A825" i="9"/>
  <x:c r="A826" i="9"/>
  <x:c r="A827" i="9"/>
  <x:c r="A828" i="9"/>
  <x:c r="A829" i="9"/>
  <x:c r="A830" i="9"/>
  <x:c r="A831" i="9"/>
  <x:c r="A832" i="9"/>
  <x:c r="A833" i="9"/>
  <x:c r="A834" i="9"/>
  <x:c r="A835" i="9"/>
  <x:c r="A836" i="9"/>
  <x:c r="A837" i="9"/>
  <x:c r="A838" i="9"/>
  <x:c r="A839" i="9"/>
  <x:c r="A840" i="9"/>
  <x:c r="A841" i="9"/>
  <x:c r="A842" i="9"/>
  <x:c r="A843" i="9"/>
  <x:c r="A844" i="9"/>
  <x:c r="A845" i="9"/>
  <x:c r="A846" i="9"/>
  <x:c r="A847" i="9"/>
  <x:c r="A848" i="9"/>
  <x:c r="A849" i="9"/>
  <x:c r="A850" i="9"/>
  <x:c r="A851" i="9"/>
  <x:c r="A852" i="9"/>
  <x:c r="A853" i="9"/>
  <x:c r="A854" i="9"/>
  <x:c r="A855" i="9"/>
  <x:c r="A856" i="9"/>
  <x:c r="A857" i="9"/>
  <x:c r="A858" i="9"/>
  <x:c r="A859" i="9"/>
  <x:c r="A860" i="9"/>
  <x:c r="A861" i="9"/>
  <x:c r="A862" i="9"/>
  <x:c r="A863" i="9"/>
  <x:c r="A864" i="9"/>
  <x:c r="A865" i="9"/>
  <x:c r="A866" i="9"/>
  <x:c r="A867" i="9"/>
  <x:c r="A868" i="9"/>
  <x:c r="A869" i="9"/>
  <x:c r="A870" i="9"/>
  <x:c r="A871" i="9"/>
  <x:c r="A872" i="9"/>
  <x:c r="A873" i="9"/>
  <x:c r="A874" i="9"/>
  <x:c r="A875" i="9"/>
  <x:c r="A876" i="9"/>
  <x:c r="A877" i="9"/>
  <x:c r="A878" i="9"/>
  <x:c r="A879" i="9"/>
  <x:c r="A880" i="9"/>
  <x:c r="A881" i="9"/>
  <x:c r="A882" i="9"/>
  <x:c r="A883" i="9"/>
  <x:c r="A884" i="9"/>
  <x:c r="A885" i="9"/>
  <x:c r="A886" i="9"/>
  <x:c r="A887" i="9"/>
  <x:c r="A888" i="9"/>
  <x:c r="A889" i="9"/>
  <x:c r="A890" i="9"/>
  <x:c r="A891" i="9"/>
  <x:c r="A892" i="9"/>
  <x:c r="A893" i="9"/>
  <x:c r="A894" i="9"/>
  <x:c r="A895" i="9"/>
  <x:c r="A896" i="9"/>
  <x:c r="A897" i="9"/>
  <x:c r="A898" i="9"/>
  <x:c r="A899" i="9"/>
  <x:c r="A900" i="9"/>
  <x:c r="A901" i="9"/>
  <x:c r="A902" i="9"/>
  <x:c r="A903" i="9"/>
  <x:c r="A904" i="9"/>
  <x:c r="A905" i="9"/>
  <x:c r="A906" i="9"/>
  <x:c r="A907" i="9"/>
  <x:c r="A908" i="9"/>
  <x:c r="A909" i="9"/>
  <x:c r="A910" i="9"/>
  <x:c r="A911" i="9"/>
  <x:c r="A912" i="9"/>
  <x:c r="A913" i="9"/>
  <x:c r="A914" i="9"/>
  <x:c r="A915" i="9"/>
  <x:c r="A916" i="9"/>
  <x:c r="A917" i="9"/>
  <x:c r="A918" i="9"/>
  <x:c r="A919" i="9"/>
  <x:c r="A920" i="9"/>
  <x:c r="A921" i="9"/>
  <x:c r="A922" i="9"/>
  <x:c r="A923" i="9"/>
  <x:c r="A924" i="9"/>
  <x:c r="A925" i="9"/>
  <x:c r="A926" i="9"/>
  <x:c r="A927" i="9"/>
  <x:c r="A928" i="9"/>
  <x:c r="A929" i="9"/>
  <x:c r="A930" i="9"/>
  <x:c r="A931" i="9"/>
  <x:c r="A932" i="9"/>
  <x:c r="A933" i="9"/>
  <x:c r="A934" i="9"/>
  <x:c r="A935" i="9"/>
  <x:c r="A936" i="9"/>
  <x:c r="A937" i="9"/>
  <x:c r="A938" i="9"/>
  <x:c r="A939" i="9"/>
  <x:c r="A940" i="9"/>
  <x:c r="A941" i="9"/>
  <x:c r="A942" i="9"/>
  <x:c r="A943" i="9"/>
  <x:c r="A944" i="9"/>
  <x:c r="A945" i="9"/>
  <x:c r="A946" i="9"/>
  <x:c r="A947" i="9"/>
  <x:c r="A948" i="9"/>
  <x:c r="A949" i="9"/>
  <x:c r="A950" i="9"/>
  <x:c r="A951" i="9"/>
  <x:c r="A952" i="9"/>
  <x:c r="A953" i="9"/>
  <x:c r="A954" i="9"/>
  <x:c r="A955" i="9"/>
  <x:c r="A956" i="9"/>
  <x:c r="A957" i="9"/>
  <x:c r="A958" i="9"/>
  <x:c r="A959" i="9"/>
  <x:c r="A960" i="9"/>
  <x:c r="A961" i="9"/>
  <x:c r="A962" i="9"/>
  <x:c r="A963" i="9"/>
  <x:c r="A964" i="9"/>
  <x:c r="A965" i="9"/>
  <x:c r="A966" i="9"/>
  <x:c r="A967" i="9"/>
  <x:c r="A968" i="9"/>
  <x:c r="A969" i="9"/>
  <x:c r="A970" i="9"/>
  <x:c r="A971" i="9"/>
  <x:c r="A972" i="9"/>
  <x:c r="A973" i="9"/>
  <x:c r="A974" i="9"/>
  <x:c r="A975" i="9"/>
  <x:c r="A976" i="9"/>
  <x:c r="A977" i="9"/>
  <x:c r="A978" i="9"/>
  <x:c r="A979" i="9"/>
  <x:c r="A980" i="9"/>
  <x:c r="A981" i="9"/>
  <x:c r="A982" i="9"/>
  <x:c r="A983" i="9"/>
  <x:c r="A984" i="9"/>
  <x:c r="A985" i="9"/>
  <x:c r="A986" i="9"/>
  <x:c r="A987" i="9"/>
  <x:c r="A988" i="9"/>
  <x:c r="A989" i="9"/>
  <x:c r="A990" i="9"/>
  <x:c r="A991" i="9"/>
  <x:c r="A992" i="9"/>
  <x:c r="A993" i="9"/>
  <x:c r="A994" i="9"/>
  <x:c r="A995" i="9"/>
  <x:c r="A996" i="9"/>
  <x:c r="A997" i="9"/>
  <x:c r="A998" i="9"/>
  <x:c r="A999" i="9"/>
  <x:c r="A1000" i="9"/>
  <x:c r="A1001" i="9"/>
  <x:c r="A1002" i="9"/>
  <x:c r="A1003" i="9"/>
  <x:c r="A1004" i="9"/>
  <x:c r="A1005" i="9"/>
  <x:c r="A1006" i="9"/>
  <x:c r="A1007" i="9"/>
  <x:c r="A1008" i="9"/>
  <x:c r="A1009" i="9"/>
  <x:c r="A1010" i="9"/>
  <x:c r="A1011" i="9"/>
  <x:c r="A1012" i="9"/>
  <x:c r="A1013" i="9"/>
  <x:c r="A1014" i="9"/>
  <x:c r="A1015" i="9"/>
  <x:c r="A1016" i="9"/>
  <x:c r="A1017" i="9"/>
  <x:c r="A1018" i="9"/>
  <x:c r="A1019" i="9"/>
  <x:c r="A1020" i="9"/>
  <x:c r="A1021" i="9"/>
  <x:c r="A1022" i="9"/>
  <x:c r="A1023" i="9"/>
  <x:c r="A1024" i="9"/>
  <x:c r="A1025" i="9"/>
  <x:c r="A1026" i="9"/>
  <x:c r="A1027" i="9"/>
  <x:c r="A1028" i="9"/>
  <x:c r="A1029" i="9"/>
  <x:c r="A1030" i="9"/>
  <x:c r="A1031" i="9"/>
  <x:c r="A1032" i="9"/>
  <x:c r="A1033" i="9"/>
  <x:c r="A1034" i="9"/>
  <x:c r="A1035" i="9"/>
  <x:c r="A1036" i="9"/>
  <x:c r="A1037" i="9"/>
  <x:c r="A1038" i="9"/>
  <x:c r="A1039" i="9"/>
  <x:c r="A1040" i="9"/>
  <x:c r="A1041" i="9"/>
  <x:c r="A1042" i="9"/>
  <x:c r="A1043" i="9"/>
  <x:c r="A1044" i="9"/>
  <x:c r="A1045" i="9"/>
  <x:c r="A1046" i="9"/>
  <x:c r="A1047" i="9"/>
  <x:c r="A1048" i="9"/>
  <x:c r="A1049" i="9"/>
  <x:c r="A1050" i="9"/>
  <x:c r="A1051" i="9"/>
  <x:c r="A1052" i="9"/>
  <x:c r="A1053" i="9"/>
  <x:c r="A1054" i="9"/>
  <x:c r="A1055" i="9"/>
  <x:c r="A1056" i="9"/>
  <x:c r="A1057" i="9"/>
  <x:c r="A1058" i="9"/>
  <x:c r="A1059" i="9"/>
  <x:c r="A1060" i="9"/>
  <x:c r="A1061" i="9"/>
  <x:c r="A1062" i="9"/>
  <x:c r="A1063" i="9"/>
  <x:c r="A1064" i="9"/>
  <x:c r="A1065" i="9"/>
  <x:c r="A1066" i="9"/>
  <x:c r="A1067" i="9"/>
  <x:c r="A1068" i="9"/>
  <x:c r="A1069" i="9"/>
  <x:c r="A1070" i="9"/>
  <x:c r="A1071" i="9"/>
  <x:c r="A1072" i="9"/>
  <x:c r="A1073" i="9"/>
  <x:c r="A1074" i="9"/>
  <x:c r="A1075" i="9"/>
  <x:c r="A1076" i="9"/>
  <x:c r="A1077" i="9"/>
  <x:c r="A1078" i="9"/>
  <x:c r="A1079" i="9"/>
  <x:c r="A1080" i="9"/>
  <x:c r="A1081" i="9"/>
  <x:c r="A1082" i="9"/>
  <x:c r="A1083" i="9"/>
  <x:c r="A1084" i="9"/>
  <x:c r="A1085" i="9"/>
  <x:c r="A1086" i="9"/>
  <x:c r="A1087" i="9"/>
  <x:c r="A1088" i="9"/>
  <x:c r="A1089" i="9"/>
  <x:c r="A1090" i="9"/>
  <x:c r="A1091" i="9"/>
  <x:c r="A1092" i="9"/>
  <x:c r="A1093" i="9"/>
  <x:c r="A1094" i="9"/>
  <x:c r="A1095" i="9"/>
  <x:c r="A1096" i="9"/>
  <x:c r="A1097" i="9"/>
  <x:c r="A1098" i="9"/>
  <x:c r="A1099" i="9"/>
  <x:c r="A1100" i="9"/>
  <x:c r="A1101" i="9"/>
  <x:c r="A1102" i="9"/>
  <x:c r="A1103" i="9"/>
  <x:c r="A1104" i="9"/>
  <x:c r="A1105" i="9"/>
  <x:c r="A1106" i="9"/>
  <x:c r="A1107" i="9"/>
  <x:c r="A1108" i="9"/>
  <x:c r="A1109" i="9"/>
  <x:c r="A1110" i="9"/>
  <x:c r="A1111" i="9"/>
  <x:c r="A1112" i="9"/>
  <x:c r="A1113" i="9"/>
  <x:c r="A1114" i="9"/>
  <x:c r="A1115" i="9"/>
  <x:c r="A1116" i="9"/>
  <x:c r="A1117" i="9"/>
  <x:c r="A1118" i="9"/>
  <x:c r="A1119" i="9"/>
  <x:c r="A1120" i="9"/>
  <x:c r="A1121" i="9"/>
  <x:c r="A1122" i="9"/>
  <x:c r="A1123" i="9"/>
  <x:c r="A1124" i="9"/>
  <x:c r="A1125" i="9"/>
  <x:c r="A1126" i="9"/>
  <x:c r="A1127" i="9"/>
  <x:c r="A1128" i="9"/>
  <x:c r="A1129" i="9"/>
  <x:c r="A1130" i="9"/>
  <x:c r="A1131" i="9"/>
  <x:c r="A1132" i="9"/>
  <x:c r="A1133" i="9"/>
  <x:c r="A1134" i="9"/>
  <x:c r="A1135" i="9"/>
  <x:c r="A1136" i="9"/>
  <x:c r="A1137" i="9"/>
  <x:c r="A1138" i="9"/>
  <x:c r="A1139" i="9"/>
  <x:c r="A1140" i="9"/>
  <x:c r="A1141" i="9"/>
  <x:c r="A1142" i="9"/>
  <x:c r="A1143" i="9"/>
  <x:c r="A1144" i="9"/>
  <x:c r="A1145" i="9"/>
  <x:c r="A1146" i="9"/>
  <x:c r="A1147" i="9"/>
  <x:c r="A1148" i="9"/>
  <x:c r="A1149" i="9"/>
  <x:c r="A1150" i="9"/>
  <x:c r="A1151" i="9"/>
  <x:c r="A1152" i="9"/>
  <x:c r="A1153" i="9"/>
  <x:c r="A1154" i="9"/>
  <x:c r="A1155" i="9"/>
  <x:c r="A1156" i="9"/>
  <x:c r="A1157" i="9"/>
  <x:c r="A1158" i="9"/>
  <x:c r="A1159" i="9"/>
  <x:c r="A1160" i="9"/>
  <x:c r="A1161" i="9"/>
  <x:c r="A1162" i="9"/>
  <x:c r="A1163" i="9"/>
  <x:c r="A1164" i="9"/>
  <x:c r="A1165" i="9"/>
  <x:c r="A1166" i="9"/>
  <x:c r="A1167" i="9"/>
  <x:c r="A1168" i="9"/>
  <x:c r="A1169" i="9"/>
  <x:c r="A1170" i="9"/>
  <x:c r="A1171" i="9"/>
  <x:c r="A1172" i="9"/>
  <x:c r="A1173" i="9"/>
  <x:c r="A1174" i="9"/>
  <x:c r="A1175" i="9"/>
  <x:c r="A1176" i="9"/>
  <x:c r="A1177" i="9"/>
  <x:c r="A1178" i="9"/>
  <x:c r="A1179" i="9"/>
  <x:c r="A1180" i="9"/>
  <x:c r="A1181" i="9"/>
  <x:c r="A1182" i="9"/>
  <x:c r="A1183" i="9"/>
  <x:c r="A1184" i="9"/>
  <x:c r="A1185" i="9"/>
  <x:c r="A1186" i="9"/>
  <x:c r="A1187" i="9"/>
  <x:c r="A1188" i="9"/>
  <x:c r="A1189" i="9"/>
  <x:c r="A1190" i="9"/>
  <x:c r="A1191" i="9"/>
  <x:c r="A1192" i="9"/>
  <x:c r="A1193" i="9"/>
  <x:c r="A1194" i="9"/>
  <x:c r="A1195" i="9"/>
  <x:c r="A1196" i="9"/>
  <x:c r="A1197" i="9"/>
  <x:c r="A1198" i="9"/>
  <x:c r="A1199" i="9"/>
  <x:c r="A1200" i="9"/>
  <x:c r="A1201" i="9"/>
  <x:c r="A1202" i="9"/>
  <x:c r="A1203" i="9"/>
  <x:c r="A1204" i="9"/>
  <x:c r="A1205" i="9"/>
  <x:c r="A1206" i="9"/>
  <x:c r="A1207" i="9"/>
  <x:c r="A1208" i="9"/>
  <x:c r="A1209" i="9"/>
  <x:c r="A1210" i="9"/>
  <x:c r="A1211" i="9"/>
  <x:c r="A1212" i="9"/>
  <x:c r="A1213" i="9"/>
  <x:c r="A1214" i="9"/>
  <x:c r="A1215" i="9"/>
  <x:c r="A1216" i="9"/>
  <x:c r="A1217" i="9"/>
  <x:c r="A1218" i="9"/>
  <x:c r="A1219" i="9"/>
  <x:c r="A1220" i="9"/>
  <x:c r="A1221" i="9"/>
  <x:c r="A1222" i="9"/>
  <x:c r="A1223" i="9"/>
  <x:c r="A1224" i="9"/>
  <x:c r="A1225" i="9"/>
  <x:c r="A1226" i="9"/>
  <x:c r="A1227" i="9"/>
  <x:c r="A1228" i="9"/>
  <x:c r="A1229" i="9"/>
  <x:c r="A1230" i="9"/>
  <x:c r="A1231" i="9"/>
  <x:c r="A1232" i="9"/>
  <x:c r="A1233" i="9"/>
  <x:c r="A1234" i="9"/>
  <x:c r="A1235" i="9"/>
  <x:c r="A1236" i="9"/>
  <x:c r="A1237" i="9"/>
  <x:c r="A1238" i="9"/>
  <x:c r="A1239" i="9"/>
  <x:c r="A1240" i="9"/>
  <x:c r="A1241" i="9"/>
  <x:c r="A1242" i="9"/>
  <x:c r="A1243" i="9"/>
  <x:c r="A1244" i="9"/>
  <x:c r="A1245" i="9"/>
  <x:c r="A1246" i="9"/>
  <x:c r="A1247" i="9"/>
  <x:c r="A1248" i="9"/>
  <x:c r="A1249" i="9"/>
  <x:c r="A1250" i="9"/>
  <x:c r="A1251" i="9"/>
  <x:c r="A1252" i="9"/>
  <x:c r="A1253" i="9"/>
  <x:c r="A1254" i="9"/>
  <x:c r="A1255" i="9"/>
  <x:c r="A1256" i="9"/>
  <x:c r="A1257" i="9"/>
  <x:c r="A1258" i="9"/>
  <x:c r="A1259" i="9"/>
  <x:c r="A1260" i="9"/>
  <x:c r="A1261" i="9"/>
  <x:c r="A1262" i="9"/>
  <x:c r="A1263" i="9"/>
  <x:c r="A1264" i="9"/>
  <x:c r="A1265" i="9"/>
  <x:c r="A1266" i="9"/>
  <x:c r="A1267" i="9"/>
  <x:c r="A1268" i="9"/>
  <x:c r="A1269" i="9"/>
  <x:c r="A1270" i="9"/>
  <x:c r="A1271" i="9"/>
  <x:c r="A1272" i="9"/>
  <x:c r="A1273" i="9"/>
  <x:c r="A1274" i="9"/>
  <x:c r="A1275" i="9"/>
  <x:c r="A1276" i="9"/>
  <x:c r="A1277" i="9"/>
  <x:c r="A1278" i="9"/>
  <x:c r="A1279" i="9"/>
  <x:c r="A1280" i="9"/>
  <x:c r="A1281" i="9"/>
  <x:c r="A1282" i="9"/>
  <x:c r="A1283" i="9"/>
  <x:c r="A1284" i="9"/>
  <x:c r="A1285" i="9"/>
  <x:c r="A1286" i="9"/>
  <x:c r="A1287" i="9"/>
  <x:c r="A1288" i="9"/>
  <x:c r="A1289" i="9"/>
  <x:c r="A1290" i="9"/>
  <x:c r="A1291" i="9"/>
  <x:c r="A1292" i="9"/>
  <x:c r="A1293" i="9"/>
  <x:c r="A1294" i="9"/>
  <x:c r="A1295" i="9"/>
  <x:c r="A1296" i="9"/>
  <x:c r="A1297" i="9"/>
  <x:c r="A1298" i="9"/>
  <x:c r="A1299" i="9"/>
  <x:c r="A1300" i="9"/>
  <x:c r="A1301" i="9"/>
  <x:c r="A1302" i="9"/>
  <x:c r="A1303" i="9"/>
  <x:c r="A1304" i="9"/>
  <x:c r="A1305" i="9"/>
  <x:c r="A1306" i="9"/>
  <x:c r="A1307" i="9"/>
  <x:c r="A1308" i="9"/>
  <x:c r="A1309" i="9"/>
  <x:c r="A1310" i="9"/>
  <x:c r="A1311" i="9"/>
  <x:c r="A1312" i="9"/>
  <x:c r="A1313" i="9"/>
  <x:c r="A1314" i="9"/>
  <x:c r="A1315" i="9"/>
  <x:c r="A1316" i="9"/>
  <x:c r="A1317" i="9"/>
  <x:c r="A1318" i="9"/>
  <x:c r="A1319" i="9"/>
  <x:c r="A1320" i="9"/>
  <x:c r="A1321" i="9"/>
  <x:c r="A1322" i="9"/>
  <x:c r="A1323" i="9"/>
  <x:c r="A1324" i="9"/>
  <x:c r="A1325" i="9"/>
  <x:c r="A1326" i="9"/>
  <x:c r="A1327" i="9"/>
  <x:c r="A1328" i="9"/>
  <x:c r="A1329" i="9"/>
  <x:c r="A1330" i="9"/>
  <x:c r="A1331" i="9"/>
  <x:c r="A1332" i="9"/>
  <x:c r="A1333" i="9"/>
  <x:c r="A1334" i="9"/>
  <x:c r="A1335" i="9"/>
  <x:c r="A1336" i="9"/>
  <x:c r="A1337" i="9"/>
  <x:c r="A1338" i="9"/>
  <x:c r="A1339" i="9"/>
  <x:c r="A1340" i="9"/>
  <x:c r="A1341" i="9"/>
  <x:c r="A1342" i="9"/>
  <x:c r="A1343" i="9"/>
  <x:c r="A1344" i="9"/>
  <x:c r="A1345" i="9"/>
  <x:c r="A1346" i="9"/>
  <x:c r="A1347" i="9"/>
  <x:c r="A1348" i="9"/>
  <x:c r="A1349" i="9"/>
  <x:c r="A1350" i="9"/>
  <x:c r="A1351" i="9"/>
  <x:c r="A1352" i="9"/>
  <x:c r="A1353" i="9"/>
  <x:c r="A1354" i="9"/>
  <x:c r="A1355" i="9"/>
  <x:c r="A1356" i="9"/>
  <x:c r="A1357" i="9"/>
  <x:c r="A1358" i="9"/>
  <x:c r="A1359" i="9"/>
  <x:c r="A1360" i="9"/>
  <x:c r="A1361" i="9"/>
  <x:c r="A1362" i="9"/>
  <x:c r="A1363" i="9"/>
  <x:c r="A1364" i="9"/>
  <x:c r="A1365" i="9"/>
  <x:c r="A1366" i="9"/>
  <x:c r="A1367" i="9"/>
  <x:c r="A1368" i="9"/>
  <x:c r="A1369" i="9"/>
  <x:c r="A1370" i="9"/>
  <x:c r="A1371" i="9"/>
  <x:c r="A1372" i="9"/>
  <x:c r="A1373" i="9"/>
  <x:c r="A1374" i="9"/>
  <x:c r="A1375" i="9"/>
  <x:c r="A1376" i="9"/>
  <x:c r="A1377" i="9"/>
  <x:c r="A1378" i="9"/>
  <x:c r="A1379" i="9"/>
  <x:c r="A1380" i="9"/>
  <x:c r="A1381" i="9"/>
  <x:c r="A1382" i="9"/>
  <x:c r="A1383" i="9"/>
  <x:c r="A1384" i="9"/>
  <x:c r="A1385" i="9"/>
  <x:c r="A1386" i="9"/>
  <x:c r="A1387" i="9"/>
  <x:c r="A1388" i="9"/>
  <x:c r="A1389" i="9"/>
  <x:c r="A1390" i="9"/>
  <x:c r="A1391" i="9"/>
  <x:c r="A1392" i="9"/>
  <x:c r="A1393" i="9"/>
  <x:c r="A1394" i="9"/>
  <x:c r="A1395" i="9"/>
  <x:c r="A1396" i="9"/>
  <x:c r="A1397" i="9"/>
  <x:c r="A1398" i="9"/>
  <x:c r="A1399" i="9"/>
  <x:c r="A1400" i="9"/>
  <x:c r="A1401" i="9"/>
  <x:c r="A1402" i="9"/>
  <x:c r="A1403" i="9"/>
  <x:c r="A1404" i="9"/>
  <x:c r="A1405" i="9"/>
  <x:c r="A1406" i="9"/>
  <x:c r="A1407" i="9"/>
  <x:c r="A1408" i="9"/>
  <x:c r="A1409" i="9"/>
  <x:c r="A1410" i="9"/>
  <x:c r="A1411" i="9"/>
  <x:c r="A1412" i="9"/>
  <x:c r="A1413" i="9"/>
  <x:c r="A1414" i="9"/>
  <x:c r="A1415" i="9"/>
  <x:c r="A1416" i="9"/>
  <x:c r="A1417" i="9"/>
  <x:c r="A1418" i="9"/>
  <x:c r="A1419" i="9"/>
  <x:c r="A1420" i="9"/>
  <x:c r="A1421" i="9"/>
  <x:c r="A1422" i="9"/>
  <x:c r="A1423" i="9"/>
  <x:c r="A1424" i="9"/>
  <x:c r="A1425" i="9"/>
  <x:c r="A1426" i="9"/>
  <x:c r="A1427" i="9"/>
  <x:c r="A1428" i="9"/>
  <x:c r="A1429" i="9"/>
  <x:c r="A1430" i="9"/>
  <x:c r="A1431" i="9"/>
  <x:c r="A1432" i="9"/>
  <x:c r="A1433" i="9"/>
  <x:c r="A1434" i="9"/>
  <x:c r="A1435" i="9"/>
  <x:c r="A1436" i="9"/>
  <x:c r="A1437" i="9"/>
  <x:c r="A1438" i="9"/>
  <x:c r="A1439" i="9"/>
  <x:c r="A1440" i="9"/>
  <x:c r="A1441" i="9"/>
  <x:c r="A1442" i="9"/>
  <x:c r="A1443" i="9"/>
  <x:c r="A1444" i="9"/>
  <x:c r="A1445" i="9"/>
  <x:c r="A1446" i="9"/>
  <x:c r="A1447" i="9"/>
  <x:c r="A1448" i="9"/>
  <x:c r="A1449" i="9"/>
  <x:c r="A1450" i="9"/>
  <x:c r="A1451" i="9"/>
  <x:c r="A1452" i="9"/>
  <x:c r="A1453" i="9"/>
  <x:c r="A1454" i="9"/>
  <x:c r="A1455" i="9"/>
  <x:c r="A1456" i="9"/>
  <x:c r="A1457" i="9"/>
  <x:c r="A1458" i="9"/>
  <x:c r="A1459" i="9"/>
  <x:c r="A1460" i="9"/>
  <x:c r="A1461" i="9"/>
  <x:c r="A1462" i="9"/>
  <x:c r="A1463" i="9"/>
  <x:c r="A1464" i="9"/>
  <x:c r="A1465" i="9"/>
  <x:c r="A1466" i="9"/>
  <x:c r="A1467" i="9"/>
  <x:c r="A1468" i="9"/>
  <x:c r="A1469" i="9"/>
  <x:c r="A1470" i="9"/>
  <x:c r="A1471" i="9"/>
  <x:c r="A1472" i="9"/>
  <x:c r="A1473" i="9"/>
  <x:c r="A1474" i="9"/>
  <x:c r="A1475" i="9"/>
  <x:c r="A1476" i="9"/>
  <x:c r="A1477" i="9"/>
  <x:c r="A1478" i="9"/>
  <x:c r="A1479" i="9"/>
  <x:c r="A1480" i="9"/>
  <x:c r="A1481" i="9"/>
  <x:c r="A1482" i="9"/>
  <x:c r="A1483" i="9"/>
  <x:c r="A1484" i="9"/>
  <x:c r="A1485" i="9"/>
  <x:c r="A1486" i="9"/>
  <x:c r="A1487" i="9"/>
  <x:c r="A1488" i="9"/>
  <x:c r="A1489" i="9"/>
  <x:c r="A1490" i="9"/>
  <x:c r="A1491" i="9"/>
  <x:c r="A1492" i="9"/>
  <x:c r="A1493" i="9"/>
  <x:c r="A1494" i="9"/>
  <x:c r="A1495" i="9"/>
  <x:c r="A1496" i="9"/>
  <x:c r="A1497" i="9"/>
  <x:c r="A1498" i="9"/>
  <x:c r="A1499" i="9"/>
  <x:c r="A1500" i="9"/>
  <x:c r="A1501" i="9"/>
  <x:c r="A1502" i="9"/>
  <x:c r="A1503" i="9"/>
  <x:c r="A1504" i="9"/>
  <x:c r="A1505" i="9"/>
  <x:c r="A1506" i="9"/>
  <x:c r="A1507" i="9"/>
  <x:c r="A1508" i="9"/>
  <x:c r="A1509" i="9"/>
  <x:c r="A1510" i="9"/>
  <x:c r="A1511" i="9"/>
  <x:c r="A1512" i="9"/>
  <x:c r="A1513" i="9"/>
  <x:c r="A1514" i="9"/>
  <x:c r="A1515" i="9"/>
  <x:c r="A1516" i="9"/>
  <x:c r="A1517" i="9"/>
  <x:c r="A1518" i="9"/>
  <x:c r="A1519" i="9"/>
  <x:c r="A1520" i="9"/>
  <x:c r="A1521" i="9"/>
  <x:c r="A1522" i="9"/>
  <x:c r="A1523" i="9"/>
  <x:c r="A1524" i="9"/>
  <x:c r="A1525" i="9"/>
  <x:c r="A1526" i="9"/>
  <x:c r="A1527" i="9"/>
  <x:c r="A1528" i="9"/>
  <x:c r="A1529" i="9"/>
  <x:c r="A1530" i="9"/>
  <x:c r="A1531" i="9"/>
  <x:c r="A1532" i="9"/>
  <x:c r="A1533" i="9"/>
  <x:c r="A1534" i="9"/>
  <x:c r="A1535" i="9"/>
  <x:c r="A1536" i="9"/>
  <x:c r="A1537" i="9"/>
  <x:c r="A1538" i="9"/>
  <x:c r="A1539" i="9"/>
  <x:c r="A1540" i="9"/>
  <x:c r="A1541" i="9"/>
  <x:c r="A1542" i="9"/>
  <x:c r="A1543" i="9"/>
  <x:c r="A1544" i="9"/>
  <x:c r="A1545" i="9"/>
  <x:c r="A1546" i="9"/>
  <x:c r="A1547" i="9"/>
  <x:c r="A1548" i="9"/>
  <x:c r="A1549" i="9"/>
  <x:c r="A1550" i="9"/>
  <x:c r="A1551" i="9"/>
  <x:c r="A1552" i="9"/>
  <x:c r="A1553" i="9"/>
  <x:c r="A1554" i="9"/>
  <x:c r="A1555" i="9"/>
  <x:c r="A1556" i="9"/>
  <x:c r="A1557" i="9"/>
  <x:c r="A1558" i="9"/>
  <x:c r="A1559" i="9"/>
  <x:c r="A1560" i="9"/>
  <x:c r="A1561" i="9"/>
  <x:c r="A1562" i="9"/>
  <x:c r="A1563" i="9"/>
  <x:c r="A1564" i="9"/>
  <x:c r="A1565" i="9"/>
  <x:c r="A1566" i="9"/>
  <x:c r="A1567" i="9"/>
  <x:c r="A1568" i="9"/>
  <x:c r="A1569" i="9"/>
  <x:c r="A1570" i="9"/>
  <x:c r="A1571" i="9"/>
  <x:c r="A1572" i="9"/>
  <x:c r="A1573" i="9"/>
  <x:c r="A1574" i="9"/>
  <x:c r="A1575" i="9"/>
  <x:c r="A1576" i="9"/>
  <x:c r="A1577" i="9"/>
  <x:c r="A1578" i="9"/>
  <x:c r="A1579" i="9"/>
  <x:c r="A1580" i="9"/>
  <x:c r="A1581" i="9"/>
  <x:c r="A1582" i="9"/>
  <x:c r="A1583" i="9"/>
  <x:c r="A1584" i="9"/>
  <x:c r="A1585" i="9"/>
  <x:c r="A1586" i="9"/>
  <x:c r="A1587" i="9"/>
  <x:c r="A1588" i="9"/>
  <x:c r="A1589" i="9"/>
  <x:c r="A1590" i="9"/>
  <x:c r="A1591" i="9"/>
  <x:c r="A1592" i="9"/>
  <x:c r="A1593" i="9"/>
  <x:c r="A1594" i="9"/>
  <x:c r="A1595" i="9"/>
  <x:c r="A1596" i="9"/>
  <x:c r="A1597" i="9"/>
  <x:c r="A1598" i="9"/>
  <x:c r="A1599" i="9"/>
  <x:c r="A1600" i="9"/>
  <x:c r="A1601" i="9"/>
  <x:c r="A1602" i="9"/>
  <x:c r="A1603" i="9"/>
  <x:c r="A1604" i="9"/>
  <x:c r="A1605" i="9"/>
  <x:c r="A1606" i="9"/>
  <x:c r="A1607" i="9"/>
  <x:c r="A1608" i="9"/>
  <x:c r="A1609" i="9"/>
  <x:c r="A1610" i="9"/>
  <x:c r="A1611" i="9"/>
  <x:c r="A1612" i="9"/>
  <x:c r="A1613" i="9"/>
  <x:c r="A1614" i="9"/>
  <x:c r="A1615" i="9"/>
  <x:c r="A1616" i="9"/>
  <x:c r="A1617" i="9"/>
  <x:c r="A1618" i="9"/>
  <x:c r="A1619" i="9"/>
  <x:c r="A1620" i="9"/>
  <x:c r="A1621" i="9"/>
  <x:c r="A1622" i="9"/>
  <x:c r="A1623" i="9"/>
  <x:c r="A1624" i="9"/>
  <x:c r="A1625" i="9"/>
  <x:c r="A1626" i="9"/>
  <x:c r="A1627" i="9"/>
  <x:c r="A1628" i="9"/>
  <x:c r="A1629" i="9"/>
  <x:c r="A1630" i="9"/>
  <x:c r="A1631" i="9"/>
  <x:c r="A1632" i="9"/>
  <x:c r="A1633" i="9"/>
  <x:c r="A1634" i="9"/>
  <x:c r="A1635" i="9"/>
  <x:c r="A1636" i="9"/>
  <x:c r="A1637" i="9"/>
  <x:c r="A1638" i="9"/>
  <x:c r="A1639" i="9"/>
  <x:c r="A1640" i="9"/>
  <x:c r="A1641" i="9"/>
  <x:c r="A1642" i="9"/>
  <x:c r="A1643" i="9"/>
  <x:c r="A1644" i="9"/>
  <x:c r="A1645" i="9"/>
  <x:c r="A1646" i="9"/>
  <x:c r="A1647" i="9"/>
  <x:c r="A1648" i="9"/>
  <x:c r="A1649" i="9"/>
  <x:c r="A1650" i="9"/>
  <x:c r="A1651" i="9"/>
  <x:c r="A1652" i="9"/>
  <x:c r="A1653" i="9"/>
  <x:c r="A1654" i="9"/>
  <x:c r="A1655" i="9"/>
  <x:c r="A1656" i="9"/>
  <x:c r="A1657" i="9"/>
  <x:c r="A1658" i="9"/>
  <x:c r="A1659" i="9"/>
  <x:c r="A1660" i="9"/>
  <x:c r="A1661" i="9"/>
  <x:c r="A1662" i="9"/>
  <x:c r="A1663" i="9"/>
  <x:c r="A1664" i="9"/>
  <x:c r="A1665" i="9"/>
  <x:c r="A1666" i="9"/>
  <x:c r="A1667" i="9"/>
  <x:c r="A1668" i="9"/>
  <x:c r="A1669" i="9"/>
  <x:c r="A1670" i="9"/>
  <x:c r="A1671" i="9"/>
  <x:c r="A1672" i="9"/>
  <x:c r="A1673" i="9"/>
  <x:c r="A1674" i="9"/>
  <x:c r="A1675" i="9"/>
  <x:c r="A1676" i="9"/>
  <x:c r="A1677" i="9"/>
  <x:c r="A1678" i="9"/>
  <x:c r="A1679" i="9"/>
  <x:c r="A1680" i="9"/>
  <x:c r="A1681" i="9"/>
  <x:c r="A1682" i="9"/>
  <x:c r="A1683" i="9"/>
  <x:c r="A1684" i="9"/>
  <x:c r="A1685" i="9"/>
  <x:c r="A1686" i="9"/>
  <x:c r="A1687" i="9"/>
  <x:c r="A1688" i="9"/>
  <x:c r="A1689" i="9"/>
  <x:c r="A1690" i="9"/>
  <x:c r="A1691" i="9"/>
  <x:c r="A1692" i="9"/>
  <x:c r="A1693" i="9"/>
  <x:c r="A1694" i="9"/>
  <x:c r="A1695" i="9"/>
  <x:c r="A1696" i="9"/>
  <x:c r="A1697" i="9"/>
  <x:c r="A1698" i="9"/>
  <x:c r="A1699" i="9"/>
  <x:c r="A1700" i="9"/>
  <x:c r="A1701" i="9"/>
  <x:c r="A1702" i="9"/>
  <x:c r="A1703" i="9"/>
  <x:c r="A1704" i="9"/>
  <x:c r="A1705" i="9"/>
  <x:c r="A1706" i="9"/>
  <x:c r="A1707" i="9"/>
  <x:c r="A1708" i="9"/>
  <x:c r="A1709" i="9"/>
  <x:c r="A1710" i="9"/>
  <x:c r="A1711" i="9"/>
  <x:c r="A1712" i="9"/>
  <x:c r="A1713" i="9"/>
  <x:c r="A1714" i="9"/>
  <x:c r="A1715" i="9"/>
  <x:c r="A1716" i="9"/>
  <x:c r="A1717" i="9"/>
  <x:c r="A1718" i="9"/>
  <x:c r="A1719" i="9"/>
  <x:c r="A1720" i="9"/>
  <x:c r="A1721" i="9"/>
  <x:c r="A1722" i="9"/>
  <x:c r="A1723" i="9"/>
  <x:c r="A1724" i="9"/>
  <x:c r="A1725" i="9"/>
  <x:c r="A1726" i="9"/>
  <x:c r="A1727" i="9"/>
  <x:c r="A1728" i="9"/>
  <x:c r="A1729" i="9"/>
  <x:c r="A1730" i="9"/>
  <x:c r="A1731" i="9"/>
  <x:c r="A1732" i="9"/>
  <x:c r="A1733" i="9"/>
  <x:c r="A1734" i="9"/>
  <x:c r="A1735" i="9"/>
  <x:c r="A1736" i="9"/>
  <x:c r="A1737" i="9"/>
  <x:c r="A1738" i="9"/>
  <x:c r="A1739" i="9"/>
  <x:c r="A1740" i="9"/>
  <x:c r="A1741" i="9"/>
  <x:c r="A1742" i="9"/>
  <x:c r="A1743" i="9"/>
  <x:c r="A1744" i="9"/>
  <x:c r="A1745" i="9"/>
  <x:c r="A1746" i="9"/>
  <x:c r="A1747" i="9"/>
  <x:c r="A1748" i="9"/>
  <x:c r="A1749" i="9"/>
  <x:c r="A1750" i="9"/>
  <x:c r="A1751" i="9"/>
  <x:c r="A1752" i="9"/>
  <x:c r="A1753" i="9"/>
  <x:c r="A1754" i="9"/>
  <x:c r="A1755" i="9"/>
  <x:c r="A1756" i="9"/>
  <x:c r="A1757" i="9"/>
  <x:c r="A1758" i="9"/>
  <x:c r="A1759" i="9"/>
  <x:c r="A1760" i="9"/>
  <x:c r="A1761" i="9"/>
  <x:c r="A1762" i="9"/>
  <x:c r="A1763" i="9"/>
  <x:c r="A1764" i="9"/>
  <x:c r="A1765" i="9"/>
  <x:c r="A1766" i="9"/>
  <x:c r="A1767" i="9"/>
  <x:c r="A1768" i="9"/>
  <x:c r="A1769" i="9"/>
  <x:c r="A1770" i="9"/>
  <x:c r="A1771" i="9"/>
  <x:c r="A1772" i="9"/>
  <x:c r="A1773" i="9"/>
  <x:c r="A1774" i="9"/>
  <x:c r="A1775" i="9"/>
  <x:c r="A1776" i="9"/>
  <x:c r="A1777" i="9"/>
  <x:c r="A1778" i="9"/>
  <x:c r="A1779" i="9"/>
  <x:c r="A1780" i="9"/>
  <x:c r="A1781" i="9"/>
  <x:c r="A1782" i="9"/>
  <x:c r="A1783" i="9"/>
  <x:c r="A1784" i="9"/>
  <x:c r="A1785" i="9"/>
  <x:c r="A1786" i="9"/>
  <x:c r="A1787" i="9"/>
  <x:c r="A1788" i="9"/>
  <x:c r="A1789" i="9"/>
  <x:c r="A1790" i="9"/>
  <x:c r="A1791" i="9"/>
  <x:c r="A1792" i="9"/>
  <x:c r="A1793" i="9"/>
  <x:c r="A1794" i="9"/>
  <x:c r="A1795" i="9"/>
  <x:c r="A1796" i="9"/>
  <x:c r="A1797" i="9"/>
  <x:c r="A1798" i="9"/>
  <x:c r="A1799" i="9"/>
  <x:c r="A1800" i="9"/>
  <x:c r="A1801" i="9"/>
  <x:c r="A1802" i="9"/>
  <x:c r="A1803" i="9"/>
  <x:c r="A1804" i="9"/>
  <x:c r="A1805" i="9"/>
  <x:c r="A1806" i="9"/>
  <x:c r="A1807" i="9"/>
  <x:c r="A1808" i="9"/>
  <x:c r="A1809" i="9"/>
  <x:c r="A1810" i="9"/>
  <x:c r="A1811" i="9"/>
  <x:c r="A1812" i="9"/>
  <x:c r="A1813" i="9"/>
  <x:c r="A1814" i="9"/>
  <x:c r="A1815" i="9"/>
  <x:c r="A1816" i="9"/>
  <x:c r="A1817" i="9"/>
  <x:c r="A1818" i="9"/>
  <x:c r="A1819" i="9"/>
  <x:c r="A1820" i="9"/>
  <x:c r="A1821" i="9"/>
  <x:c r="A1822" i="9"/>
  <x:c r="A1823" i="9"/>
  <x:c r="A1824" i="9"/>
  <x:c r="A1825" i="9"/>
  <x:c r="A1826" i="9"/>
  <x:c r="A1827" i="9"/>
  <x:c r="A1828" i="9"/>
  <x:c r="A1829" i="9"/>
  <x:c r="A1830" i="9"/>
  <x:c r="A1831" i="9"/>
  <x:c r="A1832" i="9"/>
  <x:c r="A1833" i="9"/>
  <x:c r="A1834" i="9"/>
  <x:c r="A1835" i="9"/>
  <x:c r="A1836" i="9"/>
  <x:c r="A1837" i="9"/>
  <x:c r="A1838" i="9"/>
  <x:c r="A1839" i="9"/>
  <x:c r="A1840" i="9"/>
  <x:c r="A1841" i="9"/>
  <x:c r="A1842" i="9"/>
  <x:c r="A1843" i="9"/>
  <x:c r="A1844" i="9"/>
  <x:c r="A1845" i="9"/>
  <x:c r="A1846" i="9"/>
  <x:c r="A1847" i="9"/>
  <x:c r="A1848" i="9"/>
  <x:c r="A1849" i="9"/>
  <x:c r="A1850" i="9"/>
  <x:c r="A1851" i="9"/>
  <x:c r="A1852" i="9"/>
  <x:c r="A1853" i="9"/>
  <x:c r="A1854" i="9"/>
  <x:c r="A1855" i="9"/>
  <x:c r="A1856" i="9"/>
  <x:c r="A1857" i="9"/>
  <x:c r="A1858" i="9"/>
  <x:c r="A1859" i="9"/>
  <x:c r="A1860" i="9"/>
  <x:c r="A1861" i="9"/>
  <x:c r="A1862" i="9"/>
  <x:c r="A1863" i="9"/>
  <x:c r="A1864" i="9"/>
  <x:c r="A1865" i="9"/>
  <x:c r="A1866" i="9"/>
  <x:c r="A1867" i="9"/>
  <x:c r="A1868" i="9"/>
  <x:c r="A1869" i="9"/>
  <x:c r="A1870" i="9"/>
  <x:c r="A1871" i="9"/>
  <x:c r="A1872" i="9"/>
  <x:c r="A1873" i="9"/>
  <x:c r="A1874" i="9"/>
  <x:c r="A1875" i="9"/>
  <x:c r="A1876" i="9"/>
  <x:c r="A1877" i="9"/>
  <x:c r="A1878" i="9"/>
  <x:c r="A1879" i="9"/>
  <x:c r="A1880" i="9"/>
  <x:c r="A1881" i="9"/>
  <x:c r="A1882" i="9"/>
  <x:c r="A1883" i="9"/>
  <x:c r="A1884" i="9"/>
  <x:c r="A1885" i="9"/>
  <x:c r="A1886" i="9"/>
  <x:c r="A1887" i="9"/>
  <x:c r="A1888" i="9"/>
  <x:c r="A1889" i="9"/>
  <x:c r="A1890" i="9"/>
  <x:c r="A1891" i="9"/>
  <x:c r="A1892" i="9"/>
  <x:c r="A1893" i="9"/>
  <x:c r="A1894" i="9"/>
  <x:c r="A1895" i="9"/>
  <x:c r="A1896" i="9"/>
  <x:c r="A1897" i="9"/>
  <x:c r="A1898" i="9"/>
  <x:c r="A1899" i="9"/>
  <x:c r="A1900" i="9"/>
  <x:c r="A1901" i="9"/>
  <x:c r="A1902" i="9"/>
  <x:c r="A1903" i="9"/>
  <x:c r="A1904" i="9"/>
  <x:c r="A1905" i="9"/>
  <x:c r="A1906" i="9"/>
  <x:c r="A1907" i="9"/>
  <x:c r="A1908" i="9"/>
  <x:c r="A1909" i="9"/>
  <x:c r="A1910" i="9"/>
  <x:c r="A1911" i="9"/>
  <x:c r="A1912" i="9"/>
  <x:c r="A1913" i="9"/>
  <x:c r="A1914" i="9"/>
  <x:c r="A1915" i="9"/>
  <x:c r="A1916" i="9"/>
  <x:c r="A1917" i="9"/>
  <x:c r="A1918" i="9"/>
  <x:c r="A1919" i="9"/>
  <x:c r="A1920" i="9"/>
  <x:c r="A1921" i="9"/>
  <x:c r="A1922" i="9"/>
  <x:c r="A1923" i="9"/>
  <x:c r="A1924" i="9"/>
  <x:c r="A1925" i="9"/>
  <x:c r="A1926" i="9"/>
  <x:c r="A1927" i="9"/>
  <x:c r="A1928" i="9"/>
  <x:c r="A1929" i="9"/>
  <x:c r="A1930" i="9"/>
  <x:c r="A1931" i="9"/>
  <x:c r="A1932" i="9"/>
  <x:c r="A1933" i="9"/>
  <x:c r="A1934" i="9"/>
  <x:c r="A1935" i="9"/>
  <x:c r="A1936" i="9"/>
  <x:c r="A1937" i="9"/>
  <x:c r="A1938" i="9"/>
  <x:c r="A1939" i="9"/>
  <x:c r="A1940" i="9"/>
  <x:c r="A1941" i="9"/>
  <x:c r="A1942" i="9"/>
  <x:c r="A1943" i="9"/>
  <x:c r="A1944" i="9"/>
  <x:c r="A1945" i="9"/>
  <x:c r="A1946" i="9"/>
  <x:c r="A1947" i="9"/>
  <x:c r="A1948" i="9"/>
  <x:c r="A1949" i="9"/>
  <x:c r="A1950" i="9"/>
  <x:c r="A1951" i="9"/>
  <x:c r="A1952" i="9"/>
  <x:c r="A1953" i="9"/>
  <x:c r="A1954" i="9"/>
  <x:c r="A1955" i="9"/>
  <x:c r="A1956" i="9"/>
  <x:c r="A1957" i="9"/>
  <x:c r="A1958" i="9"/>
  <x:c r="A1959" i="9"/>
  <x:c r="A1960" i="9"/>
  <x:c r="A1961" i="9"/>
  <x:c r="A1962" i="9"/>
  <x:c r="A1963" i="9"/>
  <x:c r="A1964" i="9"/>
  <x:c r="A1965" i="9"/>
  <x:c r="A1966" i="9"/>
  <x:c r="A1967" i="9"/>
  <x:c r="A1968" i="9"/>
  <x:c r="A1969" i="9"/>
  <x:c r="A1970" i="9"/>
  <x:c r="A1971" i="9"/>
  <x:c r="A1972" i="9"/>
  <x:c r="A1973" i="9"/>
  <x:c r="A1974" i="9"/>
  <x:c r="A1975" i="9"/>
  <x:c r="A1976" i="9"/>
  <x:c r="A1977" i="9"/>
  <x:c r="A1978" i="9"/>
  <x:c r="A1979" i="9"/>
  <x:c r="A1980" i="9"/>
  <x:c r="A1981" i="9"/>
  <x:c r="A1982" i="9"/>
  <x:c r="A1983" i="9"/>
  <x:c r="A1984" i="9"/>
  <x:c r="A1985" i="9"/>
  <x:c r="A1986" i="9"/>
  <x:c r="A1987" i="9"/>
  <x:c r="A1988" i="9"/>
  <x:c r="A1989" i="9"/>
  <x:c r="A1990" i="9"/>
  <x:c r="A1991" i="9"/>
  <x:c r="A1992" i="9"/>
  <x:c r="A1993" i="9"/>
  <x:c r="A1994" i="9"/>
  <x:c r="A1995" i="9"/>
  <x:c r="A1996" i="9"/>
  <x:c r="A1997" i="9"/>
  <x:c r="A1998" i="9"/>
  <x:c r="A1999" i="9"/>
  <x:c r="A2000" i="9"/>
  <x:c r="A2001" i="9"/>
  <x:c r="A2002" i="9"/>
  <x:c r="A2003" i="9"/>
  <x:c r="A2004" i="9"/>
  <x:c r="A2005" i="9"/>
  <x:c r="A2006" i="9"/>
  <x:c r="A2007" i="9"/>
  <x:c r="A2008" i="9"/>
  <x:c r="A2009" i="9"/>
  <x:c r="A2010" i="9"/>
  <x:c r="A2011" i="9"/>
  <x:c r="A2012" i="9"/>
  <x:c r="A2013" i="9"/>
  <x:c r="A2014" i="9"/>
  <x:c r="A2015" i="9"/>
  <x:c r="A2016" i="9"/>
  <x:c r="A2017" i="9"/>
  <x:c r="A2018" i="9"/>
  <x:c r="A2019" i="9"/>
  <x:c r="A2020" i="9"/>
  <x:c r="A2021" i="9"/>
  <x:c r="A2022" i="9"/>
  <x:c r="A2023" i="9"/>
  <x:c r="A2024" i="9"/>
  <x:c r="A2025" i="9"/>
  <x:c r="A2026" i="9"/>
  <x:c r="A2027" i="9"/>
  <x:c r="A2028" i="9"/>
  <x:c r="A2029" i="9"/>
  <x:c r="A2030" i="9"/>
  <x:c r="A2031" i="9"/>
  <x:c r="A2032" i="9"/>
  <x:c r="A2033" i="9"/>
  <x:c r="A2034" i="9"/>
  <x:c r="A2035" i="9"/>
  <x:c r="A2036" i="9"/>
  <x:c r="A2037" i="9"/>
  <x:c r="A2038" i="9"/>
  <x:c r="A2039" i="9"/>
  <x:c r="A2040" i="9"/>
  <x:c r="A2041" i="9"/>
  <x:c r="A2042" i="9"/>
  <x:c r="A2043" i="9"/>
  <x:c r="A2044" i="9"/>
  <x:c r="A2045" i="9"/>
  <x:c r="A2046" i="9"/>
  <x:c r="A2047" i="9"/>
  <x:c r="A2048" i="9"/>
  <x:c r="A2049" i="9"/>
  <x:c r="A2050" i="9"/>
  <x:c r="A2051" i="9"/>
  <x:c r="A2052" i="9"/>
  <x:c r="A2053" i="9"/>
  <x:c r="A2054" i="9"/>
  <x:c r="A2055" i="9"/>
  <x:c r="A2056" i="9"/>
  <x:c r="A2057" i="9"/>
  <x:c r="A2058" i="9"/>
  <x:c r="A2059" i="9"/>
  <x:c r="A2060" i="9"/>
  <x:c r="A2061" i="9"/>
  <x:c r="A2062" i="9"/>
  <x:c r="A2063" i="9"/>
  <x:c r="A2064" i="9"/>
  <x:c r="A2065" i="9"/>
  <x:c r="A2066" i="9"/>
  <x:c r="A2067" i="9"/>
  <x:c r="A2068" i="9"/>
  <x:c r="A2069" i="9"/>
  <x:c r="A2070" i="9"/>
  <x:c r="A2071" i="9"/>
  <x:c r="A2072" i="9"/>
  <x:c r="A2073" i="9"/>
  <x:c r="A2074" i="9"/>
  <x:c r="A2075" i="9"/>
  <x:c r="A2076" i="9"/>
  <x:c r="A2077" i="9"/>
  <x:c r="A2078" i="9"/>
  <x:c r="A2079" i="9"/>
  <x:c r="A2080" i="9"/>
  <x:c r="A2081" i="9"/>
  <x:c r="A2082" i="9"/>
  <x:c r="A2083" i="9"/>
  <x:c r="A2084" i="9"/>
  <x:c r="A2085" i="9"/>
  <x:c r="A2086" i="9"/>
  <x:c r="A2087" i="9"/>
  <x:c r="A2088" i="9"/>
  <x:c r="A2089" i="9"/>
  <x:c r="A2090" i="9"/>
  <x:c r="A2091" i="9"/>
  <x:c r="A2092" i="9"/>
  <x:c r="A2093" i="9"/>
  <x:c r="A2094" i="9"/>
  <x:c r="A2095" i="9"/>
  <x:c r="A2096" i="9"/>
  <x:c r="A2097" i="9"/>
  <x:c r="A2098" i="9"/>
  <x:c r="A2099" i="9"/>
  <x:c r="A2100" i="9"/>
  <x:c r="A2101" i="9"/>
  <x:c r="A2102" i="9"/>
  <x:c r="A2103" i="9"/>
  <x:c r="A2104" i="9"/>
  <x:c r="A2105" i="9"/>
  <x:c r="A2106" i="9"/>
  <x:c r="A2107" i="9"/>
  <x:c r="A2108" i="9"/>
  <x:c r="A2109" i="9"/>
  <x:c r="A2110" i="9"/>
  <x:c r="A2111" i="9"/>
  <x:c r="A2112" i="9"/>
  <x:c r="A2113" i="9"/>
  <x:c r="A2114" i="9"/>
  <x:c r="A2115" i="9"/>
  <x:c r="A2116" i="9"/>
  <x:c r="A2117" i="9"/>
  <x:c r="A2118" i="9"/>
  <x:c r="A2119" i="9"/>
  <x:c r="A2120" i="9"/>
  <x:c r="A2121" i="9"/>
  <x:c r="A2122" i="9"/>
  <x:c r="A2123" i="9"/>
  <x:c r="A2124" i="9"/>
  <x:c r="A2125" i="9"/>
  <x:c r="A2126" i="9"/>
  <x:c r="A2127" i="9"/>
  <x:c r="A2128" i="9"/>
  <x:c r="A2129" i="9"/>
  <x:c r="A2130" i="9"/>
  <x:c r="A2131" i="9"/>
  <x:c r="A2132" i="9"/>
  <x:c r="A2133" i="9"/>
  <x:c r="A2134" i="9"/>
  <x:c r="A2135" i="9"/>
  <x:c r="A2136" i="9"/>
  <x:c r="A2137" i="9"/>
  <x:c r="A2138" i="9"/>
  <x:c r="A2139" i="9"/>
  <x:c r="A2140" i="9"/>
  <x:c r="A2141" i="9"/>
  <x:c r="A2142" i="9"/>
  <x:c r="A2143" i="9"/>
  <x:c r="A2144" i="9"/>
  <x:c r="A2145" i="9"/>
  <x:c r="A2146" i="9"/>
  <x:c r="A2147" i="9"/>
  <x:c r="A2148" i="9"/>
  <x:c r="A2149" i="9"/>
  <x:c r="A2150" i="9"/>
  <x:c r="A2151" i="9"/>
  <x:c r="A2152" i="9"/>
  <x:c r="A2153" i="9"/>
  <x:c r="A2154" i="9"/>
  <x:c r="A2155" i="9"/>
  <x:c r="A2156" i="9"/>
  <x:c r="A2157" i="9"/>
  <x:c r="A2158" i="9"/>
  <x:c r="A2159" i="9"/>
  <x:c r="A2160" i="9"/>
  <x:c r="A2161" i="9"/>
  <x:c r="A2162" i="9"/>
  <x:c r="A2163" i="9"/>
  <x:c r="A2164" i="9"/>
  <x:c r="A2165" i="9"/>
  <x:c r="A2166" i="9"/>
  <x:c r="A2167" i="9"/>
  <x:c r="A2168" i="9"/>
  <x:c r="A2169" i="9"/>
  <x:c r="A2170" i="9"/>
  <x:c r="A2171" i="9"/>
  <x:c r="A2172" i="9"/>
  <x:c r="A2173" i="9"/>
  <x:c r="A2174" i="9"/>
  <x:c r="A2175" i="9"/>
  <x:c r="A2176" i="9"/>
  <x:c r="A2177" i="9"/>
  <x:c r="A2178" i="9"/>
  <x:c r="A2179" i="9"/>
  <x:c r="A2180" i="9"/>
  <x:c r="A2181" i="9"/>
  <x:c r="A2182" i="9"/>
  <x:c r="A2183" i="9"/>
  <x:c r="A2184" i="9"/>
  <x:c r="A2185" i="9"/>
  <x:c r="A2186" i="9"/>
  <x:c r="A2187" i="9"/>
  <x:c r="A2188" i="9"/>
  <x:c r="A2189" i="9"/>
  <x:c r="A2190" i="9"/>
  <x:c r="A2191" i="9"/>
  <x:c r="A2192" i="9"/>
  <x:c r="A2193" i="9"/>
  <x:c r="A2194" i="9"/>
  <x:c r="A2195" i="9"/>
  <x:c r="A2196" i="9"/>
  <x:c r="A2197" i="9"/>
  <x:c r="A2198" i="9"/>
  <x:c r="A2199" i="9"/>
  <x:c r="A2200" i="9"/>
  <x:c r="A2201" i="9"/>
  <x:c r="A2202" i="9"/>
  <x:c r="A2203" i="9"/>
  <x:c r="A2204" i="9"/>
  <x:c r="A2205" i="9"/>
  <x:c r="A2206" i="9"/>
  <x:c r="A2207" i="9"/>
  <x:c r="A2208" i="9"/>
  <x:c r="A2209" i="9"/>
  <x:c r="A2210" i="9"/>
  <x:c r="A2211" i="9"/>
  <x:c r="A2212" i="9"/>
  <x:c r="A2213" i="9"/>
  <x:c r="A2214" i="9"/>
  <x:c r="A2215" i="9"/>
  <x:c r="A2216" i="9"/>
  <x:c r="A2217" i="9"/>
  <x:c r="A2218" i="9"/>
  <x:c r="A2219" i="9"/>
  <x:c r="A2220" i="9"/>
  <x:c r="A2221" i="9"/>
  <x:c r="A2222" i="9"/>
  <x:c r="A2223" i="9"/>
  <x:c r="A2224" i="9"/>
  <x:c r="A2225" i="9"/>
  <x:c r="A2226" i="9"/>
  <x:c r="A2227" i="9"/>
  <x:c r="A2228" i="9"/>
  <x:c r="A2229" i="9"/>
  <x:c r="A2230" i="9"/>
  <x:c r="A2231" i="9"/>
  <x:c r="A2232" i="9"/>
  <x:c r="A2233" i="9"/>
  <x:c r="A2234" i="9"/>
  <x:c r="A2235" i="9"/>
  <x:c r="A2236" i="9"/>
  <x:c r="A2237" i="9"/>
  <x:c r="A2238" i="9"/>
  <x:c r="A2239" i="9"/>
  <x:c r="A2240" i="9"/>
  <x:c r="A2241" i="9"/>
  <x:c r="A2242" i="9"/>
  <x:c r="A2243" i="9"/>
  <x:c r="A2244" i="9"/>
  <x:c r="A2245" i="9"/>
  <x:c r="A2246" i="9"/>
  <x:c r="A2247" i="9"/>
  <x:c r="A2248" i="9"/>
  <x:c r="A2249" i="9"/>
  <x:c r="A2250" i="9"/>
  <x:c r="A2251" i="9"/>
  <x:c r="A2252" i="9"/>
  <x:c r="A2253" i="9"/>
  <x:c r="A2254" i="9"/>
  <x:c r="A2255" i="9"/>
  <x:c r="A2256" i="9"/>
  <x:c r="A2257" i="9"/>
  <x:c r="A2258" i="9"/>
  <x:c r="A2259" i="9"/>
  <x:c r="A2260" i="9"/>
  <x:c r="A2261" i="9"/>
  <x:c r="A2262" i="9"/>
  <x:c r="A2263" i="9"/>
  <x:c r="A2264" i="9"/>
  <x:c r="A2265" i="9"/>
  <x:c r="A2266" i="9"/>
  <x:c r="A2267" i="9"/>
  <x:c r="A2268" i="9"/>
  <x:c r="A2269" i="9"/>
  <x:c r="A2270" i="9"/>
  <x:c r="A2271" i="9"/>
  <x:c r="A2272" i="9"/>
  <x:c r="A2273" i="9"/>
  <x:c r="A2274" i="9"/>
  <x:c r="A2275" i="9"/>
  <x:c r="A2276" i="9"/>
  <x:c r="A2277" i="9"/>
  <x:c r="A2278" i="9"/>
  <x:c r="A2279" i="9"/>
  <x:c r="A2280" i="9"/>
  <x:c r="A2281" i="9"/>
  <x:c r="A2282" i="9"/>
  <x:c r="A2283" i="9"/>
  <x:c r="A2284" i="9"/>
  <x:c r="A2285" i="9"/>
  <x:c r="A2286" i="9"/>
  <x:c r="A2287" i="9"/>
  <x:c r="A2288" i="9"/>
  <x:c r="A2289" i="9"/>
  <x:c r="A2290" i="9"/>
  <x:c r="A2291" i="9"/>
  <x:c r="A2292" i="9"/>
  <x:c r="A2293" i="9"/>
  <x:c r="A2294" i="9"/>
  <x:c r="A2295" i="9"/>
  <x:c r="A2296" i="9"/>
  <x:c r="A2297" i="9"/>
  <x:c r="A2298" i="9"/>
  <x:c r="A2299" i="9"/>
  <x:c r="A2300" i="9"/>
  <x:c r="A2301" i="9"/>
  <x:c r="A2302" i="9"/>
  <x:c r="A2303" i="9"/>
  <x:c r="A2304" i="9"/>
  <x:c r="A2305" i="9"/>
  <x:c r="A2306" i="9"/>
  <x:c r="A2307" i="9"/>
  <x:c r="A2308" i="9"/>
  <x:c r="A2309" i="9"/>
  <x:c r="A2310" i="9"/>
  <x:c r="A2311" i="9"/>
  <x:c r="A2312" i="9"/>
  <x:c r="A2313" i="9"/>
  <x:c r="A2314" i="9"/>
  <x:c r="A2315" i="9"/>
  <x:c r="A2316" i="9"/>
  <x:c r="A2317" i="9"/>
  <x:c r="A2318" i="9"/>
  <x:c r="A2319" i="9"/>
  <x:c r="A2320" i="9"/>
  <x:c r="A2321" i="9"/>
  <x:c r="A2322" i="9"/>
  <x:c r="A2323" i="9"/>
  <x:c r="A2324" i="9"/>
  <x:c r="A2325" i="9"/>
  <x:c r="A2326" i="9"/>
  <x:c r="A2327" i="9"/>
  <x:c r="A2328" i="9"/>
  <x:c r="A2329" i="9"/>
  <x:c r="A2330" i="9"/>
  <x:c r="A2331" i="9"/>
  <x:c r="A2332" i="9"/>
  <x:c r="A2333" i="9"/>
  <x:c r="A2334" i="9"/>
  <x:c r="A2335" i="9"/>
  <x:c r="A2336" i="9"/>
  <x:c r="A2337" i="9"/>
  <x:c r="A2338" i="9"/>
  <x:c r="A2339" i="9"/>
  <x:c r="A2340" i="9"/>
  <x:c r="A2341" i="9"/>
  <x:c r="A2342" i="9"/>
  <x:c r="A2343" i="9"/>
  <x:c r="A2344" i="9"/>
  <x:c r="A2345" i="9"/>
  <x:c r="A2346" i="9"/>
  <x:c r="A2347" i="9"/>
  <x:c r="A2348" i="9"/>
  <x:c r="A2349" i="9"/>
  <x:c r="A2350" i="9"/>
  <x:c r="A2351" i="9"/>
  <x:c r="A2352" i="9"/>
  <x:c r="A2353" i="9"/>
  <x:c r="A2354" i="9"/>
  <x:c r="A2355" i="9"/>
  <x:c r="A2356" i="9"/>
  <x:c r="A2357" i="9"/>
  <x:c r="A2358" i="9"/>
  <x:c r="A2359" i="9"/>
  <x:c r="A2360" i="9"/>
  <x:c r="A2361" i="9"/>
  <x:c r="A2362" i="9"/>
  <x:c r="A2363" i="9"/>
  <x:c r="A2364" i="9"/>
  <x:c r="A2365" i="9"/>
  <x:c r="A2366" i="9"/>
  <x:c r="A2367" i="9"/>
  <x:c r="A2368" i="9"/>
  <x:c r="A2369" i="9"/>
  <x:c r="A2370" i="9"/>
  <x:c r="A2371" i="9"/>
  <x:c r="A2372" i="9"/>
  <x:c r="A2373" i="9"/>
  <x:c r="A2374" i="9"/>
  <x:c r="A2375" i="9"/>
  <x:c r="A2376" i="9"/>
  <x:c r="A2377" i="9"/>
  <x:c r="A2378" i="9"/>
  <x:c r="A2379" i="9"/>
  <x:c r="A2380" i="9"/>
  <x:c r="A2381" i="9"/>
  <x:c r="A2382" i="9"/>
  <x:c r="A2383" i="9"/>
  <x:c r="A2384" i="9"/>
  <x:c r="A2385" i="9"/>
  <x:c r="A2386" i="9"/>
  <x:c r="A2387" i="9"/>
  <x:c r="A2388" i="9"/>
  <x:c r="A2389" i="9"/>
  <x:c r="A2390" i="9"/>
  <x:c r="A2391" i="9"/>
  <x:c r="A2392" i="9"/>
  <x:c r="A2393" i="9"/>
  <x:c r="A2394" i="9"/>
  <x:c r="A2395" i="9"/>
  <x:c r="A2396" i="9"/>
  <x:c r="A2397" i="9"/>
  <x:c r="A2398" i="9"/>
  <x:c r="A2399" i="9"/>
  <x:c r="A2400" i="9"/>
  <x:c r="A2401" i="9"/>
  <x:c r="A2402" i="9"/>
  <x:c r="A2403" i="9"/>
  <x:c r="A2404" i="9"/>
  <x:c r="A2405" i="9"/>
  <x:c r="A2406" i="9"/>
  <x:c r="A2407" i="9"/>
  <x:c r="A2408" i="9"/>
  <x:c r="A2409" i="9"/>
  <x:c r="A2410" i="9"/>
  <x:c r="A2411" i="9"/>
  <x:c r="A2412" i="9"/>
  <x:c r="A2413" i="9"/>
  <x:c r="A2414" i="9"/>
  <x:c r="A2415" i="9"/>
  <x:c r="A2416" i="9"/>
  <x:c r="A2417" i="9"/>
  <x:c r="A2418" i="9"/>
  <x:c r="A2419" i="9"/>
  <x:c r="A2420" i="9"/>
  <x:c r="A2421" i="9"/>
  <x:c r="A2422" i="9"/>
  <x:c r="A2423" i="9"/>
  <x:c r="A2424" i="9"/>
  <x:c r="A2425" i="9"/>
  <x:c r="A2426" i="9"/>
  <x:c r="A2427" i="9"/>
  <x:c r="A2428" i="9"/>
  <x:c r="A2429" i="9"/>
  <x:c r="A2430" i="9"/>
  <x:c r="A2431" i="9"/>
  <x:c r="A2432" i="9"/>
  <x:c r="A2433" i="9"/>
  <x:c r="A2434" i="9"/>
  <x:c r="A2435" i="9"/>
  <x:c r="A2436" i="9"/>
  <x:c r="A2437" i="9"/>
  <x:c r="A2438" i="9"/>
  <x:c r="A2439" i="9"/>
  <x:c r="A2440" i="9"/>
  <x:c r="A2441" i="9"/>
  <x:c r="A2442" i="9"/>
  <x:c r="A2443" i="9"/>
  <x:c r="A2444" i="9"/>
  <x:c r="A2445" i="9"/>
  <x:c r="A2446" i="9"/>
  <x:c r="A2447" i="9"/>
  <x:c r="A2448" i="9"/>
  <x:c r="A2449" i="9"/>
  <x:c r="A2450" i="9"/>
  <x:c r="A2451" i="9"/>
  <x:c r="A2452" i="9"/>
  <x:c r="A2453" i="9"/>
  <x:c r="A2454" i="9"/>
  <x:c r="A2455" i="9"/>
  <x:c r="A2456" i="9"/>
  <x:c r="A2457" i="9"/>
  <x:c r="A2458" i="9"/>
  <x:c r="A2459" i="9"/>
  <x:c r="A2460" i="9"/>
  <x:c r="A2461" i="9"/>
  <x:c r="A2462" i="9"/>
  <x:c r="A2463" i="9"/>
  <x:c r="A2464" i="9"/>
  <x:c r="A2465" i="9"/>
  <x:c r="A2466" i="9"/>
  <x:c r="A2467" i="9"/>
  <x:c r="A2468" i="9"/>
  <x:c r="A2469" i="9"/>
  <x:c r="A2470" i="9"/>
  <x:c r="A2471" i="9"/>
  <x:c r="A2472" i="9"/>
  <x:c r="A2473" i="9"/>
  <x:c r="A2474" i="9"/>
  <x:c r="A2475" i="9"/>
  <x:c r="A2476" i="9"/>
  <x:c r="A2477" i="9"/>
  <x:c r="A2478" i="9"/>
  <x:c r="A2479" i="9"/>
  <x:c r="A2480" i="9"/>
  <x:c r="A2481" i="9"/>
  <x:c r="A2482" i="9"/>
  <x:c r="A2483" i="9"/>
  <x:c r="A2484" i="9"/>
  <x:c r="A2485" i="9"/>
  <x:c r="A2486" i="9"/>
  <x:c r="A2487" i="9"/>
  <x:c r="A2488" i="9"/>
  <x:c r="A2489" i="9"/>
  <x:c r="A2490" i="9"/>
  <x:c r="A2491" i="9"/>
  <x:c r="A2492" i="9"/>
  <x:c r="A2493" i="9"/>
  <x:c r="A2494" i="9"/>
  <x:c r="A2495" i="9"/>
  <x:c r="A2496" i="9"/>
  <x:c r="A2497" i="9"/>
  <x:c r="A2498" i="9"/>
  <x:c r="A2499" i="9"/>
  <x:c r="A2500" i="9"/>
  <x:c r="A2501" i="9"/>
  <x:c r="A2502" i="9"/>
  <x:c r="A2503" i="9"/>
  <x:c r="A2504" i="9"/>
  <x:c r="A2505" i="9"/>
  <x:c r="A2506" i="9"/>
  <x:c r="A2507" i="9"/>
  <x:c r="A2508" i="9"/>
  <x:c r="A2509" i="9"/>
  <x:c r="A2510" i="9"/>
  <x:c r="A2511" i="9"/>
  <x:c r="A2512" i="9"/>
  <x:c r="A2513" i="9"/>
  <x:c r="A2514" i="9"/>
  <x:c r="A2515" i="9"/>
  <x:c r="A2516" i="9"/>
  <x:c r="A2517" i="9"/>
  <x:c r="A2518" i="9"/>
  <x:c r="A2519" i="9"/>
  <x:c r="A2520" i="9"/>
  <x:c r="A2521" i="9"/>
  <x:c r="A2522" i="9"/>
  <x:c r="A2523" i="9"/>
  <x:c r="A2524" i="9"/>
  <x:c r="A2525" i="9"/>
  <x:c r="A2526" i="9"/>
  <x:c r="A2527" i="9"/>
  <x:c r="A2528" i="9"/>
  <x:c r="A2529" i="9"/>
  <x:c r="A2530" i="9"/>
  <x:c r="A2531" i="9"/>
  <x:c r="A2532" i="9"/>
  <x:c r="A2533" i="9"/>
  <x:c r="A2534" i="9"/>
  <x:c r="A2535" i="9"/>
  <x:c r="A2536" i="9"/>
  <x:c r="A2537" i="9"/>
  <x:c r="A2538" i="9"/>
  <x:c r="A2539" i="9"/>
  <x:c r="A2540" i="9"/>
  <x:c r="A2541" i="9"/>
  <x:c r="A2542" i="9"/>
  <x:c r="A2543" i="9"/>
  <x:c r="A2544" i="9"/>
  <x:c r="A2545" i="9"/>
  <x:c r="A2546" i="9"/>
  <x:c r="A2547" i="9"/>
  <x:c r="A2548" i="9"/>
  <x:c r="A2549" i="9"/>
  <x:c r="A2550" i="9"/>
  <x:c r="A2551" i="9"/>
  <x:c r="A2552" i="9"/>
  <x:c r="A2553" i="9"/>
  <x:c r="A2554" i="9"/>
  <x:c r="A2555" i="9"/>
  <x:c r="A2556" i="9"/>
  <x:c r="A2557" i="9"/>
  <x:c r="A2558" i="9"/>
  <x:c r="A2559" i="9"/>
  <x:c r="A2560" i="9"/>
  <x:c r="A2561" i="9"/>
  <x:c r="A2562" i="9"/>
  <x:c r="A2563" i="9"/>
  <x:c r="A2564" i="9"/>
  <x:c r="A2565" i="9"/>
  <x:c r="A2566" i="9"/>
  <x:c r="A2567" i="9"/>
  <x:c r="A2568" i="9"/>
  <x:c r="A2569" i="9"/>
  <x:c r="A2570" i="9"/>
  <x:c r="A2571" i="9"/>
  <x:c r="A2572" i="9"/>
  <x:c r="A2573" i="9"/>
  <x:c r="A2574" i="9"/>
  <x:c r="A2575" i="9"/>
  <x:c r="A2576" i="9"/>
  <x:c r="A2577" i="9"/>
  <x:c r="A2578" i="9"/>
  <x:c r="A2579" i="9"/>
  <x:c r="A2580" i="9"/>
  <x:c r="A2581" i="9"/>
  <x:c r="A2582" i="9"/>
  <x:c r="A2583" i="9"/>
  <x:c r="A2584" i="9"/>
  <x:c r="A2585" i="9"/>
  <x:c r="A2586" i="9"/>
  <x:c r="A2587" i="9"/>
  <x:c r="A2588" i="9"/>
  <x:c r="A2589" i="9"/>
  <x:c r="A2590" i="9"/>
  <x:c r="A2591" i="9"/>
  <x:c r="A2592" i="9"/>
  <x:c r="A2593" i="9"/>
  <x:c r="A2594" i="9"/>
  <x:c r="A2595" i="9"/>
  <x:c r="A2596" i="9"/>
  <x:c r="A2597" i="9"/>
  <x:c r="A2598" i="9"/>
  <x:c r="A2599" i="9"/>
  <x:c r="A2600" i="9"/>
  <x:c r="A2601" i="9"/>
  <x:c r="A2602" i="9"/>
  <x:c r="A2603" i="9"/>
  <x:c r="A2604" i="9"/>
  <x:c r="A2605" i="9"/>
  <x:c r="A2606" i="9"/>
  <x:c r="A2607" i="9"/>
  <x:c r="A2608" i="9"/>
  <x:c r="A2609" i="9"/>
  <x:c r="A2610" i="9"/>
  <x:c r="A2611" i="9"/>
  <x:c r="A2612" i="9"/>
  <x:c r="A2613" i="9"/>
  <x:c r="A2614" i="9"/>
  <x:c r="A2615" i="9"/>
  <x:c r="A2616" i="9"/>
  <x:c r="A2617" i="9"/>
  <x:c r="A2618" i="9"/>
  <x:c r="A2619" i="9"/>
  <x:c r="A2620" i="9"/>
  <x:c r="A2621" i="9"/>
  <x:c r="A2622" i="9"/>
  <x:c r="A2623" i="9"/>
  <x:c r="A2624" i="9"/>
  <x:c r="A2625" i="9"/>
  <x:c r="A2626" i="9"/>
  <x:c r="A2627" i="9"/>
  <x:c r="A2628" i="9"/>
  <x:c r="A2629" i="9"/>
  <x:c r="A2630" i="9"/>
  <x:c r="A2631" i="9"/>
  <x:c r="A2632" i="9"/>
  <x:c r="A2633" i="9"/>
  <x:c r="A2634" i="9"/>
  <x:c r="A2635" i="9"/>
  <x:c r="A2636" i="9"/>
  <x:c r="A2637" i="9"/>
  <x:c r="A2638" i="9"/>
  <x:c r="A2639" i="9"/>
  <x:c r="A2640" i="9"/>
  <x:c r="A2641" i="9"/>
  <x:c r="A2642" i="9"/>
  <x:c r="A2643" i="9"/>
  <x:c r="A2644" i="9"/>
  <x:c r="A2645" i="9"/>
  <x:c r="A2646" i="9"/>
  <x:c r="A2647" i="9"/>
  <x:c r="A2648" i="9"/>
  <x:c r="A2649" i="9"/>
  <x:c r="A2650" i="9"/>
  <x:c r="A2651" i="9"/>
  <x:c r="A2652" i="9"/>
  <x:c r="A2653" i="9"/>
  <x:c r="A2654" i="9"/>
  <x:c r="A2655" i="9"/>
  <x:c r="A2656" i="9"/>
  <x:c r="A2657" i="9"/>
  <x:c r="A2658" i="9"/>
  <x:c r="A2659" i="9"/>
  <x:c r="A2660" i="9"/>
  <x:c r="A2661" i="9"/>
  <x:c r="A2662" i="9"/>
  <x:c r="A2663" i="9"/>
  <x:c r="A2664" i="9"/>
  <x:c r="A2665" i="9"/>
  <x:c r="A2666" i="9"/>
  <x:c r="A2667" i="9"/>
  <x:c r="A2668" i="9"/>
  <x:c r="A2669" i="9"/>
  <x:c r="A2670" i="9"/>
  <x:c r="A2671" i="9"/>
  <x:c r="A2672" i="9"/>
  <x:c r="A2673" i="9"/>
  <x:c r="A2674" i="9"/>
  <x:c r="A2675" i="9"/>
  <x:c r="A2676" i="9"/>
  <x:c r="A2677" i="9"/>
  <x:c r="A2678" i="9"/>
  <x:c r="A2679" i="9"/>
  <x:c r="A2680" i="9"/>
  <x:c r="A2681" i="9"/>
  <x:c r="A2682" i="9"/>
  <x:c r="A2683" i="9"/>
  <x:c r="A2684" i="9"/>
  <x:c r="A2685" i="9"/>
  <x:c r="A2686" i="9"/>
  <x:c r="A2687" i="9"/>
  <x:c r="A2688" i="9"/>
  <x:c r="A2689" i="9"/>
  <x:c r="A2690" i="9"/>
  <x:c r="A2691" i="9"/>
  <x:c r="A2692" i="9"/>
  <x:c r="A2693" i="9"/>
  <x:c r="A2694" i="9"/>
  <x:c r="A2695" i="9"/>
  <x:c r="A2696" i="9"/>
  <x:c r="A2697" i="9"/>
  <x:c r="A2698" i="9"/>
  <x:c r="A2699" i="9"/>
  <x:c r="A2700" i="9"/>
  <x:c r="A2701" i="9"/>
  <x:c r="A2702" i="9"/>
  <x:c r="A2703" i="9"/>
  <x:c r="A2704" i="9"/>
  <x:c r="A2705" i="9"/>
  <x:c r="A2706" i="9"/>
  <x:c r="A2707" i="9"/>
  <x:c r="A2708" i="9"/>
  <x:c r="A2709" i="9"/>
  <x:c r="A2710" i="9"/>
  <x:c r="A2711" i="9"/>
  <x:c r="A2712" i="9"/>
  <x:c r="A2713" i="9"/>
  <x:c r="A2714" i="9"/>
  <x:c r="A2715" i="9"/>
  <x:c r="A2716" i="9"/>
  <x:c r="A2717" i="9"/>
  <x:c r="A2718" i="9"/>
  <x:c r="A2719" i="9"/>
  <x:c r="A2720" i="9"/>
  <x:c r="A2721" i="9"/>
  <x:c r="A2722" i="9"/>
  <x:c r="A2723" i="9"/>
  <x:c r="A2724" i="9"/>
  <x:c r="A2725" i="9"/>
  <x:c r="A2726" i="9"/>
  <x:c r="A2727" i="9"/>
  <x:c r="A2728" i="9"/>
  <x:c r="A2729" i="9"/>
  <x:c r="A2730" i="9"/>
  <x:c r="A2731" i="9"/>
  <x:c r="A2732" i="9"/>
  <x:c r="A2733" i="9"/>
  <x:c r="A2734" i="9"/>
  <x:c r="A2735" i="9"/>
  <x:c r="A2736" i="9"/>
  <x:c r="A2737" i="9"/>
  <x:c r="A2738" i="9"/>
  <x:c r="A2739" i="9"/>
  <x:c r="A2740" i="9"/>
  <x:c r="A2741" i="9"/>
  <x:c r="A2742" i="9"/>
  <x:c r="A2743" i="9"/>
  <x:c r="A2744" i="9"/>
  <x:c r="A2745" i="9"/>
  <x:c r="A2746" i="9"/>
  <x:c r="A2747" i="9"/>
  <x:c r="A2748" i="9"/>
  <x:c r="A2749" i="9"/>
  <x:c r="A2750" i="9"/>
  <x:c r="A2751" i="9"/>
  <x:c r="A2752" i="9"/>
  <x:c r="A2753" i="9"/>
  <x:c r="A2754" i="9"/>
  <x:c r="A2755" i="9"/>
  <x:c r="A2756" i="9"/>
  <x:c r="A2757" i="9"/>
  <x:c r="A2758" i="9"/>
  <x:c r="A2759" i="9"/>
  <x:c r="A2760" i="9"/>
  <x:c r="A2761" i="9"/>
  <x:c r="A2762" i="9"/>
  <x:c r="A2763" i="9"/>
  <x:c r="A2764" i="9"/>
  <x:c r="A2765" i="9"/>
  <x:c r="A2766" i="9"/>
  <x:c r="A2767" i="9"/>
  <x:c r="A2768" i="9"/>
  <x:c r="A2769" i="9"/>
  <x:c r="A2770" i="9"/>
  <x:c r="A2771" i="9"/>
  <x:c r="A2772" i="9"/>
  <x:c r="A2773" i="9"/>
  <x:c r="A2774" i="9"/>
  <x:c r="A2775" i="9"/>
  <x:c r="A2776" i="9"/>
  <x:c r="A2777" i="9"/>
  <x:c r="A2778" i="9"/>
  <x:c r="A2779" i="9"/>
  <x:c r="A2780" i="9"/>
  <x:c r="A2781" i="9"/>
  <x:c r="A2782" i="9"/>
  <x:c r="A2783" i="9"/>
  <x:c r="A2784" i="9"/>
  <x:c r="A2785" i="9"/>
  <x:c r="A2786" i="9"/>
  <x:c r="A2787" i="9"/>
  <x:c r="A2788" i="9"/>
  <x:c r="A2789" i="9"/>
  <x:c r="A2790" i="9"/>
  <x:c r="A2791" i="9"/>
  <x:c r="A2792" i="9"/>
  <x:c r="A2793" i="9"/>
  <x:c r="A2794" i="9"/>
  <x:c r="A2795" i="9"/>
  <x:c r="A2796" i="9"/>
  <x:c r="A2797" i="9"/>
  <x:c r="A2798" i="9"/>
  <x:c r="A2799" i="9"/>
  <x:c r="A2800" i="9"/>
  <x:c r="A2801" i="9"/>
  <x:c r="A2802" i="9"/>
  <x:c r="A2803" i="9"/>
  <x:c r="A2804" i="9"/>
  <x:c r="A2805" i="9"/>
  <x:c r="A2806" i="9"/>
  <x:c r="A2807" i="9"/>
  <x:c r="A2808" i="9"/>
  <x:c r="A2809" i="9"/>
  <x:c r="A2810" i="9"/>
  <x:c r="A2811" i="9"/>
  <x:c r="A2812" i="9"/>
  <x:c r="A2813" i="9"/>
  <x:c r="A2814" i="9"/>
  <x:c r="A2815" i="9"/>
  <x:c r="A2816" i="9"/>
  <x:c r="A2817" i="9"/>
  <x:c r="A2818" i="9"/>
  <x:c r="A2819" i="9"/>
  <x:c r="A2820" i="9"/>
  <x:c r="A2821" i="9"/>
  <x:c r="A2822" i="9"/>
  <x:c r="A2823" i="9"/>
  <x:c r="A2824" i="9"/>
  <x:c r="A2825" i="9"/>
  <x:c r="A2826" i="9"/>
  <x:c r="A2827" i="9"/>
  <x:c r="A2828" i="9"/>
  <x:c r="A2829" i="9"/>
  <x:c r="A2830" i="9"/>
  <x:c r="A2831" i="9"/>
  <x:c r="A2832" i="9"/>
  <x:c r="A2833" i="9"/>
  <x:c r="A2834" i="9"/>
  <x:c r="A2835" i="9"/>
  <x:c r="A2836" i="9"/>
  <x:c r="A2837" i="9"/>
  <x:c r="A2838" i="9"/>
  <x:c r="A2839" i="9"/>
  <x:c r="A2840" i="9"/>
  <x:c r="A2841" i="9"/>
  <x:c r="A2842" i="9"/>
  <x:c r="A2843" i="9"/>
  <x:c r="A2844" i="9"/>
  <x:c r="A2845" i="9"/>
  <x:c r="A2846" i="9"/>
  <x:c r="A2847" i="9"/>
  <x:c r="A2848" i="9"/>
  <x:c r="A2849" i="9"/>
  <x:c r="A2850" i="9"/>
  <x:c r="A2851" i="9"/>
  <x:c r="A2852" i="9"/>
  <x:c r="A2853" i="9"/>
  <x:c r="A2854" i="9"/>
  <x:c r="A2855" i="9"/>
  <x:c r="A2856" i="9"/>
  <x:c r="A2857" i="9"/>
  <x:c r="A2858" i="9"/>
  <x:c r="A2859" i="9"/>
  <x:c r="A2860" i="9"/>
  <x:c r="A2861" i="9"/>
  <x:c r="A2862" i="9"/>
  <x:c r="A2863" i="9"/>
  <x:c r="A2864" i="9"/>
  <x:c r="A2865" i="9"/>
  <x:c r="A2866" i="9"/>
  <x:c r="A2867" i="9"/>
  <x:c r="A2868" i="9"/>
  <x:c r="A2869" i="9"/>
  <x:c r="A2870" i="9"/>
  <x:c r="A2871" i="9"/>
  <x:c r="A2872" i="9"/>
  <x:c r="A2873" i="9"/>
  <x:c r="A2874" i="9"/>
  <x:c r="A2875" i="9"/>
  <x:c r="A2876" i="9"/>
  <x:c r="A2877" i="9"/>
  <x:c r="A2878" i="9"/>
  <x:c r="A2879" i="9"/>
  <x:c r="A2880" i="9"/>
  <x:c r="A2881" i="9"/>
  <x:c r="A2882" i="9"/>
  <x:c r="A2883" i="9"/>
  <x:c r="A2884" i="9"/>
  <x:c r="A2885" i="9"/>
  <x:c r="A2886" i="9"/>
  <x:c r="A2887" i="9"/>
  <x:c r="A2888" i="9"/>
  <x:c r="A2889" i="9"/>
  <x:c r="A2890" i="9"/>
  <x:c r="A2891" i="9"/>
  <x:c r="A2892" i="9"/>
  <x:c r="A2893" i="9"/>
  <x:c r="A2894" i="9"/>
  <x:c r="A2895" i="9"/>
  <x:c r="A2896" i="9"/>
  <x:c r="A2897" i="9"/>
  <x:c r="A2898" i="9"/>
  <x:c r="A2899" i="9"/>
  <x:c r="A2900" i="9"/>
  <x:c r="A2901" i="9"/>
  <x:c r="A2902" i="9"/>
  <x:c r="A2903" i="9"/>
  <x:c r="A2904" i="9"/>
  <x:c r="A2905" i="9"/>
  <x:c r="A2906" i="9"/>
  <x:c r="A2907" i="9"/>
  <x:c r="A2908" i="9"/>
  <x:c r="A2909" i="9"/>
  <x:c r="A2910" i="9"/>
  <x:c r="A2911" i="9"/>
  <x:c r="A2912" i="9"/>
  <x:c r="A2913" i="9"/>
  <x:c r="A2917" i="9"/>
  <x:c r="A2918" i="9"/>
  <x:c r="A2919" i="9"/>
  <x:c r="A2920" i="9"/>
  <x:c r="A2921" i="9"/>
  <x:c r="A2922" i="9"/>
  <x:c r="A2923" i="9"/>
  <x:c r="A2927" i="9"/>
  <x:c r="A2928" i="9"/>
  <x:c r="A2929" i="9"/>
  <x:c r="A2930" i="9"/>
  <x:c r="A2931" i="9"/>
  <x:c r="A2932" i="9"/>
  <x:c r="A2933" i="9"/>
  <x:c r="A2934" i="9"/>
  <x:c r="A2935" i="9"/>
  <x:c r="A2936" i="9"/>
  <x:c r="A2937" i="9"/>
  <x:c r="A2938" i="9"/>
  <x:c r="A2939" i="9"/>
  <x:c r="A2940" i="9"/>
  <x:c r="A2941" i="9"/>
  <x:c r="A2942" i="9"/>
  <x:c r="A2943" i="9"/>
  <x:c r="A2944" i="9"/>
  <x:c r="A2945" i="9"/>
  <x:c r="A2946" i="9"/>
  <x:c r="A2947" i="9"/>
  <x:c r="A2948" i="9"/>
  <x:c r="A2949" i="9"/>
  <x:c r="A2950" i="9"/>
  <x:c r="A2951" i="9"/>
  <x:c r="A2952" i="9"/>
  <x:c r="A2953" i="9"/>
  <x:c r="A2954" i="9"/>
  <x:c r="A2955" i="9"/>
  <x:c r="A2956" i="9"/>
  <x:c r="A2957" i="9"/>
  <x:c r="A2958" i="9"/>
  <x:c r="A2959" i="9"/>
  <x:c r="A2960" i="9"/>
  <x:c r="A2961" i="9"/>
  <x:c r="A2962" i="9"/>
  <x:c r="A2963" i="9"/>
  <x:c r="A2964" i="9"/>
  <x:c r="A2965" i="9"/>
  <x:c r="A2966" i="9"/>
  <x:c r="A2967" i="9"/>
  <x:c r="A2968" i="9"/>
  <x:c r="A2969" i="9"/>
  <x:c r="A2970" i="9"/>
  <x:c r="A2971" i="9"/>
  <x:c r="A2972" i="9"/>
  <x:c r="A2973" i="9"/>
  <x:c r="A2974" i="9"/>
  <x:c r="A2975" i="9"/>
  <x:c r="A2976" i="9"/>
  <x:c r="A2977" i="9"/>
  <x:c r="A2978" i="9"/>
  <x:c r="A2979" i="9"/>
  <x:c r="A2980" i="9"/>
  <x:c r="A2981" i="9"/>
  <x:c r="A2982" i="9"/>
  <x:c r="A2983" i="9"/>
  <x:c r="A2984" i="9"/>
  <x:c r="A2985" i="9"/>
  <x:c r="A2986" i="9"/>
  <x:c r="A2987" i="9"/>
  <x:c r="A2988" i="9"/>
  <x:c r="A2989" i="9"/>
  <x:c r="A2990" i="9"/>
  <x:c r="A2991" i="9"/>
  <x:c r="A2992" i="9"/>
  <x:c r="A2993" i="9"/>
  <x:c r="A2994" i="9"/>
  <x:c r="A2995" i="9"/>
  <x:c r="A2996" i="9"/>
  <x:c r="A2997" i="9"/>
  <x:c r="A2998" i="9"/>
  <x:c r="A2999" i="9"/>
  <x:c r="A3000" i="9"/>
  <x:c r="A3001" i="9"/>
  <x:c r="A3002" i="9"/>
  <x:c r="A3003" i="9"/>
  <x:c r="A3004" i="9"/>
  <x:c r="A3005" i="9"/>
  <x:c r="A3006" i="9"/>
  <x:c r="A3007" i="9"/>
  <x:c r="A3008" i="9"/>
  <x:c r="A3009" i="9"/>
  <x:c r="A3010" i="9"/>
  <x:c r="A3011" i="9"/>
  <x:c r="A3012" i="9"/>
  <x:c r="A3013" i="9"/>
  <x:c r="A3014" i="9"/>
  <x:c r="A3015" i="9"/>
  <x:c r="A3016" i="9"/>
  <x:c r="A3017" i="9"/>
  <x:c r="A3018" i="9"/>
  <x:c r="A3019" i="9"/>
  <x:c r="A3020" i="9"/>
  <x:c r="A3021" i="9"/>
  <x:c r="A3022" i="9"/>
  <x:c r="A3023" i="9"/>
  <x:c r="A3024" i="9"/>
  <x:c r="A3025" i="9"/>
  <x:c r="A3026" i="9"/>
  <x:c r="A3027" i="9"/>
  <x:c r="A3028" i="9"/>
  <x:c r="A3029" i="9"/>
  <x:c r="A3030" i="9"/>
  <x:c r="A3031" i="9"/>
  <x:c r="A3032" i="9"/>
  <x:c r="A3033" i="9"/>
  <x:c r="A3034" i="9"/>
  <x:c r="A3035" i="9"/>
  <x:c r="A3036" i="9"/>
  <x:c r="A3037" i="9"/>
  <x:c r="A3038" i="9"/>
  <x:c r="A3039" i="9"/>
  <x:c r="A3040" i="9"/>
  <x:c r="A3041" i="9"/>
  <x:c r="A1" i="10"/>
  <x:c r="A2" i="10"/>
  <x:c r="D3" i="10"/>
  <x:c r="I3" i="10"/>
  <x:c r="Q3" i="10"/>
  <x:c r="R3" i="10"/>
  <x:c r="S3" i="10"/>
  <x:c r="T3" i="10"/>
  <x:c r="U3" i="10"/>
  <x:c r="V3" i="10"/>
  <x:c r="A4" i="10"/>
  <x:c r="A5" i="10"/>
  <x:c r="X5" i="10"/>
  <x:c r="Y5" i="10"/>
  <x:c r="Z5" i="10"/>
  <x:c r="AC5" i="10"/>
  <x:c r="AD5" i="10"/>
  <x:c r="AE5" i="10"/>
  <x:c r="AH5" i="10"/>
  <x:c r="AI5" i="10"/>
  <x:c r="AJ5" i="10"/>
  <x:c r="AM5" i="10"/>
  <x:c r="AN5" i="10"/>
  <x:c r="AO5" i="10"/>
  <x:c r="AR5" i="10"/>
  <x:c r="AS5" i="10"/>
  <x:c r="AT5" i="10"/>
  <x:c r="AW5" i="10"/>
  <x:c r="AX5" i="10"/>
  <x:c r="AY5" i="10"/>
  <x:c r="BB5" i="10"/>
  <x:c r="BC5" i="10"/>
  <x:c r="BD5" i="10"/>
  <x:c r="BG5" i="10"/>
  <x:c r="BH5" i="10"/>
  <x:c r="BI5" i="10"/>
  <x:c r="BL5" i="10"/>
  <x:c r="BM5" i="10"/>
  <x:c r="BN5" i="10"/>
  <x:c r="BQ5" i="10"/>
  <x:c r="BR5" i="10"/>
  <x:c r="BS5" i="10"/>
  <x:c r="BV5" i="10"/>
  <x:c r="BW5" i="10"/>
  <x:c r="BX5" i="10"/>
  <x:c r="CA5" i="10"/>
  <x:c r="CB5" i="10"/>
  <x:c r="CC5" i="10"/>
  <x:c r="A6" i="10"/>
  <x:c r="X6" i="10"/>
  <x:c r="Y6" i="10"/>
  <x:c r="Z6" i="10"/>
  <x:c r="AC6" i="10"/>
  <x:c r="AD6" i="10"/>
  <x:c r="AE6" i="10"/>
  <x:c r="AH6" i="10"/>
  <x:c r="AI6" i="10"/>
  <x:c r="AJ6" i="10"/>
  <x:c r="AM6" i="10"/>
  <x:c r="AN6" i="10"/>
  <x:c r="AO6" i="10"/>
  <x:c r="AR6" i="10"/>
  <x:c r="AS6" i="10"/>
  <x:c r="AT6" i="10"/>
  <x:c r="AW6" i="10"/>
  <x:c r="AX6" i="10"/>
  <x:c r="AY6" i="10"/>
  <x:c r="BB6" i="10"/>
  <x:c r="BC6" i="10"/>
  <x:c r="BD6" i="10"/>
  <x:c r="BG6" i="10"/>
  <x:c r="BH6" i="10"/>
  <x:c r="BI6" i="10"/>
  <x:c r="BL6" i="10"/>
  <x:c r="BM6" i="10"/>
  <x:c r="BN6" i="10"/>
  <x:c r="BQ6" i="10"/>
  <x:c r="BR6" i="10"/>
  <x:c r="BS6" i="10"/>
  <x:c r="BV6" i="10"/>
  <x:c r="BW6" i="10"/>
  <x:c r="BX6" i="10"/>
  <x:c r="CA6" i="10"/>
  <x:c r="CB6" i="10"/>
  <x:c r="CC6" i="10"/>
  <x:c r="A7" i="10"/>
  <x:c r="X7" i="10"/>
  <x:c r="Y7" i="10"/>
  <x:c r="Z7" i="10"/>
  <x:c r="AC7" i="10"/>
  <x:c r="AD7" i="10"/>
  <x:c r="AE7" i="10"/>
  <x:c r="AH7" i="10"/>
  <x:c r="AI7" i="10"/>
  <x:c r="AJ7" i="10"/>
  <x:c r="AM7" i="10"/>
  <x:c r="AN7" i="10"/>
  <x:c r="AO7" i="10"/>
  <x:c r="AR7" i="10"/>
  <x:c r="AS7" i="10"/>
  <x:c r="AT7" i="10"/>
  <x:c r="AW7" i="10"/>
  <x:c r="AX7" i="10"/>
  <x:c r="AY7" i="10"/>
  <x:c r="BB7" i="10"/>
  <x:c r="BC7" i="10"/>
  <x:c r="BD7" i="10"/>
  <x:c r="BG7" i="10"/>
  <x:c r="BH7" i="10"/>
  <x:c r="BI7" i="10"/>
  <x:c r="BL7" i="10"/>
  <x:c r="BM7" i="10"/>
  <x:c r="BN7" i="10"/>
  <x:c r="BQ7" i="10"/>
  <x:c r="BR7" i="10"/>
  <x:c r="BS7" i="10"/>
  <x:c r="BV7" i="10"/>
  <x:c r="BW7" i="10"/>
  <x:c r="BX7" i="10"/>
  <x:c r="CA7" i="10"/>
  <x:c r="CB7" i="10"/>
  <x:c r="CC7" i="10"/>
  <x:c r="A8" i="10"/>
  <x:c r="X8" i="10"/>
  <x:c r="Y8" i="10"/>
  <x:c r="Z8" i="10"/>
  <x:c r="AC8" i="10"/>
  <x:c r="AD8" i="10"/>
  <x:c r="AE8" i="10"/>
  <x:c r="AH8" i="10"/>
  <x:c r="AI8" i="10"/>
  <x:c r="AJ8" i="10"/>
  <x:c r="AM8" i="10"/>
  <x:c r="AN8" i="10"/>
  <x:c r="AO8" i="10"/>
  <x:c r="AR8" i="10"/>
  <x:c r="AS8" i="10"/>
  <x:c r="AT8" i="10"/>
  <x:c r="AW8" i="10"/>
  <x:c r="AX8" i="10"/>
  <x:c r="AY8" i="10"/>
  <x:c r="BB8" i="10"/>
  <x:c r="BC8" i="10"/>
  <x:c r="BD8" i="10"/>
  <x:c r="BG8" i="10"/>
  <x:c r="BH8" i="10"/>
  <x:c r="BI8" i="10"/>
  <x:c r="BL8" i="10"/>
  <x:c r="BM8" i="10"/>
  <x:c r="BN8" i="10"/>
  <x:c r="BQ8" i="10"/>
  <x:c r="BR8" i="10"/>
  <x:c r="BS8" i="10"/>
  <x:c r="BV8" i="10"/>
  <x:c r="BW8" i="10"/>
  <x:c r="BX8" i="10"/>
  <x:c r="CA8" i="10"/>
  <x:c r="CB8" i="10"/>
  <x:c r="CC8" i="10"/>
  <x:c r="A9" i="10"/>
  <x:c r="X9" i="10"/>
  <x:c r="Y9" i="10"/>
  <x:c r="Z9" i="10"/>
  <x:c r="AC9" i="10"/>
  <x:c r="AD9" i="10"/>
  <x:c r="AE9" i="10"/>
  <x:c r="AH9" i="10"/>
  <x:c r="AI9" i="10"/>
  <x:c r="AJ9" i="10"/>
  <x:c r="AM9" i="10"/>
  <x:c r="AN9" i="10"/>
  <x:c r="AO9" i="10"/>
  <x:c r="AR9" i="10"/>
  <x:c r="AS9" i="10"/>
  <x:c r="AT9" i="10"/>
  <x:c r="AW9" i="10"/>
  <x:c r="AX9" i="10"/>
  <x:c r="AY9" i="10"/>
  <x:c r="BB9" i="10"/>
  <x:c r="BC9" i="10"/>
  <x:c r="BD9" i="10"/>
  <x:c r="BG9" i="10"/>
  <x:c r="BH9" i="10"/>
  <x:c r="BI9" i="10"/>
  <x:c r="BL9" i="10"/>
  <x:c r="BM9" i="10"/>
  <x:c r="BN9" i="10"/>
  <x:c r="BQ9" i="10"/>
  <x:c r="BR9" i="10"/>
  <x:c r="BS9" i="10"/>
  <x:c r="BV9" i="10"/>
  <x:c r="BW9" i="10"/>
  <x:c r="BX9" i="10"/>
  <x:c r="CA9" i="10"/>
  <x:c r="CB9" i="10"/>
  <x:c r="CC9" i="10"/>
  <x:c r="A10" i="10"/>
  <x:c r="X10" i="10"/>
  <x:c r="Y10" i="10"/>
  <x:c r="Z10" i="10"/>
  <x:c r="AC10" i="10"/>
  <x:c r="AD10" i="10"/>
  <x:c r="AE10" i="10"/>
  <x:c r="AH10" i="10"/>
  <x:c r="AI10" i="10"/>
  <x:c r="AJ10" i="10"/>
  <x:c r="AM10" i="10"/>
  <x:c r="AN10" i="10"/>
  <x:c r="AO10" i="10"/>
  <x:c r="AR10" i="10"/>
  <x:c r="AS10" i="10"/>
  <x:c r="AT10" i="10"/>
  <x:c r="AW10" i="10"/>
  <x:c r="AX10" i="10"/>
  <x:c r="AY10" i="10"/>
  <x:c r="BB10" i="10"/>
  <x:c r="BC10" i="10"/>
  <x:c r="BD10" i="10"/>
  <x:c r="BG10" i="10"/>
  <x:c r="BH10" i="10"/>
  <x:c r="BI10" i="10"/>
  <x:c r="BL10" i="10"/>
  <x:c r="BM10" i="10"/>
  <x:c r="BN10" i="10"/>
  <x:c r="BQ10" i="10"/>
  <x:c r="BR10" i="10"/>
  <x:c r="BS10" i="10"/>
  <x:c r="BV10" i="10"/>
  <x:c r="BW10" i="10"/>
  <x:c r="BX10" i="10"/>
  <x:c r="CA10" i="10"/>
  <x:c r="CB10" i="10"/>
  <x:c r="CC10" i="10"/>
  <x:c r="A11" i="10"/>
  <x:c r="X11" i="10"/>
  <x:c r="Y11" i="10"/>
  <x:c r="Z11" i="10"/>
  <x:c r="AC11" i="10"/>
  <x:c r="AD11" i="10"/>
  <x:c r="AE11" i="10"/>
  <x:c r="AH11" i="10"/>
  <x:c r="AI11" i="10"/>
  <x:c r="AJ11" i="10"/>
  <x:c r="AM11" i="10"/>
  <x:c r="AN11" i="10"/>
  <x:c r="AO11" i="10"/>
  <x:c r="AR11" i="10"/>
  <x:c r="AS11" i="10"/>
  <x:c r="AT11" i="10"/>
  <x:c r="AW11" i="10"/>
  <x:c r="AX11" i="10"/>
  <x:c r="AY11" i="10"/>
  <x:c r="BB11" i="10"/>
  <x:c r="BC11" i="10"/>
  <x:c r="BD11" i="10"/>
  <x:c r="BG11" i="10"/>
  <x:c r="BH11" i="10"/>
  <x:c r="BI11" i="10"/>
  <x:c r="BL11" i="10"/>
  <x:c r="BM11" i="10"/>
  <x:c r="BN11" i="10"/>
  <x:c r="BQ11" i="10"/>
  <x:c r="BR11" i="10"/>
  <x:c r="BS11" i="10"/>
  <x:c r="BV11" i="10"/>
  <x:c r="BW11" i="10"/>
  <x:c r="BX11" i="10"/>
  <x:c r="CA11" i="10"/>
  <x:c r="CB11" i="10"/>
  <x:c r="CC11" i="10"/>
  <x:c r="A12" i="10"/>
  <x:c r="X12" i="10"/>
  <x:c r="Y12" i="10"/>
  <x:c r="Z12" i="10"/>
  <x:c r="AC12" i="10"/>
  <x:c r="AD12" i="10"/>
  <x:c r="AE12" i="10"/>
  <x:c r="AH12" i="10"/>
  <x:c r="AI12" i="10"/>
  <x:c r="AJ12" i="10"/>
  <x:c r="AM12" i="10"/>
  <x:c r="AN12" i="10"/>
  <x:c r="AO12" i="10"/>
  <x:c r="AR12" i="10"/>
  <x:c r="AS12" i="10"/>
  <x:c r="AT12" i="10"/>
  <x:c r="AW12" i="10"/>
  <x:c r="AX12" i="10"/>
  <x:c r="AY12" i="10"/>
  <x:c r="BB12" i="10"/>
  <x:c r="BC12" i="10"/>
  <x:c r="BD12" i="10"/>
  <x:c r="BG12" i="10"/>
  <x:c r="BH12" i="10"/>
  <x:c r="BI12" i="10"/>
  <x:c r="BL12" i="10"/>
  <x:c r="BM12" i="10"/>
  <x:c r="BN12" i="10"/>
  <x:c r="BQ12" i="10"/>
  <x:c r="BR12" i="10"/>
  <x:c r="BS12" i="10"/>
  <x:c r="BV12" i="10"/>
  <x:c r="BW12" i="10"/>
  <x:c r="BX12" i="10"/>
  <x:c r="CA12" i="10"/>
  <x:c r="CB12" i="10"/>
  <x:c r="CC12" i="10"/>
  <x:c r="A13" i="10"/>
  <x:c r="X13" i="10"/>
  <x:c r="Y13" i="10"/>
  <x:c r="Z13" i="10"/>
  <x:c r="AC13" i="10"/>
  <x:c r="AD13" i="10"/>
  <x:c r="AE13" i="10"/>
  <x:c r="AH13" i="10"/>
  <x:c r="AI13" i="10"/>
  <x:c r="AJ13" i="10"/>
  <x:c r="AM13" i="10"/>
  <x:c r="AN13" i="10"/>
  <x:c r="AO13" i="10"/>
  <x:c r="AR13" i="10"/>
  <x:c r="AS13" i="10"/>
  <x:c r="AT13" i="10"/>
  <x:c r="AW13" i="10"/>
  <x:c r="AX13" i="10"/>
  <x:c r="AY13" i="10"/>
  <x:c r="BB13" i="10"/>
  <x:c r="BC13" i="10"/>
  <x:c r="BD13" i="10"/>
  <x:c r="BG13" i="10"/>
  <x:c r="BH13" i="10"/>
  <x:c r="BI13" i="10"/>
  <x:c r="BL13" i="10"/>
  <x:c r="BM13" i="10"/>
  <x:c r="BN13" i="10"/>
  <x:c r="BQ13" i="10"/>
  <x:c r="BR13" i="10"/>
  <x:c r="BS13" i="10"/>
  <x:c r="BV13" i="10"/>
  <x:c r="BW13" i="10"/>
  <x:c r="BX13" i="10"/>
  <x:c r="CA13" i="10"/>
  <x:c r="CB13" i="10"/>
  <x:c r="CC13" i="10"/>
  <x:c r="A14" i="10"/>
  <x:c r="X14" i="10"/>
  <x:c r="Y14" i="10"/>
  <x:c r="Z14" i="10"/>
  <x:c r="AC14" i="10"/>
  <x:c r="AD14" i="10"/>
  <x:c r="AE14" i="10"/>
  <x:c r="AH14" i="10"/>
  <x:c r="AI14" i="10"/>
  <x:c r="AJ14" i="10"/>
  <x:c r="AM14" i="10"/>
  <x:c r="AN14" i="10"/>
  <x:c r="AO14" i="10"/>
  <x:c r="AR14" i="10"/>
  <x:c r="AS14" i="10"/>
  <x:c r="AT14" i="10"/>
  <x:c r="AW14" i="10"/>
  <x:c r="AX14" i="10"/>
  <x:c r="AY14" i="10"/>
  <x:c r="BB14" i="10"/>
  <x:c r="BC14" i="10"/>
  <x:c r="BD14" i="10"/>
  <x:c r="BG14" i="10"/>
  <x:c r="BH14" i="10"/>
  <x:c r="BI14" i="10"/>
  <x:c r="BL14" i="10"/>
  <x:c r="BM14" i="10"/>
  <x:c r="BN14" i="10"/>
  <x:c r="BQ14" i="10"/>
  <x:c r="BR14" i="10"/>
  <x:c r="BS14" i="10"/>
  <x:c r="BV14" i="10"/>
  <x:c r="BW14" i="10"/>
  <x:c r="BX14" i="10"/>
  <x:c r="CA14" i="10"/>
  <x:c r="CB14" i="10"/>
  <x:c r="CC14" i="10"/>
  <x:c r="A15" i="10"/>
  <x:c r="X15" i="10"/>
  <x:c r="Y15" i="10"/>
  <x:c r="Z15" i="10"/>
  <x:c r="AC15" i="10"/>
  <x:c r="AD15" i="10"/>
  <x:c r="AE15" i="10"/>
  <x:c r="AH15" i="10"/>
  <x:c r="AI15" i="10"/>
  <x:c r="AJ15" i="10"/>
  <x:c r="AM15" i="10"/>
  <x:c r="AN15" i="10"/>
  <x:c r="AO15" i="10"/>
  <x:c r="AR15" i="10"/>
  <x:c r="AS15" i="10"/>
  <x:c r="AT15" i="10"/>
  <x:c r="AW15" i="10"/>
  <x:c r="AX15" i="10"/>
  <x:c r="AY15" i="10"/>
  <x:c r="BB15" i="10"/>
  <x:c r="BC15" i="10"/>
  <x:c r="BD15" i="10"/>
  <x:c r="BG15" i="10"/>
  <x:c r="BH15" i="10"/>
  <x:c r="BI15" i="10"/>
  <x:c r="BL15" i="10"/>
  <x:c r="BM15" i="10"/>
  <x:c r="BN15" i="10"/>
  <x:c r="BQ15" i="10"/>
  <x:c r="BR15" i="10"/>
  <x:c r="BS15" i="10"/>
  <x:c r="BV15" i="10"/>
  <x:c r="BW15" i="10"/>
  <x:c r="BX15" i="10"/>
  <x:c r="CA15" i="10"/>
  <x:c r="CB15" i="10"/>
  <x:c r="CC15" i="10"/>
  <x:c r="A16" i="10"/>
  <x:c r="X16" i="10"/>
  <x:c r="Y16" i="10"/>
  <x:c r="Z16" i="10"/>
  <x:c r="AC16" i="10"/>
  <x:c r="AD16" i="10"/>
  <x:c r="AE16" i="10"/>
  <x:c r="AH16" i="10"/>
  <x:c r="AI16" i="10"/>
  <x:c r="AJ16" i="10"/>
  <x:c r="AM16" i="10"/>
  <x:c r="AN16" i="10"/>
  <x:c r="AO16" i="10"/>
  <x:c r="AR16" i="10"/>
  <x:c r="AS16" i="10"/>
  <x:c r="AT16" i="10"/>
  <x:c r="AW16" i="10"/>
  <x:c r="AX16" i="10"/>
  <x:c r="AY16" i="10"/>
  <x:c r="BB16" i="10"/>
  <x:c r="BC16" i="10"/>
  <x:c r="BD16" i="10"/>
  <x:c r="BG16" i="10"/>
  <x:c r="BH16" i="10"/>
  <x:c r="BI16" i="10"/>
  <x:c r="BL16" i="10"/>
  <x:c r="BM16" i="10"/>
  <x:c r="BN16" i="10"/>
  <x:c r="BQ16" i="10"/>
  <x:c r="BR16" i="10"/>
  <x:c r="BS16" i="10"/>
  <x:c r="BV16" i="10"/>
  <x:c r="BW16" i="10"/>
  <x:c r="BX16" i="10"/>
  <x:c r="CA16" i="10"/>
  <x:c r="CB16" i="10"/>
  <x:c r="CC16" i="10"/>
  <x:c r="A17" i="10"/>
  <x:c r="X17" i="10"/>
  <x:c r="Y17" i="10"/>
  <x:c r="Z17" i="10"/>
  <x:c r="AC17" i="10"/>
  <x:c r="AD17" i="10"/>
  <x:c r="AE17" i="10"/>
  <x:c r="AH17" i="10"/>
  <x:c r="AI17" i="10"/>
  <x:c r="AJ17" i="10"/>
  <x:c r="AM17" i="10"/>
  <x:c r="AN17" i="10"/>
  <x:c r="AO17" i="10"/>
  <x:c r="AR17" i="10"/>
  <x:c r="AS17" i="10"/>
  <x:c r="AT17" i="10"/>
  <x:c r="AW17" i="10"/>
  <x:c r="AX17" i="10"/>
  <x:c r="AY17" i="10"/>
  <x:c r="BB17" i="10"/>
  <x:c r="BC17" i="10"/>
  <x:c r="BD17" i="10"/>
  <x:c r="BG17" i="10"/>
  <x:c r="BH17" i="10"/>
  <x:c r="BI17" i="10"/>
  <x:c r="BL17" i="10"/>
  <x:c r="BM17" i="10"/>
  <x:c r="BN17" i="10"/>
  <x:c r="BQ17" i="10"/>
  <x:c r="BR17" i="10"/>
  <x:c r="BS17" i="10"/>
  <x:c r="BV17" i="10"/>
  <x:c r="BW17" i="10"/>
  <x:c r="BX17" i="10"/>
  <x:c r="CA17" i="10"/>
  <x:c r="CB17" i="10"/>
  <x:c r="CC17" i="10"/>
  <x:c r="A18" i="10"/>
  <x:c r="X18" i="10"/>
  <x:c r="Y18" i="10"/>
  <x:c r="Z18" i="10"/>
  <x:c r="AC18" i="10"/>
  <x:c r="AD18" i="10"/>
  <x:c r="AE18" i="10"/>
  <x:c r="AH18" i="10"/>
  <x:c r="AI18" i="10"/>
  <x:c r="AJ18" i="10"/>
  <x:c r="AM18" i="10"/>
  <x:c r="AN18" i="10"/>
  <x:c r="AO18" i="10"/>
  <x:c r="AR18" i="10"/>
  <x:c r="AS18" i="10"/>
  <x:c r="AT18" i="10"/>
  <x:c r="AW18" i="10"/>
  <x:c r="AX18" i="10"/>
  <x:c r="AY18" i="10"/>
  <x:c r="BB18" i="10"/>
  <x:c r="BC18" i="10"/>
  <x:c r="BD18" i="10"/>
  <x:c r="BG18" i="10"/>
  <x:c r="BH18" i="10"/>
  <x:c r="BI18" i="10"/>
  <x:c r="BL18" i="10"/>
  <x:c r="BM18" i="10"/>
  <x:c r="BN18" i="10"/>
  <x:c r="BQ18" i="10"/>
  <x:c r="BR18" i="10"/>
  <x:c r="BS18" i="10"/>
  <x:c r="BV18" i="10"/>
  <x:c r="BW18" i="10"/>
  <x:c r="BX18" i="10"/>
  <x:c r="CA18" i="10"/>
  <x:c r="CB18" i="10"/>
  <x:c r="CC18" i="10"/>
  <x:c r="A19" i="10"/>
  <x:c r="X19" i="10"/>
  <x:c r="Y19" i="10"/>
  <x:c r="Z19" i="10"/>
  <x:c r="AC19" i="10"/>
  <x:c r="AD19" i="10"/>
  <x:c r="AE19" i="10"/>
  <x:c r="AH19" i="10"/>
  <x:c r="AI19" i="10"/>
  <x:c r="AJ19" i="10"/>
  <x:c r="AM19" i="10"/>
  <x:c r="AN19" i="10"/>
  <x:c r="AO19" i="10"/>
  <x:c r="AR19" i="10"/>
  <x:c r="AS19" i="10"/>
  <x:c r="AT19" i="10"/>
  <x:c r="AW19" i="10"/>
  <x:c r="AX19" i="10"/>
  <x:c r="AY19" i="10"/>
  <x:c r="BB19" i="10"/>
  <x:c r="BC19" i="10"/>
  <x:c r="BD19" i="10"/>
  <x:c r="BG19" i="10"/>
  <x:c r="BH19" i="10"/>
  <x:c r="BI19" i="10"/>
  <x:c r="BL19" i="10"/>
  <x:c r="BM19" i="10"/>
  <x:c r="BN19" i="10"/>
  <x:c r="BQ19" i="10"/>
  <x:c r="BR19" i="10"/>
  <x:c r="BS19" i="10"/>
  <x:c r="BV19" i="10"/>
  <x:c r="BW19" i="10"/>
  <x:c r="BX19" i="10"/>
  <x:c r="CA19" i="10"/>
  <x:c r="CB19" i="10"/>
  <x:c r="CC19" i="10"/>
  <x:c r="A20" i="10"/>
  <x:c r="X20" i="10"/>
  <x:c r="Y20" i="10"/>
  <x:c r="Z20" i="10"/>
  <x:c r="AC20" i="10"/>
  <x:c r="AD20" i="10"/>
  <x:c r="AE20" i="10"/>
  <x:c r="AH20" i="10"/>
  <x:c r="AI20" i="10"/>
  <x:c r="AJ20" i="10"/>
  <x:c r="AM20" i="10"/>
  <x:c r="AN20" i="10"/>
  <x:c r="AO20" i="10"/>
  <x:c r="AR20" i="10"/>
  <x:c r="AS20" i="10"/>
  <x:c r="AT20" i="10"/>
  <x:c r="AW20" i="10"/>
  <x:c r="AX20" i="10"/>
  <x:c r="AY20" i="10"/>
  <x:c r="BB20" i="10"/>
  <x:c r="BC20" i="10"/>
  <x:c r="BD20" i="10"/>
  <x:c r="BG20" i="10"/>
  <x:c r="BH20" i="10"/>
  <x:c r="BI20" i="10"/>
  <x:c r="BL20" i="10"/>
  <x:c r="BM20" i="10"/>
  <x:c r="BN20" i="10"/>
  <x:c r="BQ20" i="10"/>
  <x:c r="BR20" i="10"/>
  <x:c r="BS20" i="10"/>
  <x:c r="BV20" i="10"/>
  <x:c r="BW20" i="10"/>
  <x:c r="BX20" i="10"/>
  <x:c r="CA20" i="10"/>
  <x:c r="CB20" i="10"/>
  <x:c r="CC20" i="10"/>
  <x:c r="A21" i="10"/>
  <x:c r="X21" i="10"/>
  <x:c r="Y21" i="10"/>
  <x:c r="Z21" i="10"/>
  <x:c r="AC21" i="10"/>
  <x:c r="AD21" i="10"/>
  <x:c r="AE21" i="10"/>
  <x:c r="AH21" i="10"/>
  <x:c r="AI21" i="10"/>
  <x:c r="AJ21" i="10"/>
  <x:c r="AM21" i="10"/>
  <x:c r="AN21" i="10"/>
  <x:c r="AO21" i="10"/>
  <x:c r="AR21" i="10"/>
  <x:c r="AS21" i="10"/>
  <x:c r="AT21" i="10"/>
  <x:c r="AW21" i="10"/>
  <x:c r="AX21" i="10"/>
  <x:c r="AY21" i="10"/>
  <x:c r="BB21" i="10"/>
  <x:c r="BC21" i="10"/>
  <x:c r="BD21" i="10"/>
  <x:c r="BG21" i="10"/>
  <x:c r="BH21" i="10"/>
  <x:c r="BI21" i="10"/>
  <x:c r="BL21" i="10"/>
  <x:c r="BM21" i="10"/>
  <x:c r="BN21" i="10"/>
  <x:c r="BQ21" i="10"/>
  <x:c r="BR21" i="10"/>
  <x:c r="BS21" i="10"/>
  <x:c r="BV21" i="10"/>
  <x:c r="BW21" i="10"/>
  <x:c r="BX21" i="10"/>
  <x:c r="CA21" i="10"/>
  <x:c r="CB21" i="10"/>
  <x:c r="CC21" i="10"/>
  <x:c r="A22" i="10"/>
  <x:c r="X22" i="10"/>
  <x:c r="Y22" i="10"/>
  <x:c r="Z22" i="10"/>
  <x:c r="AC22" i="10"/>
  <x:c r="AD22" i="10"/>
  <x:c r="AE22" i="10"/>
  <x:c r="AH22" i="10"/>
  <x:c r="AI22" i="10"/>
  <x:c r="AJ22" i="10"/>
  <x:c r="AM22" i="10"/>
  <x:c r="AN22" i="10"/>
  <x:c r="AO22" i="10"/>
  <x:c r="AR22" i="10"/>
  <x:c r="AS22" i="10"/>
  <x:c r="AT22" i="10"/>
  <x:c r="AW22" i="10"/>
  <x:c r="AX22" i="10"/>
  <x:c r="AY22" i="10"/>
  <x:c r="BB22" i="10"/>
  <x:c r="BC22" i="10"/>
  <x:c r="BD22" i="10"/>
  <x:c r="BG22" i="10"/>
  <x:c r="BH22" i="10"/>
  <x:c r="BI22" i="10"/>
  <x:c r="BL22" i="10"/>
  <x:c r="BM22" i="10"/>
  <x:c r="BN22" i="10"/>
  <x:c r="BQ22" i="10"/>
  <x:c r="BR22" i="10"/>
  <x:c r="BS22" i="10"/>
  <x:c r="BV22" i="10"/>
  <x:c r="BW22" i="10"/>
  <x:c r="BX22" i="10"/>
  <x:c r="CA22" i="10"/>
  <x:c r="CB22" i="10"/>
  <x:c r="CC22" i="10"/>
  <x:c r="A23" i="10"/>
  <x:c r="X23" i="10"/>
  <x:c r="Y23" i="10"/>
  <x:c r="Z23" i="10"/>
  <x:c r="AC23" i="10"/>
  <x:c r="AD23" i="10"/>
  <x:c r="AE23" i="10"/>
  <x:c r="AH23" i="10"/>
  <x:c r="AI23" i="10"/>
  <x:c r="AJ23" i="10"/>
  <x:c r="AM23" i="10"/>
  <x:c r="AN23" i="10"/>
  <x:c r="AO23" i="10"/>
  <x:c r="AR23" i="10"/>
  <x:c r="AS23" i="10"/>
  <x:c r="AT23" i="10"/>
  <x:c r="AW23" i="10"/>
  <x:c r="AX23" i="10"/>
  <x:c r="AY23" i="10"/>
  <x:c r="BB23" i="10"/>
  <x:c r="BC23" i="10"/>
  <x:c r="BD23" i="10"/>
  <x:c r="BG23" i="10"/>
  <x:c r="BH23" i="10"/>
  <x:c r="BI23" i="10"/>
  <x:c r="BL23" i="10"/>
  <x:c r="BM23" i="10"/>
  <x:c r="BN23" i="10"/>
  <x:c r="BQ23" i="10"/>
  <x:c r="BR23" i="10"/>
  <x:c r="BS23" i="10"/>
  <x:c r="BV23" i="10"/>
  <x:c r="BW23" i="10"/>
  <x:c r="BX23" i="10"/>
  <x:c r="CA23" i="10"/>
  <x:c r="CB23" i="10"/>
  <x:c r="CC23" i="10"/>
  <x:c r="A24" i="10"/>
  <x:c r="X24" i="10"/>
  <x:c r="Y24" i="10"/>
  <x:c r="Z24" i="10"/>
  <x:c r="AC24" i="10"/>
  <x:c r="AD24" i="10"/>
  <x:c r="AE24" i="10"/>
  <x:c r="AH24" i="10"/>
  <x:c r="AI24" i="10"/>
  <x:c r="AJ24" i="10"/>
  <x:c r="AM24" i="10"/>
  <x:c r="AN24" i="10"/>
  <x:c r="AO24" i="10"/>
  <x:c r="AR24" i="10"/>
  <x:c r="AS24" i="10"/>
  <x:c r="AT24" i="10"/>
  <x:c r="AW24" i="10"/>
  <x:c r="AX24" i="10"/>
  <x:c r="AY24" i="10"/>
  <x:c r="BB24" i="10"/>
  <x:c r="BC24" i="10"/>
  <x:c r="BD24" i="10"/>
  <x:c r="BG24" i="10"/>
  <x:c r="BH24" i="10"/>
  <x:c r="BI24" i="10"/>
  <x:c r="BL24" i="10"/>
  <x:c r="BM24" i="10"/>
  <x:c r="BN24" i="10"/>
  <x:c r="BQ24" i="10"/>
  <x:c r="BR24" i="10"/>
  <x:c r="BS24" i="10"/>
  <x:c r="BV24" i="10"/>
  <x:c r="BW24" i="10"/>
  <x:c r="BX24" i="10"/>
  <x:c r="CA24" i="10"/>
  <x:c r="CB24" i="10"/>
  <x:c r="CC24" i="10"/>
  <x:c r="A25" i="10"/>
  <x:c r="X25" i="10"/>
  <x:c r="Y25" i="10"/>
  <x:c r="Z25" i="10"/>
  <x:c r="AC25" i="10"/>
  <x:c r="AD25" i="10"/>
  <x:c r="AE25" i="10"/>
  <x:c r="AH25" i="10"/>
  <x:c r="AI25" i="10"/>
  <x:c r="AJ25" i="10"/>
  <x:c r="AM25" i="10"/>
  <x:c r="AN25" i="10"/>
  <x:c r="AO25" i="10"/>
  <x:c r="AR25" i="10"/>
  <x:c r="AS25" i="10"/>
  <x:c r="AT25" i="10"/>
  <x:c r="AW25" i="10"/>
  <x:c r="AX25" i="10"/>
  <x:c r="AY25" i="10"/>
  <x:c r="BB25" i="10"/>
  <x:c r="BC25" i="10"/>
  <x:c r="BD25" i="10"/>
  <x:c r="BG25" i="10"/>
  <x:c r="BH25" i="10"/>
  <x:c r="BI25" i="10"/>
  <x:c r="BL25" i="10"/>
  <x:c r="BM25" i="10"/>
  <x:c r="BN25" i="10"/>
  <x:c r="BQ25" i="10"/>
  <x:c r="BR25" i="10"/>
  <x:c r="BS25" i="10"/>
  <x:c r="BV25" i="10"/>
  <x:c r="BW25" i="10"/>
  <x:c r="BX25" i="10"/>
  <x:c r="CA25" i="10"/>
  <x:c r="CB25" i="10"/>
  <x:c r="CC25" i="10"/>
  <x:c r="A26" i="10"/>
  <x:c r="X26" i="10"/>
  <x:c r="Y26" i="10"/>
  <x:c r="Z26" i="10"/>
  <x:c r="AC26" i="10"/>
  <x:c r="AD26" i="10"/>
  <x:c r="AE26" i="10"/>
  <x:c r="AH26" i="10"/>
  <x:c r="AI26" i="10"/>
  <x:c r="AJ26" i="10"/>
  <x:c r="AM26" i="10"/>
  <x:c r="AN26" i="10"/>
  <x:c r="AO26" i="10"/>
  <x:c r="AR26" i="10"/>
  <x:c r="AS26" i="10"/>
  <x:c r="AT26" i="10"/>
  <x:c r="AW26" i="10"/>
  <x:c r="AX26" i="10"/>
  <x:c r="AY26" i="10"/>
  <x:c r="BB26" i="10"/>
  <x:c r="BC26" i="10"/>
  <x:c r="BD26" i="10"/>
  <x:c r="BG26" i="10"/>
  <x:c r="BH26" i="10"/>
  <x:c r="BI26" i="10"/>
  <x:c r="BL26" i="10"/>
  <x:c r="BM26" i="10"/>
  <x:c r="BN26" i="10"/>
  <x:c r="BQ26" i="10"/>
  <x:c r="BR26" i="10"/>
  <x:c r="BS26" i="10"/>
  <x:c r="BV26" i="10"/>
  <x:c r="BW26" i="10"/>
  <x:c r="BX26" i="10"/>
  <x:c r="CA26" i="10"/>
  <x:c r="CB26" i="10"/>
  <x:c r="CC26" i="10"/>
  <x:c r="A27" i="10"/>
  <x:c r="X27" i="10"/>
  <x:c r="Y27" i="10"/>
  <x:c r="Z27" i="10"/>
  <x:c r="AC27" i="10"/>
  <x:c r="AD27" i="10"/>
  <x:c r="AE27" i="10"/>
  <x:c r="AH27" i="10"/>
  <x:c r="AI27" i="10"/>
  <x:c r="AJ27" i="10"/>
  <x:c r="AM27" i="10"/>
  <x:c r="AN27" i="10"/>
  <x:c r="AO27" i="10"/>
  <x:c r="AR27" i="10"/>
  <x:c r="AS27" i="10"/>
  <x:c r="AT27" i="10"/>
  <x:c r="AW27" i="10"/>
  <x:c r="AX27" i="10"/>
  <x:c r="AY27" i="10"/>
  <x:c r="BB27" i="10"/>
  <x:c r="BC27" i="10"/>
  <x:c r="BD27" i="10"/>
  <x:c r="BG27" i="10"/>
  <x:c r="BH27" i="10"/>
  <x:c r="BI27" i="10"/>
  <x:c r="BL27" i="10"/>
  <x:c r="BM27" i="10"/>
  <x:c r="BN27" i="10"/>
  <x:c r="BQ27" i="10"/>
  <x:c r="BR27" i="10"/>
  <x:c r="BS27" i="10"/>
  <x:c r="BV27" i="10"/>
  <x:c r="BW27" i="10"/>
  <x:c r="BX27" i="10"/>
  <x:c r="CA27" i="10"/>
  <x:c r="CB27" i="10"/>
  <x:c r="CC27" i="10"/>
  <x:c r="A28" i="10"/>
  <x:c r="X28" i="10"/>
  <x:c r="Y28" i="10"/>
  <x:c r="Z28" i="10"/>
  <x:c r="AC28" i="10"/>
  <x:c r="AD28" i="10"/>
  <x:c r="AE28" i="10"/>
  <x:c r="AH28" i="10"/>
  <x:c r="AI28" i="10"/>
  <x:c r="AJ28" i="10"/>
  <x:c r="AM28" i="10"/>
  <x:c r="AN28" i="10"/>
  <x:c r="AO28" i="10"/>
  <x:c r="AR28" i="10"/>
  <x:c r="AS28" i="10"/>
  <x:c r="AT28" i="10"/>
  <x:c r="AW28" i="10"/>
  <x:c r="AX28" i="10"/>
  <x:c r="AY28" i="10"/>
  <x:c r="BB28" i="10"/>
  <x:c r="BC28" i="10"/>
  <x:c r="BD28" i="10"/>
  <x:c r="BG28" i="10"/>
  <x:c r="BH28" i="10"/>
  <x:c r="BI28" i="10"/>
  <x:c r="BL28" i="10"/>
  <x:c r="BM28" i="10"/>
  <x:c r="BN28" i="10"/>
  <x:c r="BQ28" i="10"/>
  <x:c r="BR28" i="10"/>
  <x:c r="BS28" i="10"/>
  <x:c r="BV28" i="10"/>
  <x:c r="BW28" i="10"/>
  <x:c r="BX28" i="10"/>
  <x:c r="CA28" i="10"/>
  <x:c r="CB28" i="10"/>
  <x:c r="CC28" i="10"/>
  <x:c r="A29" i="10"/>
  <x:c r="X29" i="10"/>
  <x:c r="Y29" i="10"/>
  <x:c r="Z29" i="10"/>
  <x:c r="AC29" i="10"/>
  <x:c r="AD29" i="10"/>
  <x:c r="AE29" i="10"/>
  <x:c r="AH29" i="10"/>
  <x:c r="AI29" i="10"/>
  <x:c r="AJ29" i="10"/>
  <x:c r="AM29" i="10"/>
  <x:c r="AN29" i="10"/>
  <x:c r="AO29" i="10"/>
  <x:c r="AR29" i="10"/>
  <x:c r="AS29" i="10"/>
  <x:c r="AT29" i="10"/>
  <x:c r="AW29" i="10"/>
  <x:c r="AX29" i="10"/>
  <x:c r="AY29" i="10"/>
  <x:c r="BB29" i="10"/>
  <x:c r="BC29" i="10"/>
  <x:c r="BD29" i="10"/>
  <x:c r="BG29" i="10"/>
  <x:c r="BH29" i="10"/>
  <x:c r="BI29" i="10"/>
  <x:c r="BL29" i="10"/>
  <x:c r="BM29" i="10"/>
  <x:c r="BN29" i="10"/>
  <x:c r="BQ29" i="10"/>
  <x:c r="BR29" i="10"/>
  <x:c r="BS29" i="10"/>
  <x:c r="BV29" i="10"/>
  <x:c r="BW29" i="10"/>
  <x:c r="BX29" i="10"/>
  <x:c r="CA29" i="10"/>
  <x:c r="CB29" i="10"/>
  <x:c r="CC29" i="10"/>
  <x:c r="A30" i="10"/>
  <x:c r="X30" i="10"/>
  <x:c r="Y30" i="10"/>
  <x:c r="Z30" i="10"/>
  <x:c r="AC30" i="10"/>
  <x:c r="AD30" i="10"/>
  <x:c r="AE30" i="10"/>
  <x:c r="AH30" i="10"/>
  <x:c r="AI30" i="10"/>
  <x:c r="AJ30" i="10"/>
  <x:c r="AM30" i="10"/>
  <x:c r="AN30" i="10"/>
  <x:c r="AO30" i="10"/>
  <x:c r="AR30" i="10"/>
  <x:c r="AS30" i="10"/>
  <x:c r="AT30" i="10"/>
  <x:c r="AW30" i="10"/>
  <x:c r="AX30" i="10"/>
  <x:c r="AY30" i="10"/>
  <x:c r="BB30" i="10"/>
  <x:c r="BC30" i="10"/>
  <x:c r="BD30" i="10"/>
  <x:c r="BG30" i="10"/>
  <x:c r="BH30" i="10"/>
  <x:c r="BI30" i="10"/>
  <x:c r="BL30" i="10"/>
  <x:c r="BM30" i="10"/>
  <x:c r="BN30" i="10"/>
  <x:c r="BQ30" i="10"/>
  <x:c r="BR30" i="10"/>
  <x:c r="BS30" i="10"/>
  <x:c r="BV30" i="10"/>
  <x:c r="BW30" i="10"/>
  <x:c r="BX30" i="10"/>
  <x:c r="CA30" i="10"/>
  <x:c r="CB30" i="10"/>
  <x:c r="CC30" i="10"/>
  <x:c r="A31" i="10"/>
  <x:c r="X31" i="10"/>
  <x:c r="Y31" i="10"/>
  <x:c r="Z31" i="10"/>
  <x:c r="AC31" i="10"/>
  <x:c r="AD31" i="10"/>
  <x:c r="AE31" i="10"/>
  <x:c r="AH31" i="10"/>
  <x:c r="AI31" i="10"/>
  <x:c r="AJ31" i="10"/>
  <x:c r="AM31" i="10"/>
  <x:c r="AN31" i="10"/>
  <x:c r="AO31" i="10"/>
  <x:c r="AR31" i="10"/>
  <x:c r="AS31" i="10"/>
  <x:c r="AT31" i="10"/>
  <x:c r="AW31" i="10"/>
  <x:c r="AX31" i="10"/>
  <x:c r="AY31" i="10"/>
  <x:c r="BB31" i="10"/>
  <x:c r="BC31" i="10"/>
  <x:c r="BD31" i="10"/>
  <x:c r="BG31" i="10"/>
  <x:c r="BH31" i="10"/>
  <x:c r="BI31" i="10"/>
  <x:c r="BL31" i="10"/>
  <x:c r="BM31" i="10"/>
  <x:c r="BN31" i="10"/>
  <x:c r="BQ31" i="10"/>
  <x:c r="BR31" i="10"/>
  <x:c r="BS31" i="10"/>
  <x:c r="BV31" i="10"/>
  <x:c r="BW31" i="10"/>
  <x:c r="BX31" i="10"/>
  <x:c r="CA31" i="10"/>
  <x:c r="CB31" i="10"/>
  <x:c r="CC31" i="10"/>
  <x:c r="A32" i="10"/>
  <x:c r="X32" i="10"/>
  <x:c r="Y32" i="10"/>
  <x:c r="Z32" i="10"/>
  <x:c r="AC32" i="10"/>
  <x:c r="AD32" i="10"/>
  <x:c r="AE32" i="10"/>
  <x:c r="AH32" i="10"/>
  <x:c r="AI32" i="10"/>
  <x:c r="AJ32" i="10"/>
  <x:c r="AM32" i="10"/>
  <x:c r="AN32" i="10"/>
  <x:c r="AO32" i="10"/>
  <x:c r="AR32" i="10"/>
  <x:c r="AS32" i="10"/>
  <x:c r="AT32" i="10"/>
  <x:c r="AW32" i="10"/>
  <x:c r="AX32" i="10"/>
  <x:c r="AY32" i="10"/>
  <x:c r="BB32" i="10"/>
  <x:c r="BC32" i="10"/>
  <x:c r="BD32" i="10"/>
  <x:c r="BG32" i="10"/>
  <x:c r="BH32" i="10"/>
  <x:c r="BI32" i="10"/>
  <x:c r="BL32" i="10"/>
  <x:c r="BM32" i="10"/>
  <x:c r="BN32" i="10"/>
  <x:c r="BQ32" i="10"/>
  <x:c r="BR32" i="10"/>
  <x:c r="BS32" i="10"/>
  <x:c r="BV32" i="10"/>
  <x:c r="BW32" i="10"/>
  <x:c r="BX32" i="10"/>
  <x:c r="CA32" i="10"/>
  <x:c r="CB32" i="10"/>
  <x:c r="CC32" i="10"/>
  <x:c r="A33" i="10"/>
  <x:c r="X33" i="10"/>
  <x:c r="Y33" i="10"/>
  <x:c r="Z33" i="10"/>
  <x:c r="AC33" i="10"/>
  <x:c r="AD33" i="10"/>
  <x:c r="AE33" i="10"/>
  <x:c r="AH33" i="10"/>
  <x:c r="AI33" i="10"/>
  <x:c r="AJ33" i="10"/>
  <x:c r="AM33" i="10"/>
  <x:c r="AN33" i="10"/>
  <x:c r="AO33" i="10"/>
  <x:c r="AR33" i="10"/>
  <x:c r="AS33" i="10"/>
  <x:c r="AT33" i="10"/>
  <x:c r="AW33" i="10"/>
  <x:c r="AX33" i="10"/>
  <x:c r="AY33" i="10"/>
  <x:c r="BB33" i="10"/>
  <x:c r="BC33" i="10"/>
  <x:c r="BD33" i="10"/>
  <x:c r="BG33" i="10"/>
  <x:c r="BH33" i="10"/>
  <x:c r="BI33" i="10"/>
  <x:c r="BL33" i="10"/>
  <x:c r="BM33" i="10"/>
  <x:c r="BN33" i="10"/>
  <x:c r="BQ33" i="10"/>
  <x:c r="BR33" i="10"/>
  <x:c r="BS33" i="10"/>
  <x:c r="BV33" i="10"/>
  <x:c r="BW33" i="10"/>
  <x:c r="BX33" i="10"/>
  <x:c r="CA33" i="10"/>
  <x:c r="CB33" i="10"/>
  <x:c r="CC33" i="10"/>
  <x:c r="A34" i="10"/>
  <x:c r="X34" i="10"/>
  <x:c r="Y34" i="10"/>
  <x:c r="Z34" i="10"/>
  <x:c r="AH34" i="10"/>
  <x:c r="AI34" i="10"/>
  <x:c r="AJ34" i="10"/>
  <x:c r="AM34" i="10"/>
  <x:c r="AN34" i="10"/>
  <x:c r="AO34" i="10"/>
  <x:c r="AR34" i="10"/>
  <x:c r="AS34" i="10"/>
  <x:c r="AT34" i="10"/>
  <x:c r="AW34" i="10"/>
  <x:c r="AX34" i="10"/>
  <x:c r="AY34" i="10"/>
  <x:c r="BB34" i="10"/>
  <x:c r="BC34" i="10"/>
  <x:c r="BD34" i="10"/>
  <x:c r="BG34" i="10"/>
  <x:c r="BH34" i="10"/>
  <x:c r="BI34" i="10"/>
  <x:c r="BL34" i="10"/>
  <x:c r="BM34" i="10"/>
  <x:c r="BN34" i="10"/>
  <x:c r="BQ34" i="10"/>
  <x:c r="BR34" i="10"/>
  <x:c r="BS34" i="10"/>
  <x:c r="BV34" i="10"/>
  <x:c r="BW34" i="10"/>
  <x:c r="BX34" i="10"/>
  <x:c r="CA34" i="10"/>
  <x:c r="CB34" i="10"/>
  <x:c r="CC34" i="10"/>
  <x:c r="A35" i="10"/>
  <x:c r="X35" i="10"/>
  <x:c r="Y35" i="10"/>
  <x:c r="Z35" i="10"/>
  <x:c r="AH35" i="10"/>
  <x:c r="AI35" i="10"/>
  <x:c r="AJ35" i="10"/>
  <x:c r="AR35" i="10"/>
  <x:c r="AS35" i="10"/>
  <x:c r="AT35" i="10"/>
  <x:c r="BB35" i="10"/>
  <x:c r="BC35" i="10"/>
  <x:c r="BD35" i="10"/>
  <x:c r="BG35" i="10"/>
  <x:c r="BH35" i="10"/>
  <x:c r="BI35" i="10"/>
  <x:c r="BQ35" i="10"/>
  <x:c r="BR35" i="10"/>
  <x:c r="BS35" i="10"/>
  <x:c r="CA35" i="10"/>
  <x:c r="CB35" i="10"/>
  <x:c r="CC35" i="10"/>
  <x:c r="A36" i="10"/>
  <x:c r="A37" i="10"/>
  <x:c r="A38" i="10"/>
  <x:c r="A39" i="10"/>
  <x:c r="A40" i="10"/>
  <x:c r="A41" i="10"/>
  <x:c r="A42" i="10"/>
  <x:c r="A43" i="10"/>
  <x:c r="A44" i="10"/>
  <x:c r="A45" i="10"/>
  <x:c r="A46" i="10"/>
  <x:c r="A47" i="10"/>
  <x:c r="A48" i="10"/>
  <x:c r="A49" i="10"/>
  <x:c r="A50" i="10"/>
  <x:c r="A51" i="10"/>
  <x:c r="A52" i="10"/>
  <x:c r="A53" i="10"/>
  <x:c r="A54" i="10"/>
  <x:c r="A55" i="10"/>
  <x:c r="A56" i="10"/>
  <x:c r="A57" i="10"/>
  <x:c r="A58" i="10"/>
  <x:c r="A59" i="10"/>
  <x:c r="A60" i="10"/>
  <x:c r="A61" i="10"/>
  <x:c r="A62" i="10"/>
  <x:c r="A63" i="10"/>
  <x:c r="A64" i="10"/>
  <x:c r="A65" i="10"/>
  <x:c r="A66" i="10"/>
  <x:c r="A67" i="10"/>
  <x:c r="A68" i="10"/>
  <x:c r="A69" i="10"/>
  <x:c r="A70" i="10"/>
  <x:c r="A71" i="10"/>
  <x:c r="A72" i="10"/>
  <x:c r="A73" i="10"/>
  <x:c r="A74" i="10"/>
  <x:c r="A75" i="10"/>
  <x:c r="A76" i="10"/>
  <x:c r="A77" i="10"/>
  <x:c r="A78" i="10"/>
  <x:c r="A79" i="10"/>
  <x:c r="A80" i="10"/>
  <x:c r="A81" i="10"/>
  <x:c r="A82" i="10"/>
  <x:c r="A83" i="10"/>
  <x:c r="A84" i="10"/>
  <x:c r="A85" i="10"/>
  <x:c r="A86" i="10"/>
  <x:c r="A87" i="10"/>
  <x:c r="A88" i="10"/>
  <x:c r="A89" i="10"/>
  <x:c r="A90" i="10"/>
  <x:c r="A91" i="10"/>
  <x:c r="A92" i="10"/>
  <x:c r="A93" i="10"/>
  <x:c r="A94" i="10"/>
  <x:c r="A95" i="10"/>
  <x:c r="A96" i="10"/>
  <x:c r="A97" i="10"/>
  <x:c r="A98" i="10"/>
  <x:c r="A99" i="10"/>
  <x:c r="A100" i="10"/>
  <x:c r="A101" i="10"/>
  <x:c r="A102" i="10"/>
  <x:c r="A103" i="10"/>
  <x:c r="A104" i="10"/>
  <x:c r="A105" i="10"/>
  <x:c r="A106" i="10"/>
  <x:c r="A107" i="10"/>
  <x:c r="A108" i="10"/>
  <x:c r="A109" i="10"/>
  <x:c r="A110" i="10"/>
  <x:c r="A111" i="10"/>
  <x:c r="A112" i="10"/>
  <x:c r="A113" i="10"/>
  <x:c r="A114" i="10"/>
  <x:c r="A115" i="10"/>
  <x:c r="A116" i="10"/>
  <x:c r="A117" i="10"/>
  <x:c r="A118" i="10"/>
  <x:c r="A119" i="10"/>
  <x:c r="A120" i="10"/>
  <x:c r="A121" i="10"/>
  <x:c r="A122" i="10"/>
  <x:c r="A123" i="10"/>
  <x:c r="A124" i="10"/>
  <x:c r="A125" i="10"/>
  <x:c r="A126" i="10"/>
  <x:c r="A127" i="10"/>
  <x:c r="A128" i="10"/>
  <x:c r="A129" i="10"/>
  <x:c r="A130" i="10"/>
  <x:c r="A131" i="10"/>
  <x:c r="A132" i="10"/>
  <x:c r="A133" i="10"/>
  <x:c r="A134" i="10"/>
  <x:c r="A135" i="10"/>
  <x:c r="A136" i="10"/>
  <x:c r="A137" i="10"/>
  <x:c r="A138" i="10"/>
  <x:c r="A139" i="10"/>
  <x:c r="A140" i="10"/>
  <x:c r="A141" i="10"/>
  <x:c r="A142" i="10"/>
  <x:c r="A143" i="10"/>
  <x:c r="A144" i="10"/>
  <x:c r="A145" i="10"/>
  <x:c r="A146" i="10"/>
  <x:c r="A147" i="10"/>
  <x:c r="A148" i="10"/>
  <x:c r="A149" i="10"/>
  <x:c r="A150" i="10"/>
  <x:c r="A151" i="10"/>
  <x:c r="A152" i="10"/>
  <x:c r="A153" i="10"/>
  <x:c r="A154" i="10"/>
  <x:c r="A155" i="10"/>
  <x:c r="A156" i="10"/>
  <x:c r="A157" i="10"/>
  <x:c r="A158" i="10"/>
  <x:c r="A159" i="10"/>
  <x:c r="A160" i="10"/>
  <x:c r="A161" i="10"/>
  <x:c r="A162" i="10"/>
  <x:c r="A163" i="10"/>
  <x:c r="A164" i="10"/>
  <x:c r="A165" i="10"/>
  <x:c r="A166" i="10"/>
  <x:c r="A167" i="10"/>
  <x:c r="A168" i="10"/>
  <x:c r="A169" i="10"/>
  <x:c r="A170" i="10"/>
  <x:c r="A171" i="10"/>
  <x:c r="A172" i="10"/>
  <x:c r="A173" i="10"/>
  <x:c r="A174" i="10"/>
  <x:c r="A175" i="10"/>
  <x:c r="A176" i="10"/>
  <x:c r="A177" i="10"/>
  <x:c r="A178" i="10"/>
  <x:c r="A179" i="10"/>
  <x:c r="A180" i="10"/>
  <x:c r="A181" i="10"/>
  <x:c r="A182" i="10"/>
  <x:c r="A183" i="10"/>
  <x:c r="A184" i="10"/>
  <x:c r="A185" i="10"/>
  <x:c r="A186" i="10"/>
  <x:c r="A187" i="10"/>
  <x:c r="A188" i="10"/>
  <x:c r="A189" i="10"/>
  <x:c r="A190" i="10"/>
  <x:c r="A191" i="10"/>
  <x:c r="A192" i="10"/>
  <x:c r="A193" i="10"/>
  <x:c r="A194" i="10"/>
  <x:c r="A195" i="10"/>
  <x:c r="A196" i="10"/>
  <x:c r="A197" i="10"/>
  <x:c r="A198" i="10"/>
  <x:c r="A199" i="10"/>
  <x:c r="A200" i="10"/>
  <x:c r="A201" i="10"/>
  <x:c r="A202" i="10"/>
  <x:c r="A203" i="10"/>
  <x:c r="A204" i="10"/>
  <x:c r="A205" i="10"/>
  <x:c r="A206" i="10"/>
  <x:c r="A207" i="10"/>
  <x:c r="A208" i="10"/>
  <x:c r="A209" i="10"/>
  <x:c r="A210" i="10"/>
  <x:c r="A211" i="10"/>
  <x:c r="A212" i="10"/>
  <x:c r="A213" i="10"/>
  <x:c r="A214" i="10"/>
  <x:c r="A215" i="10"/>
  <x:c r="A216" i="10"/>
  <x:c r="A217" i="10"/>
  <x:c r="A218" i="10"/>
  <x:c r="A219" i="10"/>
  <x:c r="A220" i="10"/>
  <x:c r="A221" i="10"/>
  <x:c r="A222" i="10"/>
  <x:c r="A223" i="10"/>
  <x:c r="A224" i="10"/>
  <x:c r="A225" i="10"/>
  <x:c r="A226" i="10"/>
  <x:c r="A227" i="10"/>
  <x:c r="A228" i="10"/>
  <x:c r="A229" i="10"/>
  <x:c r="A230" i="10"/>
  <x:c r="A231" i="10"/>
  <x:c r="A232" i="10"/>
  <x:c r="A233" i="10"/>
  <x:c r="A234" i="10"/>
  <x:c r="A235" i="10"/>
  <x:c r="A236" i="10"/>
  <x:c r="A237" i="10"/>
  <x:c r="A238" i="10"/>
  <x:c r="A239" i="10"/>
  <x:c r="A240" i="10"/>
  <x:c r="A241" i="10"/>
  <x:c r="A242" i="10"/>
  <x:c r="A243" i="10"/>
  <x:c r="A244" i="10"/>
  <x:c r="A245" i="10"/>
  <x:c r="A246" i="10"/>
  <x:c r="A247" i="10"/>
  <x:c r="A248" i="10"/>
  <x:c r="A249" i="10"/>
  <x:c r="A250" i="10"/>
  <x:c r="A251" i="10"/>
  <x:c r="A252" i="10"/>
  <x:c r="A253" i="10"/>
  <x:c r="A254" i="10"/>
  <x:c r="A255" i="10"/>
  <x:c r="A256" i="10"/>
  <x:c r="A257" i="10"/>
  <x:c r="A258" i="10"/>
  <x:c r="A259" i="10"/>
  <x:c r="A260" i="10"/>
  <x:c r="A261" i="10"/>
  <x:c r="A262" i="10"/>
  <x:c r="A263" i="10"/>
  <x:c r="A264" i="10"/>
  <x:c r="A265" i="10"/>
  <x:c r="A266" i="10"/>
  <x:c r="A267" i="10"/>
  <x:c r="A268" i="10"/>
  <x:c r="A269" i="10"/>
  <x:c r="A270" i="10"/>
  <x:c r="A271" i="10"/>
  <x:c r="A272" i="10"/>
  <x:c r="A273" i="10"/>
  <x:c r="A274" i="10"/>
  <x:c r="A275" i="10"/>
  <x:c r="A276" i="10"/>
  <x:c r="A277" i="10"/>
  <x:c r="A278" i="10"/>
  <x:c r="A279" i="10"/>
  <x:c r="A280" i="10"/>
  <x:c r="A281" i="10"/>
  <x:c r="A282" i="10"/>
  <x:c r="A283" i="10"/>
  <x:c r="A284" i="10"/>
  <x:c r="A285" i="10"/>
  <x:c r="A286" i="10"/>
  <x:c r="A287" i="10"/>
  <x:c r="A288" i="10"/>
  <x:c r="A289" i="10"/>
  <x:c r="A290" i="10"/>
  <x:c r="A291" i="10"/>
  <x:c r="A292" i="10"/>
  <x:c r="A293" i="10"/>
  <x:c r="A294" i="10"/>
  <x:c r="A295" i="10"/>
  <x:c r="A296" i="10"/>
  <x:c r="A297" i="10"/>
  <x:c r="A298" i="10"/>
  <x:c r="A299" i="10"/>
  <x:c r="A300" i="10"/>
  <x:c r="A301" i="10"/>
  <x:c r="A302" i="10"/>
  <x:c r="A303" i="10"/>
  <x:c r="A304" i="10"/>
  <x:c r="A305" i="10"/>
  <x:c r="A306" i="10"/>
  <x:c r="A307" i="10"/>
  <x:c r="A308" i="10"/>
  <x:c r="A309" i="10"/>
  <x:c r="A310" i="10"/>
  <x:c r="A311" i="10"/>
  <x:c r="A312" i="10"/>
  <x:c r="A313" i="10"/>
  <x:c r="A314" i="10"/>
  <x:c r="A315" i="10"/>
  <x:c r="A316" i="10"/>
  <x:c r="A317" i="10"/>
  <x:c r="A318" i="10"/>
  <x:c r="A319" i="10"/>
  <x:c r="A320" i="10"/>
  <x:c r="A321" i="10"/>
  <x:c r="A322" i="10"/>
  <x:c r="A323" i="10"/>
  <x:c r="A324" i="10"/>
  <x:c r="A325" i="10"/>
  <x:c r="A326" i="10"/>
  <x:c r="A327" i="10"/>
  <x:c r="A328" i="10"/>
  <x:c r="A329" i="10"/>
  <x:c r="A330" i="10"/>
  <x:c r="A331" i="10"/>
  <x:c r="A332" i="10"/>
  <x:c r="A333" i="10"/>
  <x:c r="A334" i="10"/>
  <x:c r="A335" i="10"/>
  <x:c r="A336" i="10"/>
  <x:c r="A337" i="10"/>
  <x:c r="A338" i="10"/>
  <x:c r="A339" i="10"/>
  <x:c r="A340" i="10"/>
  <x:c r="A341" i="10"/>
  <x:c r="A342" i="10"/>
  <x:c r="A343" i="10"/>
  <x:c r="A344" i="10"/>
  <x:c r="A345" i="10"/>
  <x:c r="A346" i="10"/>
  <x:c r="A347" i="10"/>
  <x:c r="A348" i="10"/>
  <x:c r="A349" i="10"/>
  <x:c r="A350" i="10"/>
  <x:c r="A351" i="10"/>
  <x:c r="A352" i="10"/>
  <x:c r="A353" i="10"/>
  <x:c r="A354" i="10"/>
  <x:c r="A355" i="10"/>
  <x:c r="A356" i="10"/>
  <x:c r="A357" i="10"/>
  <x:c r="A358" i="10"/>
  <x:c r="A359" i="10"/>
  <x:c r="A360" i="10"/>
  <x:c r="A361" i="10"/>
  <x:c r="A362" i="10"/>
  <x:c r="A363" i="10"/>
  <x:c r="A364" i="10"/>
  <x:c r="A365" i="10"/>
  <x:c r="A366" i="10"/>
  <x:c r="A367" i="10"/>
  <x:c r="A368" i="10"/>
  <x:c r="A369" i="10"/>
  <x:c r="A370" i="10"/>
  <x:c r="A371" i="10"/>
  <x:c r="A372" i="10"/>
  <x:c r="A373" i="10"/>
  <x:c r="A374" i="10"/>
  <x:c r="A375" i="10"/>
  <x:c r="A376" i="10"/>
  <x:c r="A377" i="10"/>
  <x:c r="A378" i="10"/>
  <x:c r="A379" i="10"/>
  <x:c r="A380" i="10"/>
  <x:c r="A381" i="10"/>
  <x:c r="A382" i="10"/>
  <x:c r="A383" i="10"/>
  <x:c r="A384" i="10"/>
  <x:c r="A385" i="10"/>
  <x:c r="A386" i="10"/>
  <x:c r="A387" i="10"/>
  <x:c r="A388" i="10"/>
  <x:c r="A389" i="10"/>
  <x:c r="A390" i="10"/>
  <x:c r="A391" i="10"/>
  <x:c r="A392" i="10"/>
  <x:c r="A393" i="10"/>
  <x:c r="A394" i="10"/>
  <x:c r="A395" i="10"/>
  <x:c r="A396" i="10"/>
  <x:c r="A397" i="10"/>
  <x:c r="A398" i="10"/>
  <x:c r="A399" i="10"/>
  <x:c r="A400" i="10"/>
  <x:c r="A401" i="10"/>
  <x:c r="A402" i="10"/>
  <x:c r="A403" i="10"/>
  <x:c r="A404" i="10"/>
  <x:c r="A405" i="10"/>
  <x:c r="A406" i="10"/>
  <x:c r="A407" i="10"/>
  <x:c r="A408" i="10"/>
  <x:c r="A409" i="10"/>
  <x:c r="A410" i="10"/>
  <x:c r="A411" i="10"/>
  <x:c r="A412" i="10"/>
  <x:c r="A413" i="10"/>
  <x:c r="A414" i="10"/>
  <x:c r="A415" i="10"/>
  <x:c r="A416" i="10"/>
  <x:c r="A417" i="10"/>
  <x:c r="A418" i="10"/>
  <x:c r="A419" i="10"/>
  <x:c r="A420" i="10"/>
  <x:c r="A421" i="10"/>
  <x:c r="A422" i="10"/>
  <x:c r="A423" i="10"/>
  <x:c r="A424" i="10"/>
  <x:c r="A425" i="10"/>
  <x:c r="A426" i="10"/>
  <x:c r="A427" i="10"/>
  <x:c r="A428" i="10"/>
  <x:c r="A429" i="10"/>
  <x:c r="A430" i="10"/>
  <x:c r="A431" i="10"/>
  <x:c r="A432" i="10"/>
  <x:c r="A433" i="10"/>
  <x:c r="A434" i="10"/>
  <x:c r="A435" i="10"/>
  <x:c r="A436" i="10"/>
  <x:c r="A437" i="10"/>
  <x:c r="A438" i="10"/>
  <x:c r="A439" i="10"/>
  <x:c r="A440" i="10"/>
  <x:c r="A441" i="10"/>
  <x:c r="A442" i="10"/>
  <x:c r="A443" i="10"/>
  <x:c r="A444" i="10"/>
  <x:c r="A445" i="10"/>
  <x:c r="A446" i="10"/>
  <x:c r="A447" i="10"/>
  <x:c r="A448" i="10"/>
  <x:c r="A449" i="10"/>
  <x:c r="A450" i="10"/>
  <x:c r="A451" i="10"/>
  <x:c r="A452" i="10"/>
  <x:c r="A453" i="10"/>
  <x:c r="A454" i="10"/>
  <x:c r="A455" i="10"/>
  <x:c r="A456" i="10"/>
  <x:c r="A457" i="10"/>
  <x:c r="A458" i="10"/>
  <x:c r="A459" i="10"/>
  <x:c r="A460" i="10"/>
  <x:c r="A461" i="10"/>
  <x:c r="A462" i="10"/>
  <x:c r="A463" i="10"/>
  <x:c r="A464" i="10"/>
  <x:c r="A465" i="10"/>
  <x:c r="A466" i="10"/>
  <x:c r="A467" i="10"/>
  <x:c r="A468" i="10"/>
  <x:c r="A469" i="10"/>
  <x:c r="A470" i="10"/>
  <x:c r="A471" i="10"/>
  <x:c r="A472" i="10"/>
  <x:c r="A473" i="10"/>
  <x:c r="A474" i="10"/>
  <x:c r="A475" i="10"/>
  <x:c r="A476" i="10"/>
  <x:c r="A477" i="10"/>
  <x:c r="A478" i="10"/>
  <x:c r="A479" i="10"/>
  <x:c r="A480" i="10"/>
  <x:c r="A481" i="10"/>
  <x:c r="A482" i="10"/>
  <x:c r="A483" i="10"/>
  <x:c r="A484" i="10"/>
  <x:c r="A485" i="10"/>
  <x:c r="A486" i="10"/>
  <x:c r="A487" i="10"/>
  <x:c r="A488" i="10"/>
  <x:c r="A489" i="10"/>
  <x:c r="A490" i="10"/>
  <x:c r="A491" i="10"/>
  <x:c r="A492" i="10"/>
  <x:c r="A493" i="10"/>
  <x:c r="A494" i="10"/>
  <x:c r="A495" i="10"/>
  <x:c r="A496" i="10"/>
  <x:c r="A497" i="10"/>
  <x:c r="A498" i="10"/>
  <x:c r="A499" i="10"/>
  <x:c r="A500" i="10"/>
  <x:c r="A501" i="10"/>
  <x:c r="A502" i="10"/>
  <x:c r="A503" i="10"/>
  <x:c r="A504" i="10"/>
  <x:c r="A505" i="10"/>
  <x:c r="A506" i="10"/>
  <x:c r="A507" i="10"/>
  <x:c r="A508" i="10"/>
  <x:c r="A509" i="10"/>
  <x:c r="A510" i="10"/>
  <x:c r="A511" i="10"/>
  <x:c r="A512" i="10"/>
  <x:c r="A513" i="10"/>
  <x:c r="A514" i="10"/>
  <x:c r="A515" i="10"/>
  <x:c r="A516" i="10"/>
  <x:c r="A517" i="10"/>
  <x:c r="A518" i="10"/>
  <x:c r="A519" i="10"/>
  <x:c r="A520" i="10"/>
  <x:c r="A521" i="10"/>
  <x:c r="A522" i="10"/>
  <x:c r="A523" i="10"/>
  <x:c r="A524" i="10"/>
  <x:c r="A525" i="10"/>
  <x:c r="A526" i="10"/>
  <x:c r="A527" i="10"/>
  <x:c r="A528" i="10"/>
  <x:c r="A529" i="10"/>
  <x:c r="A530" i="10"/>
  <x:c r="A531" i="10"/>
  <x:c r="A532" i="10"/>
  <x:c r="A533" i="10"/>
  <x:c r="A534" i="10"/>
  <x:c r="A535" i="10"/>
  <x:c r="A536" i="10"/>
  <x:c r="A537" i="10"/>
  <x:c r="A538" i="10"/>
  <x:c r="A539" i="10"/>
  <x:c r="A540" i="10"/>
  <x:c r="A541" i="10"/>
  <x:c r="A542" i="10"/>
  <x:c r="A543" i="10"/>
  <x:c r="A544" i="10"/>
  <x:c r="A545" i="10"/>
  <x:c r="A546" i="10"/>
  <x:c r="A547" i="10"/>
  <x:c r="A548" i="10"/>
  <x:c r="A549" i="10"/>
  <x:c r="A550" i="10"/>
  <x:c r="A551" i="10"/>
  <x:c r="A552" i="10"/>
  <x:c r="A553" i="10"/>
  <x:c r="A554" i="10"/>
  <x:c r="A555" i="10"/>
  <x:c r="A556" i="10"/>
  <x:c r="A557" i="10"/>
  <x:c r="A558" i="10"/>
  <x:c r="A559" i="10"/>
  <x:c r="A560" i="10"/>
  <x:c r="A561" i="10"/>
  <x:c r="A562" i="10"/>
  <x:c r="A563" i="10"/>
  <x:c r="A564" i="10"/>
  <x:c r="A565" i="10"/>
  <x:c r="A566" i="10"/>
  <x:c r="A567" i="10"/>
  <x:c r="A568" i="10"/>
  <x:c r="A569" i="10"/>
  <x:c r="A570" i="10"/>
  <x:c r="A571" i="10"/>
  <x:c r="A572" i="10"/>
  <x:c r="A573" i="10"/>
  <x:c r="A574" i="10"/>
  <x:c r="A575" i="10"/>
  <x:c r="A576" i="10"/>
  <x:c r="A577" i="10"/>
  <x:c r="A578" i="10"/>
  <x:c r="A579" i="10"/>
  <x:c r="A580" i="10"/>
  <x:c r="A581" i="10"/>
  <x:c r="A582" i="10"/>
  <x:c r="A583" i="10"/>
  <x:c r="A584" i="10"/>
  <x:c r="A585" i="10"/>
  <x:c r="A586" i="10"/>
  <x:c r="A587" i="10"/>
  <x:c r="A588" i="10"/>
  <x:c r="A589" i="10"/>
  <x:c r="A590" i="10"/>
  <x:c r="A591" i="10"/>
  <x:c r="A592" i="10"/>
  <x:c r="A593" i="10"/>
  <x:c r="A594" i="10"/>
  <x:c r="A595" i="10"/>
  <x:c r="A596" i="10"/>
  <x:c r="A597" i="10"/>
  <x:c r="A598" i="10"/>
  <x:c r="A599" i="10"/>
  <x:c r="A600" i="10"/>
  <x:c r="A601" i="10"/>
  <x:c r="A602" i="10"/>
  <x:c r="A603" i="10"/>
  <x:c r="A604" i="10"/>
  <x:c r="A605" i="10"/>
  <x:c r="A606" i="10"/>
  <x:c r="A607" i="10"/>
  <x:c r="A608" i="10"/>
  <x:c r="A609" i="10"/>
  <x:c r="A610" i="10"/>
  <x:c r="A611" i="10"/>
  <x:c r="A612" i="10"/>
  <x:c r="A613" i="10"/>
  <x:c r="A614" i="10"/>
  <x:c r="A615" i="10"/>
  <x:c r="A616" i="10"/>
  <x:c r="A617" i="10"/>
  <x:c r="A618" i="10"/>
  <x:c r="A619" i="10"/>
  <x:c r="A620" i="10"/>
  <x:c r="A621" i="10"/>
  <x:c r="A622" i="10"/>
  <x:c r="A623" i="10"/>
  <x:c r="A624" i="10"/>
  <x:c r="A625" i="10"/>
  <x:c r="A626" i="10"/>
  <x:c r="A627" i="10"/>
  <x:c r="A628" i="10"/>
  <x:c r="A629" i="10"/>
  <x:c r="A630" i="10"/>
  <x:c r="A631" i="10"/>
  <x:c r="A632" i="10"/>
  <x:c r="A633" i="10"/>
  <x:c r="A634" i="10"/>
  <x:c r="A635" i="10"/>
  <x:c r="A636" i="10"/>
  <x:c r="A637" i="10"/>
  <x:c r="A638" i="10"/>
  <x:c r="A639" i="10"/>
  <x:c r="A640" i="10"/>
  <x:c r="A641" i="10"/>
  <x:c r="A642" i="10"/>
  <x:c r="A643" i="10"/>
  <x:c r="A644" i="10"/>
  <x:c r="A645" i="10"/>
  <x:c r="A646" i="10"/>
  <x:c r="A647" i="10"/>
  <x:c r="A648" i="10"/>
  <x:c r="A649" i="10"/>
  <x:c r="A650" i="10"/>
  <x:c r="A651" i="10"/>
  <x:c r="A652" i="10"/>
  <x:c r="A653" i="10"/>
  <x:c r="A654" i="10"/>
  <x:c r="A655" i="10"/>
  <x:c r="A656" i="10"/>
  <x:c r="A657" i="10"/>
  <x:c r="A658" i="10"/>
  <x:c r="A659" i="10"/>
  <x:c r="A660" i="10"/>
  <x:c r="A661" i="10"/>
  <x:c r="A662" i="10"/>
  <x:c r="A663" i="10"/>
  <x:c r="A664" i="10"/>
  <x:c r="A665" i="10"/>
  <x:c r="A666" i="10"/>
  <x:c r="A667" i="10"/>
  <x:c r="A668" i="10"/>
  <x:c r="A669" i="10"/>
  <x:c r="A670" i="10"/>
  <x:c r="A671" i="10"/>
  <x:c r="A672" i="10"/>
  <x:c r="A673" i="10"/>
  <x:c r="A674" i="10"/>
  <x:c r="A675" i="10"/>
  <x:c r="A676" i="10"/>
  <x:c r="A677" i="10"/>
  <x:c r="A678" i="10"/>
  <x:c r="A679" i="10"/>
  <x:c r="A680" i="10"/>
  <x:c r="A681" i="10"/>
  <x:c r="A682" i="10"/>
  <x:c r="A683" i="10"/>
  <x:c r="A684" i="10"/>
  <x:c r="A685" i="10"/>
  <x:c r="A686" i="10"/>
  <x:c r="A687" i="10"/>
  <x:c r="A688" i="10"/>
  <x:c r="A689" i="10"/>
  <x:c r="A690" i="10"/>
  <x:c r="A691" i="10"/>
  <x:c r="A692" i="10"/>
  <x:c r="A693" i="10"/>
  <x:c r="A694" i="10"/>
  <x:c r="A695" i="10"/>
  <x:c r="A696" i="10"/>
  <x:c r="A697" i="10"/>
  <x:c r="A698" i="10"/>
  <x:c r="A699" i="10"/>
  <x:c r="A700" i="10"/>
  <x:c r="A701" i="10"/>
  <x:c r="A702" i="10"/>
  <x:c r="A703" i="10"/>
  <x:c r="A704" i="10"/>
  <x:c r="A705" i="10"/>
  <x:c r="A706" i="10"/>
  <x:c r="A707" i="10"/>
  <x:c r="A708" i="10"/>
  <x:c r="A709" i="10"/>
  <x:c r="A710" i="10"/>
  <x:c r="A711" i="10"/>
  <x:c r="A712" i="10"/>
  <x:c r="A713" i="10"/>
  <x:c r="A714" i="10"/>
  <x:c r="A715" i="10"/>
  <x:c r="A716" i="10"/>
  <x:c r="A717" i="10"/>
  <x:c r="A718" i="10"/>
  <x:c r="A719" i="10"/>
  <x:c r="A720" i="10"/>
  <x:c r="A721" i="10"/>
  <x:c r="A722" i="10"/>
  <x:c r="A723" i="10"/>
  <x:c r="A724" i="10"/>
  <x:c r="A725" i="10"/>
  <x:c r="A726" i="10"/>
  <x:c r="A727" i="10"/>
  <x:c r="A728" i="10"/>
  <x:c r="A729" i="10"/>
  <x:c r="A730" i="10"/>
  <x:c r="A731" i="10"/>
  <x:c r="A732" i="10"/>
  <x:c r="A733" i="10"/>
  <x:c r="A734" i="10"/>
  <x:c r="A735" i="10"/>
  <x:c r="A736" i="10"/>
  <x:c r="A737" i="10"/>
  <x:c r="A738" i="10"/>
  <x:c r="A739" i="10"/>
  <x:c r="A740" i="10"/>
  <x:c r="A741" i="10"/>
  <x:c r="A742" i="10"/>
  <x:c r="A743" i="10"/>
  <x:c r="A744" i="10"/>
  <x:c r="A745" i="10"/>
  <x:c r="A746" i="10"/>
  <x:c r="A747" i="10"/>
  <x:c r="A748" i="10"/>
  <x:c r="A749" i="10"/>
  <x:c r="A750" i="10"/>
  <x:c r="A751" i="10"/>
  <x:c r="A752" i="10"/>
  <x:c r="A753" i="10"/>
  <x:c r="A754" i="10"/>
  <x:c r="A755" i="10"/>
  <x:c r="A756" i="10"/>
  <x:c r="A757" i="10"/>
  <x:c r="A758" i="10"/>
  <x:c r="A759" i="10"/>
  <x:c r="A760" i="10"/>
  <x:c r="A761" i="10"/>
  <x:c r="A762" i="10"/>
  <x:c r="A763" i="10"/>
  <x:c r="A764" i="10"/>
  <x:c r="A765" i="10"/>
  <x:c r="A766" i="10"/>
  <x:c r="A767" i="10"/>
  <x:c r="A768" i="10"/>
  <x:c r="A769" i="10"/>
  <x:c r="A770" i="10"/>
  <x:c r="A771" i="10"/>
  <x:c r="A772" i="10"/>
  <x:c r="A773" i="10"/>
  <x:c r="A774" i="10"/>
  <x:c r="A775" i="10"/>
  <x:c r="A776" i="10"/>
  <x:c r="A777" i="10"/>
  <x:c r="A778" i="10"/>
  <x:c r="A779" i="10"/>
  <x:c r="A780" i="10"/>
  <x:c r="A781" i="10"/>
  <x:c r="A782" i="10"/>
  <x:c r="A783" i="10"/>
  <x:c r="A784" i="10"/>
  <x:c r="A785" i="10"/>
  <x:c r="A786" i="10"/>
  <x:c r="A787" i="10"/>
  <x:c r="A788" i="10"/>
  <x:c r="A789" i="10"/>
  <x:c r="A790" i="10"/>
  <x:c r="A791" i="10"/>
  <x:c r="A792" i="10"/>
  <x:c r="A793" i="10"/>
  <x:c r="A794" i="10"/>
  <x:c r="A795" i="10"/>
  <x:c r="A796" i="10"/>
  <x:c r="A797" i="10"/>
  <x:c r="A798" i="10"/>
  <x:c r="A799" i="10"/>
  <x:c r="A800" i="10"/>
  <x:c r="A801" i="10"/>
  <x:c r="A802" i="10"/>
  <x:c r="A803" i="10"/>
  <x:c r="A804" i="10"/>
  <x:c r="A805" i="10"/>
  <x:c r="A806" i="10"/>
  <x:c r="A807" i="10"/>
  <x:c r="A808" i="10"/>
  <x:c r="A809" i="10"/>
  <x:c r="A810" i="10"/>
  <x:c r="A811" i="10"/>
  <x:c r="A812" i="10"/>
  <x:c r="A813" i="10"/>
  <x:c r="A814" i="10"/>
  <x:c r="A815" i="10"/>
  <x:c r="A816" i="10"/>
  <x:c r="A817" i="10"/>
  <x:c r="A818" i="10"/>
  <x:c r="A819" i="10"/>
  <x:c r="A820" i="10"/>
  <x:c r="A821" i="10"/>
  <x:c r="A822" i="10"/>
  <x:c r="A823" i="10"/>
  <x:c r="A824" i="10"/>
  <x:c r="A825" i="10"/>
  <x:c r="A826" i="10"/>
  <x:c r="A827" i="10"/>
  <x:c r="A828" i="10"/>
  <x:c r="A829" i="10"/>
  <x:c r="A830" i="10"/>
  <x:c r="A831" i="10"/>
  <x:c r="A832" i="10"/>
  <x:c r="A833" i="10"/>
  <x:c r="A834" i="10"/>
  <x:c r="A835" i="10"/>
  <x:c r="A836" i="10"/>
  <x:c r="A837" i="10"/>
  <x:c r="A838" i="10"/>
  <x:c r="A839" i="10"/>
  <x:c r="A840" i="10"/>
  <x:c r="A841" i="10"/>
  <x:c r="A842" i="10"/>
  <x:c r="A843" i="10"/>
  <x:c r="A844" i="10"/>
  <x:c r="A845" i="10"/>
  <x:c r="A846" i="10"/>
  <x:c r="A847" i="10"/>
  <x:c r="A848" i="10"/>
  <x:c r="A849" i="10"/>
  <x:c r="A850" i="10"/>
  <x:c r="A851" i="10"/>
  <x:c r="A852" i="10"/>
  <x:c r="A853" i="10"/>
  <x:c r="A854" i="10"/>
  <x:c r="A855" i="10"/>
  <x:c r="A856" i="10"/>
  <x:c r="A857" i="10"/>
  <x:c r="A858" i="10"/>
  <x:c r="A859" i="10"/>
  <x:c r="A860" i="10"/>
  <x:c r="A861" i="10"/>
  <x:c r="A862" i="10"/>
  <x:c r="A863" i="10"/>
  <x:c r="A864" i="10"/>
  <x:c r="A865" i="10"/>
  <x:c r="A866" i="10"/>
  <x:c r="A867" i="10"/>
  <x:c r="A868" i="10"/>
  <x:c r="A869" i="10"/>
  <x:c r="A870" i="10"/>
  <x:c r="A871" i="10"/>
  <x:c r="A872" i="10"/>
  <x:c r="A873" i="10"/>
  <x:c r="A874" i="10"/>
  <x:c r="A875" i="10"/>
  <x:c r="A876" i="10"/>
  <x:c r="A877" i="10"/>
  <x:c r="A878" i="10"/>
  <x:c r="A879" i="10"/>
  <x:c r="A880" i="10"/>
  <x:c r="A881" i="10"/>
  <x:c r="A882" i="10"/>
  <x:c r="A883" i="10"/>
  <x:c r="A884" i="10"/>
  <x:c r="A885" i="10"/>
  <x:c r="A886" i="10"/>
  <x:c r="A887" i="10"/>
  <x:c r="A888" i="10"/>
  <x:c r="A889" i="10"/>
  <x:c r="A890" i="10"/>
  <x:c r="A891" i="10"/>
  <x:c r="A892" i="10"/>
  <x:c r="A893" i="10"/>
  <x:c r="A894" i="10"/>
  <x:c r="A895" i="10"/>
  <x:c r="A896" i="10"/>
  <x:c r="A897" i="10"/>
  <x:c r="A898" i="10"/>
  <x:c r="A899" i="10"/>
  <x:c r="A900" i="10"/>
  <x:c r="A901" i="10"/>
  <x:c r="A902" i="10"/>
  <x:c r="A903" i="10"/>
  <x:c r="A904" i="10"/>
  <x:c r="A905" i="10"/>
  <x:c r="A906" i="10"/>
  <x:c r="A907" i="10"/>
  <x:c r="A908" i="10"/>
  <x:c r="A909" i="10"/>
  <x:c r="A910" i="10"/>
  <x:c r="A911" i="10"/>
  <x:c r="A912" i="10"/>
  <x:c r="A913" i="10"/>
  <x:c r="A914" i="10"/>
  <x:c r="A915" i="10"/>
  <x:c r="A916" i="10"/>
  <x:c r="A917" i="10"/>
  <x:c r="A918" i="10"/>
  <x:c r="A919" i="10"/>
  <x:c r="A920" i="10"/>
  <x:c r="A921" i="10"/>
  <x:c r="A922" i="10"/>
  <x:c r="A923" i="10"/>
  <x:c r="A924" i="10"/>
  <x:c r="A925" i="10"/>
  <x:c r="A926" i="10"/>
  <x:c r="A927" i="10"/>
  <x:c r="A928" i="10"/>
  <x:c r="A929" i="10"/>
  <x:c r="A930" i="10"/>
  <x:c r="A931" i="10"/>
  <x:c r="A932" i="10"/>
  <x:c r="A933" i="10"/>
  <x:c r="A934" i="10"/>
  <x:c r="A935" i="10"/>
  <x:c r="A936" i="10"/>
  <x:c r="A937" i="10"/>
  <x:c r="A938" i="10"/>
  <x:c r="A939" i="10"/>
  <x:c r="A940" i="10"/>
  <x:c r="A941" i="10"/>
  <x:c r="A942" i="10"/>
  <x:c r="A943" i="10"/>
  <x:c r="A944" i="10"/>
  <x:c r="A945" i="10"/>
  <x:c r="A946" i="10"/>
  <x:c r="A947" i="10"/>
  <x:c r="A948" i="10"/>
  <x:c r="A949" i="10"/>
  <x:c r="A950" i="10"/>
  <x:c r="A951" i="10"/>
  <x:c r="A952" i="10"/>
  <x:c r="A953" i="10"/>
  <x:c r="A954" i="10"/>
  <x:c r="A955" i="10"/>
  <x:c r="A956" i="10"/>
  <x:c r="A957" i="10"/>
  <x:c r="A958" i="10"/>
  <x:c r="A959" i="10"/>
  <x:c r="A960" i="10"/>
  <x:c r="A961" i="10"/>
  <x:c r="A962" i="10"/>
  <x:c r="A963" i="10"/>
  <x:c r="A964" i="10"/>
  <x:c r="A965" i="10"/>
  <x:c r="A966" i="10"/>
  <x:c r="A967" i="10"/>
  <x:c r="A968" i="10"/>
  <x:c r="A969" i="10"/>
  <x:c r="A970" i="10"/>
  <x:c r="A971" i="10"/>
  <x:c r="A972" i="10"/>
  <x:c r="A973" i="10"/>
  <x:c r="A974" i="10"/>
  <x:c r="A975" i="10"/>
  <x:c r="A976" i="10"/>
  <x:c r="A977" i="10"/>
  <x:c r="A978" i="10"/>
  <x:c r="A979" i="10"/>
  <x:c r="A980" i="10"/>
  <x:c r="A981" i="10"/>
  <x:c r="A982" i="10"/>
  <x:c r="A983" i="10"/>
  <x:c r="A984" i="10"/>
  <x:c r="A985" i="10"/>
  <x:c r="A986" i="10"/>
  <x:c r="A987" i="10"/>
  <x:c r="A988" i="10"/>
  <x:c r="A989" i="10"/>
  <x:c r="A990" i="10"/>
  <x:c r="A991" i="10"/>
  <x:c r="A992" i="10"/>
  <x:c r="A993" i="10"/>
  <x:c r="A994" i="10"/>
  <x:c r="A995" i="10"/>
  <x:c r="A996" i="10"/>
  <x:c r="A997" i="10"/>
  <x:c r="A998" i="10"/>
  <x:c r="A999" i="10"/>
  <x:c r="A1000" i="10"/>
  <x:c r="A1001" i="10"/>
  <x:c r="A1002" i="10"/>
  <x:c r="A1003" i="10"/>
  <x:c r="A1004" i="10"/>
  <x:c r="A1005" i="10"/>
  <x:c r="A1006" i="10"/>
  <x:c r="A1007" i="10"/>
  <x:c r="A1008" i="10"/>
  <x:c r="A1009" i="10"/>
  <x:c r="A1010" i="10"/>
  <x:c r="A1011" i="10"/>
  <x:c r="A1012" i="10"/>
  <x:c r="A1013" i="10"/>
  <x:c r="A1014" i="10"/>
  <x:c r="A1015" i="10"/>
  <x:c r="A1016" i="10"/>
  <x:c r="A1017" i="10"/>
  <x:c r="A1018" i="10"/>
  <x:c r="A1019" i="10"/>
  <x:c r="A1020" i="10"/>
  <x:c r="A1021" i="10"/>
  <x:c r="A1022" i="10"/>
  <x:c r="A1023" i="10"/>
  <x:c r="A1024" i="10"/>
  <x:c r="A1025" i="10"/>
  <x:c r="A1026" i="10"/>
  <x:c r="A1027" i="10"/>
  <x:c r="A1028" i="10"/>
  <x:c r="A1029" i="10"/>
  <x:c r="A1030" i="10"/>
  <x:c r="A1031" i="10"/>
  <x:c r="A1032" i="10"/>
  <x:c r="A1033" i="10"/>
  <x:c r="A1034" i="10"/>
  <x:c r="A1035" i="10"/>
  <x:c r="A1036" i="10"/>
  <x:c r="A1037" i="10"/>
  <x:c r="A1038" i="10"/>
  <x:c r="A1039" i="10"/>
  <x:c r="A1040" i="10"/>
  <x:c r="A1041" i="10"/>
  <x:c r="A1042" i="10"/>
  <x:c r="A1043" i="10"/>
  <x:c r="A1044" i="10"/>
  <x:c r="A1045" i="10"/>
  <x:c r="A1046" i="10"/>
  <x:c r="A1047" i="10"/>
  <x:c r="A1048" i="10"/>
  <x:c r="A1049" i="10"/>
  <x:c r="A1050" i="10"/>
  <x:c r="A1051" i="10"/>
  <x:c r="A1052" i="10"/>
  <x:c r="A1053" i="10"/>
  <x:c r="A1054" i="10"/>
  <x:c r="A1055" i="10"/>
  <x:c r="A1056" i="10"/>
  <x:c r="A1057" i="10"/>
  <x:c r="A1058" i="10"/>
  <x:c r="A1059" i="10"/>
  <x:c r="A1060" i="10"/>
  <x:c r="A1061" i="10"/>
  <x:c r="A1062" i="10"/>
  <x:c r="A1063" i="10"/>
  <x:c r="A1064" i="10"/>
  <x:c r="A1065" i="10"/>
  <x:c r="A1066" i="10"/>
  <x:c r="A1067" i="10"/>
  <x:c r="A1068" i="10"/>
  <x:c r="A1069" i="10"/>
  <x:c r="A1070" i="10"/>
  <x:c r="A1071" i="10"/>
  <x:c r="A1072" i="10"/>
  <x:c r="A1073" i="10"/>
  <x:c r="A1074" i="10"/>
  <x:c r="A1075" i="10"/>
  <x:c r="A1076" i="10"/>
  <x:c r="A1077" i="10"/>
  <x:c r="A1078" i="10"/>
  <x:c r="A1079" i="10"/>
  <x:c r="A1080" i="10"/>
  <x:c r="A1081" i="10"/>
  <x:c r="A1082" i="10"/>
  <x:c r="A1083" i="10"/>
  <x:c r="A1084" i="10"/>
  <x:c r="A1085" i="10"/>
  <x:c r="A1086" i="10"/>
  <x:c r="A1087" i="10"/>
  <x:c r="A1088" i="10"/>
  <x:c r="A1089" i="10"/>
  <x:c r="A1090" i="10"/>
  <x:c r="A1091" i="10"/>
  <x:c r="A1092" i="10"/>
  <x:c r="A1093" i="10"/>
  <x:c r="A1094" i="10"/>
  <x:c r="A1095" i="10"/>
  <x:c r="A1096" i="10"/>
  <x:c r="A1097" i="10"/>
  <x:c r="A1098" i="10"/>
  <x:c r="A1099" i="10"/>
  <x:c r="A1100" i="10"/>
  <x:c r="A1101" i="10"/>
  <x:c r="A1102" i="10"/>
  <x:c r="A1103" i="10"/>
  <x:c r="A1104" i="10"/>
  <x:c r="A1105" i="10"/>
  <x:c r="A1106" i="10"/>
  <x:c r="A1107" i="10"/>
  <x:c r="A1108" i="10"/>
  <x:c r="A1109" i="10"/>
  <x:c r="A1110" i="10"/>
  <x:c r="A1111" i="10"/>
  <x:c r="A1112" i="10"/>
  <x:c r="A1113" i="10"/>
  <x:c r="A1114" i="10"/>
  <x:c r="A1115" i="10"/>
  <x:c r="A1116" i="10"/>
  <x:c r="A1117" i="10"/>
  <x:c r="A1118" i="10"/>
  <x:c r="A1119" i="10"/>
  <x:c r="A1120" i="10"/>
  <x:c r="A1121" i="10"/>
  <x:c r="A1122" i="10"/>
  <x:c r="A1123" i="10"/>
  <x:c r="A1124" i="10"/>
  <x:c r="A1125" i="10"/>
  <x:c r="A1126" i="10"/>
  <x:c r="A1127" i="10"/>
  <x:c r="A1128" i="10"/>
  <x:c r="A1129" i="10"/>
  <x:c r="A1130" i="10"/>
  <x:c r="A1131" i="10"/>
  <x:c r="A1132" i="10"/>
  <x:c r="A1133" i="10"/>
  <x:c r="A1134" i="10"/>
  <x:c r="A1135" i="10"/>
  <x:c r="A1136" i="10"/>
  <x:c r="A1137" i="10"/>
  <x:c r="A1138" i="10"/>
  <x:c r="A1139" i="10"/>
  <x:c r="A1140" i="10"/>
  <x:c r="A1141" i="10"/>
  <x:c r="A1142" i="10"/>
  <x:c r="A1143" i="10"/>
  <x:c r="A1144" i="10"/>
  <x:c r="A1145" i="10"/>
  <x:c r="A1146" i="10"/>
  <x:c r="A1147" i="10"/>
  <x:c r="A1148" i="10"/>
  <x:c r="A1149" i="10"/>
  <x:c r="A1150" i="10"/>
  <x:c r="A1151" i="10"/>
  <x:c r="A1152" i="10"/>
  <x:c r="A1153" i="10"/>
  <x:c r="A1154" i="10"/>
  <x:c r="A1155" i="10"/>
  <x:c r="A1156" i="10"/>
  <x:c r="A1157" i="10"/>
  <x:c r="A1158" i="10"/>
  <x:c r="A1159" i="10"/>
  <x:c r="A1160" i="10"/>
  <x:c r="A1161" i="10"/>
  <x:c r="A1162" i="10"/>
  <x:c r="A1163" i="10"/>
  <x:c r="A1164" i="10"/>
  <x:c r="A1165" i="10"/>
  <x:c r="A1166" i="10"/>
  <x:c r="A1167" i="10"/>
  <x:c r="A1168" i="10"/>
  <x:c r="A1169" i="10"/>
  <x:c r="A1170" i="10"/>
  <x:c r="A1171" i="10"/>
  <x:c r="A1172" i="10"/>
  <x:c r="A1173" i="10"/>
  <x:c r="A1174" i="10"/>
  <x:c r="A1175" i="10"/>
  <x:c r="A1176" i="10"/>
  <x:c r="A1177" i="10"/>
  <x:c r="A1178" i="10"/>
  <x:c r="A1179" i="10"/>
  <x:c r="A1180" i="10"/>
  <x:c r="A1181" i="10"/>
  <x:c r="A1182" i="10"/>
  <x:c r="A1183" i="10"/>
  <x:c r="A1184" i="10"/>
  <x:c r="A1185" i="10"/>
  <x:c r="A1186" i="10"/>
  <x:c r="A1187" i="10"/>
  <x:c r="A1188" i="10"/>
  <x:c r="A1189" i="10"/>
  <x:c r="A1190" i="10"/>
  <x:c r="A1191" i="10"/>
  <x:c r="A1192" i="10"/>
  <x:c r="A1193" i="10"/>
  <x:c r="A1194" i="10"/>
  <x:c r="A1195" i="10"/>
  <x:c r="A1196" i="10"/>
  <x:c r="A1197" i="10"/>
  <x:c r="A1198" i="10"/>
  <x:c r="A1199" i="10"/>
  <x:c r="A1200" i="10"/>
  <x:c r="A1201" i="10"/>
  <x:c r="A1202" i="10"/>
  <x:c r="A1203" i="10"/>
  <x:c r="A1204" i="10"/>
  <x:c r="A1205" i="10"/>
  <x:c r="A1206" i="10"/>
  <x:c r="A1207" i="10"/>
  <x:c r="A1208" i="10"/>
  <x:c r="A1209" i="10"/>
  <x:c r="A1210" i="10"/>
  <x:c r="A1211" i="10"/>
  <x:c r="A1212" i="10"/>
  <x:c r="A1213" i="10"/>
  <x:c r="A1214" i="10"/>
  <x:c r="A1215" i="10"/>
  <x:c r="A1216" i="10"/>
  <x:c r="A1217" i="10"/>
  <x:c r="A1218" i="10"/>
  <x:c r="A1219" i="10"/>
  <x:c r="A1220" i="10"/>
  <x:c r="A1221" i="10"/>
  <x:c r="A1222" i="10"/>
  <x:c r="A1223" i="10"/>
  <x:c r="A1224" i="10"/>
  <x:c r="A1225" i="10"/>
  <x:c r="A1226" i="10"/>
  <x:c r="A1227" i="10"/>
  <x:c r="A1228" i="10"/>
  <x:c r="A1229" i="10"/>
  <x:c r="A1230" i="10"/>
  <x:c r="A1231" i="10"/>
  <x:c r="A1232" i="10"/>
  <x:c r="A1233" i="10"/>
  <x:c r="A1234" i="10"/>
  <x:c r="A1235" i="10"/>
  <x:c r="A1236" i="10"/>
  <x:c r="A1237" i="10"/>
  <x:c r="A1238" i="10"/>
  <x:c r="A1239" i="10"/>
  <x:c r="A1240" i="10"/>
  <x:c r="A1241" i="10"/>
  <x:c r="A1242" i="10"/>
  <x:c r="A1243" i="10"/>
  <x:c r="A1244" i="10"/>
  <x:c r="A1245" i="10"/>
  <x:c r="A1246" i="10"/>
  <x:c r="A1247" i="10"/>
  <x:c r="A1248" i="10"/>
  <x:c r="A1249" i="10"/>
  <x:c r="A1250" i="10"/>
  <x:c r="A1251" i="10"/>
  <x:c r="A1252" i="10"/>
  <x:c r="A1253" i="10"/>
  <x:c r="A1254" i="10"/>
  <x:c r="A1255" i="10"/>
  <x:c r="A1256" i="10"/>
  <x:c r="A1257" i="10"/>
  <x:c r="A1258" i="10"/>
  <x:c r="A1259" i="10"/>
  <x:c r="A1260" i="10"/>
  <x:c r="A1261" i="10"/>
  <x:c r="A1262" i="10"/>
  <x:c r="A1263" i="10"/>
  <x:c r="A1264" i="10"/>
  <x:c r="A1265" i="10"/>
  <x:c r="A1266" i="10"/>
  <x:c r="A1267" i="10"/>
  <x:c r="A1268" i="10"/>
  <x:c r="A1269" i="10"/>
  <x:c r="A1270" i="10"/>
  <x:c r="A1271" i="10"/>
  <x:c r="A1272" i="10"/>
  <x:c r="A1273" i="10"/>
  <x:c r="A1274" i="10"/>
  <x:c r="A1275" i="10"/>
  <x:c r="A1276" i="10"/>
  <x:c r="A1277" i="10"/>
  <x:c r="A1278" i="10"/>
  <x:c r="A1279" i="10"/>
  <x:c r="A1280" i="10"/>
  <x:c r="A1281" i="10"/>
  <x:c r="A1282" i="10"/>
  <x:c r="A1283" i="10"/>
  <x:c r="A1284" i="10"/>
  <x:c r="A1285" i="10"/>
  <x:c r="A1286" i="10"/>
  <x:c r="A1287" i="10"/>
  <x:c r="A1288" i="10"/>
  <x:c r="A1289" i="10"/>
  <x:c r="A1290" i="10"/>
  <x:c r="A1291" i="10"/>
  <x:c r="A1292" i="10"/>
  <x:c r="A1293" i="10"/>
  <x:c r="A1294" i="10"/>
  <x:c r="A1295" i="10"/>
  <x:c r="A1296" i="10"/>
  <x:c r="A1297" i="10"/>
  <x:c r="A1298" i="10"/>
  <x:c r="A1299" i="10"/>
  <x:c r="A1300" i="10"/>
  <x:c r="A1301" i="10"/>
  <x:c r="A1302" i="10"/>
  <x:c r="A1303" i="10"/>
  <x:c r="A1304" i="10"/>
  <x:c r="A1305" i="10"/>
  <x:c r="A1306" i="10"/>
  <x:c r="A1307" i="10"/>
  <x:c r="A1308" i="10"/>
  <x:c r="A1309" i="10"/>
  <x:c r="A1310" i="10"/>
  <x:c r="A1311" i="10"/>
  <x:c r="A1312" i="10"/>
  <x:c r="A1313" i="10"/>
  <x:c r="A1314" i="10"/>
  <x:c r="A1315" i="10"/>
  <x:c r="A1316" i="10"/>
  <x:c r="A1317" i="10"/>
  <x:c r="A1318" i="10"/>
  <x:c r="A1319" i="10"/>
  <x:c r="A1320" i="10"/>
  <x:c r="A1321" i="10"/>
  <x:c r="A1322" i="10"/>
  <x:c r="A1323" i="10"/>
  <x:c r="A1324" i="10"/>
  <x:c r="A1325" i="10"/>
  <x:c r="A1326" i="10"/>
  <x:c r="A1327" i="10"/>
  <x:c r="A1328" i="10"/>
  <x:c r="A1329" i="10"/>
  <x:c r="A1330" i="10"/>
  <x:c r="A1331" i="10"/>
  <x:c r="A1332" i="10"/>
  <x:c r="A1333" i="10"/>
  <x:c r="A1334" i="10"/>
  <x:c r="A1335" i="10"/>
  <x:c r="A1336" i="10"/>
  <x:c r="A1337" i="10"/>
  <x:c r="A1338" i="10"/>
  <x:c r="A1339" i="10"/>
  <x:c r="A1340" i="10"/>
  <x:c r="A1341" i="10"/>
  <x:c r="A1342" i="10"/>
  <x:c r="A1343" i="10"/>
  <x:c r="A1344" i="10"/>
  <x:c r="A1345" i="10"/>
  <x:c r="A1346" i="10"/>
  <x:c r="A1347" i="10"/>
  <x:c r="A1348" i="10"/>
  <x:c r="A1349" i="10"/>
  <x:c r="A1350" i="10"/>
  <x:c r="A1351" i="10"/>
  <x:c r="A1352" i="10"/>
  <x:c r="A1353" i="10"/>
  <x:c r="A1354" i="10"/>
  <x:c r="A1355" i="10"/>
  <x:c r="A1356" i="10"/>
  <x:c r="A1357" i="10"/>
  <x:c r="A1358" i="10"/>
  <x:c r="A1359" i="10"/>
  <x:c r="A1360" i="10"/>
  <x:c r="A1361" i="10"/>
  <x:c r="A1362" i="10"/>
  <x:c r="A1363" i="10"/>
  <x:c r="A1364" i="10"/>
  <x:c r="A1365" i="10"/>
  <x:c r="A1366" i="10"/>
  <x:c r="A1367" i="10"/>
  <x:c r="A1368" i="10"/>
  <x:c r="A1369" i="10"/>
  <x:c r="A1370" i="10"/>
  <x:c r="A1371" i="10"/>
  <x:c r="A1372" i="10"/>
  <x:c r="A1373" i="10"/>
  <x:c r="A1374" i="10"/>
  <x:c r="A1375" i="10"/>
  <x:c r="A1376" i="10"/>
  <x:c r="A1377" i="10"/>
  <x:c r="A1378" i="10"/>
  <x:c r="A1379" i="10"/>
  <x:c r="A1380" i="10"/>
  <x:c r="A1381" i="10"/>
  <x:c r="A1382" i="10"/>
  <x:c r="A1383" i="10"/>
  <x:c r="A1384" i="10"/>
  <x:c r="A1385" i="10"/>
  <x:c r="A1386" i="10"/>
  <x:c r="A1387" i="10"/>
  <x:c r="A1388" i="10"/>
  <x:c r="A1389" i="10"/>
  <x:c r="A1390" i="10"/>
  <x:c r="A1391" i="10"/>
  <x:c r="A1392" i="10"/>
  <x:c r="A1393" i="10"/>
  <x:c r="A1394" i="10"/>
  <x:c r="A1395" i="10"/>
  <x:c r="A1396" i="10"/>
  <x:c r="A1397" i="10"/>
  <x:c r="A1398" i="10"/>
  <x:c r="A1399" i="10"/>
  <x:c r="A1400" i="10"/>
  <x:c r="A1401" i="10"/>
  <x:c r="A1402" i="10"/>
  <x:c r="A1403" i="10"/>
  <x:c r="A1404" i="10"/>
  <x:c r="A1405" i="10"/>
  <x:c r="A1406" i="10"/>
  <x:c r="A1407" i="10"/>
  <x:c r="A1408" i="10"/>
  <x:c r="A1409" i="10"/>
  <x:c r="A1410" i="10"/>
  <x:c r="A1411" i="10"/>
  <x:c r="A1412" i="10"/>
  <x:c r="A1413" i="10"/>
  <x:c r="A1414" i="10"/>
  <x:c r="A1415" i="10"/>
  <x:c r="A1416" i="10"/>
  <x:c r="A1417" i="10"/>
  <x:c r="A1418" i="10"/>
  <x:c r="A1419" i="10"/>
  <x:c r="A1420" i="10"/>
  <x:c r="A1421" i="10"/>
  <x:c r="A1422" i="10"/>
  <x:c r="A1423" i="10"/>
  <x:c r="A1424" i="10"/>
  <x:c r="A1425" i="10"/>
  <x:c r="A1426" i="10"/>
  <x:c r="A1427" i="10"/>
  <x:c r="A1428" i="10"/>
  <x:c r="A1429" i="10"/>
  <x:c r="A1430" i="10"/>
  <x:c r="A1431" i="10"/>
  <x:c r="A1432" i="10"/>
  <x:c r="A1433" i="10"/>
  <x:c r="A1434" i="10"/>
  <x:c r="A1435" i="10"/>
  <x:c r="A1436" i="10"/>
  <x:c r="A1437" i="10"/>
  <x:c r="A1438" i="10"/>
  <x:c r="A1439" i="10"/>
  <x:c r="A1440" i="10"/>
  <x:c r="A1441" i="10"/>
  <x:c r="A1442" i="10"/>
  <x:c r="A1443" i="10"/>
  <x:c r="A1444" i="10"/>
  <x:c r="A1445" i="10"/>
  <x:c r="A1446" i="10"/>
  <x:c r="A1447" i="10"/>
  <x:c r="A1448" i="10"/>
  <x:c r="A1449" i="10"/>
  <x:c r="A1450" i="10"/>
  <x:c r="A1451" i="10"/>
  <x:c r="A1452" i="10"/>
  <x:c r="A1453" i="10"/>
  <x:c r="A1454" i="10"/>
  <x:c r="A1455" i="10"/>
  <x:c r="A1456" i="10"/>
  <x:c r="A1457" i="10"/>
  <x:c r="A1458" i="10"/>
  <x:c r="A1459" i="10"/>
  <x:c r="A1460" i="10"/>
  <x:c r="A1461" i="10"/>
  <x:c r="A1462" i="10"/>
  <x:c r="A1463" i="10"/>
  <x:c r="A1464" i="10"/>
  <x:c r="A1465" i="10"/>
  <x:c r="A1466" i="10"/>
  <x:c r="A1467" i="10"/>
  <x:c r="A1468" i="10"/>
  <x:c r="A1469" i="10"/>
  <x:c r="A1470" i="10"/>
  <x:c r="A1471" i="10"/>
  <x:c r="A1472" i="10"/>
  <x:c r="A1473" i="10"/>
  <x:c r="A1474" i="10"/>
  <x:c r="A1475" i="10"/>
  <x:c r="A1476" i="10"/>
  <x:c r="A1477" i="10"/>
  <x:c r="A1478" i="10"/>
  <x:c r="A1479" i="10"/>
  <x:c r="A1480" i="10"/>
  <x:c r="A1481" i="10"/>
  <x:c r="A1482" i="10"/>
  <x:c r="A1483" i="10"/>
  <x:c r="A1484" i="10"/>
  <x:c r="A1485" i="10"/>
  <x:c r="A1486" i="10"/>
  <x:c r="A1487" i="10"/>
  <x:c r="A1488" i="10"/>
  <x:c r="A1489" i="10"/>
  <x:c r="A1490" i="10"/>
  <x:c r="A1491" i="10"/>
  <x:c r="A1492" i="10"/>
  <x:c r="A1493" i="10"/>
  <x:c r="A1494" i="10"/>
  <x:c r="A1495" i="10"/>
  <x:c r="A1496" i="10"/>
  <x:c r="A1497" i="10"/>
  <x:c r="A1498" i="10"/>
  <x:c r="A1499" i="10"/>
  <x:c r="A1500" i="10"/>
  <x:c r="A1501" i="10"/>
  <x:c r="A1502" i="10"/>
  <x:c r="A1503" i="10"/>
  <x:c r="A1504" i="10"/>
  <x:c r="A1505" i="10"/>
  <x:c r="A1506" i="10"/>
  <x:c r="A1507" i="10"/>
  <x:c r="A1508" i="10"/>
  <x:c r="A1509" i="10"/>
  <x:c r="A1510" i="10"/>
  <x:c r="A1511" i="10"/>
  <x:c r="A1512" i="10"/>
  <x:c r="A1513" i="10"/>
  <x:c r="A1514" i="10"/>
  <x:c r="A1515" i="10"/>
  <x:c r="A1516" i="10"/>
  <x:c r="A1517" i="10"/>
  <x:c r="A1518" i="10"/>
  <x:c r="A1519" i="10"/>
  <x:c r="A1520" i="10"/>
  <x:c r="A1521" i="10"/>
  <x:c r="A1522" i="10"/>
  <x:c r="A1523" i="10"/>
  <x:c r="A1524" i="10"/>
  <x:c r="A1525" i="10"/>
  <x:c r="A1526" i="10"/>
  <x:c r="A1527" i="10"/>
  <x:c r="A1528" i="10"/>
  <x:c r="A1529" i="10"/>
  <x:c r="A1530" i="10"/>
  <x:c r="A1531" i="10"/>
  <x:c r="A1532" i="10"/>
  <x:c r="A1533" i="10"/>
  <x:c r="A1534" i="10"/>
  <x:c r="A1535" i="10"/>
  <x:c r="A1536" i="10"/>
  <x:c r="A1537" i="10"/>
  <x:c r="A1538" i="10"/>
  <x:c r="A1539" i="10"/>
  <x:c r="A1540" i="10"/>
  <x:c r="A1541" i="10"/>
  <x:c r="A1542" i="10"/>
  <x:c r="A1543" i="10"/>
  <x:c r="A1544" i="10"/>
  <x:c r="A1545" i="10"/>
  <x:c r="A1546" i="10"/>
  <x:c r="A1547" i="10"/>
  <x:c r="A1548" i="10"/>
  <x:c r="A1549" i="10"/>
  <x:c r="A1550" i="10"/>
  <x:c r="A1551" i="10"/>
  <x:c r="A1552" i="10"/>
  <x:c r="A1553" i="10"/>
  <x:c r="A1554" i="10"/>
  <x:c r="A1555" i="10"/>
  <x:c r="A1556" i="10"/>
  <x:c r="A1557" i="10"/>
  <x:c r="A1558" i="10"/>
  <x:c r="A1559" i="10"/>
  <x:c r="A1560" i="10"/>
  <x:c r="A1561" i="10"/>
  <x:c r="A1562" i="10"/>
  <x:c r="A1563" i="10"/>
  <x:c r="A1564" i="10"/>
  <x:c r="A1565" i="10"/>
  <x:c r="A1566" i="10"/>
  <x:c r="A1567" i="10"/>
  <x:c r="A1568" i="10"/>
  <x:c r="A1569" i="10"/>
  <x:c r="A1570" i="10"/>
  <x:c r="A1571" i="10"/>
  <x:c r="A1572" i="10"/>
  <x:c r="A1573" i="10"/>
  <x:c r="A1574" i="10"/>
  <x:c r="A1575" i="10"/>
  <x:c r="A1576" i="10"/>
  <x:c r="A1577" i="10"/>
  <x:c r="A1578" i="10"/>
  <x:c r="A1579" i="10"/>
  <x:c r="A1580" i="10"/>
  <x:c r="A1581" i="10"/>
  <x:c r="A1582" i="10"/>
  <x:c r="A1583" i="10"/>
  <x:c r="A1584" i="10"/>
  <x:c r="A1585" i="10"/>
  <x:c r="A1586" i="10"/>
  <x:c r="A1587" i="10"/>
  <x:c r="A1588" i="10"/>
  <x:c r="A1589" i="10"/>
  <x:c r="A1590" i="10"/>
  <x:c r="A1591" i="10"/>
  <x:c r="A1592" i="10"/>
  <x:c r="A1593" i="10"/>
  <x:c r="A1594" i="10"/>
  <x:c r="A1595" i="10"/>
  <x:c r="A1596" i="10"/>
  <x:c r="A1597" i="10"/>
  <x:c r="A1598" i="10"/>
  <x:c r="A1599" i="10"/>
  <x:c r="A1600" i="10"/>
  <x:c r="A1601" i="10"/>
  <x:c r="A1602" i="10"/>
  <x:c r="A1603" i="10"/>
  <x:c r="A1604" i="10"/>
  <x:c r="A1605" i="10"/>
  <x:c r="A1606" i="10"/>
  <x:c r="A1607" i="10"/>
  <x:c r="A1608" i="10"/>
  <x:c r="A1609" i="10"/>
  <x:c r="A1610" i="10"/>
  <x:c r="A1611" i="10"/>
  <x:c r="A1612" i="10"/>
  <x:c r="A1613" i="10"/>
  <x:c r="A1614" i="10"/>
  <x:c r="A1615" i="10"/>
  <x:c r="A1616" i="10"/>
  <x:c r="A1617" i="10"/>
  <x:c r="A1618" i="10"/>
  <x:c r="A1619" i="10"/>
  <x:c r="A1620" i="10"/>
  <x:c r="A1621" i="10"/>
  <x:c r="A1622" i="10"/>
  <x:c r="A1623" i="10"/>
  <x:c r="A1624" i="10"/>
  <x:c r="A1625" i="10"/>
  <x:c r="A1626" i="10"/>
  <x:c r="A1627" i="10"/>
  <x:c r="A1628" i="10"/>
  <x:c r="A1629" i="10"/>
  <x:c r="A1630" i="10"/>
  <x:c r="A1631" i="10"/>
  <x:c r="A1632" i="10"/>
  <x:c r="A1633" i="10"/>
  <x:c r="A1634" i="10"/>
  <x:c r="A1635" i="10"/>
  <x:c r="A1636" i="10"/>
  <x:c r="A1637" i="10"/>
  <x:c r="A1638" i="10"/>
  <x:c r="A1639" i="10"/>
  <x:c r="A1640" i="10"/>
  <x:c r="A1641" i="10"/>
  <x:c r="A1642" i="10"/>
  <x:c r="A1643" i="10"/>
  <x:c r="A1644" i="10"/>
  <x:c r="A1645" i="10"/>
  <x:c r="A1646" i="10"/>
  <x:c r="A1647" i="10"/>
  <x:c r="A1648" i="10"/>
  <x:c r="A1649" i="10"/>
  <x:c r="A1650" i="10"/>
  <x:c r="A1651" i="10"/>
  <x:c r="A1652" i="10"/>
  <x:c r="A1653" i="10"/>
  <x:c r="A1654" i="10"/>
  <x:c r="A1655" i="10"/>
  <x:c r="A1656" i="10"/>
  <x:c r="A1657" i="10"/>
  <x:c r="A1658" i="10"/>
  <x:c r="A1659" i="10"/>
  <x:c r="A1660" i="10"/>
  <x:c r="A1661" i="10"/>
  <x:c r="A1662" i="10"/>
  <x:c r="A1663" i="10"/>
  <x:c r="A1664" i="10"/>
  <x:c r="A1665" i="10"/>
  <x:c r="A1666" i="10"/>
  <x:c r="A1667" i="10"/>
  <x:c r="A1668" i="10"/>
  <x:c r="A1669" i="10"/>
  <x:c r="A1670" i="10"/>
  <x:c r="A1671" i="10"/>
  <x:c r="A1672" i="10"/>
  <x:c r="A1673" i="10"/>
  <x:c r="A1674" i="10"/>
  <x:c r="A1675" i="10"/>
  <x:c r="A1676" i="10"/>
  <x:c r="A1677" i="10"/>
  <x:c r="A1678" i="10"/>
  <x:c r="A1679" i="10"/>
  <x:c r="A1680" i="10"/>
  <x:c r="A1681" i="10"/>
  <x:c r="A1682" i="10"/>
  <x:c r="A1683" i="10"/>
  <x:c r="A1684" i="10"/>
  <x:c r="A1685" i="10"/>
  <x:c r="A1686" i="10"/>
  <x:c r="A1687" i="10"/>
  <x:c r="A1688" i="10"/>
  <x:c r="A1689" i="10"/>
  <x:c r="A1690" i="10"/>
  <x:c r="A1691" i="10"/>
  <x:c r="A1692" i="10"/>
  <x:c r="A1693" i="10"/>
  <x:c r="A1694" i="10"/>
  <x:c r="A1695" i="10"/>
  <x:c r="A1696" i="10"/>
  <x:c r="A1697" i="10"/>
  <x:c r="A1698" i="10"/>
  <x:c r="A1699" i="10"/>
  <x:c r="A1700" i="10"/>
  <x:c r="A1701" i="10"/>
  <x:c r="A1702" i="10"/>
  <x:c r="A1703" i="10"/>
  <x:c r="A1704" i="10"/>
  <x:c r="A1705" i="10"/>
  <x:c r="A1706" i="10"/>
  <x:c r="A1707" i="10"/>
  <x:c r="A1708" i="10"/>
  <x:c r="A1709" i="10"/>
  <x:c r="A1710" i="10"/>
  <x:c r="A1711" i="10"/>
  <x:c r="A1712" i="10"/>
  <x:c r="A1713" i="10"/>
  <x:c r="A1714" i="10"/>
  <x:c r="A1715" i="10"/>
  <x:c r="A1716" i="10"/>
  <x:c r="A1717" i="10"/>
  <x:c r="A1718" i="10"/>
  <x:c r="A1719" i="10"/>
  <x:c r="A1720" i="10"/>
  <x:c r="A1721" i="10"/>
  <x:c r="A1722" i="10"/>
  <x:c r="A1723" i="10"/>
  <x:c r="A1724" i="10"/>
  <x:c r="A1725" i="10"/>
  <x:c r="A1726" i="10"/>
  <x:c r="A1727" i="10"/>
  <x:c r="A1728" i="10"/>
  <x:c r="A1729" i="10"/>
  <x:c r="A1730" i="10"/>
  <x:c r="A1731" i="10"/>
  <x:c r="A1732" i="10"/>
  <x:c r="A1733" i="10"/>
  <x:c r="A1734" i="10"/>
  <x:c r="A1735" i="10"/>
  <x:c r="A1736" i="10"/>
  <x:c r="A1737" i="10"/>
  <x:c r="A1738" i="10"/>
  <x:c r="A1739" i="10"/>
  <x:c r="A1740" i="10"/>
  <x:c r="A1741" i="10"/>
  <x:c r="A1742" i="10"/>
  <x:c r="A1743" i="10"/>
  <x:c r="A1744" i="10"/>
  <x:c r="A1745" i="10"/>
  <x:c r="A1746" i="10"/>
  <x:c r="A1747" i="10"/>
  <x:c r="A1748" i="10"/>
  <x:c r="A1749" i="10"/>
  <x:c r="A1750" i="10"/>
  <x:c r="A1751" i="10"/>
  <x:c r="A1752" i="10"/>
  <x:c r="A1753" i="10"/>
  <x:c r="A1754" i="10"/>
  <x:c r="A1755" i="10"/>
  <x:c r="A1756" i="10"/>
  <x:c r="A1757" i="10"/>
  <x:c r="A1758" i="10"/>
  <x:c r="A1759" i="10"/>
  <x:c r="A1760" i="10"/>
  <x:c r="A1761" i="10"/>
  <x:c r="A1762" i="10"/>
  <x:c r="A1763" i="10"/>
  <x:c r="A1764" i="10"/>
  <x:c r="A1765" i="10"/>
  <x:c r="A1766" i="10"/>
  <x:c r="A1767" i="10"/>
  <x:c r="A1768" i="10"/>
  <x:c r="A1769" i="10"/>
  <x:c r="A1770" i="10"/>
  <x:c r="A1771" i="10"/>
  <x:c r="A1772" i="10"/>
  <x:c r="A1773" i="10"/>
  <x:c r="A1774" i="10"/>
  <x:c r="A1775" i="10"/>
  <x:c r="A1776" i="10"/>
  <x:c r="A1777" i="10"/>
  <x:c r="A1778" i="10"/>
  <x:c r="A1779" i="10"/>
  <x:c r="A1780" i="10"/>
  <x:c r="A1781" i="10"/>
  <x:c r="A1782" i="10"/>
  <x:c r="A1783" i="10"/>
  <x:c r="A1784" i="10"/>
  <x:c r="A1785" i="10"/>
  <x:c r="A1786" i="10"/>
  <x:c r="A1787" i="10"/>
  <x:c r="A1788" i="10"/>
  <x:c r="A1789" i="10"/>
  <x:c r="A1790" i="10"/>
  <x:c r="A1791" i="10"/>
  <x:c r="A1792" i="10"/>
  <x:c r="A1793" i="10"/>
  <x:c r="A1794" i="10"/>
  <x:c r="A1795" i="10"/>
  <x:c r="A1796" i="10"/>
  <x:c r="A1797" i="10"/>
  <x:c r="A1798" i="10"/>
  <x:c r="A1799" i="10"/>
  <x:c r="A1800" i="10"/>
  <x:c r="A1801" i="10"/>
  <x:c r="A1802" i="10"/>
  <x:c r="A1803" i="10"/>
  <x:c r="A1804" i="10"/>
  <x:c r="A1805" i="10"/>
  <x:c r="A1806" i="10"/>
  <x:c r="A1807" i="10"/>
  <x:c r="A1808" i="10"/>
  <x:c r="A1809" i="10"/>
  <x:c r="A1810" i="10"/>
  <x:c r="A1811" i="10"/>
  <x:c r="A1812" i="10"/>
  <x:c r="A1813" i="10"/>
  <x:c r="A1814" i="10"/>
  <x:c r="A1815" i="10"/>
  <x:c r="A1816" i="10"/>
  <x:c r="A1817" i="10"/>
  <x:c r="A1818" i="10"/>
  <x:c r="A1819" i="10"/>
  <x:c r="A1820" i="10"/>
  <x:c r="A1821" i="10"/>
  <x:c r="A1822" i="10"/>
  <x:c r="A1823" i="10"/>
  <x:c r="A1824" i="10"/>
  <x:c r="A1825" i="10"/>
  <x:c r="A1826" i="10"/>
  <x:c r="A1827" i="10"/>
  <x:c r="A1828" i="10"/>
  <x:c r="A1829" i="10"/>
  <x:c r="A1830" i="10"/>
  <x:c r="A1831" i="10"/>
  <x:c r="A1832" i="10"/>
  <x:c r="A1833" i="10"/>
  <x:c r="A1834" i="10"/>
  <x:c r="A1835" i="10"/>
  <x:c r="A1836" i="10"/>
  <x:c r="A1837" i="10"/>
  <x:c r="A1838" i="10"/>
  <x:c r="A1839" i="10"/>
  <x:c r="A1840" i="10"/>
  <x:c r="A1841" i="10"/>
  <x:c r="A1842" i="10"/>
  <x:c r="A1843" i="10"/>
  <x:c r="A1844" i="10"/>
  <x:c r="A1845" i="10"/>
  <x:c r="A1846" i="10"/>
  <x:c r="A1847" i="10"/>
  <x:c r="A1848" i="10"/>
  <x:c r="A1849" i="10"/>
  <x:c r="A1850" i="10"/>
  <x:c r="A1851" i="10"/>
  <x:c r="A1852" i="10"/>
  <x:c r="A1853" i="10"/>
  <x:c r="A1854" i="10"/>
  <x:c r="A1855" i="10"/>
  <x:c r="A1856" i="10"/>
  <x:c r="A1857" i="10"/>
  <x:c r="A1858" i="10"/>
  <x:c r="A1859" i="10"/>
  <x:c r="A1860" i="10"/>
  <x:c r="A1861" i="10"/>
  <x:c r="A1862" i="10"/>
  <x:c r="A1863" i="10"/>
  <x:c r="A1864" i="10"/>
  <x:c r="A1865" i="10"/>
  <x:c r="A1866" i="10"/>
  <x:c r="A1867" i="10"/>
  <x:c r="A1868" i="10"/>
  <x:c r="A1869" i="10"/>
  <x:c r="A1870" i="10"/>
  <x:c r="A1871" i="10"/>
  <x:c r="A1872" i="10"/>
  <x:c r="A1873" i="10"/>
  <x:c r="A1874" i="10"/>
  <x:c r="A1875" i="10"/>
  <x:c r="A1876" i="10"/>
  <x:c r="A1877" i="10"/>
  <x:c r="A1878" i="10"/>
  <x:c r="A1879" i="10"/>
  <x:c r="A1880" i="10"/>
  <x:c r="A1881" i="10"/>
  <x:c r="A1882" i="10"/>
  <x:c r="A1883" i="10"/>
  <x:c r="A1884" i="10"/>
  <x:c r="A1885" i="10"/>
  <x:c r="A1886" i="10"/>
  <x:c r="A1887" i="10"/>
  <x:c r="A1888" i="10"/>
  <x:c r="A1889" i="10"/>
  <x:c r="A1890" i="10"/>
  <x:c r="A1891" i="10"/>
  <x:c r="A1892" i="10"/>
  <x:c r="A1893" i="10"/>
  <x:c r="A1894" i="10"/>
  <x:c r="A1895" i="10"/>
  <x:c r="A1896" i="10"/>
  <x:c r="A1897" i="10"/>
  <x:c r="A1898" i="10"/>
  <x:c r="A1899" i="10"/>
  <x:c r="A1900" i="10"/>
  <x:c r="A1901" i="10"/>
  <x:c r="A1902" i="10"/>
  <x:c r="A1903" i="10"/>
  <x:c r="A1904" i="10"/>
  <x:c r="A1905" i="10"/>
  <x:c r="A1906" i="10"/>
  <x:c r="A1907" i="10"/>
  <x:c r="A1908" i="10"/>
  <x:c r="A1909" i="10"/>
  <x:c r="A1910" i="10"/>
  <x:c r="A1911" i="10"/>
  <x:c r="A1912" i="10"/>
  <x:c r="A1913" i="10"/>
  <x:c r="A1914" i="10"/>
  <x:c r="A1915" i="10"/>
  <x:c r="A1916" i="10"/>
  <x:c r="A1917" i="10"/>
  <x:c r="A1918" i="10"/>
  <x:c r="A1919" i="10"/>
  <x:c r="A1920" i="10"/>
  <x:c r="A1921" i="10"/>
  <x:c r="A1922" i="10"/>
  <x:c r="A1923" i="10"/>
  <x:c r="A1924" i="10"/>
  <x:c r="A1925" i="10"/>
  <x:c r="A1926" i="10"/>
  <x:c r="A1927" i="10"/>
  <x:c r="A1928" i="10"/>
  <x:c r="A1929" i="10"/>
  <x:c r="A1930" i="10"/>
  <x:c r="A1931" i="10"/>
  <x:c r="A1932" i="10"/>
  <x:c r="A1933" i="10"/>
  <x:c r="A1934" i="10"/>
  <x:c r="A1935" i="10"/>
  <x:c r="A1936" i="10"/>
  <x:c r="A1937" i="10"/>
  <x:c r="A1938" i="10"/>
  <x:c r="A1939" i="10"/>
  <x:c r="A1940" i="10"/>
  <x:c r="A1941" i="10"/>
  <x:c r="A1942" i="10"/>
  <x:c r="A1943" i="10"/>
  <x:c r="A1944" i="10"/>
  <x:c r="A1945" i="10"/>
  <x:c r="A1946" i="10"/>
  <x:c r="A1947" i="10"/>
  <x:c r="A1948" i="10"/>
  <x:c r="A1949" i="10"/>
  <x:c r="A1950" i="10"/>
  <x:c r="A1951" i="10"/>
  <x:c r="A1952" i="10"/>
  <x:c r="A1953" i="10"/>
  <x:c r="A1954" i="10"/>
  <x:c r="A1955" i="10"/>
  <x:c r="A1956" i="10"/>
  <x:c r="A1957" i="10"/>
  <x:c r="A1958" i="10"/>
  <x:c r="A1959" i="10"/>
  <x:c r="A1960" i="10"/>
  <x:c r="A1961" i="10"/>
  <x:c r="A1962" i="10"/>
  <x:c r="A1963" i="10"/>
  <x:c r="A1964" i="10"/>
  <x:c r="A1965" i="10"/>
  <x:c r="A1966" i="10"/>
  <x:c r="A1967" i="10"/>
  <x:c r="A1968" i="10"/>
  <x:c r="A1969" i="10"/>
  <x:c r="A1970" i="10"/>
  <x:c r="A1971" i="10"/>
  <x:c r="A1972" i="10"/>
  <x:c r="A1973" i="10"/>
  <x:c r="A1974" i="10"/>
  <x:c r="A1975" i="10"/>
  <x:c r="A1976" i="10"/>
  <x:c r="A1977" i="10"/>
  <x:c r="A1978" i="10"/>
  <x:c r="A1979" i="10"/>
  <x:c r="A1980" i="10"/>
  <x:c r="A1981" i="10"/>
  <x:c r="A1982" i="10"/>
  <x:c r="A1983" i="10"/>
  <x:c r="A1984" i="10"/>
  <x:c r="A1985" i="10"/>
  <x:c r="A1986" i="10"/>
  <x:c r="A1987" i="10"/>
  <x:c r="A1988" i="10"/>
  <x:c r="A1989" i="10"/>
  <x:c r="A1990" i="10"/>
  <x:c r="A1991" i="10"/>
  <x:c r="A1992" i="10"/>
  <x:c r="A1993" i="10"/>
  <x:c r="A1994" i="10"/>
  <x:c r="A1995" i="10"/>
  <x:c r="A1996" i="10"/>
  <x:c r="A1997" i="10"/>
  <x:c r="A1998" i="10"/>
  <x:c r="A1999" i="10"/>
  <x:c r="A2000" i="10"/>
  <x:c r="A2001" i="10"/>
  <x:c r="A2002" i="10"/>
  <x:c r="A2003" i="10"/>
  <x:c r="A2004" i="10"/>
  <x:c r="A2005" i="10"/>
  <x:c r="A2006" i="10"/>
  <x:c r="A2007" i="10"/>
  <x:c r="A2008" i="10"/>
  <x:c r="A2009" i="10"/>
  <x:c r="A2010" i="10"/>
  <x:c r="A2011" i="10"/>
  <x:c r="A2012" i="10"/>
  <x:c r="A2013" i="10"/>
  <x:c r="A2014" i="10"/>
  <x:c r="A2015" i="10"/>
  <x:c r="A2016" i="10"/>
  <x:c r="A2017" i="10"/>
  <x:c r="A2018" i="10"/>
  <x:c r="A2019" i="10"/>
  <x:c r="A2020" i="10"/>
  <x:c r="A2021" i="10"/>
  <x:c r="A2022" i="10"/>
  <x:c r="A2023" i="10"/>
  <x:c r="A2024" i="10"/>
  <x:c r="A2025" i="10"/>
  <x:c r="A2026" i="10"/>
  <x:c r="A2027" i="10"/>
  <x:c r="A2028" i="10"/>
  <x:c r="A2029" i="10"/>
  <x:c r="A2030" i="10"/>
  <x:c r="A2031" i="10"/>
  <x:c r="A2032" i="10"/>
  <x:c r="A2033" i="10"/>
  <x:c r="A2034" i="10"/>
  <x:c r="A2035" i="10"/>
  <x:c r="A2036" i="10"/>
  <x:c r="A2037" i="10"/>
  <x:c r="A2038" i="10"/>
  <x:c r="A2039" i="10"/>
  <x:c r="A2040" i="10"/>
  <x:c r="A2041" i="10"/>
  <x:c r="A2042" i="10"/>
  <x:c r="A2043" i="10"/>
  <x:c r="A2044" i="10"/>
  <x:c r="A2045" i="10"/>
  <x:c r="A2046" i="10"/>
  <x:c r="A2047" i="10"/>
  <x:c r="A2048" i="10"/>
  <x:c r="A2049" i="10"/>
  <x:c r="A2050" i="10"/>
  <x:c r="A2051" i="10"/>
  <x:c r="A2052" i="10"/>
  <x:c r="A2053" i="10"/>
  <x:c r="A2054" i="10"/>
  <x:c r="A2055" i="10"/>
  <x:c r="A2056" i="10"/>
  <x:c r="A2057" i="10"/>
  <x:c r="A2058" i="10"/>
  <x:c r="A2059" i="10"/>
  <x:c r="A2060" i="10"/>
  <x:c r="A2061" i="10"/>
  <x:c r="A2062" i="10"/>
  <x:c r="A2063" i="10"/>
  <x:c r="A2064" i="10"/>
  <x:c r="A2065" i="10"/>
  <x:c r="A2066" i="10"/>
  <x:c r="A2067" i="10"/>
  <x:c r="A2068" i="10"/>
  <x:c r="A2069" i="10"/>
  <x:c r="A2070" i="10"/>
  <x:c r="A2071" i="10"/>
  <x:c r="A2072" i="10"/>
  <x:c r="A2073" i="10"/>
  <x:c r="A2074" i="10"/>
  <x:c r="A2075" i="10"/>
  <x:c r="A2076" i="10"/>
  <x:c r="A2077" i="10"/>
  <x:c r="A2078" i="10"/>
  <x:c r="A2079" i="10"/>
  <x:c r="A2080" i="10"/>
  <x:c r="A2081" i="10"/>
  <x:c r="A2082" i="10"/>
  <x:c r="A2083" i="10"/>
  <x:c r="A2084" i="10"/>
  <x:c r="A2085" i="10"/>
  <x:c r="A2086" i="10"/>
  <x:c r="A2087" i="10"/>
  <x:c r="A2088" i="10"/>
  <x:c r="A2089" i="10"/>
  <x:c r="A2090" i="10"/>
  <x:c r="A2091" i="10"/>
  <x:c r="A2092" i="10"/>
  <x:c r="A2093" i="10"/>
  <x:c r="A2094" i="10"/>
  <x:c r="A2095" i="10"/>
  <x:c r="A2096" i="10"/>
  <x:c r="A2097" i="10"/>
  <x:c r="A2098" i="10"/>
  <x:c r="A2099" i="10"/>
  <x:c r="A2100" i="10"/>
  <x:c r="A2101" i="10"/>
  <x:c r="A2102" i="10"/>
  <x:c r="A2103" i="10"/>
  <x:c r="A2104" i="10"/>
  <x:c r="A2105" i="10"/>
  <x:c r="A2106" i="10"/>
  <x:c r="A2107" i="10"/>
  <x:c r="A2108" i="10"/>
  <x:c r="A2109" i="10"/>
  <x:c r="A2110" i="10"/>
  <x:c r="A2111" i="10"/>
  <x:c r="A2112" i="10"/>
  <x:c r="A2113" i="10"/>
  <x:c r="A2114" i="10"/>
  <x:c r="A2115" i="10"/>
  <x:c r="A2116" i="10"/>
  <x:c r="A2117" i="10"/>
  <x:c r="A2118" i="10"/>
  <x:c r="A2119" i="10"/>
  <x:c r="A2120" i="10"/>
  <x:c r="A2121" i="10"/>
  <x:c r="A2122" i="10"/>
  <x:c r="A2123" i="10"/>
  <x:c r="A2124" i="10"/>
  <x:c r="A2125" i="10"/>
  <x:c r="A2126" i="10"/>
  <x:c r="A2127" i="10"/>
  <x:c r="A2128" i="10"/>
  <x:c r="A2129" i="10"/>
  <x:c r="A2130" i="10"/>
  <x:c r="A2131" i="10"/>
  <x:c r="A2132" i="10"/>
  <x:c r="A2133" i="10"/>
  <x:c r="A2134" i="10"/>
  <x:c r="A2135" i="10"/>
  <x:c r="A2136" i="10"/>
  <x:c r="A2137" i="10"/>
  <x:c r="A2138" i="10"/>
  <x:c r="A2139" i="10"/>
  <x:c r="A2140" i="10"/>
  <x:c r="A2141" i="10"/>
  <x:c r="A2142" i="10"/>
  <x:c r="A2143" i="10"/>
  <x:c r="A2144" i="10"/>
  <x:c r="A2145" i="10"/>
  <x:c r="A2146" i="10"/>
  <x:c r="A2147" i="10"/>
  <x:c r="A2148" i="10"/>
  <x:c r="A2149" i="10"/>
  <x:c r="A2150" i="10"/>
  <x:c r="A2151" i="10"/>
  <x:c r="A2152" i="10"/>
  <x:c r="A2153" i="10"/>
  <x:c r="A2154" i="10"/>
  <x:c r="A2155" i="10"/>
  <x:c r="A2156" i="10"/>
  <x:c r="A2157" i="10"/>
  <x:c r="A2158" i="10"/>
  <x:c r="A2159" i="10"/>
  <x:c r="A2160" i="10"/>
  <x:c r="A2161" i="10"/>
  <x:c r="A2162" i="10"/>
  <x:c r="A2163" i="10"/>
  <x:c r="A2164" i="10"/>
  <x:c r="A2165" i="10"/>
  <x:c r="A2166" i="10"/>
  <x:c r="A2167" i="10"/>
  <x:c r="A2168" i="10"/>
  <x:c r="A2169" i="10"/>
  <x:c r="A2170" i="10"/>
  <x:c r="A2171" i="10"/>
  <x:c r="A2172" i="10"/>
  <x:c r="A2173" i="10"/>
  <x:c r="A2174" i="10"/>
  <x:c r="A2175" i="10"/>
  <x:c r="A2176" i="10"/>
  <x:c r="A2177" i="10"/>
  <x:c r="A2178" i="10"/>
  <x:c r="A2179" i="10"/>
  <x:c r="A2180" i="10"/>
  <x:c r="A2181" i="10"/>
  <x:c r="A2182" i="10"/>
  <x:c r="A2183" i="10"/>
  <x:c r="A2184" i="10"/>
  <x:c r="A2185" i="10"/>
  <x:c r="A2186" i="10"/>
  <x:c r="A2187" i="10"/>
  <x:c r="A2188" i="10"/>
  <x:c r="A2189" i="10"/>
  <x:c r="A2190" i="10"/>
  <x:c r="A2191" i="10"/>
  <x:c r="A2192" i="10"/>
  <x:c r="A2193" i="10"/>
  <x:c r="A2194" i="10"/>
  <x:c r="A2195" i="10"/>
  <x:c r="A2196" i="10"/>
  <x:c r="A2197" i="10"/>
  <x:c r="A2198" i="10"/>
  <x:c r="A2199" i="10"/>
  <x:c r="A2200" i="10"/>
  <x:c r="A2201" i="10"/>
  <x:c r="A2202" i="10"/>
  <x:c r="A2203" i="10"/>
  <x:c r="A2204" i="10"/>
  <x:c r="A2205" i="10"/>
  <x:c r="A2206" i="10"/>
  <x:c r="A2207" i="10"/>
  <x:c r="A2208" i="10"/>
  <x:c r="A2209" i="10"/>
  <x:c r="A2210" i="10"/>
  <x:c r="A2211" i="10"/>
  <x:c r="A2212" i="10"/>
  <x:c r="A2213" i="10"/>
  <x:c r="A2214" i="10"/>
  <x:c r="A2215" i="10"/>
  <x:c r="A2216" i="10"/>
  <x:c r="A2217" i="10"/>
  <x:c r="A2218" i="10"/>
  <x:c r="A2219" i="10"/>
  <x:c r="A2220" i="10"/>
  <x:c r="A2221" i="10"/>
  <x:c r="A2222" i="10"/>
  <x:c r="A2223" i="10"/>
  <x:c r="A2224" i="10"/>
  <x:c r="A2225" i="10"/>
  <x:c r="A2226" i="10"/>
  <x:c r="A2227" i="10"/>
  <x:c r="A2228" i="10"/>
  <x:c r="A2229" i="10"/>
  <x:c r="A2230" i="10"/>
  <x:c r="A2231" i="10"/>
  <x:c r="A2232" i="10"/>
  <x:c r="A2233" i="10"/>
  <x:c r="A2234" i="10"/>
  <x:c r="A2235" i="10"/>
  <x:c r="A2236" i="10"/>
  <x:c r="A2237" i="10"/>
  <x:c r="A2238" i="10"/>
  <x:c r="A2239" i="10"/>
  <x:c r="A2240" i="10"/>
  <x:c r="A2241" i="10"/>
  <x:c r="A2242" i="10"/>
  <x:c r="A2243" i="10"/>
  <x:c r="A2244" i="10"/>
  <x:c r="A2245" i="10"/>
  <x:c r="A2246" i="10"/>
  <x:c r="A2247" i="10"/>
  <x:c r="A2248" i="10"/>
  <x:c r="A2249" i="10"/>
  <x:c r="A2250" i="10"/>
  <x:c r="A2251" i="10"/>
  <x:c r="A2252" i="10"/>
  <x:c r="A2253" i="10"/>
  <x:c r="A2254" i="10"/>
  <x:c r="A2255" i="10"/>
  <x:c r="A2256" i="10"/>
  <x:c r="A2257" i="10"/>
  <x:c r="A2258" i="10"/>
  <x:c r="A2259" i="10"/>
  <x:c r="A2260" i="10"/>
  <x:c r="A2261" i="10"/>
  <x:c r="A2262" i="10"/>
  <x:c r="A2263" i="10"/>
  <x:c r="A2264" i="10"/>
  <x:c r="A2265" i="10"/>
  <x:c r="A2266" i="10"/>
  <x:c r="A2267" i="10"/>
  <x:c r="A2268" i="10"/>
  <x:c r="A2269" i="10"/>
  <x:c r="A2270" i="10"/>
  <x:c r="A2271" i="10"/>
  <x:c r="A2272" i="10"/>
  <x:c r="A2273" i="10"/>
  <x:c r="A2274" i="10"/>
  <x:c r="A2275" i="10"/>
  <x:c r="A2276" i="10"/>
  <x:c r="A2277" i="10"/>
  <x:c r="A2278" i="10"/>
  <x:c r="A2279" i="10"/>
  <x:c r="A2280" i="10"/>
  <x:c r="A2281" i="10"/>
  <x:c r="A2282" i="10"/>
  <x:c r="A2283" i="10"/>
  <x:c r="A2284" i="10"/>
  <x:c r="A2285" i="10"/>
  <x:c r="A2286" i="10"/>
  <x:c r="A2287" i="10"/>
  <x:c r="A2288" i="10"/>
  <x:c r="A2289" i="10"/>
  <x:c r="A2290" i="10"/>
  <x:c r="A2291" i="10"/>
  <x:c r="A2292" i="10"/>
  <x:c r="A2293" i="10"/>
  <x:c r="A2294" i="10"/>
  <x:c r="A2295" i="10"/>
  <x:c r="A2296" i="10"/>
  <x:c r="A2297" i="10"/>
  <x:c r="A2298" i="10"/>
  <x:c r="A2299" i="10"/>
  <x:c r="A2300" i="10"/>
  <x:c r="A2301" i="10"/>
  <x:c r="A2302" i="10"/>
  <x:c r="A2303" i="10"/>
  <x:c r="A2304" i="10"/>
  <x:c r="A2305" i="10"/>
  <x:c r="A2306" i="10"/>
  <x:c r="A2307" i="10"/>
  <x:c r="A2308" i="10"/>
  <x:c r="A2309" i="10"/>
  <x:c r="A2310" i="10"/>
  <x:c r="A2311" i="10"/>
  <x:c r="A2312" i="10"/>
  <x:c r="A2313" i="10"/>
  <x:c r="A2314" i="10"/>
  <x:c r="A2315" i="10"/>
  <x:c r="A2316" i="10"/>
  <x:c r="A2317" i="10"/>
  <x:c r="A2318" i="10"/>
  <x:c r="A2319" i="10"/>
  <x:c r="A2320" i="10"/>
  <x:c r="A2321" i="10"/>
  <x:c r="A2322" i="10"/>
  <x:c r="A2323" i="10"/>
  <x:c r="A2324" i="10"/>
  <x:c r="A2325" i="10"/>
  <x:c r="A2326" i="10"/>
  <x:c r="A2327" i="10"/>
  <x:c r="A2328" i="10"/>
  <x:c r="A2329" i="10"/>
  <x:c r="A2330" i="10"/>
  <x:c r="A2331" i="10"/>
  <x:c r="A2332" i="10"/>
  <x:c r="A2333" i="10"/>
  <x:c r="A2334" i="10"/>
  <x:c r="A2335" i="10"/>
  <x:c r="A2336" i="10"/>
  <x:c r="A2337" i="10"/>
  <x:c r="A2338" i="10"/>
  <x:c r="A2339" i="10"/>
  <x:c r="A2340" i="10"/>
  <x:c r="A2341" i="10"/>
  <x:c r="A2342" i="10"/>
  <x:c r="A2343" i="10"/>
  <x:c r="A2344" i="10"/>
  <x:c r="A2345" i="10"/>
  <x:c r="A2346" i="10"/>
  <x:c r="A2347" i="10"/>
  <x:c r="A2348" i="10"/>
  <x:c r="A2349" i="10"/>
  <x:c r="A2350" i="10"/>
  <x:c r="A2351" i="10"/>
  <x:c r="A2352" i="10"/>
  <x:c r="A2353" i="10"/>
  <x:c r="A2354" i="10"/>
  <x:c r="A2355" i="10"/>
  <x:c r="A2356" i="10"/>
  <x:c r="A2357" i="10"/>
  <x:c r="A2358" i="10"/>
  <x:c r="A2359" i="10"/>
  <x:c r="A2360" i="10"/>
  <x:c r="A2361" i="10"/>
  <x:c r="A2362" i="10"/>
  <x:c r="A2363" i="10"/>
  <x:c r="A2364" i="10"/>
  <x:c r="A2365" i="10"/>
  <x:c r="A2366" i="10"/>
  <x:c r="A2367" i="10"/>
  <x:c r="A2368" i="10"/>
  <x:c r="A2369" i="10"/>
  <x:c r="A2370" i="10"/>
  <x:c r="A2371" i="10"/>
  <x:c r="A2372" i="10"/>
  <x:c r="A2373" i="10"/>
  <x:c r="A2374" i="10"/>
  <x:c r="A2375" i="10"/>
  <x:c r="A2376" i="10"/>
  <x:c r="A2377" i="10"/>
  <x:c r="A2378" i="10"/>
  <x:c r="A2379" i="10"/>
  <x:c r="A2380" i="10"/>
  <x:c r="A2381" i="10"/>
  <x:c r="A2382" i="10"/>
  <x:c r="A2383" i="10"/>
  <x:c r="A2384" i="10"/>
  <x:c r="A2385" i="10"/>
  <x:c r="A2386" i="10"/>
  <x:c r="A2387" i="10"/>
  <x:c r="A2388" i="10"/>
  <x:c r="A2389" i="10"/>
  <x:c r="A2390" i="10"/>
  <x:c r="A2391" i="10"/>
  <x:c r="A2392" i="10"/>
  <x:c r="A2393" i="10"/>
  <x:c r="A2394" i="10"/>
  <x:c r="A2395" i="10"/>
  <x:c r="A2396" i="10"/>
  <x:c r="A2397" i="10"/>
  <x:c r="A2398" i="10"/>
  <x:c r="A2399" i="10"/>
  <x:c r="A2400" i="10"/>
  <x:c r="A2401" i="10"/>
  <x:c r="A2402" i="10"/>
  <x:c r="A2403" i="10"/>
  <x:c r="A2404" i="10"/>
  <x:c r="A2405" i="10"/>
  <x:c r="A2406" i="10"/>
  <x:c r="A2407" i="10"/>
  <x:c r="A2408" i="10"/>
  <x:c r="A2409" i="10"/>
  <x:c r="A2410" i="10"/>
  <x:c r="A2411" i="10"/>
  <x:c r="A2412" i="10"/>
  <x:c r="A2413" i="10"/>
  <x:c r="A2414" i="10"/>
  <x:c r="A2415" i="10"/>
  <x:c r="A2416" i="10"/>
  <x:c r="A2417" i="10"/>
  <x:c r="A2418" i="10"/>
  <x:c r="A2419" i="10"/>
  <x:c r="A2420" i="10"/>
  <x:c r="A2421" i="10"/>
  <x:c r="A2422" i="10"/>
  <x:c r="A2423" i="10"/>
  <x:c r="A2424" i="10"/>
  <x:c r="A2425" i="10"/>
  <x:c r="A2426" i="10"/>
  <x:c r="A2427" i="10"/>
  <x:c r="A2428" i="10"/>
  <x:c r="A2429" i="10"/>
  <x:c r="A2430" i="10"/>
  <x:c r="A2431" i="10"/>
  <x:c r="A2432" i="10"/>
  <x:c r="A2433" i="10"/>
  <x:c r="A2434" i="10"/>
  <x:c r="A2435" i="10"/>
  <x:c r="A2436" i="10"/>
  <x:c r="A2437" i="10"/>
  <x:c r="A2438" i="10"/>
  <x:c r="A2439" i="10"/>
  <x:c r="A2440" i="10"/>
  <x:c r="A2441" i="10"/>
  <x:c r="A2442" i="10"/>
  <x:c r="A2443" i="10"/>
  <x:c r="A2444" i="10"/>
  <x:c r="A2445" i="10"/>
  <x:c r="A2446" i="10"/>
  <x:c r="A2447" i="10"/>
  <x:c r="A2448" i="10"/>
  <x:c r="A2449" i="10"/>
  <x:c r="A2450" i="10"/>
  <x:c r="A2451" i="10"/>
  <x:c r="A2452" i="10"/>
  <x:c r="A2453" i="10"/>
  <x:c r="A2454" i="10"/>
  <x:c r="A2455" i="10"/>
  <x:c r="A2456" i="10"/>
  <x:c r="A2457" i="10"/>
  <x:c r="A2458" i="10"/>
  <x:c r="A2459" i="10"/>
  <x:c r="A2460" i="10"/>
  <x:c r="A2461" i="10"/>
  <x:c r="A2462" i="10"/>
  <x:c r="A2463" i="10"/>
  <x:c r="A2464" i="10"/>
  <x:c r="A2465" i="10"/>
  <x:c r="A2466" i="10"/>
  <x:c r="A2467" i="10"/>
  <x:c r="A2468" i="10"/>
  <x:c r="A2469" i="10"/>
  <x:c r="A2470" i="10"/>
  <x:c r="A2471" i="10"/>
  <x:c r="A2472" i="10"/>
  <x:c r="A2473" i="10"/>
  <x:c r="A2474" i="10"/>
  <x:c r="A2475" i="10"/>
  <x:c r="A2476" i="10"/>
  <x:c r="A2477" i="10"/>
  <x:c r="A2478" i="10"/>
  <x:c r="A2479" i="10"/>
  <x:c r="A2480" i="10"/>
  <x:c r="A2481" i="10"/>
  <x:c r="A2482" i="10"/>
  <x:c r="A2483" i="10"/>
  <x:c r="A2484" i="10"/>
  <x:c r="A2485" i="10"/>
  <x:c r="A2486" i="10"/>
  <x:c r="A2487" i="10"/>
  <x:c r="A2488" i="10"/>
  <x:c r="A2489" i="10"/>
  <x:c r="A2490" i="10"/>
  <x:c r="A2491" i="10"/>
  <x:c r="A2492" i="10"/>
  <x:c r="A2493" i="10"/>
  <x:c r="A2494" i="10"/>
  <x:c r="A2495" i="10"/>
  <x:c r="A2496" i="10"/>
  <x:c r="A2497" i="10"/>
  <x:c r="A2498" i="10"/>
  <x:c r="A2499" i="10"/>
  <x:c r="A2500" i="10"/>
  <x:c r="A2501" i="10"/>
  <x:c r="A2502" i="10"/>
  <x:c r="A2503" i="10"/>
  <x:c r="A2504" i="10"/>
  <x:c r="A2505" i="10"/>
  <x:c r="A2506" i="10"/>
  <x:c r="A2507" i="10"/>
  <x:c r="A2508" i="10"/>
  <x:c r="A2509" i="10"/>
  <x:c r="A2510" i="10"/>
  <x:c r="A2511" i="10"/>
  <x:c r="A2512" i="10"/>
  <x:c r="A2513" i="10"/>
  <x:c r="A2514" i="10"/>
  <x:c r="A2515" i="10"/>
  <x:c r="A2516" i="10"/>
  <x:c r="A2517" i="10"/>
  <x:c r="A2518" i="10"/>
  <x:c r="A2519" i="10"/>
  <x:c r="A2520" i="10"/>
  <x:c r="A2521" i="10"/>
  <x:c r="A2522" i="10"/>
  <x:c r="A2523" i="10"/>
  <x:c r="A2524" i="10"/>
  <x:c r="A2525" i="10"/>
  <x:c r="A2526" i="10"/>
  <x:c r="A2527" i="10"/>
  <x:c r="A2528" i="10"/>
  <x:c r="A2529" i="10"/>
  <x:c r="A2530" i="10"/>
  <x:c r="A2531" i="10"/>
  <x:c r="A2532" i="10"/>
  <x:c r="A2533" i="10"/>
  <x:c r="A2534" i="10"/>
  <x:c r="A2535" i="10"/>
  <x:c r="A2536" i="10"/>
  <x:c r="A2537" i="10"/>
  <x:c r="A2538" i="10"/>
  <x:c r="A2539" i="10"/>
  <x:c r="A2540" i="10"/>
  <x:c r="A2541" i="10"/>
  <x:c r="A2542" i="10"/>
  <x:c r="A2543" i="10"/>
  <x:c r="A2544" i="10"/>
  <x:c r="A2545" i="10"/>
  <x:c r="A2546" i="10"/>
  <x:c r="A2547" i="10"/>
  <x:c r="A2548" i="10"/>
  <x:c r="A2549" i="10"/>
  <x:c r="A2550" i="10"/>
  <x:c r="A2551" i="10"/>
  <x:c r="A2552" i="10"/>
  <x:c r="A2553" i="10"/>
  <x:c r="A2554" i="10"/>
  <x:c r="A2555" i="10"/>
  <x:c r="A2556" i="10"/>
  <x:c r="A2557" i="10"/>
  <x:c r="A2558" i="10"/>
  <x:c r="A2559" i="10"/>
  <x:c r="A2560" i="10"/>
  <x:c r="A2561" i="10"/>
  <x:c r="A2562" i="10"/>
  <x:c r="A2563" i="10"/>
  <x:c r="A2564" i="10"/>
  <x:c r="A2565" i="10"/>
  <x:c r="A2566" i="10"/>
  <x:c r="A2567" i="10"/>
  <x:c r="A2568" i="10"/>
  <x:c r="A2569" i="10"/>
  <x:c r="A2570" i="10"/>
  <x:c r="A2571" i="10"/>
  <x:c r="A2572" i="10"/>
  <x:c r="A2573" i="10"/>
  <x:c r="A2574" i="10"/>
  <x:c r="A2575" i="10"/>
  <x:c r="A2576" i="10"/>
  <x:c r="A2577" i="10"/>
  <x:c r="A2578" i="10"/>
  <x:c r="A2579" i="10"/>
  <x:c r="A2580" i="10"/>
  <x:c r="A2581" i="10"/>
  <x:c r="A2582" i="10"/>
  <x:c r="A2583" i="10"/>
  <x:c r="A2584" i="10"/>
  <x:c r="A2585" i="10"/>
  <x:c r="A2586" i="10"/>
  <x:c r="A2587" i="10"/>
  <x:c r="A2588" i="10"/>
  <x:c r="A2589" i="10"/>
  <x:c r="A2590" i="10"/>
  <x:c r="A2591" i="10"/>
  <x:c r="A2592" i="10"/>
  <x:c r="A2593" i="10"/>
  <x:c r="A2594" i="10"/>
  <x:c r="A2595" i="10"/>
  <x:c r="A2596" i="10"/>
  <x:c r="A2597" i="10"/>
  <x:c r="A2598" i="10"/>
  <x:c r="A2599" i="10"/>
  <x:c r="A2600" i="10"/>
  <x:c r="A2601" i="10"/>
  <x:c r="A2602" i="10"/>
  <x:c r="A2603" i="10"/>
  <x:c r="A2604" i="10"/>
  <x:c r="A2605" i="10"/>
  <x:c r="A2606" i="10"/>
  <x:c r="A2607" i="10"/>
  <x:c r="A2608" i="10"/>
  <x:c r="A2609" i="10"/>
  <x:c r="A2610" i="10"/>
  <x:c r="A2611" i="10"/>
  <x:c r="A2612" i="10"/>
  <x:c r="A2613" i="10"/>
  <x:c r="A2614" i="10"/>
  <x:c r="A2615" i="10"/>
  <x:c r="A2616" i="10"/>
  <x:c r="A2617" i="10"/>
  <x:c r="A2618" i="10"/>
  <x:c r="A2619" i="10"/>
  <x:c r="A2620" i="10"/>
  <x:c r="A2621" i="10"/>
  <x:c r="A2622" i="10"/>
  <x:c r="A2623" i="10"/>
  <x:c r="A2624" i="10"/>
  <x:c r="A2625" i="10"/>
  <x:c r="A2626" i="10"/>
  <x:c r="A2627" i="10"/>
  <x:c r="A2628" i="10"/>
  <x:c r="A2629" i="10"/>
  <x:c r="A2630" i="10"/>
  <x:c r="A2631" i="10"/>
  <x:c r="A2632" i="10"/>
  <x:c r="A2633" i="10"/>
  <x:c r="A2634" i="10"/>
  <x:c r="A2635" i="10"/>
  <x:c r="A2636" i="10"/>
  <x:c r="A2637" i="10"/>
  <x:c r="A2638" i="10"/>
  <x:c r="A2639" i="10"/>
  <x:c r="A2640" i="10"/>
  <x:c r="A2641" i="10"/>
  <x:c r="A2642" i="10"/>
  <x:c r="A2643" i="10"/>
  <x:c r="A2644" i="10"/>
  <x:c r="A2645" i="10"/>
  <x:c r="A2646" i="10"/>
  <x:c r="A2647" i="10"/>
  <x:c r="A2648" i="10"/>
  <x:c r="A2649" i="10"/>
  <x:c r="A2650" i="10"/>
  <x:c r="A2651" i="10"/>
  <x:c r="A2652" i="10"/>
  <x:c r="A2653" i="10"/>
  <x:c r="A2654" i="10"/>
  <x:c r="A2655" i="10"/>
  <x:c r="A2656" i="10"/>
  <x:c r="A2657" i="10"/>
  <x:c r="A2658" i="10"/>
  <x:c r="A2659" i="10"/>
  <x:c r="A2660" i="10"/>
  <x:c r="A2661" i="10"/>
  <x:c r="A2662" i="10"/>
  <x:c r="A2663" i="10"/>
  <x:c r="A2664" i="10"/>
  <x:c r="A2665" i="10"/>
  <x:c r="A2666" i="10"/>
  <x:c r="A2667" i="10"/>
  <x:c r="A2668" i="10"/>
  <x:c r="A2669" i="10"/>
  <x:c r="A2670" i="10"/>
  <x:c r="A2671" i="10"/>
  <x:c r="A2672" i="10"/>
  <x:c r="A2673" i="10"/>
  <x:c r="A2674" i="10"/>
  <x:c r="A2675" i="10"/>
  <x:c r="A2676" i="10"/>
  <x:c r="A2677" i="10"/>
  <x:c r="A2678" i="10"/>
  <x:c r="A2679" i="10"/>
  <x:c r="A2680" i="10"/>
  <x:c r="A2681" i="10"/>
  <x:c r="A2682" i="10"/>
  <x:c r="A2683" i="10"/>
  <x:c r="A2684" i="10"/>
  <x:c r="A2685" i="10"/>
  <x:c r="A2686" i="10"/>
  <x:c r="A2687" i="10"/>
  <x:c r="A2688" i="10"/>
  <x:c r="A2689" i="10"/>
  <x:c r="A2690" i="10"/>
  <x:c r="A2691" i="10"/>
  <x:c r="A2692" i="10"/>
  <x:c r="A2693" i="10"/>
  <x:c r="A2694" i="10"/>
  <x:c r="A2695" i="10"/>
  <x:c r="A2696" i="10"/>
  <x:c r="A2697" i="10"/>
  <x:c r="A2698" i="10"/>
  <x:c r="A2699" i="10"/>
  <x:c r="A2700" i="10"/>
  <x:c r="A2701" i="10"/>
  <x:c r="A2702" i="10"/>
  <x:c r="A2703" i="10"/>
  <x:c r="A2704" i="10"/>
  <x:c r="A2705" i="10"/>
  <x:c r="A2706" i="10"/>
  <x:c r="A2707" i="10"/>
  <x:c r="A2708" i="10"/>
  <x:c r="A2709" i="10"/>
  <x:c r="A2710" i="10"/>
  <x:c r="A2711" i="10"/>
  <x:c r="A2712" i="10"/>
  <x:c r="A2713" i="10"/>
  <x:c r="A2714" i="10"/>
  <x:c r="A2715" i="10"/>
  <x:c r="A2716" i="10"/>
  <x:c r="A2717" i="10"/>
  <x:c r="A2718" i="10"/>
  <x:c r="A2719" i="10"/>
  <x:c r="A2720" i="10"/>
  <x:c r="A2721" i="10"/>
  <x:c r="A2722" i="10"/>
  <x:c r="A2723" i="10"/>
  <x:c r="A2724" i="10"/>
  <x:c r="A2725" i="10"/>
  <x:c r="A2726" i="10"/>
  <x:c r="A2727" i="10"/>
  <x:c r="A2728" i="10"/>
  <x:c r="A2729" i="10"/>
  <x:c r="A2730" i="10"/>
  <x:c r="A2731" i="10"/>
  <x:c r="A2732" i="10"/>
  <x:c r="A2733" i="10"/>
  <x:c r="A2734" i="10"/>
  <x:c r="A2735" i="10"/>
  <x:c r="A2736" i="10"/>
  <x:c r="A2737" i="10"/>
  <x:c r="A2738" i="10"/>
  <x:c r="A2739" i="10"/>
  <x:c r="A2740" i="10"/>
  <x:c r="A2741" i="10"/>
  <x:c r="A2742" i="10"/>
  <x:c r="A2743" i="10"/>
  <x:c r="A2744" i="10"/>
  <x:c r="A2745" i="10"/>
  <x:c r="A2746" i="10"/>
  <x:c r="A2747" i="10"/>
  <x:c r="A2748" i="10"/>
  <x:c r="A2749" i="10"/>
  <x:c r="A2750" i="10"/>
  <x:c r="A2751" i="10"/>
  <x:c r="A2752" i="10"/>
  <x:c r="A2753" i="10"/>
  <x:c r="A2754" i="10"/>
  <x:c r="A2755" i="10"/>
  <x:c r="A2756" i="10"/>
  <x:c r="A2757" i="10"/>
  <x:c r="A2758" i="10"/>
  <x:c r="A2759" i="10"/>
  <x:c r="A2760" i="10"/>
  <x:c r="A2761" i="10"/>
  <x:c r="A2762" i="10"/>
  <x:c r="A2763" i="10"/>
  <x:c r="A2764" i="10"/>
  <x:c r="A2765" i="10"/>
  <x:c r="A2766" i="10"/>
  <x:c r="A2767" i="10"/>
  <x:c r="A2768" i="10"/>
  <x:c r="A2769" i="10"/>
  <x:c r="A2770" i="10"/>
  <x:c r="A2771" i="10"/>
  <x:c r="A2772" i="10"/>
  <x:c r="A2773" i="10"/>
  <x:c r="A2774" i="10"/>
  <x:c r="A2775" i="10"/>
  <x:c r="A2776" i="10"/>
  <x:c r="A2777" i="10"/>
  <x:c r="A2778" i="10"/>
  <x:c r="A2779" i="10"/>
  <x:c r="A2780" i="10"/>
  <x:c r="A2781" i="10"/>
  <x:c r="A2782" i="10"/>
  <x:c r="A2783" i="10"/>
  <x:c r="A2784" i="10"/>
  <x:c r="A2785" i="10"/>
  <x:c r="A2786" i="10"/>
  <x:c r="A2787" i="10"/>
  <x:c r="A2788" i="10"/>
  <x:c r="A2789" i="10"/>
  <x:c r="A2790" i="10"/>
  <x:c r="A2791" i="10"/>
  <x:c r="A2792" i="10"/>
  <x:c r="A2793" i="10"/>
  <x:c r="A2794" i="10"/>
  <x:c r="A2795" i="10"/>
  <x:c r="A2796" i="10"/>
  <x:c r="A2797" i="10"/>
  <x:c r="A2798" i="10"/>
  <x:c r="A2799" i="10"/>
  <x:c r="A2800" i="10"/>
  <x:c r="A2801" i="10"/>
  <x:c r="A2802" i="10"/>
  <x:c r="A2803" i="10"/>
  <x:c r="A2804" i="10"/>
  <x:c r="A2805" i="10"/>
  <x:c r="A2806" i="10"/>
  <x:c r="A2807" i="10"/>
  <x:c r="A2808" i="10"/>
  <x:c r="A2809" i="10"/>
  <x:c r="A2810" i="10"/>
  <x:c r="A2811" i="10"/>
  <x:c r="A2812" i="10"/>
  <x:c r="A2813" i="10"/>
  <x:c r="A2814" i="10"/>
  <x:c r="A2815" i="10"/>
  <x:c r="A2816" i="10"/>
  <x:c r="A2817" i="10"/>
  <x:c r="A2818" i="10"/>
  <x:c r="A2819" i="10"/>
  <x:c r="A2820" i="10"/>
  <x:c r="A2821" i="10"/>
  <x:c r="A2822" i="10"/>
  <x:c r="A2823" i="10"/>
  <x:c r="A2824" i="10"/>
  <x:c r="A2825" i="10"/>
  <x:c r="A2826" i="10"/>
  <x:c r="A2827" i="10"/>
  <x:c r="A2828" i="10"/>
  <x:c r="A2829" i="10"/>
  <x:c r="A2830" i="10"/>
  <x:c r="A2831" i="10"/>
  <x:c r="A2832" i="10"/>
  <x:c r="A2833" i="10"/>
  <x:c r="A2834" i="10"/>
  <x:c r="A2835" i="10"/>
  <x:c r="A2836" i="10"/>
  <x:c r="A2837" i="10"/>
  <x:c r="A2838" i="10"/>
  <x:c r="A2839" i="10"/>
  <x:c r="A2840" i="10"/>
  <x:c r="A2841" i="10"/>
  <x:c r="A2842" i="10"/>
  <x:c r="A2843" i="10"/>
  <x:c r="A2844" i="10"/>
  <x:c r="A2845" i="10"/>
  <x:c r="A2846" i="10"/>
  <x:c r="A2847" i="10"/>
  <x:c r="A2848" i="10"/>
  <x:c r="A2849" i="10"/>
  <x:c r="A2850" i="10"/>
  <x:c r="A2851" i="10"/>
  <x:c r="A2852" i="10"/>
  <x:c r="A2853" i="10"/>
  <x:c r="A2854" i="10"/>
  <x:c r="A2855" i="10"/>
  <x:c r="A2856" i="10"/>
  <x:c r="A2857" i="10"/>
  <x:c r="A2858" i="10"/>
  <x:c r="A2859" i="10"/>
  <x:c r="A2860" i="10"/>
  <x:c r="A2861" i="10"/>
  <x:c r="A2862" i="10"/>
  <x:c r="A2863" i="10"/>
  <x:c r="A2864" i="10"/>
  <x:c r="A2865" i="10"/>
  <x:c r="A2866" i="10"/>
  <x:c r="A2867" i="10"/>
  <x:c r="A2868" i="10"/>
  <x:c r="A2869" i="10"/>
  <x:c r="A2870" i="10"/>
  <x:c r="A2871" i="10"/>
  <x:c r="A2872" i="10"/>
  <x:c r="A2873" i="10"/>
  <x:c r="A2874" i="10"/>
  <x:c r="A2875" i="10"/>
  <x:c r="A2876" i="10"/>
  <x:c r="A2877" i="10"/>
  <x:c r="A2878" i="10"/>
  <x:c r="A2879" i="10"/>
  <x:c r="A2880" i="10"/>
  <x:c r="A2881" i="10"/>
  <x:c r="A2882" i="10"/>
  <x:c r="A2883" i="10"/>
  <x:c r="A2884" i="10"/>
  <x:c r="A2885" i="10"/>
  <x:c r="A2886" i="10"/>
  <x:c r="A2887" i="10"/>
  <x:c r="A2888" i="10"/>
  <x:c r="A2889" i="10"/>
  <x:c r="A2890" i="10"/>
  <x:c r="A2891" i="10"/>
  <x:c r="A2892" i="10"/>
  <x:c r="A2893" i="10"/>
  <x:c r="A2894" i="10"/>
  <x:c r="A2895" i="10"/>
  <x:c r="A2896" i="10"/>
  <x:c r="A2897" i="10"/>
  <x:c r="A2898" i="10"/>
  <x:c r="A2899" i="10"/>
  <x:c r="A2900" i="10"/>
  <x:c r="A2901" i="10"/>
  <x:c r="A2902" i="10"/>
  <x:c r="A2903" i="10"/>
  <x:c r="A2904" i="10"/>
  <x:c r="A2905" i="10"/>
  <x:c r="A2906" i="10"/>
  <x:c r="A2907" i="10"/>
  <x:c r="A2908" i="10"/>
  <x:c r="A2909" i="10"/>
  <x:c r="A2910" i="10"/>
  <x:c r="A2911" i="10"/>
  <x:c r="A2912" i="10"/>
  <x:c r="A2913" i="10"/>
  <x:c r="A2914" i="10"/>
  <x:c r="A2915" i="10"/>
  <x:c r="A2916" i="10"/>
  <x:c r="A2917" i="10"/>
  <x:c r="A2918" i="10"/>
  <x:c r="A2919" i="10"/>
  <x:c r="A2920" i="10"/>
  <x:c r="A2921" i="10"/>
  <x:c r="A2922" i="10"/>
  <x:c r="A2923" i="10"/>
  <x:c r="A2924" i="10"/>
  <x:c r="A2925" i="10"/>
  <x:c r="A2926" i="10"/>
  <x:c r="A2927" i="10"/>
  <x:c r="A2929" i="10"/>
  <x:c r="A2930" i="10"/>
  <x:c r="A2931" i="10"/>
  <x:c r="A2932" i="10"/>
  <x:c r="A2933" i="10"/>
  <x:c r="A2934" i="10"/>
  <x:c r="A2935" i="10"/>
  <x:c r="A2936" i="10"/>
  <x:c r="A2937" i="10"/>
  <x:c r="A2938" i="10"/>
  <x:c r="A2939" i="10"/>
  <x:c r="A2940" i="10"/>
  <x:c r="A2941" i="10"/>
  <x:c r="A2942" i="10"/>
  <x:c r="A2943" i="10"/>
  <x:c r="A2944" i="10"/>
  <x:c r="A2945" i="10"/>
  <x:c r="A2946" i="10"/>
  <x:c r="A2947" i="10"/>
  <x:c r="A2948" i="10"/>
  <x:c r="A2949" i="10"/>
  <x:c r="A2950" i="10"/>
  <x:c r="A2951" i="10"/>
  <x:c r="A2952" i="10"/>
  <x:c r="A2953" i="10"/>
  <x:c r="A2954" i="10"/>
  <x:c r="A2955" i="10"/>
  <x:c r="A2956" i="10"/>
  <x:c r="A2957" i="10"/>
  <x:c r="A2958" i="10"/>
  <x:c r="A2959" i="10"/>
  <x:c r="A2960" i="10"/>
  <x:c r="A2961" i="10"/>
  <x:c r="A2962" i="10"/>
  <x:c r="A2963" i="10"/>
  <x:c r="A2964" i="10"/>
  <x:c r="A2965" i="10"/>
  <x:c r="A2966" i="10"/>
  <x:c r="A2967" i="10"/>
  <x:c r="A2968" i="10"/>
  <x:c r="A2969" i="10"/>
  <x:c r="A2970" i="10"/>
  <x:c r="A2971" i="10"/>
  <x:c r="A2972" i="10"/>
  <x:c r="A2973" i="10"/>
  <x:c r="A2974" i="10"/>
  <x:c r="A2975" i="10"/>
  <x:c r="A2976" i="10"/>
  <x:c r="A2977" i="10"/>
  <x:c r="A2978" i="10"/>
  <x:c r="A2979" i="10"/>
  <x:c r="A2980" i="10"/>
  <x:c r="A2981" i="10"/>
  <x:c r="A2982" i="10"/>
  <x:c r="A2983" i="10"/>
  <x:c r="A2984" i="10"/>
  <x:c r="A2985" i="10"/>
  <x:c r="A2986" i="10"/>
  <x:c r="A2987" i="10"/>
  <x:c r="A2988" i="10"/>
  <x:c r="A2989" i="10"/>
  <x:c r="A2990" i="10"/>
  <x:c r="A2991" i="10"/>
  <x:c r="A2992" i="10"/>
  <x:c r="A2993" i="10"/>
  <x:c r="A2994" i="10"/>
  <x:c r="A2995" i="10"/>
  <x:c r="A2996" i="10"/>
  <x:c r="A2997" i="10"/>
  <x:c r="A2998" i="10"/>
  <x:c r="A2999" i="10"/>
  <x:c r="A3000" i="10"/>
  <x:c r="A3001" i="10"/>
  <x:c r="A3002" i="10"/>
  <x:c r="A3003" i="10"/>
  <x:c r="A3004" i="10"/>
  <x:c r="A3005" i="10"/>
  <x:c r="A3006" i="10"/>
  <x:c r="A3007" i="10"/>
  <x:c r="A3008" i="10"/>
  <x:c r="A3009" i="10"/>
  <x:c r="A3010" i="10"/>
  <x:c r="A3011" i="10"/>
  <x:c r="A3012" i="10"/>
  <x:c r="A3013" i="10"/>
  <x:c r="A3014" i="10"/>
  <x:c r="A3015" i="10"/>
  <x:c r="A3016" i="10"/>
  <x:c r="A1" i="11"/>
  <x:c r="A2" i="11"/>
  <x:c r="D3" i="11"/>
  <x:c r="I3" i="11"/>
  <x:c r="Q3" i="11"/>
  <x:c r="R3" i="11"/>
  <x:c r="S3" i="11"/>
  <x:c r="T3" i="11"/>
  <x:c r="U3" i="11"/>
  <x:c r="V3" i="11"/>
  <x:c r="A4" i="11"/>
  <x:c r="A5" i="11"/>
  <x:c r="X5" i="11"/>
  <x:c r="Y5" i="11"/>
  <x:c r="Z5" i="11"/>
  <x:c r="AC5" i="11"/>
  <x:c r="AD5" i="11"/>
  <x:c r="AE5" i="11"/>
  <x:c r="AH5" i="11"/>
  <x:c r="AI5" i="11"/>
  <x:c r="AJ5" i="11"/>
  <x:c r="AM5" i="11"/>
  <x:c r="AN5" i="11"/>
  <x:c r="AO5" i="11"/>
  <x:c r="AR5" i="11"/>
  <x:c r="AS5" i="11"/>
  <x:c r="AT5" i="11"/>
  <x:c r="AW5" i="11"/>
  <x:c r="AX5" i="11"/>
  <x:c r="AY5" i="11"/>
  <x:c r="BB5" i="11"/>
  <x:c r="BC5" i="11"/>
  <x:c r="BD5" i="11"/>
  <x:c r="BG5" i="11"/>
  <x:c r="BH5" i="11"/>
  <x:c r="BI5" i="11"/>
  <x:c r="BL5" i="11"/>
  <x:c r="BM5" i="11"/>
  <x:c r="BN5" i="11"/>
  <x:c r="BQ5" i="11"/>
  <x:c r="BR5" i="11"/>
  <x:c r="BS5" i="11"/>
  <x:c r="BV5" i="11"/>
  <x:c r="BW5" i="11"/>
  <x:c r="BX5" i="11"/>
  <x:c r="CA5" i="11"/>
  <x:c r="CB5" i="11"/>
  <x:c r="CC5" i="11"/>
  <x:c r="A6" i="11"/>
  <x:c r="X6" i="11"/>
  <x:c r="Y6" i="11"/>
  <x:c r="Z6" i="11"/>
  <x:c r="AC6" i="11"/>
  <x:c r="AD6" i="11"/>
  <x:c r="AE6" i="11"/>
  <x:c r="AH6" i="11"/>
  <x:c r="AI6" i="11"/>
  <x:c r="AJ6" i="11"/>
  <x:c r="AM6" i="11"/>
  <x:c r="AN6" i="11"/>
  <x:c r="AO6" i="11"/>
  <x:c r="AR6" i="11"/>
  <x:c r="AS6" i="11"/>
  <x:c r="AT6" i="11"/>
  <x:c r="AW6" i="11"/>
  <x:c r="AX6" i="11"/>
  <x:c r="AY6" i="11"/>
  <x:c r="BB6" i="11"/>
  <x:c r="BC6" i="11"/>
  <x:c r="BD6" i="11"/>
  <x:c r="BG6" i="11"/>
  <x:c r="BH6" i="11"/>
  <x:c r="BI6" i="11"/>
  <x:c r="BL6" i="11"/>
  <x:c r="BM6" i="11"/>
  <x:c r="BN6" i="11"/>
  <x:c r="BQ6" i="11"/>
  <x:c r="BR6" i="11"/>
  <x:c r="BS6" i="11"/>
  <x:c r="BV6" i="11"/>
  <x:c r="BW6" i="11"/>
  <x:c r="BX6" i="11"/>
  <x:c r="CA6" i="11"/>
  <x:c r="CB6" i="11"/>
  <x:c r="CC6" i="11"/>
  <x:c r="A7" i="11"/>
  <x:c r="X7" i="11"/>
  <x:c r="Y7" i="11"/>
  <x:c r="Z7" i="11"/>
  <x:c r="AC7" i="11"/>
  <x:c r="AD7" i="11"/>
  <x:c r="AE7" i="11"/>
  <x:c r="AH7" i="11"/>
  <x:c r="AI7" i="11"/>
  <x:c r="AJ7" i="11"/>
  <x:c r="AM7" i="11"/>
  <x:c r="AN7" i="11"/>
  <x:c r="AO7" i="11"/>
  <x:c r="AR7" i="11"/>
  <x:c r="AS7" i="11"/>
  <x:c r="AT7" i="11"/>
  <x:c r="AW7" i="11"/>
  <x:c r="AX7" i="11"/>
  <x:c r="AY7" i="11"/>
  <x:c r="BB7" i="11"/>
  <x:c r="BC7" i="11"/>
  <x:c r="BD7" i="11"/>
  <x:c r="BG7" i="11"/>
  <x:c r="BH7" i="11"/>
  <x:c r="BI7" i="11"/>
  <x:c r="BL7" i="11"/>
  <x:c r="BM7" i="11"/>
  <x:c r="BN7" i="11"/>
  <x:c r="BQ7" i="11"/>
  <x:c r="BR7" i="11"/>
  <x:c r="BS7" i="11"/>
  <x:c r="BV7" i="11"/>
  <x:c r="BW7" i="11"/>
  <x:c r="BX7" i="11"/>
  <x:c r="CA7" i="11"/>
  <x:c r="CB7" i="11"/>
  <x:c r="CC7" i="11"/>
  <x:c r="A8" i="11"/>
  <x:c r="X8" i="11"/>
  <x:c r="Y8" i="11"/>
  <x:c r="Z8" i="11"/>
  <x:c r="AC8" i="11"/>
  <x:c r="AD8" i="11"/>
  <x:c r="AE8" i="11"/>
  <x:c r="AH8" i="11"/>
  <x:c r="AI8" i="11"/>
  <x:c r="AJ8" i="11"/>
  <x:c r="AM8" i="11"/>
  <x:c r="AN8" i="11"/>
  <x:c r="AO8" i="11"/>
  <x:c r="AR8" i="11"/>
  <x:c r="AS8" i="11"/>
  <x:c r="AT8" i="11"/>
  <x:c r="AW8" i="11"/>
  <x:c r="AX8" i="11"/>
  <x:c r="AY8" i="11"/>
  <x:c r="BB8" i="11"/>
  <x:c r="BC8" i="11"/>
  <x:c r="BD8" i="11"/>
  <x:c r="BG8" i="11"/>
  <x:c r="BH8" i="11"/>
  <x:c r="BI8" i="11"/>
  <x:c r="BL8" i="11"/>
  <x:c r="BM8" i="11"/>
  <x:c r="BN8" i="11"/>
  <x:c r="BQ8" i="11"/>
  <x:c r="BR8" i="11"/>
  <x:c r="BS8" i="11"/>
  <x:c r="BV8" i="11"/>
  <x:c r="BW8" i="11"/>
  <x:c r="BX8" i="11"/>
  <x:c r="CA8" i="11"/>
  <x:c r="CB8" i="11"/>
  <x:c r="CC8" i="11"/>
  <x:c r="A9" i="11"/>
  <x:c r="X9" i="11"/>
  <x:c r="Y9" i="11"/>
  <x:c r="Z9" i="11"/>
  <x:c r="AC9" i="11"/>
  <x:c r="AD9" i="11"/>
  <x:c r="AE9" i="11"/>
  <x:c r="AH9" i="11"/>
  <x:c r="AI9" i="11"/>
  <x:c r="AJ9" i="11"/>
  <x:c r="AM9" i="11"/>
  <x:c r="AN9" i="11"/>
  <x:c r="AO9" i="11"/>
  <x:c r="AR9" i="11"/>
  <x:c r="AS9" i="11"/>
  <x:c r="AT9" i="11"/>
  <x:c r="AW9" i="11"/>
  <x:c r="AX9" i="11"/>
  <x:c r="AY9" i="11"/>
  <x:c r="BB9" i="11"/>
  <x:c r="BC9" i="11"/>
  <x:c r="BD9" i="11"/>
  <x:c r="BG9" i="11"/>
  <x:c r="BH9" i="11"/>
  <x:c r="BI9" i="11"/>
  <x:c r="BL9" i="11"/>
  <x:c r="BM9" i="11"/>
  <x:c r="BN9" i="11"/>
  <x:c r="BQ9" i="11"/>
  <x:c r="BR9" i="11"/>
  <x:c r="BS9" i="11"/>
  <x:c r="BV9" i="11"/>
  <x:c r="BW9" i="11"/>
  <x:c r="BX9" i="11"/>
  <x:c r="CA9" i="11"/>
  <x:c r="CB9" i="11"/>
  <x:c r="CC9" i="11"/>
  <x:c r="A10" i="11"/>
  <x:c r="X10" i="11"/>
  <x:c r="Y10" i="11"/>
  <x:c r="Z10" i="11"/>
  <x:c r="AC10" i="11"/>
  <x:c r="AD10" i="11"/>
  <x:c r="AE10" i="11"/>
  <x:c r="AH10" i="11"/>
  <x:c r="AI10" i="11"/>
  <x:c r="AJ10" i="11"/>
  <x:c r="AM10" i="11"/>
  <x:c r="AN10" i="11"/>
  <x:c r="AO10" i="11"/>
  <x:c r="AR10" i="11"/>
  <x:c r="AS10" i="11"/>
  <x:c r="AT10" i="11"/>
  <x:c r="AW10" i="11"/>
  <x:c r="AX10" i="11"/>
  <x:c r="AY10" i="11"/>
  <x:c r="BB10" i="11"/>
  <x:c r="BC10" i="11"/>
  <x:c r="BD10" i="11"/>
  <x:c r="BG10" i="11"/>
  <x:c r="BH10" i="11"/>
  <x:c r="BI10" i="11"/>
  <x:c r="BL10" i="11"/>
  <x:c r="BM10" i="11"/>
  <x:c r="BN10" i="11"/>
  <x:c r="BQ10" i="11"/>
  <x:c r="BR10" i="11"/>
  <x:c r="BS10" i="11"/>
  <x:c r="BV10" i="11"/>
  <x:c r="BW10" i="11"/>
  <x:c r="BX10" i="11"/>
  <x:c r="CA10" i="11"/>
  <x:c r="CB10" i="11"/>
  <x:c r="CC10" i="11"/>
  <x:c r="A11" i="11"/>
  <x:c r="X11" i="11"/>
  <x:c r="Y11" i="11"/>
  <x:c r="Z11" i="11"/>
  <x:c r="AC11" i="11"/>
  <x:c r="AD11" i="11"/>
  <x:c r="AE11" i="11"/>
  <x:c r="AH11" i="11"/>
  <x:c r="AI11" i="11"/>
  <x:c r="AJ11" i="11"/>
  <x:c r="AM11" i="11"/>
  <x:c r="AN11" i="11"/>
  <x:c r="AO11" i="11"/>
  <x:c r="AR11" i="11"/>
  <x:c r="AS11" i="11"/>
  <x:c r="AT11" i="11"/>
  <x:c r="AW11" i="11"/>
  <x:c r="AX11" i="11"/>
  <x:c r="AY11" i="11"/>
  <x:c r="BB11" i="11"/>
  <x:c r="BC11" i="11"/>
  <x:c r="BD11" i="11"/>
  <x:c r="BG11" i="11"/>
  <x:c r="BH11" i="11"/>
  <x:c r="BI11" i="11"/>
  <x:c r="BL11" i="11"/>
  <x:c r="BM11" i="11"/>
  <x:c r="BN11" i="11"/>
  <x:c r="BQ11" i="11"/>
  <x:c r="BR11" i="11"/>
  <x:c r="BS11" i="11"/>
  <x:c r="BV11" i="11"/>
  <x:c r="BW11" i="11"/>
  <x:c r="BX11" i="11"/>
  <x:c r="CA11" i="11"/>
  <x:c r="CB11" i="11"/>
  <x:c r="CC11" i="11"/>
  <x:c r="A12" i="11"/>
  <x:c r="X12" i="11"/>
  <x:c r="Y12" i="11"/>
  <x:c r="Z12" i="11"/>
  <x:c r="AC12" i="11"/>
  <x:c r="AD12" i="11"/>
  <x:c r="AE12" i="11"/>
  <x:c r="AH12" i="11"/>
  <x:c r="AI12" i="11"/>
  <x:c r="AJ12" i="11"/>
  <x:c r="AM12" i="11"/>
  <x:c r="AN12" i="11"/>
  <x:c r="AO12" i="11"/>
  <x:c r="AR12" i="11"/>
  <x:c r="AS12" i="11"/>
  <x:c r="AT12" i="11"/>
  <x:c r="AW12" i="11"/>
  <x:c r="AX12" i="11"/>
  <x:c r="AY12" i="11"/>
  <x:c r="BB12" i="11"/>
  <x:c r="BC12" i="11"/>
  <x:c r="BD12" i="11"/>
  <x:c r="BG12" i="11"/>
  <x:c r="BH12" i="11"/>
  <x:c r="BI12" i="11"/>
  <x:c r="BL12" i="11"/>
  <x:c r="BM12" i="11"/>
  <x:c r="BN12" i="11"/>
  <x:c r="BQ12" i="11"/>
  <x:c r="BR12" i="11"/>
  <x:c r="BS12" i="11"/>
  <x:c r="BV12" i="11"/>
  <x:c r="BW12" i="11"/>
  <x:c r="BX12" i="11"/>
  <x:c r="CA12" i="11"/>
  <x:c r="CB12" i="11"/>
  <x:c r="CC12" i="11"/>
  <x:c r="A13" i="11"/>
  <x:c r="X13" i="11"/>
  <x:c r="Y13" i="11"/>
  <x:c r="Z13" i="11"/>
  <x:c r="AC13" i="11"/>
  <x:c r="AD13" i="11"/>
  <x:c r="AE13" i="11"/>
  <x:c r="AH13" i="11"/>
  <x:c r="AI13" i="11"/>
  <x:c r="AJ13" i="11"/>
  <x:c r="AM13" i="11"/>
  <x:c r="AN13" i="11"/>
  <x:c r="AO13" i="11"/>
  <x:c r="AR13" i="11"/>
  <x:c r="AS13" i="11"/>
  <x:c r="AT13" i="11"/>
  <x:c r="AW13" i="11"/>
  <x:c r="AX13" i="11"/>
  <x:c r="AY13" i="11"/>
  <x:c r="BB13" i="11"/>
  <x:c r="BC13" i="11"/>
  <x:c r="BD13" i="11"/>
  <x:c r="BG13" i="11"/>
  <x:c r="BH13" i="11"/>
  <x:c r="BI13" i="11"/>
  <x:c r="BL13" i="11"/>
  <x:c r="BM13" i="11"/>
  <x:c r="BN13" i="11"/>
  <x:c r="BQ13" i="11"/>
  <x:c r="BR13" i="11"/>
  <x:c r="BS13" i="11"/>
  <x:c r="BV13" i="11"/>
  <x:c r="BW13" i="11"/>
  <x:c r="BX13" i="11"/>
  <x:c r="CA13" i="11"/>
  <x:c r="CB13" i="11"/>
  <x:c r="CC13" i="11"/>
  <x:c r="A14" i="11"/>
  <x:c r="X14" i="11"/>
  <x:c r="Y14" i="11"/>
  <x:c r="Z14" i="11"/>
  <x:c r="AC14" i="11"/>
  <x:c r="AD14" i="11"/>
  <x:c r="AE14" i="11"/>
  <x:c r="AH14" i="11"/>
  <x:c r="AI14" i="11"/>
  <x:c r="AJ14" i="11"/>
  <x:c r="AM14" i="11"/>
  <x:c r="AN14" i="11"/>
  <x:c r="AO14" i="11"/>
  <x:c r="AR14" i="11"/>
  <x:c r="AS14" i="11"/>
  <x:c r="AT14" i="11"/>
  <x:c r="AW14" i="11"/>
  <x:c r="AX14" i="11"/>
  <x:c r="AY14" i="11"/>
  <x:c r="BB14" i="11"/>
  <x:c r="BC14" i="11"/>
  <x:c r="BD14" i="11"/>
  <x:c r="BG14" i="11"/>
  <x:c r="BH14" i="11"/>
  <x:c r="BI14" i="11"/>
  <x:c r="BL14" i="11"/>
  <x:c r="BM14" i="11"/>
  <x:c r="BN14" i="11"/>
  <x:c r="BQ14" i="11"/>
  <x:c r="BR14" i="11"/>
  <x:c r="BS14" i="11"/>
  <x:c r="BV14" i="11"/>
  <x:c r="BW14" i="11"/>
  <x:c r="BX14" i="11"/>
  <x:c r="CA14" i="11"/>
  <x:c r="CB14" i="11"/>
  <x:c r="CC14" i="11"/>
  <x:c r="A15" i="11"/>
  <x:c r="X15" i="11"/>
  <x:c r="Y15" i="11"/>
  <x:c r="Z15" i="11"/>
  <x:c r="AC15" i="11"/>
  <x:c r="AD15" i="11"/>
  <x:c r="AE15" i="11"/>
  <x:c r="AH15" i="11"/>
  <x:c r="AI15" i="11"/>
  <x:c r="AJ15" i="11"/>
  <x:c r="AM15" i="11"/>
  <x:c r="AN15" i="11"/>
  <x:c r="AO15" i="11"/>
  <x:c r="AR15" i="11"/>
  <x:c r="AS15" i="11"/>
  <x:c r="AT15" i="11"/>
  <x:c r="AW15" i="11"/>
  <x:c r="AX15" i="11"/>
  <x:c r="AY15" i="11"/>
  <x:c r="BB15" i="11"/>
  <x:c r="BC15" i="11"/>
  <x:c r="BD15" i="11"/>
  <x:c r="BG15" i="11"/>
  <x:c r="BH15" i="11"/>
  <x:c r="BI15" i="11"/>
  <x:c r="BL15" i="11"/>
  <x:c r="BM15" i="11"/>
  <x:c r="BN15" i="11"/>
  <x:c r="BQ15" i="11"/>
  <x:c r="BR15" i="11"/>
  <x:c r="BS15" i="11"/>
  <x:c r="BV15" i="11"/>
  <x:c r="BW15" i="11"/>
  <x:c r="BX15" i="11"/>
  <x:c r="CA15" i="11"/>
  <x:c r="CB15" i="11"/>
  <x:c r="CC15" i="11"/>
  <x:c r="A16" i="11"/>
  <x:c r="X16" i="11"/>
  <x:c r="Y16" i="11"/>
  <x:c r="Z16" i="11"/>
  <x:c r="AC16" i="11"/>
  <x:c r="AD16" i="11"/>
  <x:c r="AE16" i="11"/>
  <x:c r="AH16" i="11"/>
  <x:c r="AI16" i="11"/>
  <x:c r="AJ16" i="11"/>
  <x:c r="AM16" i="11"/>
  <x:c r="AN16" i="11"/>
  <x:c r="AO16" i="11"/>
  <x:c r="AR16" i="11"/>
  <x:c r="AS16" i="11"/>
  <x:c r="AT16" i="11"/>
  <x:c r="AW16" i="11"/>
  <x:c r="AX16" i="11"/>
  <x:c r="AY16" i="11"/>
  <x:c r="BB16" i="11"/>
  <x:c r="BC16" i="11"/>
  <x:c r="BD16" i="11"/>
  <x:c r="BG16" i="11"/>
  <x:c r="BH16" i="11"/>
  <x:c r="BI16" i="11"/>
  <x:c r="BL16" i="11"/>
  <x:c r="BM16" i="11"/>
  <x:c r="BN16" i="11"/>
  <x:c r="BQ16" i="11"/>
  <x:c r="BR16" i="11"/>
  <x:c r="BS16" i="11"/>
  <x:c r="BV16" i="11"/>
  <x:c r="BW16" i="11"/>
  <x:c r="BX16" i="11"/>
  <x:c r="CA16" i="11"/>
  <x:c r="CB16" i="11"/>
  <x:c r="CC16" i="11"/>
  <x:c r="A17" i="11"/>
  <x:c r="X17" i="11"/>
  <x:c r="Y17" i="11"/>
  <x:c r="Z17" i="11"/>
  <x:c r="AC17" i="11"/>
  <x:c r="AD17" i="11"/>
  <x:c r="AE17" i="11"/>
  <x:c r="AH17" i="11"/>
  <x:c r="AI17" i="11"/>
  <x:c r="AJ17" i="11"/>
  <x:c r="AM17" i="11"/>
  <x:c r="AN17" i="11"/>
  <x:c r="AO17" i="11"/>
  <x:c r="AR17" i="11"/>
  <x:c r="AS17" i="11"/>
  <x:c r="AT17" i="11"/>
  <x:c r="AW17" i="11"/>
  <x:c r="AX17" i="11"/>
  <x:c r="AY17" i="11"/>
  <x:c r="BB17" i="11"/>
  <x:c r="BC17" i="11"/>
  <x:c r="BD17" i="11"/>
  <x:c r="BG17" i="11"/>
  <x:c r="BH17" i="11"/>
  <x:c r="BI17" i="11"/>
  <x:c r="BL17" i="11"/>
  <x:c r="BM17" i="11"/>
  <x:c r="BN17" i="11"/>
  <x:c r="BQ17" i="11"/>
  <x:c r="BR17" i="11"/>
  <x:c r="BS17" i="11"/>
  <x:c r="BV17" i="11"/>
  <x:c r="BW17" i="11"/>
  <x:c r="BX17" i="11"/>
  <x:c r="CA17" i="11"/>
  <x:c r="CB17" i="11"/>
  <x:c r="CC17" i="11"/>
  <x:c r="A18" i="11"/>
  <x:c r="X18" i="11"/>
  <x:c r="Y18" i="11"/>
  <x:c r="Z18" i="11"/>
  <x:c r="AC18" i="11"/>
  <x:c r="AD18" i="11"/>
  <x:c r="AE18" i="11"/>
  <x:c r="AH18" i="11"/>
  <x:c r="AI18" i="11"/>
  <x:c r="AJ18" i="11"/>
  <x:c r="AM18" i="11"/>
  <x:c r="AN18" i="11"/>
  <x:c r="AO18" i="11"/>
  <x:c r="AR18" i="11"/>
  <x:c r="AS18" i="11"/>
  <x:c r="AT18" i="11"/>
  <x:c r="AW18" i="11"/>
  <x:c r="AX18" i="11"/>
  <x:c r="AY18" i="11"/>
  <x:c r="BB18" i="11"/>
  <x:c r="BC18" i="11"/>
  <x:c r="BD18" i="11"/>
  <x:c r="BG18" i="11"/>
  <x:c r="BH18" i="11"/>
  <x:c r="BI18" i="11"/>
  <x:c r="BL18" i="11"/>
  <x:c r="BM18" i="11"/>
  <x:c r="BN18" i="11"/>
  <x:c r="BQ18" i="11"/>
  <x:c r="BR18" i="11"/>
  <x:c r="BS18" i="11"/>
  <x:c r="BV18" i="11"/>
  <x:c r="BW18" i="11"/>
  <x:c r="BX18" i="11"/>
  <x:c r="CA18" i="11"/>
  <x:c r="CB18" i="11"/>
  <x:c r="CC18" i="11"/>
  <x:c r="A19" i="11"/>
  <x:c r="X19" i="11"/>
  <x:c r="Y19" i="11"/>
  <x:c r="Z19" i="11"/>
  <x:c r="AC19" i="11"/>
  <x:c r="AD19" i="11"/>
  <x:c r="AE19" i="11"/>
  <x:c r="AH19" i="11"/>
  <x:c r="AI19" i="11"/>
  <x:c r="AJ19" i="11"/>
  <x:c r="AM19" i="11"/>
  <x:c r="AN19" i="11"/>
  <x:c r="AO19" i="11"/>
  <x:c r="AR19" i="11"/>
  <x:c r="AS19" i="11"/>
  <x:c r="AT19" i="11"/>
  <x:c r="AW19" i="11"/>
  <x:c r="AX19" i="11"/>
  <x:c r="AY19" i="11"/>
  <x:c r="BB19" i="11"/>
  <x:c r="BC19" i="11"/>
  <x:c r="BD19" i="11"/>
  <x:c r="BG19" i="11"/>
  <x:c r="BH19" i="11"/>
  <x:c r="BI19" i="11"/>
  <x:c r="BL19" i="11"/>
  <x:c r="BM19" i="11"/>
  <x:c r="BN19" i="11"/>
  <x:c r="BQ19" i="11"/>
  <x:c r="BR19" i="11"/>
  <x:c r="BS19" i="11"/>
  <x:c r="BV19" i="11"/>
  <x:c r="BW19" i="11"/>
  <x:c r="BX19" i="11"/>
  <x:c r="CA19" i="11"/>
  <x:c r="CB19" i="11"/>
  <x:c r="CC19" i="11"/>
  <x:c r="A20" i="11"/>
  <x:c r="X20" i="11"/>
  <x:c r="Y20" i="11"/>
  <x:c r="Z20" i="11"/>
  <x:c r="AC20" i="11"/>
  <x:c r="AD20" i="11"/>
  <x:c r="AE20" i="11"/>
  <x:c r="AH20" i="11"/>
  <x:c r="AI20" i="11"/>
  <x:c r="AJ20" i="11"/>
  <x:c r="AM20" i="11"/>
  <x:c r="AN20" i="11"/>
  <x:c r="AO20" i="11"/>
  <x:c r="AR20" i="11"/>
  <x:c r="AS20" i="11"/>
  <x:c r="AT20" i="11"/>
  <x:c r="AW20" i="11"/>
  <x:c r="AX20" i="11"/>
  <x:c r="AY20" i="11"/>
  <x:c r="BB20" i="11"/>
  <x:c r="BC20" i="11"/>
  <x:c r="BD20" i="11"/>
  <x:c r="BG20" i="11"/>
  <x:c r="BH20" i="11"/>
  <x:c r="BI20" i="11"/>
  <x:c r="BL20" i="11"/>
  <x:c r="BM20" i="11"/>
  <x:c r="BN20" i="11"/>
  <x:c r="BQ20" i="11"/>
  <x:c r="BR20" i="11"/>
  <x:c r="BS20" i="11"/>
  <x:c r="BV20" i="11"/>
  <x:c r="BW20" i="11"/>
  <x:c r="BX20" i="11"/>
  <x:c r="CA20" i="11"/>
  <x:c r="CB20" i="11"/>
  <x:c r="CC20" i="11"/>
  <x:c r="A21" i="11"/>
  <x:c r="X21" i="11"/>
  <x:c r="Y21" i="11"/>
  <x:c r="Z21" i="11"/>
  <x:c r="AC21" i="11"/>
  <x:c r="AD21" i="11"/>
  <x:c r="AE21" i="11"/>
  <x:c r="AH21" i="11"/>
  <x:c r="AI21" i="11"/>
  <x:c r="AJ21" i="11"/>
  <x:c r="AM21" i="11"/>
  <x:c r="AN21" i="11"/>
  <x:c r="AO21" i="11"/>
  <x:c r="AR21" i="11"/>
  <x:c r="AS21" i="11"/>
  <x:c r="AT21" i="11"/>
  <x:c r="AW21" i="11"/>
  <x:c r="AX21" i="11"/>
  <x:c r="AY21" i="11"/>
  <x:c r="BB21" i="11"/>
  <x:c r="BC21" i="11"/>
  <x:c r="BD21" i="11"/>
  <x:c r="BG21" i="11"/>
  <x:c r="BH21" i="11"/>
  <x:c r="BI21" i="11"/>
  <x:c r="BL21" i="11"/>
  <x:c r="BM21" i="11"/>
  <x:c r="BN21" i="11"/>
  <x:c r="BQ21" i="11"/>
  <x:c r="BR21" i="11"/>
  <x:c r="BS21" i="11"/>
  <x:c r="BV21" i="11"/>
  <x:c r="BW21" i="11"/>
  <x:c r="BX21" i="11"/>
  <x:c r="CA21" i="11"/>
  <x:c r="CB21" i="11"/>
  <x:c r="CC21" i="11"/>
  <x:c r="A22" i="11"/>
  <x:c r="X22" i="11"/>
  <x:c r="Y22" i="11"/>
  <x:c r="Z22" i="11"/>
  <x:c r="AC22" i="11"/>
  <x:c r="AD22" i="11"/>
  <x:c r="AE22" i="11"/>
  <x:c r="AH22" i="11"/>
  <x:c r="AI22" i="11"/>
  <x:c r="AJ22" i="11"/>
  <x:c r="AM22" i="11"/>
  <x:c r="AN22" i="11"/>
  <x:c r="AO22" i="11"/>
  <x:c r="AR22" i="11"/>
  <x:c r="AS22" i="11"/>
  <x:c r="AT22" i="11"/>
  <x:c r="AW22" i="11"/>
  <x:c r="AX22" i="11"/>
  <x:c r="AY22" i="11"/>
  <x:c r="BB22" i="11"/>
  <x:c r="BC22" i="11"/>
  <x:c r="BD22" i="11"/>
  <x:c r="BG22" i="11"/>
  <x:c r="BH22" i="11"/>
  <x:c r="BI22" i="11"/>
  <x:c r="BL22" i="11"/>
  <x:c r="BM22" i="11"/>
  <x:c r="BN22" i="11"/>
  <x:c r="BQ22" i="11"/>
  <x:c r="BR22" i="11"/>
  <x:c r="BS22" i="11"/>
  <x:c r="BV22" i="11"/>
  <x:c r="BW22" i="11"/>
  <x:c r="BX22" i="11"/>
  <x:c r="CA22" i="11"/>
  <x:c r="CB22" i="11"/>
  <x:c r="CC22" i="11"/>
  <x:c r="A23" i="11"/>
  <x:c r="X23" i="11"/>
  <x:c r="Y23" i="11"/>
  <x:c r="Z23" i="11"/>
  <x:c r="AC23" i="11"/>
  <x:c r="AD23" i="11"/>
  <x:c r="AE23" i="11"/>
  <x:c r="AH23" i="11"/>
  <x:c r="AI23" i="11"/>
  <x:c r="AJ23" i="11"/>
  <x:c r="AM23" i="11"/>
  <x:c r="AN23" i="11"/>
  <x:c r="AO23" i="11"/>
  <x:c r="AR23" i="11"/>
  <x:c r="AS23" i="11"/>
  <x:c r="AT23" i="11"/>
  <x:c r="AW23" i="11"/>
  <x:c r="AX23" i="11"/>
  <x:c r="AY23" i="11"/>
  <x:c r="BB23" i="11"/>
  <x:c r="BC23" i="11"/>
  <x:c r="BD23" i="11"/>
  <x:c r="BG23" i="11"/>
  <x:c r="BH23" i="11"/>
  <x:c r="BI23" i="11"/>
  <x:c r="BL23" i="11"/>
  <x:c r="BM23" i="11"/>
  <x:c r="BN23" i="11"/>
  <x:c r="BQ23" i="11"/>
  <x:c r="BR23" i="11"/>
  <x:c r="BS23" i="11"/>
  <x:c r="BV23" i="11"/>
  <x:c r="BW23" i="11"/>
  <x:c r="BX23" i="11"/>
  <x:c r="CA23" i="11"/>
  <x:c r="CB23" i="11"/>
  <x:c r="CC23" i="11"/>
  <x:c r="A24" i="11"/>
  <x:c r="X24" i="11"/>
  <x:c r="Y24" i="11"/>
  <x:c r="Z24" i="11"/>
  <x:c r="AC24" i="11"/>
  <x:c r="AD24" i="11"/>
  <x:c r="AE24" i="11"/>
  <x:c r="AH24" i="11"/>
  <x:c r="AI24" i="11"/>
  <x:c r="AJ24" i="11"/>
  <x:c r="AM24" i="11"/>
  <x:c r="AN24" i="11"/>
  <x:c r="AO24" i="11"/>
  <x:c r="AR24" i="11"/>
  <x:c r="AS24" i="11"/>
  <x:c r="AT24" i="11"/>
  <x:c r="AW24" i="11"/>
  <x:c r="AX24" i="11"/>
  <x:c r="AY24" i="11"/>
  <x:c r="BB24" i="11"/>
  <x:c r="BC24" i="11"/>
  <x:c r="BD24" i="11"/>
  <x:c r="BG24" i="11"/>
  <x:c r="BH24" i="11"/>
  <x:c r="BI24" i="11"/>
  <x:c r="BL24" i="11"/>
  <x:c r="BM24" i="11"/>
  <x:c r="BN24" i="11"/>
  <x:c r="BQ24" i="11"/>
  <x:c r="BR24" i="11"/>
  <x:c r="BS24" i="11"/>
  <x:c r="BV24" i="11"/>
  <x:c r="BW24" i="11"/>
  <x:c r="BX24" i="11"/>
  <x:c r="CA24" i="11"/>
  <x:c r="CB24" i="11"/>
  <x:c r="CC24" i="11"/>
  <x:c r="A25" i="11"/>
  <x:c r="X25" i="11"/>
  <x:c r="Y25" i="11"/>
  <x:c r="Z25" i="11"/>
  <x:c r="AC25" i="11"/>
  <x:c r="AD25" i="11"/>
  <x:c r="AE25" i="11"/>
  <x:c r="AH25" i="11"/>
  <x:c r="AI25" i="11"/>
  <x:c r="AJ25" i="11"/>
  <x:c r="AM25" i="11"/>
  <x:c r="AN25" i="11"/>
  <x:c r="AO25" i="11"/>
  <x:c r="AR25" i="11"/>
  <x:c r="AS25" i="11"/>
  <x:c r="AT25" i="11"/>
  <x:c r="AW25" i="11"/>
  <x:c r="AX25" i="11"/>
  <x:c r="AY25" i="11"/>
  <x:c r="BB25" i="11"/>
  <x:c r="BC25" i="11"/>
  <x:c r="BD25" i="11"/>
  <x:c r="BG25" i="11"/>
  <x:c r="BH25" i="11"/>
  <x:c r="BI25" i="11"/>
  <x:c r="BL25" i="11"/>
  <x:c r="BM25" i="11"/>
  <x:c r="BN25" i="11"/>
  <x:c r="BQ25" i="11"/>
  <x:c r="BR25" i="11"/>
  <x:c r="BS25" i="11"/>
  <x:c r="BV25" i="11"/>
  <x:c r="BW25" i="11"/>
  <x:c r="BX25" i="11"/>
  <x:c r="CA25" i="11"/>
  <x:c r="CB25" i="11"/>
  <x:c r="CC25" i="11"/>
  <x:c r="A26" i="11"/>
  <x:c r="X26" i="11"/>
  <x:c r="Y26" i="11"/>
  <x:c r="Z26" i="11"/>
  <x:c r="AC26" i="11"/>
  <x:c r="AD26" i="11"/>
  <x:c r="AE26" i="11"/>
  <x:c r="AH26" i="11"/>
  <x:c r="AI26" i="11"/>
  <x:c r="AJ26" i="11"/>
  <x:c r="AM26" i="11"/>
  <x:c r="AN26" i="11"/>
  <x:c r="AO26" i="11"/>
  <x:c r="AR26" i="11"/>
  <x:c r="AS26" i="11"/>
  <x:c r="AT26" i="11"/>
  <x:c r="AW26" i="11"/>
  <x:c r="AX26" i="11"/>
  <x:c r="AY26" i="11"/>
  <x:c r="BB26" i="11"/>
  <x:c r="BC26" i="11"/>
  <x:c r="BD26" i="11"/>
  <x:c r="BG26" i="11"/>
  <x:c r="BH26" i="11"/>
  <x:c r="BI26" i="11"/>
  <x:c r="BL26" i="11"/>
  <x:c r="BM26" i="11"/>
  <x:c r="BN26" i="11"/>
  <x:c r="BQ26" i="11"/>
  <x:c r="BR26" i="11"/>
  <x:c r="BS26" i="11"/>
  <x:c r="BV26" i="11"/>
  <x:c r="BW26" i="11"/>
  <x:c r="BX26" i="11"/>
  <x:c r="CA26" i="11"/>
  <x:c r="CB26" i="11"/>
  <x:c r="CC26" i="11"/>
  <x:c r="A27" i="11"/>
  <x:c r="X27" i="11"/>
  <x:c r="Y27" i="11"/>
  <x:c r="Z27" i="11"/>
  <x:c r="AC27" i="11"/>
  <x:c r="AD27" i="11"/>
  <x:c r="AE27" i="11"/>
  <x:c r="AH27" i="11"/>
  <x:c r="AI27" i="11"/>
  <x:c r="AJ27" i="11"/>
  <x:c r="AM27" i="11"/>
  <x:c r="AN27" i="11"/>
  <x:c r="AO27" i="11"/>
  <x:c r="AR27" i="11"/>
  <x:c r="AS27" i="11"/>
  <x:c r="AT27" i="11"/>
  <x:c r="AW27" i="11"/>
  <x:c r="AX27" i="11"/>
  <x:c r="AY27" i="11"/>
  <x:c r="BB27" i="11"/>
  <x:c r="BC27" i="11"/>
  <x:c r="BD27" i="11"/>
  <x:c r="BG27" i="11"/>
  <x:c r="BH27" i="11"/>
  <x:c r="BI27" i="11"/>
  <x:c r="BL27" i="11"/>
  <x:c r="BM27" i="11"/>
  <x:c r="BN27" i="11"/>
  <x:c r="BQ27" i="11"/>
  <x:c r="BR27" i="11"/>
  <x:c r="BS27" i="11"/>
  <x:c r="BV27" i="11"/>
  <x:c r="BW27" i="11"/>
  <x:c r="BX27" i="11"/>
  <x:c r="CA27" i="11"/>
  <x:c r="CB27" i="11"/>
  <x:c r="CC27" i="11"/>
  <x:c r="A28" i="11"/>
  <x:c r="X28" i="11"/>
  <x:c r="Y28" i="11"/>
  <x:c r="Z28" i="11"/>
  <x:c r="AC28" i="11"/>
  <x:c r="AD28" i="11"/>
  <x:c r="AE28" i="11"/>
  <x:c r="AH28" i="11"/>
  <x:c r="AI28" i="11"/>
  <x:c r="AJ28" i="11"/>
  <x:c r="AM28" i="11"/>
  <x:c r="AN28" i="11"/>
  <x:c r="AO28" i="11"/>
  <x:c r="AR28" i="11"/>
  <x:c r="AS28" i="11"/>
  <x:c r="AT28" i="11"/>
  <x:c r="AW28" i="11"/>
  <x:c r="AX28" i="11"/>
  <x:c r="AY28" i="11"/>
  <x:c r="BB28" i="11"/>
  <x:c r="BC28" i="11"/>
  <x:c r="BD28" i="11"/>
  <x:c r="BG28" i="11"/>
  <x:c r="BH28" i="11"/>
  <x:c r="BI28" i="11"/>
  <x:c r="BL28" i="11"/>
  <x:c r="BM28" i="11"/>
  <x:c r="BN28" i="11"/>
  <x:c r="BQ28" i="11"/>
  <x:c r="BR28" i="11"/>
  <x:c r="BS28" i="11"/>
  <x:c r="BV28" i="11"/>
  <x:c r="BW28" i="11"/>
  <x:c r="BX28" i="11"/>
  <x:c r="CA28" i="11"/>
  <x:c r="CB28" i="11"/>
  <x:c r="CC28" i="11"/>
  <x:c r="A29" i="11"/>
  <x:c r="X29" i="11"/>
  <x:c r="Y29" i="11"/>
  <x:c r="Z29" i="11"/>
  <x:c r="AC29" i="11"/>
  <x:c r="AD29" i="11"/>
  <x:c r="AE29" i="11"/>
  <x:c r="AH29" i="11"/>
  <x:c r="AI29" i="11"/>
  <x:c r="AJ29" i="11"/>
  <x:c r="AM29" i="11"/>
  <x:c r="AN29" i="11"/>
  <x:c r="AO29" i="11"/>
  <x:c r="AR29" i="11"/>
  <x:c r="AS29" i="11"/>
  <x:c r="AT29" i="11"/>
  <x:c r="AW29" i="11"/>
  <x:c r="AX29" i="11"/>
  <x:c r="AY29" i="11"/>
  <x:c r="BB29" i="11"/>
  <x:c r="BC29" i="11"/>
  <x:c r="BD29" i="11"/>
  <x:c r="BG29" i="11"/>
  <x:c r="BH29" i="11"/>
  <x:c r="BI29" i="11"/>
  <x:c r="BL29" i="11"/>
  <x:c r="BM29" i="11"/>
  <x:c r="BN29" i="11"/>
  <x:c r="BQ29" i="11"/>
  <x:c r="BR29" i="11"/>
  <x:c r="BS29" i="11"/>
  <x:c r="BV29" i="11"/>
  <x:c r="BW29" i="11"/>
  <x:c r="BX29" i="11"/>
  <x:c r="CA29" i="11"/>
  <x:c r="CB29" i="11"/>
  <x:c r="CC29" i="11"/>
  <x:c r="A30" i="11"/>
  <x:c r="X30" i="11"/>
  <x:c r="Y30" i="11"/>
  <x:c r="Z30" i="11"/>
  <x:c r="AC30" i="11"/>
  <x:c r="AD30" i="11"/>
  <x:c r="AE30" i="11"/>
  <x:c r="AH30" i="11"/>
  <x:c r="AI30" i="11"/>
  <x:c r="AJ30" i="11"/>
  <x:c r="AM30" i="11"/>
  <x:c r="AN30" i="11"/>
  <x:c r="AO30" i="11"/>
  <x:c r="AR30" i="11"/>
  <x:c r="AS30" i="11"/>
  <x:c r="AT30" i="11"/>
  <x:c r="AW30" i="11"/>
  <x:c r="AX30" i="11"/>
  <x:c r="AY30" i="11"/>
  <x:c r="BB30" i="11"/>
  <x:c r="BC30" i="11"/>
  <x:c r="BD30" i="11"/>
  <x:c r="BG30" i="11"/>
  <x:c r="BH30" i="11"/>
  <x:c r="BI30" i="11"/>
  <x:c r="BL30" i="11"/>
  <x:c r="BM30" i="11"/>
  <x:c r="BN30" i="11"/>
  <x:c r="BQ30" i="11"/>
  <x:c r="BR30" i="11"/>
  <x:c r="BS30" i="11"/>
  <x:c r="BV30" i="11"/>
  <x:c r="BW30" i="11"/>
  <x:c r="BX30" i="11"/>
  <x:c r="CA30" i="11"/>
  <x:c r="CB30" i="11"/>
  <x:c r="CC30" i="11"/>
  <x:c r="A31" i="11"/>
  <x:c r="X31" i="11"/>
  <x:c r="Y31" i="11"/>
  <x:c r="Z31" i="11"/>
  <x:c r="AC31" i="11"/>
  <x:c r="AD31" i="11"/>
  <x:c r="AE31" i="11"/>
  <x:c r="AH31" i="11"/>
  <x:c r="AI31" i="11"/>
  <x:c r="AJ31" i="11"/>
  <x:c r="AM31" i="11"/>
  <x:c r="AN31" i="11"/>
  <x:c r="AO31" i="11"/>
  <x:c r="AR31" i="11"/>
  <x:c r="AS31" i="11"/>
  <x:c r="AT31" i="11"/>
  <x:c r="AW31" i="11"/>
  <x:c r="AX31" i="11"/>
  <x:c r="AY31" i="11"/>
  <x:c r="BB31" i="11"/>
  <x:c r="BC31" i="11"/>
  <x:c r="BD31" i="11"/>
  <x:c r="BG31" i="11"/>
  <x:c r="BH31" i="11"/>
  <x:c r="BI31" i="11"/>
  <x:c r="BL31" i="11"/>
  <x:c r="BM31" i="11"/>
  <x:c r="BN31" i="11"/>
  <x:c r="BQ31" i="11"/>
  <x:c r="BR31" i="11"/>
  <x:c r="BS31" i="11"/>
  <x:c r="BV31" i="11"/>
  <x:c r="BW31" i="11"/>
  <x:c r="BX31" i="11"/>
  <x:c r="CA31" i="11"/>
  <x:c r="CB31" i="11"/>
  <x:c r="CC31" i="11"/>
  <x:c r="A32" i="11"/>
  <x:c r="X32" i="11"/>
  <x:c r="Y32" i="11"/>
  <x:c r="Z32" i="11"/>
  <x:c r="AC32" i="11"/>
  <x:c r="AD32" i="11"/>
  <x:c r="AE32" i="11"/>
  <x:c r="AH32" i="11"/>
  <x:c r="AI32" i="11"/>
  <x:c r="AJ32" i="11"/>
  <x:c r="AM32" i="11"/>
  <x:c r="AN32" i="11"/>
  <x:c r="AO32" i="11"/>
  <x:c r="AR32" i="11"/>
  <x:c r="AS32" i="11"/>
  <x:c r="AT32" i="11"/>
  <x:c r="AW32" i="11"/>
  <x:c r="AX32" i="11"/>
  <x:c r="AY32" i="11"/>
  <x:c r="BB32" i="11"/>
  <x:c r="BC32" i="11"/>
  <x:c r="BD32" i="11"/>
  <x:c r="BG32" i="11"/>
  <x:c r="BH32" i="11"/>
  <x:c r="BI32" i="11"/>
  <x:c r="BL32" i="11"/>
  <x:c r="BM32" i="11"/>
  <x:c r="BN32" i="11"/>
  <x:c r="BQ32" i="11"/>
  <x:c r="BR32" i="11"/>
  <x:c r="BS32" i="11"/>
  <x:c r="BV32" i="11"/>
  <x:c r="BW32" i="11"/>
  <x:c r="BX32" i="11"/>
  <x:c r="CA32" i="11"/>
  <x:c r="CB32" i="11"/>
  <x:c r="CC32" i="11"/>
  <x:c r="A33" i="11"/>
  <x:c r="X33" i="11"/>
  <x:c r="Y33" i="11"/>
  <x:c r="Z33" i="11"/>
  <x:c r="AH33" i="11"/>
  <x:c r="AI33" i="11"/>
  <x:c r="AJ33" i="11"/>
  <x:c r="AM33" i="11"/>
  <x:c r="AN33" i="11"/>
  <x:c r="AO33" i="11"/>
  <x:c r="AR33" i="11"/>
  <x:c r="AS33" i="11"/>
  <x:c r="AT33" i="11"/>
  <x:c r="AW33" i="11"/>
  <x:c r="AX33" i="11"/>
  <x:c r="AY33" i="11"/>
  <x:c r="BB33" i="11"/>
  <x:c r="BC33" i="11"/>
  <x:c r="BD33" i="11"/>
  <x:c r="BG33" i="11"/>
  <x:c r="BH33" i="11"/>
  <x:c r="BI33" i="11"/>
  <x:c r="BL33" i="11"/>
  <x:c r="BM33" i="11"/>
  <x:c r="BN33" i="11"/>
  <x:c r="BQ33" i="11"/>
  <x:c r="BR33" i="11"/>
  <x:c r="BS33" i="11"/>
  <x:c r="BV33" i="11"/>
  <x:c r="BW33" i="11"/>
  <x:c r="BX33" i="11"/>
  <x:c r="CA33" i="11"/>
  <x:c r="CB33" i="11"/>
  <x:c r="CC33" i="11"/>
  <x:c r="A34" i="11"/>
  <x:c r="X34" i="11"/>
  <x:c r="Y34" i="11"/>
  <x:c r="Z34" i="11"/>
  <x:c r="AH34" i="11"/>
  <x:c r="AI34" i="11"/>
  <x:c r="AJ34" i="11"/>
  <x:c r="AM34" i="11"/>
  <x:c r="AN34" i="11"/>
  <x:c r="AO34" i="11"/>
  <x:c r="AR34" i="11"/>
  <x:c r="AS34" i="11"/>
  <x:c r="AT34" i="11"/>
  <x:c r="AW34" i="11"/>
  <x:c r="AX34" i="11"/>
  <x:c r="AY34" i="11"/>
  <x:c r="BB34" i="11"/>
  <x:c r="BC34" i="11"/>
  <x:c r="BD34" i="11"/>
  <x:c r="BG34" i="11"/>
  <x:c r="BH34" i="11"/>
  <x:c r="BI34" i="11"/>
  <x:c r="BL34" i="11"/>
  <x:c r="BM34" i="11"/>
  <x:c r="BN34" i="11"/>
  <x:c r="BQ34" i="11"/>
  <x:c r="BR34" i="11"/>
  <x:c r="BS34" i="11"/>
  <x:c r="BV34" i="11"/>
  <x:c r="BW34" i="11"/>
  <x:c r="BX34" i="11"/>
  <x:c r="CA34" i="11"/>
  <x:c r="CB34" i="11"/>
  <x:c r="CC34" i="11"/>
  <x:c r="A35" i="11"/>
  <x:c r="X35" i="11"/>
  <x:c r="Y35" i="11"/>
  <x:c r="Z35" i="11"/>
  <x:c r="AH35" i="11"/>
  <x:c r="AI35" i="11"/>
  <x:c r="AJ35" i="11"/>
  <x:c r="AR35" i="11"/>
  <x:c r="AS35" i="11"/>
  <x:c r="AT35" i="11"/>
  <x:c r="BB35" i="11"/>
  <x:c r="BC35" i="11"/>
  <x:c r="BD35" i="11"/>
  <x:c r="BG35" i="11"/>
  <x:c r="BH35" i="11"/>
  <x:c r="BI35" i="11"/>
  <x:c r="BQ35" i="11"/>
  <x:c r="BR35" i="11"/>
  <x:c r="BS35" i="11"/>
  <x:c r="CA35" i="11"/>
  <x:c r="CB35" i="11"/>
  <x:c r="CC35" i="11"/>
  <x:c r="A36" i="11"/>
  <x:c r="A37" i="11"/>
  <x:c r="A38" i="11"/>
  <x:c r="A39" i="11"/>
  <x:c r="A40" i="11"/>
  <x:c r="A41" i="11"/>
  <x:c r="A42" i="11"/>
  <x:c r="A43" i="11"/>
  <x:c r="A44" i="11"/>
  <x:c r="A45" i="11"/>
  <x:c r="A46" i="11"/>
  <x:c r="A47" i="11"/>
  <x:c r="A48" i="11"/>
  <x:c r="A49" i="11"/>
  <x:c r="A50" i="11"/>
  <x:c r="A51" i="11"/>
  <x:c r="A52" i="11"/>
  <x:c r="A53" i="11"/>
  <x:c r="A54" i="11"/>
  <x:c r="A55" i="11"/>
  <x:c r="A56" i="11"/>
  <x:c r="A57" i="11"/>
  <x:c r="A58" i="11"/>
  <x:c r="A59" i="11"/>
  <x:c r="A60" i="11"/>
  <x:c r="A61" i="11"/>
  <x:c r="A62" i="11"/>
  <x:c r="A63" i="11"/>
  <x:c r="A64" i="11"/>
  <x:c r="A65" i="11"/>
  <x:c r="A66" i="11"/>
  <x:c r="A67" i="11"/>
  <x:c r="A68" i="11"/>
  <x:c r="A69" i="11"/>
  <x:c r="A70" i="11"/>
  <x:c r="A71" i="11"/>
  <x:c r="A72" i="11"/>
  <x:c r="A73" i="11"/>
  <x:c r="A74" i="11"/>
  <x:c r="A75" i="11"/>
  <x:c r="A76" i="11"/>
  <x:c r="A77" i="11"/>
  <x:c r="A78" i="11"/>
  <x:c r="A79" i="11"/>
  <x:c r="A80" i="11"/>
  <x:c r="A81" i="11"/>
  <x:c r="A82" i="11"/>
  <x:c r="A83" i="11"/>
  <x:c r="A84" i="11"/>
  <x:c r="A85" i="11"/>
  <x:c r="A86" i="11"/>
  <x:c r="A87" i="11"/>
  <x:c r="A88" i="11"/>
  <x:c r="A89" i="11"/>
  <x:c r="A90" i="11"/>
  <x:c r="A91" i="11"/>
  <x:c r="A92" i="11"/>
  <x:c r="A93" i="11"/>
  <x:c r="A94" i="11"/>
  <x:c r="A95" i="11"/>
  <x:c r="A96" i="11"/>
  <x:c r="A97" i="11"/>
  <x:c r="A98" i="11"/>
  <x:c r="A99" i="11"/>
  <x:c r="A100" i="11"/>
  <x:c r="A101" i="11"/>
  <x:c r="A102" i="11"/>
  <x:c r="A103" i="11"/>
  <x:c r="A104" i="11"/>
  <x:c r="A105" i="11"/>
  <x:c r="A106" i="11"/>
  <x:c r="A107" i="11"/>
  <x:c r="A108" i="11"/>
  <x:c r="A109" i="11"/>
  <x:c r="A110" i="11"/>
  <x:c r="A111" i="11"/>
  <x:c r="A112" i="11"/>
  <x:c r="A113" i="11"/>
  <x:c r="A114" i="11"/>
  <x:c r="A115" i="11"/>
  <x:c r="A116" i="11"/>
  <x:c r="A117" i="11"/>
  <x:c r="A118" i="11"/>
  <x:c r="A119" i="11"/>
  <x:c r="A120" i="11"/>
  <x:c r="A121" i="11"/>
  <x:c r="A122" i="11"/>
  <x:c r="A123" i="11"/>
  <x:c r="A124" i="11"/>
  <x:c r="A125" i="11"/>
  <x:c r="A126" i="11"/>
  <x:c r="A127" i="11"/>
  <x:c r="A128" i="11"/>
  <x:c r="A129" i="11"/>
  <x:c r="A130" i="11"/>
  <x:c r="A131" i="11"/>
  <x:c r="A132" i="11"/>
  <x:c r="A133" i="11"/>
  <x:c r="A134" i="11"/>
  <x:c r="A135" i="11"/>
  <x:c r="A136" i="11"/>
  <x:c r="A137" i="11"/>
  <x:c r="A138" i="11"/>
  <x:c r="A139" i="11"/>
  <x:c r="A140" i="11"/>
  <x:c r="A141" i="11"/>
  <x:c r="A142" i="11"/>
  <x:c r="A143" i="11"/>
  <x:c r="A144" i="11"/>
  <x:c r="A145" i="11"/>
  <x:c r="A146" i="11"/>
  <x:c r="A147" i="11"/>
  <x:c r="A148" i="11"/>
  <x:c r="A149" i="11"/>
  <x:c r="A150" i="11"/>
  <x:c r="A151" i="11"/>
  <x:c r="A152" i="11"/>
  <x:c r="A153" i="11"/>
  <x:c r="A154" i="11"/>
  <x:c r="A155" i="11"/>
  <x:c r="A156" i="11"/>
  <x:c r="A157" i="11"/>
  <x:c r="A158" i="11"/>
  <x:c r="A159" i="11"/>
  <x:c r="A160" i="11"/>
  <x:c r="A161" i="11"/>
  <x:c r="A162" i="11"/>
  <x:c r="A163" i="11"/>
  <x:c r="A164" i="11"/>
  <x:c r="A165" i="11"/>
  <x:c r="A166" i="11"/>
  <x:c r="A167" i="11"/>
  <x:c r="A168" i="11"/>
  <x:c r="A169" i="11"/>
  <x:c r="A170" i="11"/>
  <x:c r="A171" i="11"/>
  <x:c r="A172" i="11"/>
  <x:c r="A173" i="11"/>
  <x:c r="A174" i="11"/>
  <x:c r="A175" i="11"/>
  <x:c r="A176" i="11"/>
  <x:c r="A177" i="11"/>
  <x:c r="A178" i="11"/>
  <x:c r="A179" i="11"/>
  <x:c r="A180" i="11"/>
  <x:c r="A181" i="11"/>
  <x:c r="A182" i="11"/>
  <x:c r="A183" i="11"/>
  <x:c r="A184" i="11"/>
  <x:c r="A185" i="11"/>
  <x:c r="A186" i="11"/>
  <x:c r="A187" i="11"/>
  <x:c r="A188" i="11"/>
  <x:c r="A189" i="11"/>
  <x:c r="A190" i="11"/>
  <x:c r="A191" i="11"/>
  <x:c r="A192" i="11"/>
  <x:c r="A193" i="11"/>
  <x:c r="A194" i="11"/>
  <x:c r="A195" i="11"/>
  <x:c r="A196" i="11"/>
  <x:c r="A197" i="11"/>
  <x:c r="A198" i="11"/>
  <x:c r="A199" i="11"/>
  <x:c r="A200" i="11"/>
  <x:c r="A201" i="11"/>
  <x:c r="A202" i="11"/>
  <x:c r="A203" i="11"/>
  <x:c r="A204" i="11"/>
  <x:c r="A205" i="11"/>
  <x:c r="A206" i="11"/>
  <x:c r="A207" i="11"/>
  <x:c r="A208" i="11"/>
  <x:c r="A209" i="11"/>
  <x:c r="A210" i="11"/>
  <x:c r="A211" i="11"/>
  <x:c r="A212" i="11"/>
  <x:c r="A213" i="11"/>
  <x:c r="A214" i="11"/>
  <x:c r="A215" i="11"/>
  <x:c r="A216" i="11"/>
  <x:c r="A217" i="11"/>
  <x:c r="A218" i="11"/>
  <x:c r="A219" i="11"/>
  <x:c r="A220" i="11"/>
  <x:c r="A221" i="11"/>
  <x:c r="A222" i="11"/>
  <x:c r="A223" i="11"/>
  <x:c r="A224" i="11"/>
  <x:c r="A225" i="11"/>
  <x:c r="A226" i="11"/>
  <x:c r="A227" i="11"/>
  <x:c r="A228" i="11"/>
  <x:c r="A229" i="11"/>
  <x:c r="A230" i="11"/>
  <x:c r="A231" i="11"/>
  <x:c r="A232" i="11"/>
  <x:c r="A233" i="11"/>
  <x:c r="A234" i="11"/>
  <x:c r="A235" i="11"/>
  <x:c r="A236" i="11"/>
  <x:c r="A237" i="11"/>
  <x:c r="A238" i="11"/>
  <x:c r="A239" i="11"/>
  <x:c r="A240" i="11"/>
  <x:c r="A241" i="11"/>
  <x:c r="A242" i="11"/>
  <x:c r="A243" i="11"/>
  <x:c r="A244" i="11"/>
  <x:c r="A245" i="11"/>
  <x:c r="A246" i="11"/>
  <x:c r="A247" i="11"/>
  <x:c r="A248" i="11"/>
  <x:c r="A249" i="11"/>
  <x:c r="A250" i="11"/>
  <x:c r="A251" i="11"/>
  <x:c r="A252" i="11"/>
  <x:c r="A253" i="11"/>
  <x:c r="A254" i="11"/>
  <x:c r="A255" i="11"/>
  <x:c r="A256" i="11"/>
  <x:c r="A257" i="11"/>
  <x:c r="A258" i="11"/>
  <x:c r="A259" i="11"/>
  <x:c r="A260" i="11"/>
  <x:c r="A261" i="11"/>
  <x:c r="A262" i="11"/>
  <x:c r="A263" i="11"/>
  <x:c r="A264" i="11"/>
  <x:c r="A265" i="11"/>
  <x:c r="A266" i="11"/>
  <x:c r="A267" i="11"/>
  <x:c r="A268" i="11"/>
  <x:c r="A269" i="11"/>
  <x:c r="A270" i="11"/>
  <x:c r="A271" i="11"/>
  <x:c r="A272" i="11"/>
  <x:c r="A273" i="11"/>
  <x:c r="A274" i="11"/>
  <x:c r="A275" i="11"/>
  <x:c r="A276" i="11"/>
  <x:c r="A277" i="11"/>
  <x:c r="A278" i="11"/>
  <x:c r="A279" i="11"/>
  <x:c r="A280" i="11"/>
  <x:c r="A281" i="11"/>
  <x:c r="A282" i="11"/>
  <x:c r="A283" i="11"/>
  <x:c r="A284" i="11"/>
  <x:c r="A285" i="11"/>
  <x:c r="A286" i="11"/>
  <x:c r="A287" i="11"/>
  <x:c r="A288" i="11"/>
  <x:c r="A289" i="11"/>
  <x:c r="A290" i="11"/>
  <x:c r="A291" i="11"/>
  <x:c r="A292" i="11"/>
  <x:c r="A293" i="11"/>
  <x:c r="A294" i="11"/>
  <x:c r="A295" i="11"/>
  <x:c r="A296" i="11"/>
  <x:c r="A297" i="11"/>
  <x:c r="A298" i="11"/>
  <x:c r="A299" i="11"/>
  <x:c r="A300" i="11"/>
  <x:c r="A301" i="11"/>
  <x:c r="A302" i="11"/>
  <x:c r="A303" i="11"/>
  <x:c r="A304" i="11"/>
  <x:c r="A305" i="11"/>
  <x:c r="A306" i="11"/>
  <x:c r="A307" i="11"/>
  <x:c r="A308" i="11"/>
  <x:c r="A309" i="11"/>
  <x:c r="A310" i="11"/>
  <x:c r="A311" i="11"/>
  <x:c r="A312" i="11"/>
  <x:c r="A313" i="11"/>
  <x:c r="A314" i="11"/>
  <x:c r="A315" i="11"/>
  <x:c r="A316" i="11"/>
  <x:c r="A317" i="11"/>
  <x:c r="A318" i="11"/>
  <x:c r="A319" i="11"/>
  <x:c r="A320" i="11"/>
  <x:c r="A321" i="11"/>
  <x:c r="A322" i="11"/>
  <x:c r="A323" i="11"/>
  <x:c r="A324" i="11"/>
  <x:c r="A325" i="11"/>
  <x:c r="A326" i="11"/>
  <x:c r="A327" i="11"/>
  <x:c r="A328" i="11"/>
  <x:c r="A329" i="11"/>
  <x:c r="A330" i="11"/>
  <x:c r="A331" i="11"/>
  <x:c r="A332" i="11"/>
  <x:c r="A333" i="11"/>
  <x:c r="A334" i="11"/>
  <x:c r="A335" i="11"/>
  <x:c r="A336" i="11"/>
  <x:c r="A337" i="11"/>
  <x:c r="A338" i="11"/>
  <x:c r="A339" i="11"/>
  <x:c r="A340" i="11"/>
  <x:c r="A341" i="11"/>
  <x:c r="A342" i="11"/>
  <x:c r="A343" i="11"/>
  <x:c r="A344" i="11"/>
  <x:c r="A345" i="11"/>
  <x:c r="A346" i="11"/>
  <x:c r="A347" i="11"/>
  <x:c r="A348" i="11"/>
  <x:c r="A349" i="11"/>
  <x:c r="A350" i="11"/>
  <x:c r="A351" i="11"/>
  <x:c r="A352" i="11"/>
  <x:c r="A353" i="11"/>
  <x:c r="A354" i="11"/>
  <x:c r="A355" i="11"/>
  <x:c r="A356" i="11"/>
  <x:c r="A357" i="11"/>
  <x:c r="A358" i="11"/>
  <x:c r="A359" i="11"/>
  <x:c r="A360" i="11"/>
  <x:c r="A361" i="11"/>
  <x:c r="A362" i="11"/>
  <x:c r="A363" i="11"/>
  <x:c r="A364" i="11"/>
  <x:c r="A365" i="11"/>
  <x:c r="A366" i="11"/>
  <x:c r="A367" i="11"/>
  <x:c r="A368" i="11"/>
  <x:c r="A369" i="11"/>
  <x:c r="A370" i="11"/>
  <x:c r="A371" i="11"/>
  <x:c r="A372" i="11"/>
  <x:c r="A373" i="11"/>
  <x:c r="A374" i="11"/>
  <x:c r="A375" i="11"/>
  <x:c r="A376" i="11"/>
  <x:c r="A377" i="11"/>
  <x:c r="A378" i="11"/>
  <x:c r="A379" i="11"/>
  <x:c r="A380" i="11"/>
  <x:c r="A381" i="11"/>
  <x:c r="A382" i="11"/>
  <x:c r="A383" i="11"/>
  <x:c r="A384" i="11"/>
  <x:c r="A385" i="11"/>
  <x:c r="A386" i="11"/>
  <x:c r="A387" i="11"/>
  <x:c r="A388" i="11"/>
  <x:c r="A389" i="11"/>
  <x:c r="A390" i="11"/>
  <x:c r="A391" i="11"/>
  <x:c r="A392" i="11"/>
  <x:c r="A393" i="11"/>
  <x:c r="A394" i="11"/>
  <x:c r="A395" i="11"/>
  <x:c r="A396" i="11"/>
  <x:c r="A397" i="11"/>
  <x:c r="A398" i="11"/>
  <x:c r="A399" i="11"/>
  <x:c r="A400" i="11"/>
  <x:c r="A401" i="11"/>
  <x:c r="A402" i="11"/>
  <x:c r="A403" i="11"/>
  <x:c r="A404" i="11"/>
  <x:c r="A405" i="11"/>
  <x:c r="A406" i="11"/>
  <x:c r="A407" i="11"/>
  <x:c r="A408" i="11"/>
  <x:c r="A409" i="11"/>
  <x:c r="A410" i="11"/>
  <x:c r="A411" i="11"/>
  <x:c r="A412" i="11"/>
  <x:c r="A413" i="11"/>
  <x:c r="A414" i="11"/>
  <x:c r="A415" i="11"/>
  <x:c r="A416" i="11"/>
  <x:c r="A417" i="11"/>
  <x:c r="A418" i="11"/>
  <x:c r="A419" i="11"/>
  <x:c r="A420" i="11"/>
  <x:c r="A421" i="11"/>
  <x:c r="A422" i="11"/>
  <x:c r="A423" i="11"/>
  <x:c r="A424" i="11"/>
  <x:c r="A425" i="11"/>
  <x:c r="A426" i="11"/>
  <x:c r="A427" i="11"/>
  <x:c r="A428" i="11"/>
  <x:c r="A429" i="11"/>
  <x:c r="A430" i="11"/>
  <x:c r="A431" i="11"/>
  <x:c r="A432" i="11"/>
  <x:c r="A433" i="11"/>
  <x:c r="A434" i="11"/>
  <x:c r="A435" i="11"/>
  <x:c r="A436" i="11"/>
  <x:c r="A437" i="11"/>
  <x:c r="A438" i="11"/>
  <x:c r="A439" i="11"/>
  <x:c r="A440" i="11"/>
  <x:c r="A441" i="11"/>
  <x:c r="A442" i="11"/>
  <x:c r="A443" i="11"/>
  <x:c r="A444" i="11"/>
  <x:c r="A445" i="11"/>
  <x:c r="A446" i="11"/>
  <x:c r="A447" i="11"/>
  <x:c r="A448" i="11"/>
  <x:c r="A449" i="11"/>
  <x:c r="A450" i="11"/>
  <x:c r="A451" i="11"/>
  <x:c r="A452" i="11"/>
  <x:c r="A453" i="11"/>
  <x:c r="A454" i="11"/>
  <x:c r="A455" i="11"/>
  <x:c r="A456" i="11"/>
  <x:c r="A457" i="11"/>
  <x:c r="A458" i="11"/>
  <x:c r="A459" i="11"/>
  <x:c r="A460" i="11"/>
  <x:c r="A461" i="11"/>
  <x:c r="A462" i="11"/>
  <x:c r="A463" i="11"/>
  <x:c r="A464" i="11"/>
  <x:c r="A465" i="11"/>
  <x:c r="A466" i="11"/>
  <x:c r="A467" i="11"/>
  <x:c r="A468" i="11"/>
  <x:c r="A469" i="11"/>
  <x:c r="A470" i="11"/>
  <x:c r="A471" i="11"/>
  <x:c r="A472" i="11"/>
  <x:c r="A473" i="11"/>
  <x:c r="A474" i="11"/>
  <x:c r="A475" i="11"/>
  <x:c r="A476" i="11"/>
  <x:c r="A477" i="11"/>
  <x:c r="A478" i="11"/>
  <x:c r="A479" i="11"/>
  <x:c r="A480" i="11"/>
  <x:c r="A481" i="11"/>
  <x:c r="A482" i="11"/>
  <x:c r="A483" i="11"/>
  <x:c r="A484" i="11"/>
  <x:c r="A485" i="11"/>
  <x:c r="A486" i="11"/>
  <x:c r="A487" i="11"/>
  <x:c r="A488" i="11"/>
  <x:c r="A489" i="11"/>
  <x:c r="A490" i="11"/>
  <x:c r="A491" i="11"/>
  <x:c r="A492" i="11"/>
  <x:c r="A493" i="11"/>
  <x:c r="A494" i="11"/>
  <x:c r="A495" i="11"/>
  <x:c r="A496" i="11"/>
  <x:c r="A497" i="11"/>
  <x:c r="A498" i="11"/>
  <x:c r="A499" i="11"/>
  <x:c r="A500" i="11"/>
  <x:c r="A501" i="11"/>
  <x:c r="A502" i="11"/>
  <x:c r="A503" i="11"/>
  <x:c r="A504" i="11"/>
  <x:c r="A505" i="11"/>
  <x:c r="A506" i="11"/>
  <x:c r="A507" i="11"/>
  <x:c r="A508" i="11"/>
  <x:c r="A509" i="11"/>
  <x:c r="A510" i="11"/>
  <x:c r="A511" i="11"/>
  <x:c r="A512" i="11"/>
  <x:c r="A513" i="11"/>
  <x:c r="A514" i="11"/>
  <x:c r="A515" i="11"/>
  <x:c r="A516" i="11"/>
  <x:c r="A517" i="11"/>
  <x:c r="A518" i="11"/>
  <x:c r="A519" i="11"/>
  <x:c r="A520" i="11"/>
  <x:c r="A521" i="11"/>
  <x:c r="A522" i="11"/>
  <x:c r="A523" i="11"/>
  <x:c r="A524" i="11"/>
  <x:c r="A525" i="11"/>
  <x:c r="A526" i="11"/>
  <x:c r="A527" i="11"/>
  <x:c r="A528" i="11"/>
  <x:c r="A529" i="11"/>
  <x:c r="A530" i="11"/>
  <x:c r="A531" i="11"/>
  <x:c r="A532" i="11"/>
  <x:c r="A533" i="11"/>
  <x:c r="A534" i="11"/>
  <x:c r="A535" i="11"/>
  <x:c r="A536" i="11"/>
  <x:c r="A537" i="11"/>
  <x:c r="A538" i="11"/>
  <x:c r="A539" i="11"/>
  <x:c r="A540" i="11"/>
  <x:c r="A541" i="11"/>
  <x:c r="A542" i="11"/>
  <x:c r="A543" i="11"/>
  <x:c r="A544" i="11"/>
  <x:c r="A545" i="11"/>
  <x:c r="A546" i="11"/>
  <x:c r="A547" i="11"/>
  <x:c r="A548" i="11"/>
  <x:c r="A549" i="11"/>
  <x:c r="A550" i="11"/>
  <x:c r="A551" i="11"/>
  <x:c r="A552" i="11"/>
  <x:c r="A553" i="11"/>
  <x:c r="A554" i="11"/>
  <x:c r="A555" i="11"/>
  <x:c r="A556" i="11"/>
  <x:c r="A557" i="11"/>
  <x:c r="A558" i="11"/>
  <x:c r="A559" i="11"/>
  <x:c r="A560" i="11"/>
  <x:c r="A561" i="11"/>
  <x:c r="A562" i="11"/>
  <x:c r="A563" i="11"/>
  <x:c r="A564" i="11"/>
  <x:c r="A565" i="11"/>
  <x:c r="A566" i="11"/>
  <x:c r="A567" i="11"/>
  <x:c r="A568" i="11"/>
  <x:c r="A569" i="11"/>
  <x:c r="A570" i="11"/>
  <x:c r="A571" i="11"/>
  <x:c r="A572" i="11"/>
  <x:c r="A573" i="11"/>
  <x:c r="A574" i="11"/>
  <x:c r="A575" i="11"/>
  <x:c r="A576" i="11"/>
  <x:c r="A577" i="11"/>
  <x:c r="A578" i="11"/>
  <x:c r="A579" i="11"/>
  <x:c r="A580" i="11"/>
  <x:c r="A581" i="11"/>
  <x:c r="A582" i="11"/>
  <x:c r="A583" i="11"/>
  <x:c r="A584" i="11"/>
  <x:c r="A585" i="11"/>
  <x:c r="A586" i="11"/>
  <x:c r="A587" i="11"/>
  <x:c r="A588" i="11"/>
  <x:c r="A589" i="11"/>
  <x:c r="A590" i="11"/>
  <x:c r="A591" i="11"/>
  <x:c r="A592" i="11"/>
  <x:c r="A593" i="11"/>
  <x:c r="A594" i="11"/>
  <x:c r="A595" i="11"/>
  <x:c r="A596" i="11"/>
  <x:c r="A597" i="11"/>
  <x:c r="A598" i="11"/>
  <x:c r="A599" i="11"/>
  <x:c r="A600" i="11"/>
  <x:c r="A601" i="11"/>
  <x:c r="A602" i="11"/>
  <x:c r="A603" i="11"/>
  <x:c r="A604" i="11"/>
  <x:c r="A605" i="11"/>
  <x:c r="A606" i="11"/>
  <x:c r="A607" i="11"/>
  <x:c r="A608" i="11"/>
  <x:c r="A609" i="11"/>
  <x:c r="A610" i="11"/>
  <x:c r="A611" i="11"/>
  <x:c r="A612" i="11"/>
  <x:c r="A613" i="11"/>
  <x:c r="A614" i="11"/>
  <x:c r="A615" i="11"/>
  <x:c r="A616" i="11"/>
  <x:c r="A617" i="11"/>
  <x:c r="A618" i="11"/>
  <x:c r="A619" i="11"/>
  <x:c r="A620" i="11"/>
  <x:c r="A621" i="11"/>
  <x:c r="A622" i="11"/>
  <x:c r="A623" i="11"/>
  <x:c r="A624" i="11"/>
  <x:c r="A625" i="11"/>
  <x:c r="A626" i="11"/>
  <x:c r="A627" i="11"/>
  <x:c r="A628" i="11"/>
  <x:c r="A629" i="11"/>
  <x:c r="A630" i="11"/>
  <x:c r="A631" i="11"/>
  <x:c r="A632" i="11"/>
  <x:c r="A633" i="11"/>
  <x:c r="A634" i="11"/>
  <x:c r="A635" i="11"/>
  <x:c r="A636" i="11"/>
  <x:c r="A637" i="11"/>
  <x:c r="A638" i="11"/>
  <x:c r="A639" i="11"/>
  <x:c r="A640" i="11"/>
  <x:c r="A641" i="11"/>
  <x:c r="A642" i="11"/>
  <x:c r="A643" i="11"/>
  <x:c r="A644" i="11"/>
  <x:c r="A645" i="11"/>
  <x:c r="A646" i="11"/>
  <x:c r="A647" i="11"/>
  <x:c r="A648" i="11"/>
  <x:c r="A649" i="11"/>
  <x:c r="A650" i="11"/>
  <x:c r="A651" i="11"/>
  <x:c r="A652" i="11"/>
  <x:c r="A653" i="11"/>
  <x:c r="A654" i="11"/>
  <x:c r="A655" i="11"/>
  <x:c r="A656" i="11"/>
  <x:c r="A657" i="11"/>
  <x:c r="A658" i="11"/>
  <x:c r="A659" i="11"/>
  <x:c r="A660" i="11"/>
  <x:c r="A661" i="11"/>
  <x:c r="A662" i="11"/>
  <x:c r="A663" i="11"/>
  <x:c r="A664" i="11"/>
  <x:c r="A665" i="11"/>
  <x:c r="A666" i="11"/>
  <x:c r="A667" i="11"/>
  <x:c r="A668" i="11"/>
  <x:c r="A669" i="11"/>
  <x:c r="A670" i="11"/>
  <x:c r="A671" i="11"/>
  <x:c r="A672" i="11"/>
  <x:c r="A673" i="11"/>
  <x:c r="A674" i="11"/>
  <x:c r="A675" i="11"/>
  <x:c r="A676" i="11"/>
  <x:c r="A677" i="11"/>
  <x:c r="A678" i="11"/>
  <x:c r="A679" i="11"/>
  <x:c r="A680" i="11"/>
  <x:c r="A681" i="11"/>
  <x:c r="A682" i="11"/>
  <x:c r="A683" i="11"/>
  <x:c r="A684" i="11"/>
  <x:c r="A685" i="11"/>
  <x:c r="A686" i="11"/>
  <x:c r="A687" i="11"/>
  <x:c r="A688" i="11"/>
  <x:c r="A689" i="11"/>
  <x:c r="A690" i="11"/>
  <x:c r="A691" i="11"/>
  <x:c r="A692" i="11"/>
  <x:c r="A693" i="11"/>
  <x:c r="A694" i="11"/>
  <x:c r="A695" i="11"/>
  <x:c r="A696" i="11"/>
  <x:c r="A697" i="11"/>
  <x:c r="A698" i="11"/>
  <x:c r="A699" i="11"/>
  <x:c r="A700" i="11"/>
  <x:c r="A701" i="11"/>
  <x:c r="A702" i="11"/>
  <x:c r="A703" i="11"/>
  <x:c r="A704" i="11"/>
  <x:c r="A705" i="11"/>
  <x:c r="A706" i="11"/>
  <x:c r="A707" i="11"/>
  <x:c r="A708" i="11"/>
  <x:c r="A709" i="11"/>
  <x:c r="A710" i="11"/>
  <x:c r="A711" i="11"/>
  <x:c r="A712" i="11"/>
  <x:c r="A713" i="11"/>
  <x:c r="A714" i="11"/>
  <x:c r="A715" i="11"/>
  <x:c r="A716" i="11"/>
  <x:c r="A717" i="11"/>
  <x:c r="A718" i="11"/>
  <x:c r="A719" i="11"/>
  <x:c r="A720" i="11"/>
  <x:c r="A721" i="11"/>
  <x:c r="A722" i="11"/>
  <x:c r="A723" i="11"/>
  <x:c r="A724" i="11"/>
  <x:c r="A725" i="11"/>
  <x:c r="A726" i="11"/>
  <x:c r="A727" i="11"/>
  <x:c r="A728" i="11"/>
  <x:c r="A729" i="11"/>
  <x:c r="A730" i="11"/>
  <x:c r="A731" i="11"/>
  <x:c r="A732" i="11"/>
  <x:c r="A733" i="11"/>
  <x:c r="A734" i="11"/>
  <x:c r="A735" i="11"/>
  <x:c r="A736" i="11"/>
  <x:c r="A737" i="11"/>
  <x:c r="A738" i="11"/>
  <x:c r="A739" i="11"/>
  <x:c r="A740" i="11"/>
  <x:c r="A741" i="11"/>
  <x:c r="A742" i="11"/>
  <x:c r="A743" i="11"/>
  <x:c r="A744" i="11"/>
  <x:c r="A745" i="11"/>
  <x:c r="A746" i="11"/>
  <x:c r="A747" i="11"/>
  <x:c r="A748" i="11"/>
  <x:c r="A749" i="11"/>
  <x:c r="A750" i="11"/>
  <x:c r="A751" i="11"/>
  <x:c r="A752" i="11"/>
  <x:c r="A753" i="11"/>
  <x:c r="A754" i="11"/>
  <x:c r="A755" i="11"/>
  <x:c r="A756" i="11"/>
  <x:c r="A757" i="11"/>
  <x:c r="A758" i="11"/>
  <x:c r="A759" i="11"/>
  <x:c r="A760" i="11"/>
  <x:c r="A761" i="11"/>
  <x:c r="A762" i="11"/>
  <x:c r="A763" i="11"/>
  <x:c r="A764" i="11"/>
  <x:c r="A765" i="11"/>
  <x:c r="A766" i="11"/>
  <x:c r="A767" i="11"/>
  <x:c r="A768" i="11"/>
  <x:c r="A769" i="11"/>
  <x:c r="A770" i="11"/>
  <x:c r="A771" i="11"/>
  <x:c r="A772" i="11"/>
  <x:c r="A773" i="11"/>
  <x:c r="A774" i="11"/>
  <x:c r="A775" i="11"/>
  <x:c r="A776" i="11"/>
  <x:c r="A777" i="11"/>
  <x:c r="A778" i="11"/>
  <x:c r="A779" i="11"/>
  <x:c r="A780" i="11"/>
  <x:c r="A781" i="11"/>
  <x:c r="A782" i="11"/>
  <x:c r="A783" i="11"/>
  <x:c r="A784" i="11"/>
  <x:c r="A785" i="11"/>
  <x:c r="A786" i="11"/>
  <x:c r="A787" i="11"/>
  <x:c r="A788" i="11"/>
  <x:c r="A789" i="11"/>
  <x:c r="A790" i="11"/>
  <x:c r="A791" i="11"/>
  <x:c r="A792" i="11"/>
  <x:c r="A793" i="11"/>
  <x:c r="A794" i="11"/>
  <x:c r="A795" i="11"/>
  <x:c r="A796" i="11"/>
  <x:c r="A797" i="11"/>
  <x:c r="A798" i="11"/>
  <x:c r="A799" i="11"/>
  <x:c r="A800" i="11"/>
  <x:c r="A801" i="11"/>
  <x:c r="A802" i="11"/>
  <x:c r="A803" i="11"/>
  <x:c r="A804" i="11"/>
  <x:c r="A805" i="11"/>
  <x:c r="A806" i="11"/>
  <x:c r="A807" i="11"/>
  <x:c r="A808" i="11"/>
  <x:c r="A809" i="11"/>
  <x:c r="A810" i="11"/>
  <x:c r="A811" i="11"/>
  <x:c r="A812" i="11"/>
  <x:c r="A813" i="11"/>
  <x:c r="A814" i="11"/>
  <x:c r="A815" i="11"/>
  <x:c r="A816" i="11"/>
  <x:c r="A817" i="11"/>
  <x:c r="A818" i="11"/>
  <x:c r="A819" i="11"/>
  <x:c r="A820" i="11"/>
  <x:c r="A821" i="11"/>
  <x:c r="A822" i="11"/>
  <x:c r="A823" i="11"/>
  <x:c r="A824" i="11"/>
  <x:c r="A825" i="11"/>
  <x:c r="A826" i="11"/>
  <x:c r="A827" i="11"/>
  <x:c r="A828" i="11"/>
  <x:c r="A829" i="11"/>
  <x:c r="A830" i="11"/>
  <x:c r="A831" i="11"/>
  <x:c r="A832" i="11"/>
  <x:c r="A833" i="11"/>
  <x:c r="A834" i="11"/>
  <x:c r="A835" i="11"/>
  <x:c r="A836" i="11"/>
  <x:c r="A837" i="11"/>
  <x:c r="A838" i="11"/>
  <x:c r="A839" i="11"/>
  <x:c r="A840" i="11"/>
  <x:c r="A841" i="11"/>
  <x:c r="A842" i="11"/>
  <x:c r="A843" i="11"/>
  <x:c r="A844" i="11"/>
  <x:c r="A845" i="11"/>
  <x:c r="A846" i="11"/>
  <x:c r="A847" i="11"/>
  <x:c r="A848" i="11"/>
  <x:c r="A849" i="11"/>
  <x:c r="A850" i="11"/>
  <x:c r="A851" i="11"/>
  <x:c r="A852" i="11"/>
  <x:c r="A853" i="11"/>
  <x:c r="A854" i="11"/>
  <x:c r="A855" i="11"/>
  <x:c r="A856" i="11"/>
  <x:c r="A857" i="11"/>
  <x:c r="A858" i="11"/>
  <x:c r="A859" i="11"/>
  <x:c r="A860" i="11"/>
  <x:c r="A861" i="11"/>
  <x:c r="A862" i="11"/>
  <x:c r="A863" i="11"/>
  <x:c r="A864" i="11"/>
  <x:c r="A865" i="11"/>
  <x:c r="A866" i="11"/>
  <x:c r="A867" i="11"/>
  <x:c r="A868" i="11"/>
  <x:c r="A869" i="11"/>
  <x:c r="A870" i="11"/>
  <x:c r="A871" i="11"/>
  <x:c r="A872" i="11"/>
  <x:c r="A873" i="11"/>
  <x:c r="A874" i="11"/>
  <x:c r="A875" i="11"/>
  <x:c r="A876" i="11"/>
  <x:c r="A877" i="11"/>
  <x:c r="A878" i="11"/>
  <x:c r="A879" i="11"/>
  <x:c r="A880" i="11"/>
  <x:c r="A881" i="11"/>
  <x:c r="A882" i="11"/>
  <x:c r="A883" i="11"/>
  <x:c r="A884" i="11"/>
  <x:c r="A885" i="11"/>
  <x:c r="A886" i="11"/>
  <x:c r="A887" i="11"/>
  <x:c r="A888" i="11"/>
  <x:c r="A889" i="11"/>
  <x:c r="A890" i="11"/>
  <x:c r="A891" i="11"/>
  <x:c r="A892" i="11"/>
  <x:c r="A893" i="11"/>
  <x:c r="A894" i="11"/>
  <x:c r="A895" i="11"/>
  <x:c r="A896" i="11"/>
  <x:c r="A897" i="11"/>
  <x:c r="A898" i="11"/>
  <x:c r="A899" i="11"/>
  <x:c r="A900" i="11"/>
  <x:c r="A901" i="11"/>
  <x:c r="A902" i="11"/>
  <x:c r="A903" i="11"/>
  <x:c r="A904" i="11"/>
  <x:c r="A905" i="11"/>
  <x:c r="A906" i="11"/>
  <x:c r="A907" i="11"/>
  <x:c r="A908" i="11"/>
  <x:c r="A909" i="11"/>
  <x:c r="A910" i="11"/>
  <x:c r="A911" i="11"/>
  <x:c r="A912" i="11"/>
  <x:c r="A913" i="11"/>
  <x:c r="A914" i="11"/>
  <x:c r="A915" i="11"/>
  <x:c r="A916" i="11"/>
  <x:c r="A917" i="11"/>
  <x:c r="A918" i="11"/>
  <x:c r="A919" i="11"/>
  <x:c r="A920" i="11"/>
  <x:c r="A921" i="11"/>
  <x:c r="A922" i="11"/>
  <x:c r="A923" i="11"/>
  <x:c r="A924" i="11"/>
  <x:c r="A925" i="11"/>
  <x:c r="A926" i="11"/>
  <x:c r="A927" i="11"/>
  <x:c r="A928" i="11"/>
  <x:c r="A929" i="11"/>
  <x:c r="A930" i="11"/>
  <x:c r="A931" i="11"/>
  <x:c r="A932" i="11"/>
  <x:c r="A933" i="11"/>
  <x:c r="A934" i="11"/>
  <x:c r="A935" i="11"/>
  <x:c r="A936" i="11"/>
  <x:c r="A937" i="11"/>
  <x:c r="A938" i="11"/>
  <x:c r="A939" i="11"/>
  <x:c r="A940" i="11"/>
  <x:c r="A941" i="11"/>
  <x:c r="A942" i="11"/>
  <x:c r="A943" i="11"/>
  <x:c r="A944" i="11"/>
  <x:c r="A945" i="11"/>
  <x:c r="A946" i="11"/>
  <x:c r="A947" i="11"/>
  <x:c r="A948" i="11"/>
  <x:c r="A949" i="11"/>
  <x:c r="A950" i="11"/>
  <x:c r="A951" i="11"/>
  <x:c r="A952" i="11"/>
  <x:c r="A953" i="11"/>
  <x:c r="A954" i="11"/>
  <x:c r="A955" i="11"/>
  <x:c r="A956" i="11"/>
  <x:c r="A957" i="11"/>
  <x:c r="A958" i="11"/>
  <x:c r="A959" i="11"/>
  <x:c r="A960" i="11"/>
  <x:c r="A961" i="11"/>
  <x:c r="A962" i="11"/>
  <x:c r="A963" i="11"/>
  <x:c r="A964" i="11"/>
  <x:c r="A965" i="11"/>
  <x:c r="A966" i="11"/>
  <x:c r="A967" i="11"/>
  <x:c r="A968" i="11"/>
  <x:c r="A969" i="11"/>
  <x:c r="A970" i="11"/>
  <x:c r="A971" i="11"/>
  <x:c r="A972" i="11"/>
  <x:c r="A973" i="11"/>
  <x:c r="A974" i="11"/>
  <x:c r="A975" i="11"/>
  <x:c r="A976" i="11"/>
  <x:c r="A977" i="11"/>
  <x:c r="A978" i="11"/>
  <x:c r="A979" i="11"/>
  <x:c r="A980" i="11"/>
  <x:c r="A981" i="11"/>
  <x:c r="A982" i="11"/>
  <x:c r="A983" i="11"/>
  <x:c r="A984" i="11"/>
  <x:c r="A985" i="11"/>
  <x:c r="A986" i="11"/>
  <x:c r="A987" i="11"/>
  <x:c r="A988" i="11"/>
  <x:c r="A989" i="11"/>
  <x:c r="A990" i="11"/>
  <x:c r="A991" i="11"/>
  <x:c r="A992" i="11"/>
  <x:c r="A993" i="11"/>
  <x:c r="A994" i="11"/>
  <x:c r="A995" i="11"/>
  <x:c r="A996" i="11"/>
  <x:c r="A997" i="11"/>
  <x:c r="A998" i="11"/>
  <x:c r="A999" i="11"/>
  <x:c r="A1000" i="11"/>
  <x:c r="A1001" i="11"/>
  <x:c r="A1002" i="11"/>
  <x:c r="A1003" i="11"/>
  <x:c r="A1004" i="11"/>
  <x:c r="A1005" i="11"/>
  <x:c r="A1006" i="11"/>
  <x:c r="A1007" i="11"/>
  <x:c r="A1008" i="11"/>
  <x:c r="A1009" i="11"/>
  <x:c r="A1010" i="11"/>
  <x:c r="A1011" i="11"/>
  <x:c r="A1012" i="11"/>
  <x:c r="A1013" i="11"/>
  <x:c r="A1014" i="11"/>
  <x:c r="A1015" i="11"/>
  <x:c r="A1016" i="11"/>
  <x:c r="A1017" i="11"/>
  <x:c r="A1018" i="11"/>
  <x:c r="A1019" i="11"/>
  <x:c r="A1020" i="11"/>
  <x:c r="A1021" i="11"/>
  <x:c r="A1022" i="11"/>
  <x:c r="A1023" i="11"/>
  <x:c r="A1024" i="11"/>
  <x:c r="A1025" i="11"/>
  <x:c r="A1026" i="11"/>
  <x:c r="A1027" i="11"/>
  <x:c r="A1028" i="11"/>
  <x:c r="A1029" i="11"/>
  <x:c r="A1030" i="11"/>
  <x:c r="A1031" i="11"/>
  <x:c r="A1032" i="11"/>
  <x:c r="A1033" i="11"/>
  <x:c r="A1034" i="11"/>
  <x:c r="A1035" i="11"/>
  <x:c r="A1036" i="11"/>
  <x:c r="A1037" i="11"/>
  <x:c r="A1038" i="11"/>
  <x:c r="A1039" i="11"/>
  <x:c r="A1040" i="11"/>
  <x:c r="A1041" i="11"/>
  <x:c r="A1042" i="11"/>
  <x:c r="A1043" i="11"/>
  <x:c r="A1044" i="11"/>
  <x:c r="A1045" i="11"/>
  <x:c r="A1046" i="11"/>
  <x:c r="A1047" i="11"/>
  <x:c r="A1048" i="11"/>
  <x:c r="A1049" i="11"/>
  <x:c r="A1050" i="11"/>
  <x:c r="A1051" i="11"/>
  <x:c r="A1052" i="11"/>
  <x:c r="A1053" i="11"/>
  <x:c r="A1054" i="11"/>
  <x:c r="A1055" i="11"/>
  <x:c r="A1056" i="11"/>
  <x:c r="A1057" i="11"/>
  <x:c r="A1058" i="11"/>
  <x:c r="A1059" i="11"/>
  <x:c r="A1060" i="11"/>
  <x:c r="A1061" i="11"/>
  <x:c r="A1062" i="11"/>
  <x:c r="A1063" i="11"/>
  <x:c r="A1064" i="11"/>
  <x:c r="A1065" i="11"/>
  <x:c r="A1066" i="11"/>
  <x:c r="A1067" i="11"/>
  <x:c r="A1068" i="11"/>
  <x:c r="A1069" i="11"/>
  <x:c r="A1070" i="11"/>
  <x:c r="A1071" i="11"/>
  <x:c r="A1072" i="11"/>
  <x:c r="A1073" i="11"/>
  <x:c r="A1074" i="11"/>
  <x:c r="A1075" i="11"/>
  <x:c r="A1076" i="11"/>
  <x:c r="A1077" i="11"/>
  <x:c r="A1078" i="11"/>
  <x:c r="A1079" i="11"/>
  <x:c r="A1080" i="11"/>
  <x:c r="A1081" i="11"/>
  <x:c r="A1082" i="11"/>
  <x:c r="A1083" i="11"/>
  <x:c r="A1084" i="11"/>
  <x:c r="A1085" i="11"/>
  <x:c r="A1086" i="11"/>
  <x:c r="A1087" i="11"/>
  <x:c r="A1088" i="11"/>
  <x:c r="A1089" i="11"/>
  <x:c r="A1090" i="11"/>
  <x:c r="A1091" i="11"/>
  <x:c r="A1092" i="11"/>
  <x:c r="A1093" i="11"/>
  <x:c r="A1094" i="11"/>
  <x:c r="A1095" i="11"/>
  <x:c r="A1096" i="11"/>
  <x:c r="A1097" i="11"/>
  <x:c r="A1098" i="11"/>
  <x:c r="A1099" i="11"/>
  <x:c r="A1100" i="11"/>
  <x:c r="A1101" i="11"/>
  <x:c r="A1102" i="11"/>
  <x:c r="A1103" i="11"/>
  <x:c r="A1104" i="11"/>
  <x:c r="A1105" i="11"/>
  <x:c r="A1106" i="11"/>
  <x:c r="A1107" i="11"/>
  <x:c r="A1108" i="11"/>
  <x:c r="A1109" i="11"/>
  <x:c r="A1110" i="11"/>
  <x:c r="A1111" i="11"/>
  <x:c r="A1112" i="11"/>
  <x:c r="A1113" i="11"/>
  <x:c r="A1114" i="11"/>
  <x:c r="A1115" i="11"/>
  <x:c r="A1116" i="11"/>
  <x:c r="A1117" i="11"/>
  <x:c r="A1118" i="11"/>
  <x:c r="A1119" i="11"/>
  <x:c r="A1120" i="11"/>
  <x:c r="A1121" i="11"/>
  <x:c r="A1122" i="11"/>
  <x:c r="A1123" i="11"/>
  <x:c r="A1124" i="11"/>
  <x:c r="A1125" i="11"/>
  <x:c r="A1126" i="11"/>
  <x:c r="A1127" i="11"/>
  <x:c r="A1128" i="11"/>
  <x:c r="A1129" i="11"/>
  <x:c r="A1130" i="11"/>
  <x:c r="A1131" i="11"/>
  <x:c r="A1132" i="11"/>
  <x:c r="A1133" i="11"/>
  <x:c r="A1134" i="11"/>
  <x:c r="A1135" i="11"/>
  <x:c r="A1136" i="11"/>
  <x:c r="A1137" i="11"/>
  <x:c r="A1138" i="11"/>
  <x:c r="A1139" i="11"/>
  <x:c r="A1140" i="11"/>
  <x:c r="A1141" i="11"/>
  <x:c r="A1142" i="11"/>
  <x:c r="A1143" i="11"/>
  <x:c r="A1144" i="11"/>
  <x:c r="A1145" i="11"/>
  <x:c r="A1146" i="11"/>
  <x:c r="A1147" i="11"/>
  <x:c r="A1148" i="11"/>
  <x:c r="A1149" i="11"/>
  <x:c r="A1150" i="11"/>
  <x:c r="A1151" i="11"/>
  <x:c r="A1152" i="11"/>
  <x:c r="A1153" i="11"/>
  <x:c r="A1154" i="11"/>
  <x:c r="A1155" i="11"/>
  <x:c r="A1156" i="11"/>
  <x:c r="A1157" i="11"/>
  <x:c r="A1158" i="11"/>
  <x:c r="A1159" i="11"/>
  <x:c r="A1160" i="11"/>
  <x:c r="A1161" i="11"/>
  <x:c r="A1162" i="11"/>
  <x:c r="A1163" i="11"/>
  <x:c r="A1164" i="11"/>
  <x:c r="A1165" i="11"/>
  <x:c r="A1166" i="11"/>
  <x:c r="A1167" i="11"/>
  <x:c r="A1168" i="11"/>
  <x:c r="A1169" i="11"/>
  <x:c r="A1170" i="11"/>
  <x:c r="A1171" i="11"/>
  <x:c r="A1172" i="11"/>
  <x:c r="A1173" i="11"/>
  <x:c r="A1174" i="11"/>
  <x:c r="A1175" i="11"/>
  <x:c r="A1176" i="11"/>
  <x:c r="A1177" i="11"/>
  <x:c r="A1178" i="11"/>
  <x:c r="A1179" i="11"/>
  <x:c r="A1180" i="11"/>
  <x:c r="A1181" i="11"/>
  <x:c r="A1182" i="11"/>
  <x:c r="A1183" i="11"/>
  <x:c r="A1184" i="11"/>
  <x:c r="A1185" i="11"/>
  <x:c r="A1186" i="11"/>
  <x:c r="A1187" i="11"/>
  <x:c r="A1188" i="11"/>
  <x:c r="A1189" i="11"/>
  <x:c r="A1190" i="11"/>
  <x:c r="A1191" i="11"/>
  <x:c r="A1192" i="11"/>
  <x:c r="A1193" i="11"/>
  <x:c r="A1194" i="11"/>
  <x:c r="A1195" i="11"/>
  <x:c r="A1196" i="11"/>
  <x:c r="A1197" i="11"/>
  <x:c r="A1198" i="11"/>
  <x:c r="A1199" i="11"/>
  <x:c r="A1200" i="11"/>
  <x:c r="A1201" i="11"/>
  <x:c r="A1202" i="11"/>
  <x:c r="A1203" i="11"/>
  <x:c r="A1204" i="11"/>
  <x:c r="A1205" i="11"/>
  <x:c r="A1206" i="11"/>
  <x:c r="A1207" i="11"/>
  <x:c r="A1208" i="11"/>
  <x:c r="A1209" i="11"/>
  <x:c r="A1210" i="11"/>
  <x:c r="A1211" i="11"/>
  <x:c r="A1212" i="11"/>
  <x:c r="A1213" i="11"/>
  <x:c r="A1214" i="11"/>
  <x:c r="A1215" i="11"/>
  <x:c r="A1216" i="11"/>
  <x:c r="A1217" i="11"/>
  <x:c r="A1218" i="11"/>
  <x:c r="A1219" i="11"/>
  <x:c r="A1220" i="11"/>
  <x:c r="A1221" i="11"/>
  <x:c r="A1222" i="11"/>
  <x:c r="A1223" i="11"/>
  <x:c r="A1224" i="11"/>
  <x:c r="A1225" i="11"/>
  <x:c r="A1226" i="11"/>
  <x:c r="A1227" i="11"/>
  <x:c r="A1228" i="11"/>
  <x:c r="A1229" i="11"/>
  <x:c r="A1230" i="11"/>
  <x:c r="A1231" i="11"/>
  <x:c r="A1232" i="11"/>
  <x:c r="A1233" i="11"/>
  <x:c r="A1234" i="11"/>
  <x:c r="A1235" i="11"/>
  <x:c r="A1236" i="11"/>
  <x:c r="A1237" i="11"/>
  <x:c r="A1238" i="11"/>
  <x:c r="A1239" i="11"/>
  <x:c r="A1240" i="11"/>
  <x:c r="A1241" i="11"/>
  <x:c r="A1242" i="11"/>
  <x:c r="A1243" i="11"/>
  <x:c r="A1244" i="11"/>
  <x:c r="A1245" i="11"/>
  <x:c r="A1246" i="11"/>
  <x:c r="A1247" i="11"/>
  <x:c r="A1248" i="11"/>
  <x:c r="A1249" i="11"/>
  <x:c r="A1250" i="11"/>
  <x:c r="A1251" i="11"/>
  <x:c r="A1252" i="11"/>
  <x:c r="A1253" i="11"/>
  <x:c r="A1254" i="11"/>
  <x:c r="A1255" i="11"/>
  <x:c r="A1256" i="11"/>
  <x:c r="A1257" i="11"/>
  <x:c r="A1258" i="11"/>
  <x:c r="A1259" i="11"/>
  <x:c r="A1260" i="11"/>
  <x:c r="A1261" i="11"/>
  <x:c r="A1262" i="11"/>
  <x:c r="A1263" i="11"/>
  <x:c r="A1264" i="11"/>
  <x:c r="A1265" i="11"/>
  <x:c r="A1266" i="11"/>
  <x:c r="A1267" i="11"/>
  <x:c r="A1268" i="11"/>
  <x:c r="A1269" i="11"/>
  <x:c r="A1270" i="11"/>
  <x:c r="A1271" i="11"/>
  <x:c r="A1272" i="11"/>
  <x:c r="A1273" i="11"/>
  <x:c r="A1274" i="11"/>
  <x:c r="A1275" i="11"/>
  <x:c r="A1276" i="11"/>
  <x:c r="A1277" i="11"/>
  <x:c r="A1278" i="11"/>
  <x:c r="A1279" i="11"/>
  <x:c r="A1280" i="11"/>
  <x:c r="A1281" i="11"/>
  <x:c r="A1282" i="11"/>
  <x:c r="A1283" i="11"/>
  <x:c r="A1284" i="11"/>
  <x:c r="A1285" i="11"/>
  <x:c r="A1286" i="11"/>
  <x:c r="A1287" i="11"/>
  <x:c r="A1288" i="11"/>
  <x:c r="A1289" i="11"/>
  <x:c r="A1290" i="11"/>
  <x:c r="A1291" i="11"/>
  <x:c r="A1292" i="11"/>
  <x:c r="A1293" i="11"/>
  <x:c r="A1294" i="11"/>
  <x:c r="A1295" i="11"/>
  <x:c r="A1296" i="11"/>
  <x:c r="A1297" i="11"/>
  <x:c r="A1298" i="11"/>
  <x:c r="A1299" i="11"/>
  <x:c r="A1300" i="11"/>
  <x:c r="A1301" i="11"/>
  <x:c r="A1302" i="11"/>
  <x:c r="A1303" i="11"/>
  <x:c r="A1304" i="11"/>
  <x:c r="A1305" i="11"/>
  <x:c r="A1306" i="11"/>
  <x:c r="A1307" i="11"/>
  <x:c r="A1308" i="11"/>
  <x:c r="A1309" i="11"/>
  <x:c r="A1310" i="11"/>
  <x:c r="A1311" i="11"/>
  <x:c r="A1312" i="11"/>
  <x:c r="A1313" i="11"/>
  <x:c r="A1314" i="11"/>
  <x:c r="A1315" i="11"/>
  <x:c r="A1316" i="11"/>
  <x:c r="A1317" i="11"/>
  <x:c r="A1318" i="11"/>
  <x:c r="A1319" i="11"/>
  <x:c r="A1320" i="11"/>
  <x:c r="A1321" i="11"/>
  <x:c r="A1322" i="11"/>
  <x:c r="A1323" i="11"/>
  <x:c r="A1324" i="11"/>
  <x:c r="A1325" i="11"/>
  <x:c r="A1326" i="11"/>
  <x:c r="A1327" i="11"/>
  <x:c r="A1328" i="11"/>
  <x:c r="A1329" i="11"/>
  <x:c r="A1330" i="11"/>
  <x:c r="A1331" i="11"/>
  <x:c r="A1332" i="11"/>
  <x:c r="A1333" i="11"/>
  <x:c r="A1334" i="11"/>
  <x:c r="A1335" i="11"/>
  <x:c r="A1336" i="11"/>
  <x:c r="A1337" i="11"/>
  <x:c r="A1338" i="11"/>
  <x:c r="A1339" i="11"/>
  <x:c r="A1340" i="11"/>
  <x:c r="A1341" i="11"/>
  <x:c r="A1342" i="11"/>
  <x:c r="A1343" i="11"/>
  <x:c r="A1344" i="11"/>
  <x:c r="A1345" i="11"/>
  <x:c r="A1346" i="11"/>
  <x:c r="A1347" i="11"/>
  <x:c r="A1348" i="11"/>
  <x:c r="A1349" i="11"/>
  <x:c r="A1350" i="11"/>
  <x:c r="A1351" i="11"/>
  <x:c r="A1352" i="11"/>
  <x:c r="A1353" i="11"/>
  <x:c r="A1354" i="11"/>
  <x:c r="A1355" i="11"/>
  <x:c r="A1356" i="11"/>
  <x:c r="A1357" i="11"/>
  <x:c r="A1358" i="11"/>
  <x:c r="A1359" i="11"/>
  <x:c r="A1360" i="11"/>
  <x:c r="A1361" i="11"/>
  <x:c r="A1362" i="11"/>
  <x:c r="A1363" i="11"/>
  <x:c r="A1364" i="11"/>
  <x:c r="A1365" i="11"/>
  <x:c r="A1366" i="11"/>
  <x:c r="A1367" i="11"/>
  <x:c r="A1368" i="11"/>
  <x:c r="A1369" i="11"/>
  <x:c r="A1370" i="11"/>
  <x:c r="A1371" i="11"/>
  <x:c r="A1372" i="11"/>
  <x:c r="A1373" i="11"/>
  <x:c r="A1374" i="11"/>
  <x:c r="A1375" i="11"/>
  <x:c r="A1376" i="11"/>
  <x:c r="A1377" i="11"/>
  <x:c r="A1378" i="11"/>
  <x:c r="A1379" i="11"/>
  <x:c r="A1380" i="11"/>
  <x:c r="A1381" i="11"/>
  <x:c r="A1382" i="11"/>
  <x:c r="A1383" i="11"/>
  <x:c r="A1384" i="11"/>
  <x:c r="A1385" i="11"/>
  <x:c r="A1386" i="11"/>
  <x:c r="A1387" i="11"/>
  <x:c r="A1388" i="11"/>
  <x:c r="A1389" i="11"/>
  <x:c r="A1390" i="11"/>
  <x:c r="A1391" i="11"/>
  <x:c r="A1392" i="11"/>
  <x:c r="A1393" i="11"/>
  <x:c r="A1394" i="11"/>
  <x:c r="A1395" i="11"/>
  <x:c r="A1396" i="11"/>
  <x:c r="A1397" i="11"/>
  <x:c r="A1398" i="11"/>
  <x:c r="A1399" i="11"/>
  <x:c r="A1400" i="11"/>
  <x:c r="A1401" i="11"/>
  <x:c r="A1402" i="11"/>
  <x:c r="A1403" i="11"/>
  <x:c r="A1404" i="11"/>
  <x:c r="A1405" i="11"/>
  <x:c r="A1406" i="11"/>
  <x:c r="A1407" i="11"/>
  <x:c r="A1408" i="11"/>
  <x:c r="A1409" i="11"/>
  <x:c r="A1410" i="11"/>
  <x:c r="A1411" i="11"/>
  <x:c r="A1412" i="11"/>
  <x:c r="A1413" i="11"/>
  <x:c r="A1414" i="11"/>
  <x:c r="A1415" i="11"/>
  <x:c r="A1416" i="11"/>
  <x:c r="A1417" i="11"/>
  <x:c r="A1418" i="11"/>
  <x:c r="A1419" i="11"/>
  <x:c r="A1420" i="11"/>
  <x:c r="A1421" i="11"/>
  <x:c r="A1422" i="11"/>
  <x:c r="A1423" i="11"/>
  <x:c r="A1424" i="11"/>
  <x:c r="A1425" i="11"/>
  <x:c r="A1426" i="11"/>
  <x:c r="A1427" i="11"/>
  <x:c r="A1428" i="11"/>
  <x:c r="A1429" i="11"/>
  <x:c r="A1430" i="11"/>
  <x:c r="A1431" i="11"/>
  <x:c r="A1432" i="11"/>
  <x:c r="A1433" i="11"/>
  <x:c r="A1434" i="11"/>
  <x:c r="A1435" i="11"/>
  <x:c r="A1436" i="11"/>
  <x:c r="A1437" i="11"/>
  <x:c r="A1438" i="11"/>
  <x:c r="A1439" i="11"/>
  <x:c r="A1440" i="11"/>
  <x:c r="A1441" i="11"/>
  <x:c r="A1442" i="11"/>
  <x:c r="A1443" i="11"/>
  <x:c r="A1444" i="11"/>
  <x:c r="A1445" i="11"/>
  <x:c r="A1446" i="11"/>
  <x:c r="A1447" i="11"/>
  <x:c r="A1448" i="11"/>
  <x:c r="A1449" i="11"/>
  <x:c r="A1450" i="11"/>
  <x:c r="A1451" i="11"/>
  <x:c r="A1452" i="11"/>
  <x:c r="A1453" i="11"/>
  <x:c r="A1454" i="11"/>
  <x:c r="A1455" i="11"/>
  <x:c r="A1456" i="11"/>
  <x:c r="A1457" i="11"/>
  <x:c r="A1458" i="11"/>
  <x:c r="A1459" i="11"/>
  <x:c r="A1460" i="11"/>
  <x:c r="A1461" i="11"/>
  <x:c r="A1462" i="11"/>
  <x:c r="A1463" i="11"/>
  <x:c r="A1464" i="11"/>
  <x:c r="A1465" i="11"/>
  <x:c r="A1466" i="11"/>
  <x:c r="A1467" i="11"/>
  <x:c r="A1468" i="11"/>
  <x:c r="A1469" i="11"/>
  <x:c r="A1470" i="11"/>
  <x:c r="A1471" i="11"/>
  <x:c r="A1472" i="11"/>
  <x:c r="A1473" i="11"/>
  <x:c r="A1474" i="11"/>
  <x:c r="A1475" i="11"/>
  <x:c r="A1476" i="11"/>
  <x:c r="A1477" i="11"/>
  <x:c r="A1478" i="11"/>
  <x:c r="A1479" i="11"/>
  <x:c r="A1480" i="11"/>
  <x:c r="A1481" i="11"/>
  <x:c r="A1482" i="11"/>
  <x:c r="A1483" i="11"/>
  <x:c r="A1484" i="11"/>
  <x:c r="A1485" i="11"/>
  <x:c r="A1486" i="11"/>
  <x:c r="A1487" i="11"/>
  <x:c r="A1488" i="11"/>
  <x:c r="A1489" i="11"/>
  <x:c r="A1490" i="11"/>
  <x:c r="A1491" i="11"/>
  <x:c r="A1492" i="11"/>
  <x:c r="A1493" i="11"/>
  <x:c r="A1494" i="11"/>
  <x:c r="A1495" i="11"/>
  <x:c r="A1496" i="11"/>
  <x:c r="A1497" i="11"/>
  <x:c r="A1498" i="11"/>
  <x:c r="A1499" i="11"/>
  <x:c r="A1500" i="11"/>
  <x:c r="A1501" i="11"/>
  <x:c r="A1502" i="11"/>
  <x:c r="A1503" i="11"/>
  <x:c r="A1504" i="11"/>
  <x:c r="A1505" i="11"/>
  <x:c r="A1506" i="11"/>
  <x:c r="A1507" i="11"/>
  <x:c r="A1508" i="11"/>
  <x:c r="A1509" i="11"/>
  <x:c r="A1510" i="11"/>
  <x:c r="A1511" i="11"/>
  <x:c r="A1512" i="11"/>
  <x:c r="A1513" i="11"/>
  <x:c r="A1514" i="11"/>
  <x:c r="A1515" i="11"/>
  <x:c r="A1516" i="11"/>
  <x:c r="A1517" i="11"/>
  <x:c r="A1518" i="11"/>
  <x:c r="A1519" i="11"/>
  <x:c r="A1520" i="11"/>
  <x:c r="A1521" i="11"/>
  <x:c r="A1522" i="11"/>
  <x:c r="A1523" i="11"/>
  <x:c r="A1524" i="11"/>
  <x:c r="A1525" i="11"/>
  <x:c r="A1526" i="11"/>
  <x:c r="A1527" i="11"/>
  <x:c r="A1528" i="11"/>
  <x:c r="A1529" i="11"/>
  <x:c r="A1530" i="11"/>
  <x:c r="A1531" i="11"/>
  <x:c r="A1532" i="11"/>
  <x:c r="A1533" i="11"/>
  <x:c r="A1534" i="11"/>
  <x:c r="A1535" i="11"/>
  <x:c r="A1536" i="11"/>
  <x:c r="A1537" i="11"/>
  <x:c r="A1538" i="11"/>
  <x:c r="A1539" i="11"/>
  <x:c r="A1540" i="11"/>
  <x:c r="A1541" i="11"/>
  <x:c r="A1542" i="11"/>
  <x:c r="A1543" i="11"/>
  <x:c r="A1544" i="11"/>
  <x:c r="A1545" i="11"/>
  <x:c r="A1546" i="11"/>
  <x:c r="A1547" i="11"/>
  <x:c r="A1548" i="11"/>
  <x:c r="A1549" i="11"/>
  <x:c r="A1550" i="11"/>
  <x:c r="A1551" i="11"/>
  <x:c r="A1552" i="11"/>
  <x:c r="A1553" i="11"/>
  <x:c r="A1554" i="11"/>
  <x:c r="A1555" i="11"/>
  <x:c r="A1556" i="11"/>
  <x:c r="A1557" i="11"/>
  <x:c r="A1558" i="11"/>
  <x:c r="A1559" i="11"/>
  <x:c r="A1560" i="11"/>
  <x:c r="A1561" i="11"/>
  <x:c r="A1562" i="11"/>
  <x:c r="A1563" i="11"/>
  <x:c r="A1564" i="11"/>
  <x:c r="A1565" i="11"/>
  <x:c r="A1566" i="11"/>
  <x:c r="A1567" i="11"/>
  <x:c r="A1568" i="11"/>
  <x:c r="A1569" i="11"/>
  <x:c r="A1570" i="11"/>
  <x:c r="A1571" i="11"/>
  <x:c r="A1572" i="11"/>
  <x:c r="A1573" i="11"/>
  <x:c r="A1574" i="11"/>
  <x:c r="A1575" i="11"/>
  <x:c r="A1576" i="11"/>
  <x:c r="A1577" i="11"/>
  <x:c r="A1578" i="11"/>
  <x:c r="A1579" i="11"/>
  <x:c r="A1580" i="11"/>
  <x:c r="A1581" i="11"/>
  <x:c r="A1582" i="11"/>
  <x:c r="A1583" i="11"/>
  <x:c r="A1584" i="11"/>
  <x:c r="A1585" i="11"/>
  <x:c r="A1586" i="11"/>
  <x:c r="A1587" i="11"/>
  <x:c r="A1588" i="11"/>
  <x:c r="A1589" i="11"/>
  <x:c r="A1590" i="11"/>
  <x:c r="A1591" i="11"/>
  <x:c r="A1592" i="11"/>
  <x:c r="A1593" i="11"/>
  <x:c r="A1594" i="11"/>
  <x:c r="A1595" i="11"/>
  <x:c r="A1596" i="11"/>
  <x:c r="A1597" i="11"/>
  <x:c r="A1598" i="11"/>
  <x:c r="A1599" i="11"/>
  <x:c r="A1600" i="11"/>
  <x:c r="A1601" i="11"/>
  <x:c r="A1602" i="11"/>
  <x:c r="A1603" i="11"/>
  <x:c r="A1604" i="11"/>
  <x:c r="A1605" i="11"/>
  <x:c r="A1606" i="11"/>
  <x:c r="A1607" i="11"/>
  <x:c r="A1608" i="11"/>
  <x:c r="A1609" i="11"/>
  <x:c r="A1610" i="11"/>
  <x:c r="A1611" i="11"/>
  <x:c r="A1612" i="11"/>
  <x:c r="A1613" i="11"/>
  <x:c r="A1614" i="11"/>
  <x:c r="A1615" i="11"/>
  <x:c r="A1616" i="11"/>
  <x:c r="A1617" i="11"/>
  <x:c r="A1618" i="11"/>
  <x:c r="A1619" i="11"/>
  <x:c r="A1620" i="11"/>
  <x:c r="A1621" i="11"/>
  <x:c r="A1622" i="11"/>
  <x:c r="A1623" i="11"/>
  <x:c r="A1624" i="11"/>
  <x:c r="A1625" i="11"/>
  <x:c r="A1626" i="11"/>
  <x:c r="A1627" i="11"/>
  <x:c r="A1628" i="11"/>
  <x:c r="A1629" i="11"/>
  <x:c r="A1630" i="11"/>
  <x:c r="A1631" i="11"/>
  <x:c r="A1632" i="11"/>
  <x:c r="A1633" i="11"/>
  <x:c r="A1634" i="11"/>
  <x:c r="A1635" i="11"/>
  <x:c r="A1636" i="11"/>
  <x:c r="A1637" i="11"/>
  <x:c r="A1638" i="11"/>
  <x:c r="A1639" i="11"/>
  <x:c r="A1640" i="11"/>
  <x:c r="A1641" i="11"/>
  <x:c r="A1642" i="11"/>
  <x:c r="A1643" i="11"/>
  <x:c r="A1644" i="11"/>
  <x:c r="A1645" i="11"/>
  <x:c r="A1646" i="11"/>
  <x:c r="A1647" i="11"/>
  <x:c r="A1648" i="11"/>
  <x:c r="A1649" i="11"/>
  <x:c r="A1650" i="11"/>
  <x:c r="A1651" i="11"/>
  <x:c r="A1652" i="11"/>
  <x:c r="A1653" i="11"/>
  <x:c r="A1654" i="11"/>
  <x:c r="A1655" i="11"/>
  <x:c r="A1656" i="11"/>
  <x:c r="A1657" i="11"/>
  <x:c r="A1658" i="11"/>
  <x:c r="A1659" i="11"/>
  <x:c r="A1660" i="11"/>
  <x:c r="A1661" i="11"/>
  <x:c r="A1662" i="11"/>
  <x:c r="A1663" i="11"/>
  <x:c r="A1664" i="11"/>
  <x:c r="A1665" i="11"/>
  <x:c r="A1666" i="11"/>
  <x:c r="A1667" i="11"/>
  <x:c r="A1668" i="11"/>
  <x:c r="A1669" i="11"/>
  <x:c r="A1670" i="11"/>
  <x:c r="A1671" i="11"/>
  <x:c r="A1672" i="11"/>
  <x:c r="A1673" i="11"/>
  <x:c r="A1674" i="11"/>
  <x:c r="A1675" i="11"/>
  <x:c r="A1676" i="11"/>
  <x:c r="A1677" i="11"/>
  <x:c r="A1678" i="11"/>
  <x:c r="A1679" i="11"/>
  <x:c r="A1680" i="11"/>
  <x:c r="A1681" i="11"/>
  <x:c r="A1682" i="11"/>
  <x:c r="A1683" i="11"/>
  <x:c r="A1684" i="11"/>
  <x:c r="A1685" i="11"/>
  <x:c r="A1686" i="11"/>
  <x:c r="A1687" i="11"/>
  <x:c r="A1688" i="11"/>
  <x:c r="A1689" i="11"/>
  <x:c r="A1690" i="11"/>
  <x:c r="A1691" i="11"/>
  <x:c r="A1692" i="11"/>
  <x:c r="A1693" i="11"/>
  <x:c r="A1694" i="11"/>
  <x:c r="A1695" i="11"/>
  <x:c r="A1696" i="11"/>
  <x:c r="A1697" i="11"/>
  <x:c r="A1698" i="11"/>
  <x:c r="A1699" i="11"/>
  <x:c r="A1700" i="11"/>
  <x:c r="A1701" i="11"/>
  <x:c r="A1702" i="11"/>
  <x:c r="A1703" i="11"/>
  <x:c r="A1704" i="11"/>
  <x:c r="A1705" i="11"/>
  <x:c r="A1706" i="11"/>
  <x:c r="A1707" i="11"/>
  <x:c r="A1708" i="11"/>
  <x:c r="A1709" i="11"/>
  <x:c r="A1710" i="11"/>
  <x:c r="A1711" i="11"/>
  <x:c r="A1712" i="11"/>
  <x:c r="A1713" i="11"/>
  <x:c r="A1714" i="11"/>
  <x:c r="A1715" i="11"/>
  <x:c r="A1716" i="11"/>
  <x:c r="A1717" i="11"/>
  <x:c r="A1718" i="11"/>
  <x:c r="A1719" i="11"/>
  <x:c r="A1720" i="11"/>
  <x:c r="A1721" i="11"/>
  <x:c r="A1722" i="11"/>
  <x:c r="A1723" i="11"/>
  <x:c r="A1724" i="11"/>
  <x:c r="A1725" i="11"/>
  <x:c r="A1726" i="11"/>
  <x:c r="A1727" i="11"/>
  <x:c r="A1728" i="11"/>
  <x:c r="A1729" i="11"/>
  <x:c r="A1730" i="11"/>
  <x:c r="A1731" i="11"/>
  <x:c r="A1732" i="11"/>
  <x:c r="A1733" i="11"/>
  <x:c r="A1734" i="11"/>
  <x:c r="A1735" i="11"/>
  <x:c r="A1736" i="11"/>
  <x:c r="A1737" i="11"/>
  <x:c r="A1738" i="11"/>
  <x:c r="A1739" i="11"/>
  <x:c r="A1740" i="11"/>
  <x:c r="A1741" i="11"/>
  <x:c r="A1742" i="11"/>
  <x:c r="A1743" i="11"/>
  <x:c r="A1744" i="11"/>
  <x:c r="A1745" i="11"/>
  <x:c r="A1746" i="11"/>
  <x:c r="A1747" i="11"/>
  <x:c r="A1748" i="11"/>
  <x:c r="A1749" i="11"/>
  <x:c r="A1750" i="11"/>
  <x:c r="A1751" i="11"/>
  <x:c r="A1752" i="11"/>
  <x:c r="A1753" i="11"/>
  <x:c r="A1754" i="11"/>
  <x:c r="A1755" i="11"/>
  <x:c r="A1756" i="11"/>
  <x:c r="A1757" i="11"/>
  <x:c r="A1758" i="11"/>
  <x:c r="A1759" i="11"/>
  <x:c r="A1760" i="11"/>
  <x:c r="A1761" i="11"/>
  <x:c r="A1762" i="11"/>
  <x:c r="A1763" i="11"/>
  <x:c r="A1764" i="11"/>
  <x:c r="A1765" i="11"/>
  <x:c r="A1766" i="11"/>
  <x:c r="A1767" i="11"/>
  <x:c r="A1768" i="11"/>
  <x:c r="A1769" i="11"/>
  <x:c r="A1770" i="11"/>
  <x:c r="A1771" i="11"/>
  <x:c r="A1772" i="11"/>
  <x:c r="A1773" i="11"/>
  <x:c r="A1774" i="11"/>
  <x:c r="A1775" i="11"/>
  <x:c r="A1776" i="11"/>
  <x:c r="A1777" i="11"/>
  <x:c r="A1778" i="11"/>
  <x:c r="A1779" i="11"/>
  <x:c r="A1780" i="11"/>
  <x:c r="A1781" i="11"/>
  <x:c r="A1782" i="11"/>
  <x:c r="A1783" i="11"/>
  <x:c r="A1784" i="11"/>
  <x:c r="A1785" i="11"/>
  <x:c r="A1786" i="11"/>
  <x:c r="A1787" i="11"/>
  <x:c r="A1788" i="11"/>
  <x:c r="A1789" i="11"/>
  <x:c r="A1790" i="11"/>
  <x:c r="A1791" i="11"/>
  <x:c r="A1792" i="11"/>
  <x:c r="A1793" i="11"/>
  <x:c r="A1794" i="11"/>
  <x:c r="A1795" i="11"/>
  <x:c r="A1796" i="11"/>
  <x:c r="A1797" i="11"/>
  <x:c r="A1798" i="11"/>
  <x:c r="A1799" i="11"/>
  <x:c r="A1800" i="11"/>
  <x:c r="A1801" i="11"/>
  <x:c r="A1802" i="11"/>
  <x:c r="A1803" i="11"/>
  <x:c r="A1804" i="11"/>
  <x:c r="A1805" i="11"/>
  <x:c r="A1806" i="11"/>
  <x:c r="A1807" i="11"/>
  <x:c r="A1808" i="11"/>
  <x:c r="A1809" i="11"/>
  <x:c r="A1810" i="11"/>
  <x:c r="A1811" i="11"/>
  <x:c r="A1812" i="11"/>
  <x:c r="A1813" i="11"/>
  <x:c r="A1814" i="11"/>
  <x:c r="A1815" i="11"/>
  <x:c r="A1816" i="11"/>
  <x:c r="A1817" i="11"/>
  <x:c r="A1818" i="11"/>
  <x:c r="A1819" i="11"/>
  <x:c r="A1820" i="11"/>
  <x:c r="A1821" i="11"/>
  <x:c r="A1822" i="11"/>
  <x:c r="A1823" i="11"/>
  <x:c r="A1824" i="11"/>
  <x:c r="A1825" i="11"/>
  <x:c r="A1826" i="11"/>
  <x:c r="A1827" i="11"/>
  <x:c r="A1828" i="11"/>
  <x:c r="A1829" i="11"/>
  <x:c r="A1830" i="11"/>
  <x:c r="A1831" i="11"/>
  <x:c r="A1832" i="11"/>
  <x:c r="A1833" i="11"/>
  <x:c r="A1834" i="11"/>
  <x:c r="A1835" i="11"/>
  <x:c r="A1836" i="11"/>
  <x:c r="A1837" i="11"/>
  <x:c r="A1838" i="11"/>
  <x:c r="A1839" i="11"/>
  <x:c r="A1840" i="11"/>
  <x:c r="A1841" i="11"/>
  <x:c r="A1842" i="11"/>
  <x:c r="A1843" i="11"/>
  <x:c r="A1844" i="11"/>
  <x:c r="A1845" i="11"/>
  <x:c r="A1846" i="11"/>
  <x:c r="A1847" i="11"/>
  <x:c r="A1848" i="11"/>
  <x:c r="A1849" i="11"/>
  <x:c r="A1850" i="11"/>
  <x:c r="A1851" i="11"/>
  <x:c r="A1852" i="11"/>
  <x:c r="A1853" i="11"/>
  <x:c r="A1854" i="11"/>
  <x:c r="A1855" i="11"/>
  <x:c r="A1856" i="11"/>
  <x:c r="A1857" i="11"/>
  <x:c r="A1858" i="11"/>
  <x:c r="A1859" i="11"/>
  <x:c r="A1860" i="11"/>
  <x:c r="A1861" i="11"/>
  <x:c r="A1862" i="11"/>
  <x:c r="A1863" i="11"/>
  <x:c r="A1864" i="11"/>
  <x:c r="A1865" i="11"/>
  <x:c r="A1866" i="11"/>
  <x:c r="A1867" i="11"/>
  <x:c r="A1868" i="11"/>
  <x:c r="A1869" i="11"/>
  <x:c r="A1870" i="11"/>
  <x:c r="A1871" i="11"/>
  <x:c r="A1872" i="11"/>
  <x:c r="A1873" i="11"/>
  <x:c r="A1874" i="11"/>
  <x:c r="A1875" i="11"/>
  <x:c r="A1876" i="11"/>
  <x:c r="A1877" i="11"/>
  <x:c r="A1878" i="11"/>
  <x:c r="A1879" i="11"/>
  <x:c r="A1880" i="11"/>
  <x:c r="A1881" i="11"/>
  <x:c r="A1882" i="11"/>
  <x:c r="A1883" i="11"/>
  <x:c r="A1884" i="11"/>
  <x:c r="A1885" i="11"/>
  <x:c r="A1886" i="11"/>
  <x:c r="A1887" i="11"/>
  <x:c r="A1888" i="11"/>
  <x:c r="A1889" i="11"/>
  <x:c r="A1890" i="11"/>
  <x:c r="A1891" i="11"/>
  <x:c r="A1892" i="11"/>
  <x:c r="A1893" i="11"/>
  <x:c r="A1894" i="11"/>
  <x:c r="A1895" i="11"/>
  <x:c r="A1896" i="11"/>
  <x:c r="A1897" i="11"/>
  <x:c r="A1898" i="11"/>
  <x:c r="A1899" i="11"/>
  <x:c r="A1900" i="11"/>
  <x:c r="A1901" i="11"/>
  <x:c r="A1902" i="11"/>
  <x:c r="A1903" i="11"/>
  <x:c r="A1904" i="11"/>
  <x:c r="A1905" i="11"/>
  <x:c r="A1906" i="11"/>
  <x:c r="A1907" i="11"/>
  <x:c r="A1908" i="11"/>
  <x:c r="A1909" i="11"/>
  <x:c r="A1910" i="11"/>
  <x:c r="A1911" i="11"/>
  <x:c r="A1912" i="11"/>
  <x:c r="A1913" i="11"/>
  <x:c r="A1914" i="11"/>
  <x:c r="A1915" i="11"/>
  <x:c r="A1916" i="11"/>
  <x:c r="A1917" i="11"/>
  <x:c r="A1918" i="11"/>
  <x:c r="A1919" i="11"/>
  <x:c r="A1920" i="11"/>
  <x:c r="A1921" i="11"/>
  <x:c r="A1922" i="11"/>
  <x:c r="A1923" i="11"/>
  <x:c r="A1924" i="11"/>
  <x:c r="A1925" i="11"/>
  <x:c r="A1926" i="11"/>
  <x:c r="A1927" i="11"/>
  <x:c r="A1928" i="11"/>
  <x:c r="A1929" i="11"/>
  <x:c r="A1930" i="11"/>
  <x:c r="A1931" i="11"/>
  <x:c r="A1932" i="11"/>
  <x:c r="A1933" i="11"/>
  <x:c r="A1934" i="11"/>
  <x:c r="A1935" i="11"/>
  <x:c r="A1936" i="11"/>
  <x:c r="A1937" i="11"/>
  <x:c r="A1938" i="11"/>
  <x:c r="A1939" i="11"/>
  <x:c r="A1940" i="11"/>
  <x:c r="A1941" i="11"/>
  <x:c r="A1942" i="11"/>
  <x:c r="A1943" i="11"/>
  <x:c r="A1944" i="11"/>
  <x:c r="A1945" i="11"/>
  <x:c r="A1946" i="11"/>
  <x:c r="A1947" i="11"/>
  <x:c r="A1948" i="11"/>
  <x:c r="A1949" i="11"/>
  <x:c r="A1950" i="11"/>
  <x:c r="A1951" i="11"/>
  <x:c r="A1952" i="11"/>
  <x:c r="A1953" i="11"/>
  <x:c r="A1954" i="11"/>
  <x:c r="A1955" i="11"/>
  <x:c r="A1956" i="11"/>
  <x:c r="A1957" i="11"/>
  <x:c r="A1958" i="11"/>
  <x:c r="A1959" i="11"/>
  <x:c r="A1960" i="11"/>
  <x:c r="A1961" i="11"/>
  <x:c r="A1962" i="11"/>
  <x:c r="A1963" i="11"/>
  <x:c r="A1964" i="11"/>
  <x:c r="A1965" i="11"/>
  <x:c r="A1966" i="11"/>
  <x:c r="A1967" i="11"/>
  <x:c r="A1968" i="11"/>
  <x:c r="A1969" i="11"/>
  <x:c r="A1970" i="11"/>
  <x:c r="A1971" i="11"/>
  <x:c r="A1972" i="11"/>
  <x:c r="A1973" i="11"/>
  <x:c r="A1974" i="11"/>
  <x:c r="A1975" i="11"/>
  <x:c r="A1976" i="11"/>
  <x:c r="A1977" i="11"/>
  <x:c r="A1978" i="11"/>
  <x:c r="A1979" i="11"/>
  <x:c r="A1980" i="11"/>
  <x:c r="A1981" i="11"/>
  <x:c r="A1982" i="11"/>
  <x:c r="A1983" i="11"/>
  <x:c r="A1984" i="11"/>
  <x:c r="A1985" i="11"/>
  <x:c r="A1986" i="11"/>
  <x:c r="A1987" i="11"/>
  <x:c r="A1988" i="11"/>
  <x:c r="A1989" i="11"/>
  <x:c r="A1990" i="11"/>
  <x:c r="A1991" i="11"/>
  <x:c r="A1992" i="11"/>
  <x:c r="A1993" i="11"/>
  <x:c r="A1994" i="11"/>
  <x:c r="A1995" i="11"/>
  <x:c r="A1996" i="11"/>
  <x:c r="A1997" i="11"/>
  <x:c r="A1998" i="11"/>
  <x:c r="A1999" i="11"/>
  <x:c r="A2000" i="11"/>
  <x:c r="A2001" i="11"/>
  <x:c r="A2002" i="11"/>
  <x:c r="A2003" i="11"/>
  <x:c r="A2004" i="11"/>
  <x:c r="A2005" i="11"/>
  <x:c r="A2006" i="11"/>
  <x:c r="A2007" i="11"/>
  <x:c r="A2008" i="11"/>
  <x:c r="A2009" i="11"/>
  <x:c r="A2010" i="11"/>
  <x:c r="A2011" i="11"/>
  <x:c r="A2012" i="11"/>
  <x:c r="A2013" i="11"/>
  <x:c r="A2014" i="11"/>
  <x:c r="A2015" i="11"/>
  <x:c r="A2016" i="11"/>
  <x:c r="A2017" i="11"/>
  <x:c r="A2018" i="11"/>
  <x:c r="A2019" i="11"/>
  <x:c r="A2020" i="11"/>
  <x:c r="A2021" i="11"/>
  <x:c r="A2022" i="11"/>
  <x:c r="A2023" i="11"/>
  <x:c r="A2024" i="11"/>
  <x:c r="A2025" i="11"/>
  <x:c r="A2026" i="11"/>
  <x:c r="A2027" i="11"/>
  <x:c r="A2028" i="11"/>
  <x:c r="A2029" i="11"/>
  <x:c r="A2030" i="11"/>
  <x:c r="A2031" i="11"/>
  <x:c r="A2032" i="11"/>
  <x:c r="A2033" i="11"/>
  <x:c r="A2034" i="11"/>
  <x:c r="A2035" i="11"/>
  <x:c r="A2036" i="11"/>
  <x:c r="A2037" i="11"/>
  <x:c r="A2038" i="11"/>
  <x:c r="A2039" i="11"/>
  <x:c r="A2040" i="11"/>
  <x:c r="A2041" i="11"/>
  <x:c r="A2042" i="11"/>
  <x:c r="A2043" i="11"/>
  <x:c r="A2044" i="11"/>
  <x:c r="A2045" i="11"/>
  <x:c r="A2046" i="11"/>
  <x:c r="A2047" i="11"/>
  <x:c r="A2048" i="11"/>
  <x:c r="A2049" i="11"/>
  <x:c r="A2050" i="11"/>
  <x:c r="A2051" i="11"/>
  <x:c r="A2052" i="11"/>
  <x:c r="A2053" i="11"/>
  <x:c r="A2054" i="11"/>
  <x:c r="A2055" i="11"/>
  <x:c r="A2056" i="11"/>
  <x:c r="A2057" i="11"/>
  <x:c r="A2058" i="11"/>
  <x:c r="A2059" i="11"/>
  <x:c r="A2060" i="11"/>
  <x:c r="A2061" i="11"/>
  <x:c r="A2062" i="11"/>
  <x:c r="A2063" i="11"/>
  <x:c r="A2064" i="11"/>
  <x:c r="A2065" i="11"/>
  <x:c r="A2066" i="11"/>
  <x:c r="A2067" i="11"/>
  <x:c r="A2068" i="11"/>
  <x:c r="A2069" i="11"/>
  <x:c r="A2070" i="11"/>
  <x:c r="A2071" i="11"/>
  <x:c r="A2072" i="11"/>
  <x:c r="A2073" i="11"/>
  <x:c r="A2074" i="11"/>
  <x:c r="A2075" i="11"/>
  <x:c r="A2076" i="11"/>
  <x:c r="A2077" i="11"/>
  <x:c r="A2078" i="11"/>
  <x:c r="A2079" i="11"/>
  <x:c r="A2080" i="11"/>
  <x:c r="A2081" i="11"/>
  <x:c r="A2082" i="11"/>
  <x:c r="A2083" i="11"/>
  <x:c r="A2084" i="11"/>
  <x:c r="A2085" i="11"/>
  <x:c r="A2086" i="11"/>
  <x:c r="A2087" i="11"/>
  <x:c r="A2088" i="11"/>
  <x:c r="A2089" i="11"/>
  <x:c r="A2090" i="11"/>
  <x:c r="A2091" i="11"/>
  <x:c r="A2092" i="11"/>
  <x:c r="A2093" i="11"/>
  <x:c r="A2094" i="11"/>
  <x:c r="A2095" i="11"/>
  <x:c r="A2096" i="11"/>
  <x:c r="A2097" i="11"/>
  <x:c r="A2098" i="11"/>
  <x:c r="A2099" i="11"/>
  <x:c r="A2100" i="11"/>
  <x:c r="A2101" i="11"/>
  <x:c r="A2102" i="11"/>
  <x:c r="A2103" i="11"/>
  <x:c r="A2104" i="11"/>
  <x:c r="A2105" i="11"/>
  <x:c r="A2106" i="11"/>
  <x:c r="A2107" i="11"/>
  <x:c r="A2108" i="11"/>
  <x:c r="A2109" i="11"/>
  <x:c r="A2110" i="11"/>
  <x:c r="A2111" i="11"/>
  <x:c r="A2112" i="11"/>
  <x:c r="A2113" i="11"/>
  <x:c r="A2114" i="11"/>
  <x:c r="A2115" i="11"/>
  <x:c r="A2116" i="11"/>
  <x:c r="A2117" i="11"/>
  <x:c r="A2118" i="11"/>
  <x:c r="A2119" i="11"/>
  <x:c r="A2120" i="11"/>
  <x:c r="A2121" i="11"/>
  <x:c r="A2122" i="11"/>
  <x:c r="A2123" i="11"/>
  <x:c r="A2124" i="11"/>
  <x:c r="A2125" i="11"/>
  <x:c r="A2126" i="11"/>
  <x:c r="A2127" i="11"/>
  <x:c r="A2128" i="11"/>
  <x:c r="A2129" i="11"/>
  <x:c r="A2130" i="11"/>
  <x:c r="A2131" i="11"/>
  <x:c r="A2132" i="11"/>
  <x:c r="A2133" i="11"/>
  <x:c r="A2134" i="11"/>
  <x:c r="A2135" i="11"/>
  <x:c r="A2136" i="11"/>
  <x:c r="A2137" i="11"/>
  <x:c r="A2138" i="11"/>
  <x:c r="A2139" i="11"/>
  <x:c r="A2140" i="11"/>
  <x:c r="A2141" i="11"/>
  <x:c r="A2142" i="11"/>
  <x:c r="A2143" i="11"/>
  <x:c r="A2144" i="11"/>
  <x:c r="A2145" i="11"/>
  <x:c r="A2146" i="11"/>
  <x:c r="A2147" i="11"/>
  <x:c r="A2148" i="11"/>
  <x:c r="A2149" i="11"/>
  <x:c r="A2150" i="11"/>
  <x:c r="A2151" i="11"/>
  <x:c r="A2152" i="11"/>
  <x:c r="A2153" i="11"/>
  <x:c r="A2154" i="11"/>
  <x:c r="A2155" i="11"/>
  <x:c r="A2156" i="11"/>
  <x:c r="A2157" i="11"/>
  <x:c r="A2158" i="11"/>
  <x:c r="A2159" i="11"/>
  <x:c r="A2160" i="11"/>
  <x:c r="A2161" i="11"/>
  <x:c r="A2162" i="11"/>
  <x:c r="A2163" i="11"/>
  <x:c r="A2164" i="11"/>
  <x:c r="A2165" i="11"/>
  <x:c r="A2166" i="11"/>
  <x:c r="A2167" i="11"/>
  <x:c r="A2168" i="11"/>
  <x:c r="A2169" i="11"/>
  <x:c r="A2170" i="11"/>
  <x:c r="A2171" i="11"/>
  <x:c r="A2172" i="11"/>
  <x:c r="A2173" i="11"/>
  <x:c r="A2174" i="11"/>
  <x:c r="A2175" i="11"/>
  <x:c r="A2176" i="11"/>
  <x:c r="A2177" i="11"/>
  <x:c r="A2178" i="11"/>
  <x:c r="A2179" i="11"/>
  <x:c r="A2180" i="11"/>
  <x:c r="A2181" i="11"/>
  <x:c r="A2182" i="11"/>
  <x:c r="A2183" i="11"/>
  <x:c r="A2184" i="11"/>
  <x:c r="A2185" i="11"/>
  <x:c r="A2186" i="11"/>
  <x:c r="A2187" i="11"/>
  <x:c r="A2188" i="11"/>
  <x:c r="A2189" i="11"/>
  <x:c r="A2190" i="11"/>
  <x:c r="A2191" i="11"/>
  <x:c r="A2192" i="11"/>
  <x:c r="A2193" i="11"/>
  <x:c r="A2194" i="11"/>
  <x:c r="A2195" i="11"/>
  <x:c r="A2196" i="11"/>
  <x:c r="A2197" i="11"/>
  <x:c r="A2198" i="11"/>
  <x:c r="A2199" i="11"/>
  <x:c r="A2200" i="11"/>
  <x:c r="A2201" i="11"/>
  <x:c r="A2202" i="11"/>
  <x:c r="A2203" i="11"/>
  <x:c r="A2204" i="11"/>
  <x:c r="A2205" i="11"/>
  <x:c r="A2206" i="11"/>
  <x:c r="A2207" i="11"/>
  <x:c r="A2208" i="11"/>
  <x:c r="A2209" i="11"/>
  <x:c r="A2210" i="11"/>
  <x:c r="A2211" i="11"/>
  <x:c r="A2212" i="11"/>
  <x:c r="A2213" i="11"/>
  <x:c r="A2214" i="11"/>
  <x:c r="A2215" i="11"/>
  <x:c r="A2216" i="11"/>
  <x:c r="A2217" i="11"/>
  <x:c r="A2218" i="11"/>
  <x:c r="A2219" i="11"/>
  <x:c r="A2220" i="11"/>
  <x:c r="A2221" i="11"/>
  <x:c r="A2222" i="11"/>
  <x:c r="A2223" i="11"/>
  <x:c r="A2224" i="11"/>
  <x:c r="A2225" i="11"/>
  <x:c r="A2226" i="11"/>
  <x:c r="A2227" i="11"/>
  <x:c r="A2228" i="11"/>
  <x:c r="A2229" i="11"/>
  <x:c r="A2230" i="11"/>
  <x:c r="A2231" i="11"/>
  <x:c r="A2232" i="11"/>
  <x:c r="A2233" i="11"/>
  <x:c r="A2234" i="11"/>
  <x:c r="A2235" i="11"/>
  <x:c r="A2236" i="11"/>
  <x:c r="A2237" i="11"/>
  <x:c r="A2238" i="11"/>
  <x:c r="A2239" i="11"/>
  <x:c r="A2240" i="11"/>
  <x:c r="A2241" i="11"/>
  <x:c r="A2242" i="11"/>
  <x:c r="A2243" i="11"/>
  <x:c r="A2244" i="11"/>
  <x:c r="A2245" i="11"/>
  <x:c r="A2246" i="11"/>
  <x:c r="A2247" i="11"/>
  <x:c r="A2248" i="11"/>
  <x:c r="A2249" i="11"/>
  <x:c r="A2250" i="11"/>
  <x:c r="A2251" i="11"/>
  <x:c r="A2252" i="11"/>
  <x:c r="A2253" i="11"/>
  <x:c r="A2254" i="11"/>
  <x:c r="A2255" i="11"/>
  <x:c r="A2256" i="11"/>
  <x:c r="A2257" i="11"/>
  <x:c r="A2258" i="11"/>
  <x:c r="A2259" i="11"/>
  <x:c r="A2260" i="11"/>
  <x:c r="A2261" i="11"/>
  <x:c r="A2262" i="11"/>
  <x:c r="A2263" i="11"/>
  <x:c r="A2264" i="11"/>
  <x:c r="A2265" i="11"/>
  <x:c r="A2266" i="11"/>
  <x:c r="A2267" i="11"/>
  <x:c r="A2268" i="11"/>
  <x:c r="A2269" i="11"/>
  <x:c r="A2270" i="11"/>
  <x:c r="A2271" i="11"/>
  <x:c r="A2272" i="11"/>
  <x:c r="A2273" i="11"/>
  <x:c r="A2274" i="11"/>
  <x:c r="A2275" i="11"/>
  <x:c r="A2276" i="11"/>
  <x:c r="A2277" i="11"/>
  <x:c r="A2278" i="11"/>
  <x:c r="A2279" i="11"/>
  <x:c r="A2280" i="11"/>
  <x:c r="A2281" i="11"/>
  <x:c r="A2282" i="11"/>
  <x:c r="A2283" i="11"/>
  <x:c r="A2284" i="11"/>
  <x:c r="A2285" i="11"/>
  <x:c r="A2286" i="11"/>
  <x:c r="A2287" i="11"/>
  <x:c r="A2288" i="11"/>
  <x:c r="A2289" i="11"/>
  <x:c r="A2290" i="11"/>
  <x:c r="A2291" i="11"/>
  <x:c r="A2292" i="11"/>
  <x:c r="A2293" i="11"/>
  <x:c r="A2294" i="11"/>
  <x:c r="A2295" i="11"/>
  <x:c r="A2296" i="11"/>
  <x:c r="A2297" i="11"/>
  <x:c r="A2298" i="11"/>
  <x:c r="A2299" i="11"/>
  <x:c r="A2300" i="11"/>
  <x:c r="A2301" i="11"/>
  <x:c r="A2302" i="11"/>
  <x:c r="A2303" i="11"/>
  <x:c r="A2304" i="11"/>
  <x:c r="A2305" i="11"/>
  <x:c r="A2306" i="11"/>
  <x:c r="A2307" i="11"/>
  <x:c r="A2308" i="11"/>
  <x:c r="A2309" i="11"/>
  <x:c r="A2310" i="11"/>
  <x:c r="A2311" i="11"/>
  <x:c r="A2312" i="11"/>
  <x:c r="A2313" i="11"/>
  <x:c r="A2314" i="11"/>
  <x:c r="A2315" i="11"/>
  <x:c r="A2316" i="11"/>
  <x:c r="A2317" i="11"/>
  <x:c r="A2318" i="11"/>
  <x:c r="A2319" i="11"/>
  <x:c r="A2320" i="11"/>
  <x:c r="A2321" i="11"/>
  <x:c r="A2322" i="11"/>
  <x:c r="A2323" i="11"/>
  <x:c r="A2324" i="11"/>
  <x:c r="A2325" i="11"/>
  <x:c r="A2326" i="11"/>
  <x:c r="A2327" i="11"/>
  <x:c r="A2328" i="11"/>
  <x:c r="A2329" i="11"/>
  <x:c r="A2330" i="11"/>
  <x:c r="A2331" i="11"/>
  <x:c r="A2332" i="11"/>
  <x:c r="A2333" i="11"/>
  <x:c r="A2334" i="11"/>
  <x:c r="A2335" i="11"/>
  <x:c r="A2336" i="11"/>
  <x:c r="A2337" i="11"/>
  <x:c r="A2338" i="11"/>
  <x:c r="A2339" i="11"/>
  <x:c r="A2340" i="11"/>
  <x:c r="A2341" i="11"/>
  <x:c r="A2342" i="11"/>
  <x:c r="A2343" i="11"/>
  <x:c r="A2344" i="11"/>
  <x:c r="A2345" i="11"/>
  <x:c r="A2346" i="11"/>
  <x:c r="A2347" i="11"/>
  <x:c r="A2348" i="11"/>
  <x:c r="A2349" i="11"/>
  <x:c r="A2350" i="11"/>
  <x:c r="A2351" i="11"/>
  <x:c r="A2352" i="11"/>
  <x:c r="A2353" i="11"/>
  <x:c r="A2354" i="11"/>
  <x:c r="A2355" i="11"/>
  <x:c r="A2356" i="11"/>
  <x:c r="A2357" i="11"/>
  <x:c r="A2358" i="11"/>
  <x:c r="A2359" i="11"/>
  <x:c r="A2360" i="11"/>
  <x:c r="A2361" i="11"/>
  <x:c r="A2362" i="11"/>
  <x:c r="A2363" i="11"/>
  <x:c r="A2364" i="11"/>
  <x:c r="A2365" i="11"/>
  <x:c r="A2366" i="11"/>
  <x:c r="A2367" i="11"/>
  <x:c r="A2368" i="11"/>
  <x:c r="A2369" i="11"/>
  <x:c r="A2370" i="11"/>
  <x:c r="A2371" i="11"/>
  <x:c r="A2372" i="11"/>
  <x:c r="A2373" i="11"/>
  <x:c r="A2374" i="11"/>
  <x:c r="A2375" i="11"/>
  <x:c r="A2376" i="11"/>
  <x:c r="A2377" i="11"/>
  <x:c r="A2378" i="11"/>
  <x:c r="A2379" i="11"/>
  <x:c r="A2380" i="11"/>
  <x:c r="A2381" i="11"/>
  <x:c r="A2382" i="11"/>
  <x:c r="A2383" i="11"/>
  <x:c r="A2384" i="11"/>
  <x:c r="A2385" i="11"/>
  <x:c r="A2386" i="11"/>
  <x:c r="A2387" i="11"/>
  <x:c r="A2388" i="11"/>
  <x:c r="A2389" i="11"/>
  <x:c r="A2390" i="11"/>
  <x:c r="A2391" i="11"/>
  <x:c r="A2392" i="11"/>
  <x:c r="A2393" i="11"/>
  <x:c r="A2394" i="11"/>
  <x:c r="A2395" i="11"/>
  <x:c r="A2396" i="11"/>
  <x:c r="A2397" i="11"/>
  <x:c r="A2398" i="11"/>
  <x:c r="A2399" i="11"/>
  <x:c r="A2400" i="11"/>
  <x:c r="A2401" i="11"/>
  <x:c r="A2402" i="11"/>
  <x:c r="A2403" i="11"/>
  <x:c r="A2404" i="11"/>
  <x:c r="A2405" i="11"/>
  <x:c r="A2406" i="11"/>
  <x:c r="A2407" i="11"/>
  <x:c r="A2408" i="11"/>
  <x:c r="A2409" i="11"/>
  <x:c r="A2410" i="11"/>
  <x:c r="A2411" i="11"/>
  <x:c r="A2412" i="11"/>
  <x:c r="A2413" i="11"/>
  <x:c r="A2414" i="11"/>
  <x:c r="A2415" i="11"/>
  <x:c r="A2416" i="11"/>
  <x:c r="A2417" i="11"/>
  <x:c r="A2418" i="11"/>
  <x:c r="A2419" i="11"/>
  <x:c r="A2420" i="11"/>
  <x:c r="A2421" i="11"/>
  <x:c r="A2422" i="11"/>
  <x:c r="A2423" i="11"/>
  <x:c r="A2424" i="11"/>
  <x:c r="A2425" i="11"/>
  <x:c r="A2426" i="11"/>
  <x:c r="A2427" i="11"/>
  <x:c r="A2428" i="11"/>
  <x:c r="A2429" i="11"/>
  <x:c r="A2430" i="11"/>
  <x:c r="A2431" i="11"/>
  <x:c r="A2432" i="11"/>
  <x:c r="A2433" i="11"/>
  <x:c r="A2434" i="11"/>
  <x:c r="A2435" i="11"/>
  <x:c r="A2436" i="11"/>
  <x:c r="A2437" i="11"/>
  <x:c r="A2438" i="11"/>
  <x:c r="A2439" i="11"/>
  <x:c r="A2440" i="11"/>
  <x:c r="A2441" i="11"/>
  <x:c r="A2442" i="11"/>
  <x:c r="A2443" i="11"/>
  <x:c r="A2444" i="11"/>
  <x:c r="A2445" i="11"/>
  <x:c r="A2446" i="11"/>
  <x:c r="A2447" i="11"/>
  <x:c r="A2448" i="11"/>
  <x:c r="A2449" i="11"/>
  <x:c r="A2450" i="11"/>
  <x:c r="A2451" i="11"/>
  <x:c r="A2452" i="11"/>
  <x:c r="A2453" i="11"/>
  <x:c r="A2454" i="11"/>
  <x:c r="A2455" i="11"/>
  <x:c r="A2456" i="11"/>
  <x:c r="A2457" i="11"/>
  <x:c r="A2458" i="11"/>
  <x:c r="A2459" i="11"/>
  <x:c r="A2460" i="11"/>
  <x:c r="A2461" i="11"/>
  <x:c r="A2462" i="11"/>
  <x:c r="A2463" i="11"/>
  <x:c r="A2464" i="11"/>
  <x:c r="A2465" i="11"/>
  <x:c r="A2466" i="11"/>
  <x:c r="A2467" i="11"/>
  <x:c r="A2468" i="11"/>
  <x:c r="A2469" i="11"/>
  <x:c r="A2470" i="11"/>
  <x:c r="A2471" i="11"/>
  <x:c r="A2472" i="11"/>
  <x:c r="A2473" i="11"/>
  <x:c r="A2474" i="11"/>
  <x:c r="A2475" i="11"/>
  <x:c r="A2476" i="11"/>
  <x:c r="A2477" i="11"/>
  <x:c r="A2478" i="11"/>
  <x:c r="A2479" i="11"/>
  <x:c r="A2480" i="11"/>
  <x:c r="A2481" i="11"/>
  <x:c r="A2482" i="11"/>
  <x:c r="A2483" i="11"/>
  <x:c r="A2484" i="11"/>
  <x:c r="A2485" i="11"/>
  <x:c r="A2486" i="11"/>
  <x:c r="A2487" i="11"/>
  <x:c r="A2488" i="11"/>
  <x:c r="A2489" i="11"/>
  <x:c r="A2490" i="11"/>
  <x:c r="A2491" i="11"/>
  <x:c r="A2492" i="11"/>
  <x:c r="A2493" i="11"/>
  <x:c r="A2494" i="11"/>
  <x:c r="A2495" i="11"/>
  <x:c r="A2496" i="11"/>
  <x:c r="A2497" i="11"/>
  <x:c r="A2498" i="11"/>
  <x:c r="A2499" i="11"/>
  <x:c r="A2500" i="11"/>
  <x:c r="A2501" i="11"/>
  <x:c r="A2502" i="11"/>
  <x:c r="A2503" i="11"/>
  <x:c r="A2504" i="11"/>
  <x:c r="A2505" i="11"/>
  <x:c r="A2506" i="11"/>
  <x:c r="A2507" i="11"/>
  <x:c r="A2508" i="11"/>
  <x:c r="A2509" i="11"/>
  <x:c r="A2510" i="11"/>
  <x:c r="A2511" i="11"/>
  <x:c r="A2512" i="11"/>
  <x:c r="A2513" i="11"/>
  <x:c r="A2514" i="11"/>
  <x:c r="A2515" i="11"/>
  <x:c r="A2516" i="11"/>
  <x:c r="A2517" i="11"/>
  <x:c r="A2518" i="11"/>
  <x:c r="A2519" i="11"/>
  <x:c r="A2520" i="11"/>
  <x:c r="A2521" i="11"/>
  <x:c r="A2522" i="11"/>
  <x:c r="A2523" i="11"/>
  <x:c r="A2524" i="11"/>
  <x:c r="A2525" i="11"/>
  <x:c r="A2526" i="11"/>
  <x:c r="A2527" i="11"/>
  <x:c r="A2528" i="11"/>
  <x:c r="A2529" i="11"/>
  <x:c r="A2530" i="11"/>
  <x:c r="A2531" i="11"/>
  <x:c r="A2532" i="11"/>
  <x:c r="A2533" i="11"/>
  <x:c r="A2534" i="11"/>
  <x:c r="A2535" i="11"/>
  <x:c r="A2536" i="11"/>
  <x:c r="A2537" i="11"/>
  <x:c r="A2538" i="11"/>
  <x:c r="A2539" i="11"/>
  <x:c r="A2540" i="11"/>
  <x:c r="A2541" i="11"/>
  <x:c r="A2542" i="11"/>
  <x:c r="A2543" i="11"/>
  <x:c r="A2544" i="11"/>
  <x:c r="A2545" i="11"/>
  <x:c r="A2546" i="11"/>
  <x:c r="A2547" i="11"/>
  <x:c r="A2548" i="11"/>
  <x:c r="A2549" i="11"/>
  <x:c r="A2550" i="11"/>
  <x:c r="A2551" i="11"/>
  <x:c r="A2552" i="11"/>
  <x:c r="A2553" i="11"/>
  <x:c r="A2554" i="11"/>
  <x:c r="A2555" i="11"/>
  <x:c r="A2556" i="11"/>
  <x:c r="A2557" i="11"/>
  <x:c r="A2558" i="11"/>
  <x:c r="A2559" i="11"/>
  <x:c r="A2560" i="11"/>
  <x:c r="A2561" i="11"/>
  <x:c r="A2562" i="11"/>
  <x:c r="A2563" i="11"/>
  <x:c r="A2564" i="11"/>
  <x:c r="A2565" i="11"/>
  <x:c r="A2566" i="11"/>
  <x:c r="A2567" i="11"/>
  <x:c r="A2568" i="11"/>
  <x:c r="A2569" i="11"/>
  <x:c r="A2570" i="11"/>
  <x:c r="A2571" i="11"/>
  <x:c r="A2572" i="11"/>
  <x:c r="A2573" i="11"/>
  <x:c r="A2574" i="11"/>
  <x:c r="A2575" i="11"/>
  <x:c r="A2576" i="11"/>
  <x:c r="A2577" i="11"/>
  <x:c r="A2578" i="11"/>
  <x:c r="A2579" i="11"/>
  <x:c r="A2580" i="11"/>
  <x:c r="A2581" i="11"/>
  <x:c r="A2582" i="11"/>
  <x:c r="A2583" i="11"/>
  <x:c r="A2584" i="11"/>
  <x:c r="A2585" i="11"/>
  <x:c r="A2586" i="11"/>
  <x:c r="A2587" i="11"/>
  <x:c r="A2588" i="11"/>
  <x:c r="A2589" i="11"/>
  <x:c r="A2590" i="11"/>
  <x:c r="A2591" i="11"/>
  <x:c r="A2592" i="11"/>
  <x:c r="A2593" i="11"/>
  <x:c r="A2594" i="11"/>
  <x:c r="A2595" i="11"/>
  <x:c r="A2596" i="11"/>
  <x:c r="A2597" i="11"/>
  <x:c r="A2598" i="11"/>
  <x:c r="A2599" i="11"/>
  <x:c r="A2600" i="11"/>
  <x:c r="A2601" i="11"/>
  <x:c r="A2602" i="11"/>
  <x:c r="A2603" i="11"/>
  <x:c r="A2604" i="11"/>
  <x:c r="A2605" i="11"/>
  <x:c r="A2606" i="11"/>
  <x:c r="A2607" i="11"/>
  <x:c r="A2608" i="11"/>
  <x:c r="A2609" i="11"/>
  <x:c r="A2610" i="11"/>
  <x:c r="A2611" i="11"/>
  <x:c r="A2612" i="11"/>
  <x:c r="A2613" i="11"/>
  <x:c r="A2614" i="11"/>
  <x:c r="A2615" i="11"/>
  <x:c r="A2616" i="11"/>
  <x:c r="A2617" i="11"/>
  <x:c r="A2618" i="11"/>
  <x:c r="A2619" i="11"/>
  <x:c r="A2620" i="11"/>
  <x:c r="A2621" i="11"/>
  <x:c r="A2622" i="11"/>
  <x:c r="A2623" i="11"/>
  <x:c r="A2624" i="11"/>
  <x:c r="A2625" i="11"/>
  <x:c r="A2626" i="11"/>
  <x:c r="A2627" i="11"/>
  <x:c r="A2628" i="11"/>
  <x:c r="A2629" i="11"/>
  <x:c r="A2630" i="11"/>
  <x:c r="A2631" i="11"/>
  <x:c r="A2632" i="11"/>
  <x:c r="A2633" i="11"/>
  <x:c r="A2634" i="11"/>
  <x:c r="A2635" i="11"/>
  <x:c r="A2636" i="11"/>
  <x:c r="A2637" i="11"/>
  <x:c r="A2638" i="11"/>
  <x:c r="A2639" i="11"/>
  <x:c r="A2640" i="11"/>
  <x:c r="A2641" i="11"/>
  <x:c r="A2642" i="11"/>
  <x:c r="A2643" i="11"/>
  <x:c r="A2644" i="11"/>
  <x:c r="A2645" i="11"/>
  <x:c r="A2646" i="11"/>
  <x:c r="A2647" i="11"/>
  <x:c r="A2648" i="11"/>
  <x:c r="A2649" i="11"/>
  <x:c r="A2650" i="11"/>
  <x:c r="A2651" i="11"/>
  <x:c r="A2652" i="11"/>
  <x:c r="A2653" i="11"/>
  <x:c r="A2654" i="11"/>
  <x:c r="A2655" i="11"/>
  <x:c r="A2656" i="11"/>
  <x:c r="A2657" i="11"/>
  <x:c r="A2658" i="11"/>
  <x:c r="A2659" i="11"/>
  <x:c r="A2660" i="11"/>
  <x:c r="A2661" i="11"/>
  <x:c r="A2662" i="11"/>
  <x:c r="A2663" i="11"/>
  <x:c r="A2664" i="11"/>
  <x:c r="A2665" i="11"/>
  <x:c r="A2666" i="11"/>
  <x:c r="A2667" i="11"/>
  <x:c r="A2668" i="11"/>
  <x:c r="A2669" i="11"/>
  <x:c r="A2670" i="11"/>
  <x:c r="A2671" i="11"/>
  <x:c r="A2672" i="11"/>
  <x:c r="A2673" i="11"/>
  <x:c r="A2674" i="11"/>
  <x:c r="A2675" i="11"/>
  <x:c r="A2676" i="11"/>
  <x:c r="A2677" i="11"/>
  <x:c r="A2678" i="11"/>
  <x:c r="A2679" i="11"/>
  <x:c r="A2680" i="11"/>
  <x:c r="A2681" i="11"/>
  <x:c r="A2682" i="11"/>
  <x:c r="A2683" i="11"/>
  <x:c r="A2684" i="11"/>
  <x:c r="A2685" i="11"/>
  <x:c r="A2686" i="11"/>
  <x:c r="A2687" i="11"/>
  <x:c r="A2688" i="11"/>
  <x:c r="A2689" i="11"/>
  <x:c r="A2690" i="11"/>
  <x:c r="A2691" i="11"/>
  <x:c r="A2692" i="11"/>
  <x:c r="A2693" i="11"/>
  <x:c r="A2694" i="11"/>
  <x:c r="A2695" i="11"/>
  <x:c r="A2696" i="11"/>
  <x:c r="A2697" i="11"/>
  <x:c r="A2698" i="11"/>
  <x:c r="A2699" i="11"/>
  <x:c r="A2700" i="11"/>
  <x:c r="A2701" i="11"/>
  <x:c r="A2702" i="11"/>
  <x:c r="A2703" i="11"/>
  <x:c r="A2704" i="11"/>
  <x:c r="A2705" i="11"/>
  <x:c r="A2706" i="11"/>
  <x:c r="A2707" i="11"/>
  <x:c r="A2708" i="11"/>
  <x:c r="A2709" i="11"/>
  <x:c r="A2710" i="11"/>
  <x:c r="A2711" i="11"/>
  <x:c r="A2712" i="11"/>
  <x:c r="A2713" i="11"/>
  <x:c r="A2714" i="11"/>
  <x:c r="A2715" i="11"/>
  <x:c r="A2716" i="11"/>
  <x:c r="A2717" i="11"/>
  <x:c r="A2718" i="11"/>
  <x:c r="A2719" i="11"/>
  <x:c r="A2720" i="11"/>
  <x:c r="A2721" i="11"/>
  <x:c r="A2722" i="11"/>
  <x:c r="A2723" i="11"/>
  <x:c r="A2724" i="11"/>
  <x:c r="A2725" i="11"/>
  <x:c r="A2726" i="11"/>
  <x:c r="A2727" i="11"/>
  <x:c r="A2728" i="11"/>
  <x:c r="A2729" i="11"/>
  <x:c r="A2730" i="11"/>
  <x:c r="A2731" i="11"/>
  <x:c r="A2732" i="11"/>
  <x:c r="A2733" i="11"/>
  <x:c r="A2734" i="11"/>
  <x:c r="A2735" i="11"/>
  <x:c r="A2736" i="11"/>
  <x:c r="A2737" i="11"/>
  <x:c r="A2738" i="11"/>
  <x:c r="A2739" i="11"/>
  <x:c r="A2740" i="11"/>
  <x:c r="A2741" i="11"/>
  <x:c r="A2742" i="11"/>
  <x:c r="A2743" i="11"/>
  <x:c r="A2744" i="11"/>
  <x:c r="A2745" i="11"/>
  <x:c r="A2746" i="11"/>
  <x:c r="A2747" i="11"/>
  <x:c r="A2748" i="11"/>
  <x:c r="A2749" i="11"/>
  <x:c r="A2750" i="11"/>
  <x:c r="A2751" i="11"/>
  <x:c r="A2752" i="11"/>
  <x:c r="A2753" i="11"/>
  <x:c r="A2754" i="11"/>
  <x:c r="A2755" i="11"/>
  <x:c r="A2756" i="11"/>
  <x:c r="A2757" i="11"/>
  <x:c r="A2758" i="11"/>
  <x:c r="A2759" i="11"/>
  <x:c r="A2760" i="11"/>
  <x:c r="A2761" i="11"/>
  <x:c r="A2762" i="11"/>
  <x:c r="A2763" i="11"/>
  <x:c r="A2764" i="11"/>
  <x:c r="A2765" i="11"/>
  <x:c r="A2766" i="11"/>
  <x:c r="A2767" i="11"/>
  <x:c r="A2768" i="11"/>
  <x:c r="A2769" i="11"/>
  <x:c r="A2770" i="11"/>
  <x:c r="A2771" i="11"/>
  <x:c r="A2772" i="11"/>
  <x:c r="A2773" i="11"/>
  <x:c r="A2774" i="11"/>
  <x:c r="A2775" i="11"/>
  <x:c r="A2776" i="11"/>
  <x:c r="A2777" i="11"/>
  <x:c r="A2778" i="11"/>
  <x:c r="A2779" i="11"/>
  <x:c r="A2780" i="11"/>
  <x:c r="A2781" i="11"/>
  <x:c r="A2782" i="11"/>
  <x:c r="A2783" i="11"/>
  <x:c r="A2784" i="11"/>
  <x:c r="A2785" i="11"/>
  <x:c r="A2786" i="11"/>
  <x:c r="A2787" i="11"/>
  <x:c r="A2788" i="11"/>
  <x:c r="A2789" i="11"/>
  <x:c r="A2790" i="11"/>
  <x:c r="A2791" i="11"/>
  <x:c r="A2792" i="11"/>
  <x:c r="A2793" i="11"/>
  <x:c r="A2794" i="11"/>
  <x:c r="A2795" i="11"/>
  <x:c r="A2796" i="11"/>
  <x:c r="A2797" i="11"/>
  <x:c r="A2798" i="11"/>
  <x:c r="A2799" i="11"/>
  <x:c r="A2800" i="11"/>
  <x:c r="A2801" i="11"/>
  <x:c r="A2802" i="11"/>
  <x:c r="A2803" i="11"/>
  <x:c r="A2804" i="11"/>
  <x:c r="A2805" i="11"/>
  <x:c r="A2806" i="11"/>
  <x:c r="A2807" i="11"/>
  <x:c r="A2808" i="11"/>
  <x:c r="A2809" i="11"/>
  <x:c r="A2810" i="11"/>
  <x:c r="A2811" i="11"/>
  <x:c r="A2812" i="11"/>
  <x:c r="A2813" i="11"/>
  <x:c r="A2814" i="11"/>
  <x:c r="A2815" i="11"/>
  <x:c r="A2816" i="11"/>
  <x:c r="A2817" i="11"/>
  <x:c r="A2818" i="11"/>
  <x:c r="A2819" i="11"/>
  <x:c r="A2820" i="11"/>
  <x:c r="A2821" i="11"/>
  <x:c r="A2822" i="11"/>
  <x:c r="A2823" i="11"/>
  <x:c r="A2824" i="11"/>
  <x:c r="A2825" i="11"/>
  <x:c r="A2826" i="11"/>
  <x:c r="A2827" i="11"/>
  <x:c r="A2828" i="11"/>
  <x:c r="A2829" i="11"/>
  <x:c r="A2830" i="11"/>
  <x:c r="A2831" i="11"/>
  <x:c r="A2832" i="11"/>
  <x:c r="A2833" i="11"/>
  <x:c r="A2834" i="11"/>
  <x:c r="A2835" i="11"/>
  <x:c r="A2836" i="11"/>
  <x:c r="A2837" i="11"/>
  <x:c r="A2838" i="11"/>
  <x:c r="A2839" i="11"/>
  <x:c r="A2840" i="11"/>
  <x:c r="A2841" i="11"/>
  <x:c r="A2842" i="11"/>
  <x:c r="A2843" i="11"/>
  <x:c r="A2844" i="11"/>
  <x:c r="A2845" i="11"/>
  <x:c r="A2846" i="11"/>
  <x:c r="A2847" i="11"/>
  <x:c r="A2848" i="11"/>
  <x:c r="A2849" i="11"/>
  <x:c r="A2850" i="11"/>
  <x:c r="A2851" i="11"/>
  <x:c r="A2852" i="11"/>
  <x:c r="A2853" i="11"/>
  <x:c r="A2854" i="11"/>
  <x:c r="A2855" i="11"/>
  <x:c r="A2856" i="11"/>
  <x:c r="A2857" i="11"/>
  <x:c r="A2858" i="11"/>
  <x:c r="A2859" i="11"/>
  <x:c r="A2860" i="11"/>
  <x:c r="A2861" i="11"/>
  <x:c r="A2862" i="11"/>
  <x:c r="A2863" i="11"/>
  <x:c r="A2864" i="11"/>
  <x:c r="A2865" i="11"/>
  <x:c r="A2866" i="11"/>
  <x:c r="A2867" i="11"/>
  <x:c r="A2868" i="11"/>
  <x:c r="A2869" i="11"/>
  <x:c r="A2870" i="11"/>
  <x:c r="A2871" i="11"/>
  <x:c r="A2872" i="11"/>
  <x:c r="A2873" i="11"/>
  <x:c r="A2874" i="11"/>
  <x:c r="A2875" i="11"/>
  <x:c r="A2876" i="11"/>
  <x:c r="A2877" i="11"/>
  <x:c r="A2878" i="11"/>
  <x:c r="A2879" i="11"/>
  <x:c r="A2880" i="11"/>
  <x:c r="A2881" i="11"/>
  <x:c r="A2882" i="11"/>
  <x:c r="A2883" i="11"/>
  <x:c r="A2884" i="11"/>
  <x:c r="A2885" i="11"/>
  <x:c r="A2886" i="11"/>
  <x:c r="A2887" i="11"/>
  <x:c r="A2888" i="11"/>
  <x:c r="A2889" i="11"/>
  <x:c r="A2890" i="11"/>
  <x:c r="A2891" i="11"/>
  <x:c r="A2892" i="11"/>
  <x:c r="A2893" i="11"/>
  <x:c r="A2894" i="11"/>
  <x:c r="A2895" i="11"/>
  <x:c r="A2896" i="11"/>
  <x:c r="A2897" i="11"/>
  <x:c r="A2898" i="11"/>
  <x:c r="A2899" i="11"/>
  <x:c r="A2900" i="11"/>
  <x:c r="A2901" i="11"/>
  <x:c r="A2902" i="11"/>
  <x:c r="A2903" i="11"/>
  <x:c r="A2904" i="11"/>
  <x:c r="A2905" i="11"/>
  <x:c r="A2906" i="11"/>
  <x:c r="A2907" i="11"/>
  <x:c r="A2908" i="11"/>
  <x:c r="A2909" i="11"/>
  <x:c r="A2910" i="11"/>
  <x:c r="A2911" i="11"/>
  <x:c r="A2912" i="11"/>
  <x:c r="A2913" i="11"/>
  <x:c r="A2914" i="11"/>
  <x:c r="A2915" i="11"/>
  <x:c r="A2916" i="11"/>
  <x:c r="A2917" i="11"/>
  <x:c r="A2918" i="11"/>
  <x:c r="A2919" i="11"/>
  <x:c r="A2920" i="11"/>
  <x:c r="A2921" i="11"/>
  <x:c r="A2922" i="11"/>
  <x:c r="A2923" i="11"/>
  <x:c r="A2927" i="11"/>
  <x:c r="A2928" i="11"/>
  <x:c r="A2929" i="11"/>
  <x:c r="A2930" i="11"/>
  <x:c r="A2931" i="11"/>
  <x:c r="A2932" i="11"/>
  <x:c r="A2933" i="11"/>
  <x:c r="A2934" i="11"/>
  <x:c r="A2935" i="11"/>
  <x:c r="A2936" i="11"/>
  <x:c r="A2937" i="11"/>
  <x:c r="A2938" i="11"/>
  <x:c r="A2939" i="11"/>
  <x:c r="A2940" i="11"/>
  <x:c r="A2941" i="11"/>
  <x:c r="A2942" i="11"/>
  <x:c r="A2943" i="11"/>
  <x:c r="A2944" i="11"/>
  <x:c r="A2945" i="11"/>
  <x:c r="A2946" i="11"/>
  <x:c r="A2947" i="11"/>
  <x:c r="A2948" i="11"/>
  <x:c r="A2949" i="11"/>
  <x:c r="A2950" i="11"/>
  <x:c r="A2951" i="11"/>
  <x:c r="A2952" i="11"/>
  <x:c r="A2953" i="11"/>
  <x:c r="A2954" i="11"/>
  <x:c r="A2955" i="11"/>
  <x:c r="A2956" i="11"/>
  <x:c r="A2957" i="11"/>
  <x:c r="A2958" i="11"/>
  <x:c r="A2959" i="11"/>
  <x:c r="A2960" i="11"/>
  <x:c r="A2961" i="11"/>
  <x:c r="A2962" i="11"/>
  <x:c r="A2963" i="11"/>
  <x:c r="A2964" i="11"/>
  <x:c r="A2965" i="11"/>
  <x:c r="A2966" i="11"/>
  <x:c r="A2967" i="11"/>
  <x:c r="A2968" i="11"/>
  <x:c r="A2969" i="11"/>
  <x:c r="A2970" i="11"/>
  <x:c r="A2971" i="11"/>
  <x:c r="A2972" i="11"/>
  <x:c r="A2973" i="11"/>
  <x:c r="A2974" i="11"/>
  <x:c r="A2975" i="11"/>
  <x:c r="A2976" i="11"/>
  <x:c r="A2977" i="11"/>
  <x:c r="A2978" i="11"/>
  <x:c r="A2979" i="11"/>
  <x:c r="A2980" i="11"/>
  <x:c r="A2981" i="11"/>
  <x:c r="A2982" i="11"/>
  <x:c r="A2983" i="11"/>
  <x:c r="A2984" i="11"/>
  <x:c r="A2985" i="11"/>
  <x:c r="A2986" i="11"/>
  <x:c r="A2987" i="11"/>
  <x:c r="A2988" i="11"/>
  <x:c r="A2989" i="11"/>
  <x:c r="A2990" i="11"/>
  <x:c r="A2991" i="11"/>
  <x:c r="A2992" i="11"/>
  <x:c r="A2993" i="11"/>
  <x:c r="A2994" i="11"/>
  <x:c r="A2995" i="11"/>
  <x:c r="A2996" i="11"/>
  <x:c r="A2997" i="11"/>
  <x:c r="A2998" i="11"/>
  <x:c r="A2999" i="11"/>
  <x:c r="A3000" i="11"/>
  <x:c r="A3001" i="11"/>
  <x:c r="A3002" i="11"/>
  <x:c r="A3003" i="11"/>
  <x:c r="A3004" i="11"/>
  <x:c r="A3005" i="11"/>
  <x:c r="A3006" i="11"/>
  <x:c r="A3007" i="11"/>
  <x:c r="A3008" i="11"/>
  <x:c r="A1" i="12"/>
  <x:c r="A2" i="12"/>
  <x:c r="D3" i="12"/>
  <x:c r="I3" i="12"/>
  <x:c r="Q3" i="12"/>
  <x:c r="R3" i="12"/>
  <x:c r="S3" i="12"/>
  <x:c r="T3" i="12"/>
  <x:c r="U3" i="12"/>
  <x:c r="V3" i="12"/>
  <x:c r="A4" i="12"/>
  <x:c r="A5" i="12"/>
  <x:c r="X5" i="12"/>
  <x:c r="Y5" i="12"/>
  <x:c r="Z5" i="12"/>
  <x:c r="AC5" i="12"/>
  <x:c r="AD5" i="12"/>
  <x:c r="AE5" i="12"/>
  <x:c r="AH5" i="12"/>
  <x:c r="AI5" i="12"/>
  <x:c r="AJ5" i="12"/>
  <x:c r="AM5" i="12"/>
  <x:c r="AN5" i="12"/>
  <x:c r="AO5" i="12"/>
  <x:c r="AR5" i="12"/>
  <x:c r="AS5" i="12"/>
  <x:c r="AT5" i="12"/>
  <x:c r="AW5" i="12"/>
  <x:c r="AX5" i="12"/>
  <x:c r="AY5" i="12"/>
  <x:c r="BB5" i="12"/>
  <x:c r="BC5" i="12"/>
  <x:c r="BD5" i="12"/>
  <x:c r="BG5" i="12"/>
  <x:c r="BH5" i="12"/>
  <x:c r="BI5" i="12"/>
  <x:c r="BL5" i="12"/>
  <x:c r="BM5" i="12"/>
  <x:c r="BN5" i="12"/>
  <x:c r="BQ5" i="12"/>
  <x:c r="BR5" i="12"/>
  <x:c r="BS5" i="12"/>
  <x:c r="BV5" i="12"/>
  <x:c r="BW5" i="12"/>
  <x:c r="BX5" i="12"/>
  <x:c r="CA5" i="12"/>
  <x:c r="CB5" i="12"/>
  <x:c r="CC5" i="12"/>
  <x:c r="A6" i="12"/>
  <x:c r="X6" i="12"/>
  <x:c r="Y6" i="12"/>
  <x:c r="Z6" i="12"/>
  <x:c r="AC6" i="12"/>
  <x:c r="AD6" i="12"/>
  <x:c r="AE6" i="12"/>
  <x:c r="AH6" i="12"/>
  <x:c r="AI6" i="12"/>
  <x:c r="AJ6" i="12"/>
  <x:c r="AM6" i="12"/>
  <x:c r="AN6" i="12"/>
  <x:c r="AO6" i="12"/>
  <x:c r="AR6" i="12"/>
  <x:c r="AS6" i="12"/>
  <x:c r="AT6" i="12"/>
  <x:c r="AW6" i="12"/>
  <x:c r="AX6" i="12"/>
  <x:c r="AY6" i="12"/>
  <x:c r="BB6" i="12"/>
  <x:c r="BC6" i="12"/>
  <x:c r="BD6" i="12"/>
  <x:c r="BG6" i="12"/>
  <x:c r="BH6" i="12"/>
  <x:c r="BI6" i="12"/>
  <x:c r="BL6" i="12"/>
  <x:c r="BM6" i="12"/>
  <x:c r="BN6" i="12"/>
  <x:c r="BQ6" i="12"/>
  <x:c r="BR6" i="12"/>
  <x:c r="BS6" i="12"/>
  <x:c r="BV6" i="12"/>
  <x:c r="BW6" i="12"/>
  <x:c r="BX6" i="12"/>
  <x:c r="CA6" i="12"/>
  <x:c r="CB6" i="12"/>
  <x:c r="CC6" i="12"/>
  <x:c r="A7" i="12"/>
  <x:c r="X7" i="12"/>
  <x:c r="Y7" i="12"/>
  <x:c r="Z7" i="12"/>
  <x:c r="AC7" i="12"/>
  <x:c r="AD7" i="12"/>
  <x:c r="AE7" i="12"/>
  <x:c r="AH7" i="12"/>
  <x:c r="AI7" i="12"/>
  <x:c r="AJ7" i="12"/>
  <x:c r="AM7" i="12"/>
  <x:c r="AN7" i="12"/>
  <x:c r="AO7" i="12"/>
  <x:c r="AR7" i="12"/>
  <x:c r="AS7" i="12"/>
  <x:c r="AT7" i="12"/>
  <x:c r="AW7" i="12"/>
  <x:c r="AX7" i="12"/>
  <x:c r="AY7" i="12"/>
  <x:c r="BB7" i="12"/>
  <x:c r="BC7" i="12"/>
  <x:c r="BD7" i="12"/>
  <x:c r="BG7" i="12"/>
  <x:c r="BH7" i="12"/>
  <x:c r="BI7" i="12"/>
  <x:c r="BL7" i="12"/>
  <x:c r="BM7" i="12"/>
  <x:c r="BN7" i="12"/>
  <x:c r="BQ7" i="12"/>
  <x:c r="BR7" i="12"/>
  <x:c r="BS7" i="12"/>
  <x:c r="BV7" i="12"/>
  <x:c r="BW7" i="12"/>
  <x:c r="BX7" i="12"/>
  <x:c r="CA7" i="12"/>
  <x:c r="CB7" i="12"/>
  <x:c r="CC7" i="12"/>
  <x:c r="A8" i="12"/>
  <x:c r="X8" i="12"/>
  <x:c r="Y8" i="12"/>
  <x:c r="Z8" i="12"/>
  <x:c r="AC8" i="12"/>
  <x:c r="AD8" i="12"/>
  <x:c r="AE8" i="12"/>
  <x:c r="AH8" i="12"/>
  <x:c r="AI8" i="12"/>
  <x:c r="AJ8" i="12"/>
  <x:c r="AM8" i="12"/>
  <x:c r="AN8" i="12"/>
  <x:c r="AO8" i="12"/>
  <x:c r="AR8" i="12"/>
  <x:c r="AS8" i="12"/>
  <x:c r="AT8" i="12"/>
  <x:c r="AW8" i="12"/>
  <x:c r="AX8" i="12"/>
  <x:c r="AY8" i="12"/>
  <x:c r="BB8" i="12"/>
  <x:c r="BC8" i="12"/>
  <x:c r="BD8" i="12"/>
  <x:c r="BG8" i="12"/>
  <x:c r="BH8" i="12"/>
  <x:c r="BI8" i="12"/>
  <x:c r="BL8" i="12"/>
  <x:c r="BM8" i="12"/>
  <x:c r="BN8" i="12"/>
  <x:c r="BQ8" i="12"/>
  <x:c r="BR8" i="12"/>
  <x:c r="BS8" i="12"/>
  <x:c r="BV8" i="12"/>
  <x:c r="BW8" i="12"/>
  <x:c r="BX8" i="12"/>
  <x:c r="CA8" i="12"/>
  <x:c r="CB8" i="12"/>
  <x:c r="CC8" i="12"/>
  <x:c r="A9" i="12"/>
  <x:c r="X9" i="12"/>
  <x:c r="Y9" i="12"/>
  <x:c r="Z9" i="12"/>
  <x:c r="AC9" i="12"/>
  <x:c r="AD9" i="12"/>
  <x:c r="AE9" i="12"/>
  <x:c r="AH9" i="12"/>
  <x:c r="AI9" i="12"/>
  <x:c r="AJ9" i="12"/>
  <x:c r="AM9" i="12"/>
  <x:c r="AN9" i="12"/>
  <x:c r="AO9" i="12"/>
  <x:c r="AR9" i="12"/>
  <x:c r="AS9" i="12"/>
  <x:c r="AT9" i="12"/>
  <x:c r="AW9" i="12"/>
  <x:c r="AX9" i="12"/>
  <x:c r="AY9" i="12"/>
  <x:c r="BB9" i="12"/>
  <x:c r="BC9" i="12"/>
  <x:c r="BD9" i="12"/>
  <x:c r="BG9" i="12"/>
  <x:c r="BH9" i="12"/>
  <x:c r="BI9" i="12"/>
  <x:c r="BL9" i="12"/>
  <x:c r="BM9" i="12"/>
  <x:c r="BN9" i="12"/>
  <x:c r="BQ9" i="12"/>
  <x:c r="BR9" i="12"/>
  <x:c r="BS9" i="12"/>
  <x:c r="BV9" i="12"/>
  <x:c r="BW9" i="12"/>
  <x:c r="BX9" i="12"/>
  <x:c r="CA9" i="12"/>
  <x:c r="CB9" i="12"/>
  <x:c r="CC9" i="12"/>
  <x:c r="A10" i="12"/>
  <x:c r="X10" i="12"/>
  <x:c r="Y10" i="12"/>
  <x:c r="Z10" i="12"/>
  <x:c r="AC10" i="12"/>
  <x:c r="AD10" i="12"/>
  <x:c r="AE10" i="12"/>
  <x:c r="AH10" i="12"/>
  <x:c r="AI10" i="12"/>
  <x:c r="AJ10" i="12"/>
  <x:c r="AM10" i="12"/>
  <x:c r="AN10" i="12"/>
  <x:c r="AO10" i="12"/>
  <x:c r="AR10" i="12"/>
  <x:c r="AS10" i="12"/>
  <x:c r="AT10" i="12"/>
  <x:c r="AW10" i="12"/>
  <x:c r="AX10" i="12"/>
  <x:c r="AY10" i="12"/>
  <x:c r="BB10" i="12"/>
  <x:c r="BC10" i="12"/>
  <x:c r="BD10" i="12"/>
  <x:c r="BG10" i="12"/>
  <x:c r="BH10" i="12"/>
  <x:c r="BI10" i="12"/>
  <x:c r="BL10" i="12"/>
  <x:c r="BM10" i="12"/>
  <x:c r="BN10" i="12"/>
  <x:c r="BQ10" i="12"/>
  <x:c r="BR10" i="12"/>
  <x:c r="BS10" i="12"/>
  <x:c r="BV10" i="12"/>
  <x:c r="BW10" i="12"/>
  <x:c r="BX10" i="12"/>
  <x:c r="CA10" i="12"/>
  <x:c r="CB10" i="12"/>
  <x:c r="CC10" i="12"/>
  <x:c r="A11" i="12"/>
  <x:c r="X11" i="12"/>
  <x:c r="Y11" i="12"/>
  <x:c r="Z11" i="12"/>
  <x:c r="AC11" i="12"/>
  <x:c r="AD11" i="12"/>
  <x:c r="AE11" i="12"/>
  <x:c r="AH11" i="12"/>
  <x:c r="AI11" i="12"/>
  <x:c r="AJ11" i="12"/>
  <x:c r="AM11" i="12"/>
  <x:c r="AN11" i="12"/>
  <x:c r="AO11" i="12"/>
  <x:c r="AR11" i="12"/>
  <x:c r="AS11" i="12"/>
  <x:c r="AT11" i="12"/>
  <x:c r="AW11" i="12"/>
  <x:c r="AX11" i="12"/>
  <x:c r="AY11" i="12"/>
  <x:c r="BB11" i="12"/>
  <x:c r="BC11" i="12"/>
  <x:c r="BD11" i="12"/>
  <x:c r="BG11" i="12"/>
  <x:c r="BH11" i="12"/>
  <x:c r="BI11" i="12"/>
  <x:c r="BL11" i="12"/>
  <x:c r="BM11" i="12"/>
  <x:c r="BN11" i="12"/>
  <x:c r="BQ11" i="12"/>
  <x:c r="BR11" i="12"/>
  <x:c r="BS11" i="12"/>
  <x:c r="BV11" i="12"/>
  <x:c r="BW11" i="12"/>
  <x:c r="BX11" i="12"/>
  <x:c r="CA11" i="12"/>
  <x:c r="CB11" i="12"/>
  <x:c r="CC11" i="12"/>
  <x:c r="A12" i="12"/>
  <x:c r="X12" i="12"/>
  <x:c r="Y12" i="12"/>
  <x:c r="Z12" i="12"/>
  <x:c r="AC12" i="12"/>
  <x:c r="AD12" i="12"/>
  <x:c r="AE12" i="12"/>
  <x:c r="AH12" i="12"/>
  <x:c r="AI12" i="12"/>
  <x:c r="AJ12" i="12"/>
  <x:c r="AM12" i="12"/>
  <x:c r="AN12" i="12"/>
  <x:c r="AO12" i="12"/>
  <x:c r="AR12" i="12"/>
  <x:c r="AS12" i="12"/>
  <x:c r="AT12" i="12"/>
  <x:c r="AW12" i="12"/>
  <x:c r="AX12" i="12"/>
  <x:c r="AY12" i="12"/>
  <x:c r="BB12" i="12"/>
  <x:c r="BC12" i="12"/>
  <x:c r="BD12" i="12"/>
  <x:c r="BG12" i="12"/>
  <x:c r="BH12" i="12"/>
  <x:c r="BI12" i="12"/>
  <x:c r="BL12" i="12"/>
  <x:c r="BM12" i="12"/>
  <x:c r="BN12" i="12"/>
  <x:c r="BQ12" i="12"/>
  <x:c r="BR12" i="12"/>
  <x:c r="BS12" i="12"/>
  <x:c r="BV12" i="12"/>
  <x:c r="BW12" i="12"/>
  <x:c r="BX12" i="12"/>
  <x:c r="CA12" i="12"/>
  <x:c r="CB12" i="12"/>
  <x:c r="CC12" i="12"/>
  <x:c r="A13" i="12"/>
  <x:c r="X13" i="12"/>
  <x:c r="Y13" i="12"/>
  <x:c r="Z13" i="12"/>
  <x:c r="AC13" i="12"/>
  <x:c r="AD13" i="12"/>
  <x:c r="AE13" i="12"/>
  <x:c r="AH13" i="12"/>
  <x:c r="AI13" i="12"/>
  <x:c r="AJ13" i="12"/>
  <x:c r="AM13" i="12"/>
  <x:c r="AN13" i="12"/>
  <x:c r="AO13" i="12"/>
  <x:c r="AR13" i="12"/>
  <x:c r="AS13" i="12"/>
  <x:c r="AT13" i="12"/>
  <x:c r="AW13" i="12"/>
  <x:c r="AX13" i="12"/>
  <x:c r="AY13" i="12"/>
  <x:c r="BB13" i="12"/>
  <x:c r="BC13" i="12"/>
  <x:c r="BD13" i="12"/>
  <x:c r="BG13" i="12"/>
  <x:c r="BH13" i="12"/>
  <x:c r="BI13" i="12"/>
  <x:c r="BL13" i="12"/>
  <x:c r="BM13" i="12"/>
  <x:c r="BN13" i="12"/>
  <x:c r="BQ13" i="12"/>
  <x:c r="BR13" i="12"/>
  <x:c r="BS13" i="12"/>
  <x:c r="BV13" i="12"/>
  <x:c r="BW13" i="12"/>
  <x:c r="BX13" i="12"/>
  <x:c r="CA13" i="12"/>
  <x:c r="CB13" i="12"/>
  <x:c r="CC13" i="12"/>
  <x:c r="A14" i="12"/>
  <x:c r="X14" i="12"/>
  <x:c r="Y14" i="12"/>
  <x:c r="Z14" i="12"/>
  <x:c r="AC14" i="12"/>
  <x:c r="AD14" i="12"/>
  <x:c r="AE14" i="12"/>
  <x:c r="AH14" i="12"/>
  <x:c r="AI14" i="12"/>
  <x:c r="AJ14" i="12"/>
  <x:c r="AM14" i="12"/>
  <x:c r="AN14" i="12"/>
  <x:c r="AO14" i="12"/>
  <x:c r="AR14" i="12"/>
  <x:c r="AS14" i="12"/>
  <x:c r="AT14" i="12"/>
  <x:c r="AW14" i="12"/>
  <x:c r="AX14" i="12"/>
  <x:c r="AY14" i="12"/>
  <x:c r="BB14" i="12"/>
  <x:c r="BC14" i="12"/>
  <x:c r="BD14" i="12"/>
  <x:c r="BG14" i="12"/>
  <x:c r="BH14" i="12"/>
  <x:c r="BI14" i="12"/>
  <x:c r="BL14" i="12"/>
  <x:c r="BM14" i="12"/>
  <x:c r="BN14" i="12"/>
  <x:c r="BQ14" i="12"/>
  <x:c r="BR14" i="12"/>
  <x:c r="BS14" i="12"/>
  <x:c r="BV14" i="12"/>
  <x:c r="BW14" i="12"/>
  <x:c r="BX14" i="12"/>
  <x:c r="CA14" i="12"/>
  <x:c r="CB14" i="12"/>
  <x:c r="CC14" i="12"/>
  <x:c r="A15" i="12"/>
  <x:c r="X15" i="12"/>
  <x:c r="Y15" i="12"/>
  <x:c r="Z15" i="12"/>
  <x:c r="AC15" i="12"/>
  <x:c r="AD15" i="12"/>
  <x:c r="AE15" i="12"/>
  <x:c r="AH15" i="12"/>
  <x:c r="AI15" i="12"/>
  <x:c r="AJ15" i="12"/>
  <x:c r="AM15" i="12"/>
  <x:c r="AN15" i="12"/>
  <x:c r="AO15" i="12"/>
  <x:c r="AR15" i="12"/>
  <x:c r="AS15" i="12"/>
  <x:c r="AT15" i="12"/>
  <x:c r="AW15" i="12"/>
  <x:c r="AX15" i="12"/>
  <x:c r="AY15" i="12"/>
  <x:c r="BB15" i="12"/>
  <x:c r="BC15" i="12"/>
  <x:c r="BD15" i="12"/>
  <x:c r="BG15" i="12"/>
  <x:c r="BH15" i="12"/>
  <x:c r="BI15" i="12"/>
  <x:c r="BL15" i="12"/>
  <x:c r="BM15" i="12"/>
  <x:c r="BN15" i="12"/>
  <x:c r="BQ15" i="12"/>
  <x:c r="BR15" i="12"/>
  <x:c r="BS15" i="12"/>
  <x:c r="BV15" i="12"/>
  <x:c r="BW15" i="12"/>
  <x:c r="BX15" i="12"/>
  <x:c r="CA15" i="12"/>
  <x:c r="CB15" i="12"/>
  <x:c r="CC15" i="12"/>
  <x:c r="A16" i="12"/>
  <x:c r="X16" i="12"/>
  <x:c r="Y16" i="12"/>
  <x:c r="Z16" i="12"/>
  <x:c r="AC16" i="12"/>
  <x:c r="AD16" i="12"/>
  <x:c r="AE16" i="12"/>
  <x:c r="AH16" i="12"/>
  <x:c r="AI16" i="12"/>
  <x:c r="AJ16" i="12"/>
  <x:c r="AM16" i="12"/>
  <x:c r="AN16" i="12"/>
  <x:c r="AO16" i="12"/>
  <x:c r="AR16" i="12"/>
  <x:c r="AS16" i="12"/>
  <x:c r="AT16" i="12"/>
  <x:c r="AW16" i="12"/>
  <x:c r="AX16" i="12"/>
  <x:c r="AY16" i="12"/>
  <x:c r="BB16" i="12"/>
  <x:c r="BC16" i="12"/>
  <x:c r="BD16" i="12"/>
  <x:c r="BG16" i="12"/>
  <x:c r="BH16" i="12"/>
  <x:c r="BI16" i="12"/>
  <x:c r="BL16" i="12"/>
  <x:c r="BM16" i="12"/>
  <x:c r="BN16" i="12"/>
  <x:c r="BQ16" i="12"/>
  <x:c r="BR16" i="12"/>
  <x:c r="BS16" i="12"/>
  <x:c r="BV16" i="12"/>
  <x:c r="BW16" i="12"/>
  <x:c r="BX16" i="12"/>
  <x:c r="CA16" i="12"/>
  <x:c r="CB16" i="12"/>
  <x:c r="CC16" i="12"/>
  <x:c r="A17" i="12"/>
  <x:c r="X17" i="12"/>
  <x:c r="Y17" i="12"/>
  <x:c r="Z17" i="12"/>
  <x:c r="AC17" i="12"/>
  <x:c r="AD17" i="12"/>
  <x:c r="AE17" i="12"/>
  <x:c r="AH17" i="12"/>
  <x:c r="AI17" i="12"/>
  <x:c r="AJ17" i="12"/>
  <x:c r="AM17" i="12"/>
  <x:c r="AN17" i="12"/>
  <x:c r="AO17" i="12"/>
  <x:c r="AR17" i="12"/>
  <x:c r="AS17" i="12"/>
  <x:c r="AT17" i="12"/>
  <x:c r="AW17" i="12"/>
  <x:c r="AX17" i="12"/>
  <x:c r="AY17" i="12"/>
  <x:c r="BB17" i="12"/>
  <x:c r="BC17" i="12"/>
  <x:c r="BD17" i="12"/>
  <x:c r="BG17" i="12"/>
  <x:c r="BH17" i="12"/>
  <x:c r="BI17" i="12"/>
  <x:c r="BL17" i="12"/>
  <x:c r="BM17" i="12"/>
  <x:c r="BN17" i="12"/>
  <x:c r="BQ17" i="12"/>
  <x:c r="BR17" i="12"/>
  <x:c r="BS17" i="12"/>
  <x:c r="BV17" i="12"/>
  <x:c r="BW17" i="12"/>
  <x:c r="BX17" i="12"/>
  <x:c r="CA17" i="12"/>
  <x:c r="CB17" i="12"/>
  <x:c r="CC17" i="12"/>
  <x:c r="A18" i="12"/>
  <x:c r="X18" i="12"/>
  <x:c r="Y18" i="12"/>
  <x:c r="Z18" i="12"/>
  <x:c r="AC18" i="12"/>
  <x:c r="AD18" i="12"/>
  <x:c r="AE18" i="12"/>
  <x:c r="AH18" i="12"/>
  <x:c r="AI18" i="12"/>
  <x:c r="AJ18" i="12"/>
  <x:c r="AM18" i="12"/>
  <x:c r="AN18" i="12"/>
  <x:c r="AO18" i="12"/>
  <x:c r="AR18" i="12"/>
  <x:c r="AS18" i="12"/>
  <x:c r="AT18" i="12"/>
  <x:c r="AW18" i="12"/>
  <x:c r="AX18" i="12"/>
  <x:c r="AY18" i="12"/>
  <x:c r="BB18" i="12"/>
  <x:c r="BC18" i="12"/>
  <x:c r="BD18" i="12"/>
  <x:c r="BG18" i="12"/>
  <x:c r="BH18" i="12"/>
  <x:c r="BI18" i="12"/>
  <x:c r="BL18" i="12"/>
  <x:c r="BM18" i="12"/>
  <x:c r="BN18" i="12"/>
  <x:c r="BQ18" i="12"/>
  <x:c r="BR18" i="12"/>
  <x:c r="BS18" i="12"/>
  <x:c r="BV18" i="12"/>
  <x:c r="BW18" i="12"/>
  <x:c r="BX18" i="12"/>
  <x:c r="CA18" i="12"/>
  <x:c r="CB18" i="12"/>
  <x:c r="CC18" i="12"/>
  <x:c r="A19" i="12"/>
  <x:c r="X19" i="12"/>
  <x:c r="Y19" i="12"/>
  <x:c r="Z19" i="12"/>
  <x:c r="AC19" i="12"/>
  <x:c r="AD19" i="12"/>
  <x:c r="AE19" i="12"/>
  <x:c r="AH19" i="12"/>
  <x:c r="AI19" i="12"/>
  <x:c r="AJ19" i="12"/>
  <x:c r="AM19" i="12"/>
  <x:c r="AN19" i="12"/>
  <x:c r="AO19" i="12"/>
  <x:c r="AR19" i="12"/>
  <x:c r="AS19" i="12"/>
  <x:c r="AT19" i="12"/>
  <x:c r="AW19" i="12"/>
  <x:c r="AX19" i="12"/>
  <x:c r="AY19" i="12"/>
  <x:c r="BB19" i="12"/>
  <x:c r="BC19" i="12"/>
  <x:c r="BD19" i="12"/>
  <x:c r="BG19" i="12"/>
  <x:c r="BH19" i="12"/>
  <x:c r="BI19" i="12"/>
  <x:c r="BL19" i="12"/>
  <x:c r="BM19" i="12"/>
  <x:c r="BN19" i="12"/>
  <x:c r="BQ19" i="12"/>
  <x:c r="BR19" i="12"/>
  <x:c r="BS19" i="12"/>
  <x:c r="BV19" i="12"/>
  <x:c r="BW19" i="12"/>
  <x:c r="BX19" i="12"/>
  <x:c r="CA19" i="12"/>
  <x:c r="CB19" i="12"/>
  <x:c r="CC19" i="12"/>
  <x:c r="A20" i="12"/>
  <x:c r="X20" i="12"/>
  <x:c r="Y20" i="12"/>
  <x:c r="Z20" i="12"/>
  <x:c r="AC20" i="12"/>
  <x:c r="AD20" i="12"/>
  <x:c r="AE20" i="12"/>
  <x:c r="AH20" i="12"/>
  <x:c r="AI20" i="12"/>
  <x:c r="AJ20" i="12"/>
  <x:c r="AM20" i="12"/>
  <x:c r="AN20" i="12"/>
  <x:c r="AO20" i="12"/>
  <x:c r="AR20" i="12"/>
  <x:c r="AS20" i="12"/>
  <x:c r="AT20" i="12"/>
  <x:c r="AW20" i="12"/>
  <x:c r="AX20" i="12"/>
  <x:c r="AY20" i="12"/>
  <x:c r="BB20" i="12"/>
  <x:c r="BC20" i="12"/>
  <x:c r="BD20" i="12"/>
  <x:c r="BG20" i="12"/>
  <x:c r="BH20" i="12"/>
  <x:c r="BI20" i="12"/>
  <x:c r="BL20" i="12"/>
  <x:c r="BM20" i="12"/>
  <x:c r="BN20" i="12"/>
  <x:c r="BQ20" i="12"/>
  <x:c r="BR20" i="12"/>
  <x:c r="BS20" i="12"/>
  <x:c r="BV20" i="12"/>
  <x:c r="BW20" i="12"/>
  <x:c r="BX20" i="12"/>
  <x:c r="CA20" i="12"/>
  <x:c r="CB20" i="12"/>
  <x:c r="CC20" i="12"/>
  <x:c r="A21" i="12"/>
  <x:c r="X21" i="12"/>
  <x:c r="Y21" i="12"/>
  <x:c r="Z21" i="12"/>
  <x:c r="AC21" i="12"/>
  <x:c r="AD21" i="12"/>
  <x:c r="AE21" i="12"/>
  <x:c r="AH21" i="12"/>
  <x:c r="AI21" i="12"/>
  <x:c r="AJ21" i="12"/>
  <x:c r="AM21" i="12"/>
  <x:c r="AN21" i="12"/>
  <x:c r="AO21" i="12"/>
  <x:c r="AR21" i="12"/>
  <x:c r="AS21" i="12"/>
  <x:c r="AT21" i="12"/>
  <x:c r="AW21" i="12"/>
  <x:c r="AX21" i="12"/>
  <x:c r="AY21" i="12"/>
  <x:c r="BB21" i="12"/>
  <x:c r="BC21" i="12"/>
  <x:c r="BD21" i="12"/>
  <x:c r="BG21" i="12"/>
  <x:c r="BH21" i="12"/>
  <x:c r="BI21" i="12"/>
  <x:c r="BL21" i="12"/>
  <x:c r="BM21" i="12"/>
  <x:c r="BN21" i="12"/>
  <x:c r="BQ21" i="12"/>
  <x:c r="BR21" i="12"/>
  <x:c r="BS21" i="12"/>
  <x:c r="BV21" i="12"/>
  <x:c r="BW21" i="12"/>
  <x:c r="BX21" i="12"/>
  <x:c r="CA21" i="12"/>
  <x:c r="CB21" i="12"/>
  <x:c r="CC21" i="12"/>
  <x:c r="A22" i="12"/>
  <x:c r="X22" i="12"/>
  <x:c r="Y22" i="12"/>
  <x:c r="Z22" i="12"/>
  <x:c r="AC22" i="12"/>
  <x:c r="AD22" i="12"/>
  <x:c r="AE22" i="12"/>
  <x:c r="AH22" i="12"/>
  <x:c r="AI22" i="12"/>
  <x:c r="AJ22" i="12"/>
  <x:c r="AM22" i="12"/>
  <x:c r="AN22" i="12"/>
  <x:c r="AO22" i="12"/>
  <x:c r="AR22" i="12"/>
  <x:c r="AS22" i="12"/>
  <x:c r="AT22" i="12"/>
  <x:c r="AW22" i="12"/>
  <x:c r="AX22" i="12"/>
  <x:c r="AY22" i="12"/>
  <x:c r="BB22" i="12"/>
  <x:c r="BC22" i="12"/>
  <x:c r="BD22" i="12"/>
  <x:c r="BG22" i="12"/>
  <x:c r="BH22" i="12"/>
  <x:c r="BI22" i="12"/>
  <x:c r="BL22" i="12"/>
  <x:c r="BM22" i="12"/>
  <x:c r="BN22" i="12"/>
  <x:c r="BQ22" i="12"/>
  <x:c r="BR22" i="12"/>
  <x:c r="BS22" i="12"/>
  <x:c r="BV22" i="12"/>
  <x:c r="BW22" i="12"/>
  <x:c r="BX22" i="12"/>
  <x:c r="CA22" i="12"/>
  <x:c r="CB22" i="12"/>
  <x:c r="CC22" i="12"/>
  <x:c r="A23" i="12"/>
  <x:c r="X23" i="12"/>
  <x:c r="Y23" i="12"/>
  <x:c r="Z23" i="12"/>
  <x:c r="AC23" i="12"/>
  <x:c r="AD23" i="12"/>
  <x:c r="AE23" i="12"/>
  <x:c r="AH23" i="12"/>
  <x:c r="AI23" i="12"/>
  <x:c r="AJ23" i="12"/>
  <x:c r="AM23" i="12"/>
  <x:c r="AN23" i="12"/>
  <x:c r="AO23" i="12"/>
  <x:c r="AR23" i="12"/>
  <x:c r="AS23" i="12"/>
  <x:c r="AT23" i="12"/>
  <x:c r="AW23" i="12"/>
  <x:c r="AX23" i="12"/>
  <x:c r="AY23" i="12"/>
  <x:c r="BB23" i="12"/>
  <x:c r="BC23" i="12"/>
  <x:c r="BD23" i="12"/>
  <x:c r="BG23" i="12"/>
  <x:c r="BH23" i="12"/>
  <x:c r="BI23" i="12"/>
  <x:c r="BL23" i="12"/>
  <x:c r="BM23" i="12"/>
  <x:c r="BN23" i="12"/>
  <x:c r="BQ23" i="12"/>
  <x:c r="BR23" i="12"/>
  <x:c r="BS23" i="12"/>
  <x:c r="BV23" i="12"/>
  <x:c r="BW23" i="12"/>
  <x:c r="BX23" i="12"/>
  <x:c r="CA23" i="12"/>
  <x:c r="CB23" i="12"/>
  <x:c r="CC23" i="12"/>
  <x:c r="A24" i="12"/>
  <x:c r="X24" i="12"/>
  <x:c r="Y24" i="12"/>
  <x:c r="Z24" i="12"/>
  <x:c r="AC24" i="12"/>
  <x:c r="AD24" i="12"/>
  <x:c r="AE24" i="12"/>
  <x:c r="AH24" i="12"/>
  <x:c r="AI24" i="12"/>
  <x:c r="AJ24" i="12"/>
  <x:c r="AM24" i="12"/>
  <x:c r="AN24" i="12"/>
  <x:c r="AO24" i="12"/>
  <x:c r="AR24" i="12"/>
  <x:c r="AS24" i="12"/>
  <x:c r="AT24" i="12"/>
  <x:c r="AW24" i="12"/>
  <x:c r="AX24" i="12"/>
  <x:c r="AY24" i="12"/>
  <x:c r="BB24" i="12"/>
  <x:c r="BC24" i="12"/>
  <x:c r="BD24" i="12"/>
  <x:c r="BG24" i="12"/>
  <x:c r="BH24" i="12"/>
  <x:c r="BI24" i="12"/>
  <x:c r="BL24" i="12"/>
  <x:c r="BM24" i="12"/>
  <x:c r="BN24" i="12"/>
  <x:c r="BQ24" i="12"/>
  <x:c r="BR24" i="12"/>
  <x:c r="BS24" i="12"/>
  <x:c r="BV24" i="12"/>
  <x:c r="BW24" i="12"/>
  <x:c r="BX24" i="12"/>
  <x:c r="CA24" i="12"/>
  <x:c r="CB24" i="12"/>
  <x:c r="CC24" i="12"/>
  <x:c r="A25" i="12"/>
  <x:c r="X25" i="12"/>
  <x:c r="Y25" i="12"/>
  <x:c r="Z25" i="12"/>
  <x:c r="AC25" i="12"/>
  <x:c r="AD25" i="12"/>
  <x:c r="AE25" i="12"/>
  <x:c r="AH25" i="12"/>
  <x:c r="AI25" i="12"/>
  <x:c r="AJ25" i="12"/>
  <x:c r="AM25" i="12"/>
  <x:c r="AN25" i="12"/>
  <x:c r="AO25" i="12"/>
  <x:c r="AR25" i="12"/>
  <x:c r="AS25" i="12"/>
  <x:c r="AT25" i="12"/>
  <x:c r="AW25" i="12"/>
  <x:c r="AX25" i="12"/>
  <x:c r="AY25" i="12"/>
  <x:c r="BB25" i="12"/>
  <x:c r="BC25" i="12"/>
  <x:c r="BD25" i="12"/>
  <x:c r="BG25" i="12"/>
  <x:c r="BH25" i="12"/>
  <x:c r="BI25" i="12"/>
  <x:c r="BL25" i="12"/>
  <x:c r="BM25" i="12"/>
  <x:c r="BN25" i="12"/>
  <x:c r="BQ25" i="12"/>
  <x:c r="BR25" i="12"/>
  <x:c r="BS25" i="12"/>
  <x:c r="BV25" i="12"/>
  <x:c r="BW25" i="12"/>
  <x:c r="BX25" i="12"/>
  <x:c r="CA25" i="12"/>
  <x:c r="CB25" i="12"/>
  <x:c r="CC25" i="12"/>
  <x:c r="A26" i="12"/>
  <x:c r="X26" i="12"/>
  <x:c r="Y26" i="12"/>
  <x:c r="Z26" i="12"/>
  <x:c r="AC26" i="12"/>
  <x:c r="AD26" i="12"/>
  <x:c r="AE26" i="12"/>
  <x:c r="AH26" i="12"/>
  <x:c r="AI26" i="12"/>
  <x:c r="AJ26" i="12"/>
  <x:c r="AM26" i="12"/>
  <x:c r="AN26" i="12"/>
  <x:c r="AO26" i="12"/>
  <x:c r="AR26" i="12"/>
  <x:c r="AS26" i="12"/>
  <x:c r="AT26" i="12"/>
  <x:c r="AW26" i="12"/>
  <x:c r="AX26" i="12"/>
  <x:c r="AY26" i="12"/>
  <x:c r="BB26" i="12"/>
  <x:c r="BC26" i="12"/>
  <x:c r="BD26" i="12"/>
  <x:c r="BG26" i="12"/>
  <x:c r="BH26" i="12"/>
  <x:c r="BI26" i="12"/>
  <x:c r="BL26" i="12"/>
  <x:c r="BM26" i="12"/>
  <x:c r="BN26" i="12"/>
  <x:c r="BQ26" i="12"/>
  <x:c r="BR26" i="12"/>
  <x:c r="BS26" i="12"/>
  <x:c r="BV26" i="12"/>
  <x:c r="BW26" i="12"/>
  <x:c r="BX26" i="12"/>
  <x:c r="CA26" i="12"/>
  <x:c r="CB26" i="12"/>
  <x:c r="CC26" i="12"/>
  <x:c r="A27" i="12"/>
  <x:c r="X27" i="12"/>
  <x:c r="Y27" i="12"/>
  <x:c r="Z27" i="12"/>
  <x:c r="AC27" i="12"/>
  <x:c r="AD27" i="12"/>
  <x:c r="AE27" i="12"/>
  <x:c r="AH27" i="12"/>
  <x:c r="AI27" i="12"/>
  <x:c r="AJ27" i="12"/>
  <x:c r="AM27" i="12"/>
  <x:c r="AN27" i="12"/>
  <x:c r="AO27" i="12"/>
  <x:c r="AR27" i="12"/>
  <x:c r="AS27" i="12"/>
  <x:c r="AT27" i="12"/>
  <x:c r="AW27" i="12"/>
  <x:c r="AX27" i="12"/>
  <x:c r="AY27" i="12"/>
  <x:c r="BB27" i="12"/>
  <x:c r="BC27" i="12"/>
  <x:c r="BD27" i="12"/>
  <x:c r="BG27" i="12"/>
  <x:c r="BH27" i="12"/>
  <x:c r="BI27" i="12"/>
  <x:c r="BL27" i="12"/>
  <x:c r="BM27" i="12"/>
  <x:c r="BN27" i="12"/>
  <x:c r="BQ27" i="12"/>
  <x:c r="BR27" i="12"/>
  <x:c r="BS27" i="12"/>
  <x:c r="BV27" i="12"/>
  <x:c r="BW27" i="12"/>
  <x:c r="BX27" i="12"/>
  <x:c r="CA27" i="12"/>
  <x:c r="CB27" i="12"/>
  <x:c r="CC27" i="12"/>
  <x:c r="A28" i="12"/>
  <x:c r="X28" i="12"/>
  <x:c r="Y28" i="12"/>
  <x:c r="Z28" i="12"/>
  <x:c r="AC28" i="12"/>
  <x:c r="AD28" i="12"/>
  <x:c r="AE28" i="12"/>
  <x:c r="AH28" i="12"/>
  <x:c r="AI28" i="12"/>
  <x:c r="AJ28" i="12"/>
  <x:c r="AM28" i="12"/>
  <x:c r="AN28" i="12"/>
  <x:c r="AO28" i="12"/>
  <x:c r="AR28" i="12"/>
  <x:c r="AS28" i="12"/>
  <x:c r="AT28" i="12"/>
  <x:c r="AW28" i="12"/>
  <x:c r="AX28" i="12"/>
  <x:c r="AY28" i="12"/>
  <x:c r="BB28" i="12"/>
  <x:c r="BC28" i="12"/>
  <x:c r="BD28" i="12"/>
  <x:c r="BG28" i="12"/>
  <x:c r="BH28" i="12"/>
  <x:c r="BI28" i="12"/>
  <x:c r="BL28" i="12"/>
  <x:c r="BM28" i="12"/>
  <x:c r="BN28" i="12"/>
  <x:c r="BQ28" i="12"/>
  <x:c r="BR28" i="12"/>
  <x:c r="BS28" i="12"/>
  <x:c r="BV28" i="12"/>
  <x:c r="BW28" i="12"/>
  <x:c r="BX28" i="12"/>
  <x:c r="CA28" i="12"/>
  <x:c r="CB28" i="12"/>
  <x:c r="CC28" i="12"/>
  <x:c r="A29" i="12"/>
  <x:c r="X29" i="12"/>
  <x:c r="Y29" i="12"/>
  <x:c r="Z29" i="12"/>
  <x:c r="AC29" i="12"/>
  <x:c r="AD29" i="12"/>
  <x:c r="AE29" i="12"/>
  <x:c r="AH29" i="12"/>
  <x:c r="AI29" i="12"/>
  <x:c r="AJ29" i="12"/>
  <x:c r="AM29" i="12"/>
  <x:c r="AN29" i="12"/>
  <x:c r="AO29" i="12"/>
  <x:c r="AR29" i="12"/>
  <x:c r="AS29" i="12"/>
  <x:c r="AT29" i="12"/>
  <x:c r="AW29" i="12"/>
  <x:c r="AX29" i="12"/>
  <x:c r="AY29" i="12"/>
  <x:c r="BB29" i="12"/>
  <x:c r="BC29" i="12"/>
  <x:c r="BD29" i="12"/>
  <x:c r="BG29" i="12"/>
  <x:c r="BH29" i="12"/>
  <x:c r="BI29" i="12"/>
  <x:c r="BL29" i="12"/>
  <x:c r="BM29" i="12"/>
  <x:c r="BN29" i="12"/>
  <x:c r="BQ29" i="12"/>
  <x:c r="BR29" i="12"/>
  <x:c r="BS29" i="12"/>
  <x:c r="BV29" i="12"/>
  <x:c r="BW29" i="12"/>
  <x:c r="BX29" i="12"/>
  <x:c r="CA29" i="12"/>
  <x:c r="CB29" i="12"/>
  <x:c r="CC29" i="12"/>
  <x:c r="A30" i="12"/>
  <x:c r="X30" i="12"/>
  <x:c r="Y30" i="12"/>
  <x:c r="Z30" i="12"/>
  <x:c r="AC30" i="12"/>
  <x:c r="AD30" i="12"/>
  <x:c r="AE30" i="12"/>
  <x:c r="AH30" i="12"/>
  <x:c r="AI30" i="12"/>
  <x:c r="AJ30" i="12"/>
  <x:c r="AM30" i="12"/>
  <x:c r="AN30" i="12"/>
  <x:c r="AO30" i="12"/>
  <x:c r="AR30" i="12"/>
  <x:c r="AS30" i="12"/>
  <x:c r="AT30" i="12"/>
  <x:c r="AW30" i="12"/>
  <x:c r="AX30" i="12"/>
  <x:c r="AY30" i="12"/>
  <x:c r="BB30" i="12"/>
  <x:c r="BC30" i="12"/>
  <x:c r="BD30" i="12"/>
  <x:c r="BG30" i="12"/>
  <x:c r="BH30" i="12"/>
  <x:c r="BI30" i="12"/>
  <x:c r="BL30" i="12"/>
  <x:c r="BM30" i="12"/>
  <x:c r="BN30" i="12"/>
  <x:c r="BQ30" i="12"/>
  <x:c r="BR30" i="12"/>
  <x:c r="BS30" i="12"/>
  <x:c r="BV30" i="12"/>
  <x:c r="BW30" i="12"/>
  <x:c r="BX30" i="12"/>
  <x:c r="CA30" i="12"/>
  <x:c r="CB30" i="12"/>
  <x:c r="CC30" i="12"/>
  <x:c r="A31" i="12"/>
  <x:c r="X31" i="12"/>
  <x:c r="Y31" i="12"/>
  <x:c r="Z31" i="12"/>
  <x:c r="AC31" i="12"/>
  <x:c r="AD31" i="12"/>
  <x:c r="AE31" i="12"/>
  <x:c r="AH31" i="12"/>
  <x:c r="AI31" i="12"/>
  <x:c r="AJ31" i="12"/>
  <x:c r="AM31" i="12"/>
  <x:c r="AN31" i="12"/>
  <x:c r="AO31" i="12"/>
  <x:c r="AR31" i="12"/>
  <x:c r="AS31" i="12"/>
  <x:c r="AT31" i="12"/>
  <x:c r="AW31" i="12"/>
  <x:c r="AX31" i="12"/>
  <x:c r="AY31" i="12"/>
  <x:c r="BB31" i="12"/>
  <x:c r="BC31" i="12"/>
  <x:c r="BD31" i="12"/>
  <x:c r="BG31" i="12"/>
  <x:c r="BH31" i="12"/>
  <x:c r="BI31" i="12"/>
  <x:c r="BL31" i="12"/>
  <x:c r="BM31" i="12"/>
  <x:c r="BN31" i="12"/>
  <x:c r="BQ31" i="12"/>
  <x:c r="BR31" i="12"/>
  <x:c r="BS31" i="12"/>
  <x:c r="BV31" i="12"/>
  <x:c r="BW31" i="12"/>
  <x:c r="BX31" i="12"/>
  <x:c r="CA31" i="12"/>
  <x:c r="CB31" i="12"/>
  <x:c r="CC31" i="12"/>
  <x:c r="A32" i="12"/>
  <x:c r="X32" i="12"/>
  <x:c r="Y32" i="12"/>
  <x:c r="Z32" i="12"/>
  <x:c r="AC32" i="12"/>
  <x:c r="AD32" i="12"/>
  <x:c r="AE32" i="12"/>
  <x:c r="AH32" i="12"/>
  <x:c r="AI32" i="12"/>
  <x:c r="AJ32" i="12"/>
  <x:c r="AM32" i="12"/>
  <x:c r="AN32" i="12"/>
  <x:c r="AO32" i="12"/>
  <x:c r="AR32" i="12"/>
  <x:c r="AS32" i="12"/>
  <x:c r="AT32" i="12"/>
  <x:c r="AW32" i="12"/>
  <x:c r="AX32" i="12"/>
  <x:c r="AY32" i="12"/>
  <x:c r="BB32" i="12"/>
  <x:c r="BC32" i="12"/>
  <x:c r="BD32" i="12"/>
  <x:c r="BG32" i="12"/>
  <x:c r="BH32" i="12"/>
  <x:c r="BI32" i="12"/>
  <x:c r="BL32" i="12"/>
  <x:c r="BM32" i="12"/>
  <x:c r="BN32" i="12"/>
  <x:c r="BQ32" i="12"/>
  <x:c r="BR32" i="12"/>
  <x:c r="BS32" i="12"/>
  <x:c r="BV32" i="12"/>
  <x:c r="BW32" i="12"/>
  <x:c r="BX32" i="12"/>
  <x:c r="CA32" i="12"/>
  <x:c r="CB32" i="12"/>
  <x:c r="CC32" i="12"/>
  <x:c r="A33" i="12"/>
  <x:c r="X33" i="12"/>
  <x:c r="Y33" i="12"/>
  <x:c r="Z33" i="12"/>
  <x:c r="AH33" i="12"/>
  <x:c r="AI33" i="12"/>
  <x:c r="AJ33" i="12"/>
  <x:c r="AM33" i="12"/>
  <x:c r="AN33" i="12"/>
  <x:c r="AO33" i="12"/>
  <x:c r="AR33" i="12"/>
  <x:c r="AS33" i="12"/>
  <x:c r="AT33" i="12"/>
  <x:c r="AW33" i="12"/>
  <x:c r="AX33" i="12"/>
  <x:c r="AY33" i="12"/>
  <x:c r="BB33" i="12"/>
  <x:c r="BC33" i="12"/>
  <x:c r="BD33" i="12"/>
  <x:c r="BG33" i="12"/>
  <x:c r="BH33" i="12"/>
  <x:c r="BI33" i="12"/>
  <x:c r="BL33" i="12"/>
  <x:c r="BM33" i="12"/>
  <x:c r="BN33" i="12"/>
  <x:c r="BQ33" i="12"/>
  <x:c r="BR33" i="12"/>
  <x:c r="BS33" i="12"/>
  <x:c r="BV33" i="12"/>
  <x:c r="BW33" i="12"/>
  <x:c r="BX33" i="12"/>
  <x:c r="CA33" i="12"/>
  <x:c r="CB33" i="12"/>
  <x:c r="CC33" i="12"/>
  <x:c r="A34" i="12"/>
  <x:c r="X34" i="12"/>
  <x:c r="Y34" i="12"/>
  <x:c r="Z34" i="12"/>
  <x:c r="AH34" i="12"/>
  <x:c r="AI34" i="12"/>
  <x:c r="AJ34" i="12"/>
  <x:c r="AM34" i="12"/>
  <x:c r="AN34" i="12"/>
  <x:c r="AO34" i="12"/>
  <x:c r="AR34" i="12"/>
  <x:c r="AS34" i="12"/>
  <x:c r="AT34" i="12"/>
  <x:c r="AW34" i="12"/>
  <x:c r="AX34" i="12"/>
  <x:c r="AY34" i="12"/>
  <x:c r="BB34" i="12"/>
  <x:c r="BC34" i="12"/>
  <x:c r="BD34" i="12"/>
  <x:c r="BG34" i="12"/>
  <x:c r="BH34" i="12"/>
  <x:c r="BI34" i="12"/>
  <x:c r="BL34" i="12"/>
  <x:c r="BM34" i="12"/>
  <x:c r="BN34" i="12"/>
  <x:c r="BQ34" i="12"/>
  <x:c r="BR34" i="12"/>
  <x:c r="BS34" i="12"/>
  <x:c r="BV34" i="12"/>
  <x:c r="BW34" i="12"/>
  <x:c r="BX34" i="12"/>
  <x:c r="CA34" i="12"/>
  <x:c r="CB34" i="12"/>
  <x:c r="CC34" i="12"/>
  <x:c r="A35" i="12"/>
  <x:c r="X35" i="12"/>
  <x:c r="Y35" i="12"/>
  <x:c r="Z35" i="12"/>
  <x:c r="AH35" i="12"/>
  <x:c r="AI35" i="12"/>
  <x:c r="AJ35" i="12"/>
  <x:c r="AR35" i="12"/>
  <x:c r="AS35" i="12"/>
  <x:c r="AT35" i="12"/>
  <x:c r="BB35" i="12"/>
  <x:c r="BC35" i="12"/>
  <x:c r="BD35" i="12"/>
  <x:c r="BG35" i="12"/>
  <x:c r="BH35" i="12"/>
  <x:c r="BI35" i="12"/>
  <x:c r="BQ35" i="12"/>
  <x:c r="BR35" i="12"/>
  <x:c r="BS35" i="12"/>
  <x:c r="CA35" i="12"/>
  <x:c r="CB35" i="12"/>
  <x:c r="CC35" i="12"/>
  <x:c r="A36" i="12"/>
  <x:c r="A37" i="12"/>
  <x:c r="A38" i="12"/>
  <x:c r="A39" i="12"/>
  <x:c r="A40" i="12"/>
  <x:c r="A41" i="12"/>
  <x:c r="A42" i="12"/>
  <x:c r="A43" i="12"/>
  <x:c r="A44" i="12"/>
  <x:c r="A45" i="12"/>
  <x:c r="A46" i="12"/>
  <x:c r="A47" i="12"/>
  <x:c r="A48" i="12"/>
  <x:c r="A49" i="12"/>
  <x:c r="A50" i="12"/>
  <x:c r="A51" i="12"/>
  <x:c r="A52" i="12"/>
  <x:c r="A53" i="12"/>
  <x:c r="A54" i="12"/>
  <x:c r="A55" i="12"/>
  <x:c r="A56" i="12"/>
  <x:c r="A57" i="12"/>
  <x:c r="A58" i="12"/>
  <x:c r="A59" i="12"/>
  <x:c r="A60" i="12"/>
  <x:c r="A61" i="12"/>
  <x:c r="A62" i="12"/>
  <x:c r="A63" i="12"/>
  <x:c r="A64" i="12"/>
  <x:c r="A65" i="12"/>
  <x:c r="A66" i="12"/>
  <x:c r="A67" i="12"/>
  <x:c r="A68" i="12"/>
  <x:c r="A69" i="12"/>
  <x:c r="A70" i="12"/>
  <x:c r="A71" i="12"/>
  <x:c r="A72" i="12"/>
  <x:c r="A73" i="12"/>
  <x:c r="A74" i="12"/>
  <x:c r="A75" i="12"/>
  <x:c r="A76" i="12"/>
  <x:c r="A77" i="12"/>
  <x:c r="A78" i="12"/>
  <x:c r="A79" i="12"/>
  <x:c r="A80" i="12"/>
  <x:c r="A81" i="12"/>
  <x:c r="A82" i="12"/>
  <x:c r="A83" i="12"/>
  <x:c r="A84" i="12"/>
  <x:c r="A85" i="12"/>
  <x:c r="A86" i="12"/>
  <x:c r="A87" i="12"/>
  <x:c r="A88" i="12"/>
  <x:c r="A89" i="12"/>
  <x:c r="A90" i="12"/>
  <x:c r="A91" i="12"/>
  <x:c r="A92" i="12"/>
  <x:c r="A93" i="12"/>
  <x:c r="A94" i="12"/>
  <x:c r="A95" i="12"/>
  <x:c r="A96" i="12"/>
  <x:c r="A97" i="12"/>
  <x:c r="A98" i="12"/>
  <x:c r="A99" i="12"/>
  <x:c r="A100" i="12"/>
  <x:c r="A101" i="12"/>
  <x:c r="A102" i="12"/>
  <x:c r="A103" i="12"/>
  <x:c r="A104" i="12"/>
  <x:c r="A105" i="12"/>
  <x:c r="A106" i="12"/>
  <x:c r="A107" i="12"/>
  <x:c r="A108" i="12"/>
  <x:c r="A109" i="12"/>
  <x:c r="A110" i="12"/>
  <x:c r="A111" i="12"/>
  <x:c r="A112" i="12"/>
  <x:c r="A113" i="12"/>
  <x:c r="A114" i="12"/>
  <x:c r="A115" i="12"/>
  <x:c r="A116" i="12"/>
  <x:c r="A117" i="12"/>
  <x:c r="A118" i="12"/>
  <x:c r="A119" i="12"/>
  <x:c r="A120" i="12"/>
  <x:c r="A121" i="12"/>
  <x:c r="A122" i="12"/>
  <x:c r="A123" i="12"/>
  <x:c r="A124" i="12"/>
  <x:c r="A125" i="12"/>
  <x:c r="A126" i="12"/>
  <x:c r="A127" i="12"/>
  <x:c r="A128" i="12"/>
  <x:c r="A129" i="12"/>
  <x:c r="A130" i="12"/>
  <x:c r="A131" i="12"/>
  <x:c r="A132" i="12"/>
  <x:c r="A133" i="12"/>
  <x:c r="A134" i="12"/>
  <x:c r="A135" i="12"/>
  <x:c r="A136" i="12"/>
  <x:c r="A137" i="12"/>
  <x:c r="A138" i="12"/>
  <x:c r="A139" i="12"/>
  <x:c r="A140" i="12"/>
  <x:c r="A141" i="12"/>
  <x:c r="A142" i="12"/>
  <x:c r="A143" i="12"/>
  <x:c r="A144" i="12"/>
  <x:c r="A145" i="12"/>
  <x:c r="A146" i="12"/>
  <x:c r="A147" i="12"/>
  <x:c r="A148" i="12"/>
  <x:c r="A149" i="12"/>
  <x:c r="A150" i="12"/>
  <x:c r="A151" i="12"/>
  <x:c r="A152" i="12"/>
  <x:c r="A153" i="12"/>
  <x:c r="A154" i="12"/>
  <x:c r="A155" i="12"/>
  <x:c r="A156" i="12"/>
  <x:c r="A157" i="12"/>
  <x:c r="A158" i="12"/>
  <x:c r="A159" i="12"/>
  <x:c r="A160" i="12"/>
  <x:c r="A161" i="12"/>
  <x:c r="A162" i="12"/>
  <x:c r="A163" i="12"/>
  <x:c r="A164" i="12"/>
  <x:c r="A165" i="12"/>
  <x:c r="A166" i="12"/>
  <x:c r="A167" i="12"/>
  <x:c r="A168" i="12"/>
  <x:c r="A169" i="12"/>
  <x:c r="A170" i="12"/>
  <x:c r="A171" i="12"/>
  <x:c r="A172" i="12"/>
  <x:c r="A173" i="12"/>
  <x:c r="A174" i="12"/>
  <x:c r="A175" i="12"/>
  <x:c r="A176" i="12"/>
  <x:c r="A177" i="12"/>
  <x:c r="A178" i="12"/>
  <x:c r="A179" i="12"/>
  <x:c r="A180" i="12"/>
  <x:c r="A181" i="12"/>
  <x:c r="A182" i="12"/>
  <x:c r="A183" i="12"/>
  <x:c r="A184" i="12"/>
  <x:c r="A185" i="12"/>
  <x:c r="A186" i="12"/>
  <x:c r="A187" i="12"/>
  <x:c r="A188" i="12"/>
  <x:c r="A189" i="12"/>
  <x:c r="A190" i="12"/>
  <x:c r="A191" i="12"/>
  <x:c r="A192" i="12"/>
  <x:c r="A193" i="12"/>
  <x:c r="A194" i="12"/>
  <x:c r="A195" i="12"/>
  <x:c r="A196" i="12"/>
  <x:c r="A197" i="12"/>
  <x:c r="A198" i="12"/>
  <x:c r="A199" i="12"/>
  <x:c r="A200" i="12"/>
  <x:c r="A201" i="12"/>
  <x:c r="A202" i="12"/>
  <x:c r="A203" i="12"/>
  <x:c r="A204" i="12"/>
  <x:c r="A205" i="12"/>
  <x:c r="A206" i="12"/>
  <x:c r="A207" i="12"/>
  <x:c r="A208" i="12"/>
  <x:c r="A209" i="12"/>
  <x:c r="A210" i="12"/>
  <x:c r="A211" i="12"/>
  <x:c r="A212" i="12"/>
  <x:c r="A213" i="12"/>
  <x:c r="A214" i="12"/>
  <x:c r="A215" i="12"/>
  <x:c r="A216" i="12"/>
  <x:c r="A217" i="12"/>
  <x:c r="A218" i="12"/>
  <x:c r="A219" i="12"/>
  <x:c r="A220" i="12"/>
  <x:c r="A221" i="12"/>
  <x:c r="A222" i="12"/>
  <x:c r="A223" i="12"/>
  <x:c r="A224" i="12"/>
  <x:c r="A225" i="12"/>
  <x:c r="A226" i="12"/>
  <x:c r="A227" i="12"/>
  <x:c r="A228" i="12"/>
  <x:c r="A229" i="12"/>
  <x:c r="A230" i="12"/>
  <x:c r="A231" i="12"/>
  <x:c r="A232" i="12"/>
  <x:c r="A233" i="12"/>
  <x:c r="A234" i="12"/>
  <x:c r="A235" i="12"/>
  <x:c r="A236" i="12"/>
  <x:c r="A237" i="12"/>
  <x:c r="A238" i="12"/>
  <x:c r="A239" i="12"/>
  <x:c r="A240" i="12"/>
  <x:c r="A241" i="12"/>
  <x:c r="A242" i="12"/>
  <x:c r="A243" i="12"/>
  <x:c r="A244" i="12"/>
  <x:c r="A245" i="12"/>
  <x:c r="A246" i="12"/>
  <x:c r="A247" i="12"/>
  <x:c r="A248" i="12"/>
  <x:c r="A249" i="12"/>
  <x:c r="A250" i="12"/>
  <x:c r="A251" i="12"/>
  <x:c r="A252" i="12"/>
  <x:c r="A253" i="12"/>
  <x:c r="A254" i="12"/>
  <x:c r="A255" i="12"/>
  <x:c r="A256" i="12"/>
  <x:c r="A257" i="12"/>
  <x:c r="A258" i="12"/>
  <x:c r="A259" i="12"/>
  <x:c r="A260" i="12"/>
  <x:c r="A261" i="12"/>
  <x:c r="A262" i="12"/>
  <x:c r="A263" i="12"/>
  <x:c r="A264" i="12"/>
  <x:c r="A265" i="12"/>
  <x:c r="A266" i="12"/>
  <x:c r="A267" i="12"/>
  <x:c r="A268" i="12"/>
  <x:c r="A269" i="12"/>
  <x:c r="A270" i="12"/>
  <x:c r="A271" i="12"/>
  <x:c r="A272" i="12"/>
  <x:c r="A273" i="12"/>
  <x:c r="A274" i="12"/>
  <x:c r="A275" i="12"/>
  <x:c r="A276" i="12"/>
  <x:c r="A277" i="12"/>
  <x:c r="A278" i="12"/>
  <x:c r="A279" i="12"/>
  <x:c r="A280" i="12"/>
  <x:c r="A281" i="12"/>
  <x:c r="A282" i="12"/>
  <x:c r="A283" i="12"/>
  <x:c r="A284" i="12"/>
  <x:c r="A285" i="12"/>
  <x:c r="A286" i="12"/>
  <x:c r="A287" i="12"/>
  <x:c r="A288" i="12"/>
  <x:c r="A289" i="12"/>
  <x:c r="A290" i="12"/>
  <x:c r="A291" i="12"/>
  <x:c r="A292" i="12"/>
  <x:c r="A293" i="12"/>
  <x:c r="A294" i="12"/>
  <x:c r="A295" i="12"/>
  <x:c r="A296" i="12"/>
  <x:c r="A297" i="12"/>
  <x:c r="A298" i="12"/>
  <x:c r="A299" i="12"/>
  <x:c r="A300" i="12"/>
  <x:c r="A301" i="12"/>
  <x:c r="A302" i="12"/>
  <x:c r="A303" i="12"/>
  <x:c r="A304" i="12"/>
  <x:c r="A305" i="12"/>
  <x:c r="A306" i="12"/>
  <x:c r="A307" i="12"/>
  <x:c r="A308" i="12"/>
  <x:c r="A309" i="12"/>
  <x:c r="A310" i="12"/>
  <x:c r="A311" i="12"/>
  <x:c r="A312" i="12"/>
  <x:c r="A313" i="12"/>
  <x:c r="A314" i="12"/>
  <x:c r="A315" i="12"/>
  <x:c r="A316" i="12"/>
  <x:c r="A317" i="12"/>
  <x:c r="A318" i="12"/>
  <x:c r="A319" i="12"/>
  <x:c r="A320" i="12"/>
  <x:c r="A321" i="12"/>
  <x:c r="A322" i="12"/>
  <x:c r="A323" i="12"/>
  <x:c r="A324" i="12"/>
  <x:c r="A325" i="12"/>
  <x:c r="A326" i="12"/>
  <x:c r="A327" i="12"/>
  <x:c r="A328" i="12"/>
  <x:c r="A329" i="12"/>
  <x:c r="A330" i="12"/>
  <x:c r="A331" i="12"/>
  <x:c r="A332" i="12"/>
  <x:c r="A333" i="12"/>
  <x:c r="A334" i="12"/>
  <x:c r="A335" i="12"/>
  <x:c r="A336" i="12"/>
  <x:c r="A337" i="12"/>
  <x:c r="A338" i="12"/>
  <x:c r="A339" i="12"/>
  <x:c r="A340" i="12"/>
  <x:c r="A341" i="12"/>
  <x:c r="A342" i="12"/>
  <x:c r="A343" i="12"/>
  <x:c r="A344" i="12"/>
  <x:c r="A345" i="12"/>
  <x:c r="A346" i="12"/>
  <x:c r="A347" i="12"/>
  <x:c r="A348" i="12"/>
  <x:c r="A349" i="12"/>
  <x:c r="A350" i="12"/>
  <x:c r="A351" i="12"/>
  <x:c r="A352" i="12"/>
  <x:c r="A353" i="12"/>
  <x:c r="A354" i="12"/>
  <x:c r="A355" i="12"/>
  <x:c r="A356" i="12"/>
  <x:c r="A357" i="12"/>
  <x:c r="A358" i="12"/>
  <x:c r="A359" i="12"/>
  <x:c r="A360" i="12"/>
  <x:c r="A361" i="12"/>
  <x:c r="A362" i="12"/>
  <x:c r="A363" i="12"/>
  <x:c r="A364" i="12"/>
  <x:c r="A365" i="12"/>
  <x:c r="A366" i="12"/>
  <x:c r="A367" i="12"/>
  <x:c r="A368" i="12"/>
  <x:c r="A369" i="12"/>
  <x:c r="A370" i="12"/>
  <x:c r="A371" i="12"/>
  <x:c r="A372" i="12"/>
  <x:c r="A373" i="12"/>
  <x:c r="A374" i="12"/>
  <x:c r="A375" i="12"/>
  <x:c r="A376" i="12"/>
  <x:c r="A377" i="12"/>
  <x:c r="A378" i="12"/>
  <x:c r="A379" i="12"/>
  <x:c r="A380" i="12"/>
  <x:c r="A381" i="12"/>
  <x:c r="A382" i="12"/>
  <x:c r="A383" i="12"/>
  <x:c r="A384" i="12"/>
  <x:c r="A385" i="12"/>
  <x:c r="A386" i="12"/>
  <x:c r="A387" i="12"/>
  <x:c r="A388" i="12"/>
  <x:c r="A389" i="12"/>
  <x:c r="A390" i="12"/>
  <x:c r="A391" i="12"/>
  <x:c r="A392" i="12"/>
  <x:c r="A393" i="12"/>
  <x:c r="A394" i="12"/>
  <x:c r="A395" i="12"/>
  <x:c r="A396" i="12"/>
  <x:c r="A397" i="12"/>
  <x:c r="A398" i="12"/>
  <x:c r="A399" i="12"/>
  <x:c r="A400" i="12"/>
  <x:c r="A401" i="12"/>
  <x:c r="A402" i="12"/>
  <x:c r="A403" i="12"/>
  <x:c r="A404" i="12"/>
  <x:c r="A405" i="12"/>
  <x:c r="A406" i="12"/>
  <x:c r="A407" i="12"/>
  <x:c r="A408" i="12"/>
  <x:c r="A409" i="12"/>
  <x:c r="A410" i="12"/>
  <x:c r="A411" i="12"/>
  <x:c r="A412" i="12"/>
  <x:c r="A413" i="12"/>
  <x:c r="A414" i="12"/>
  <x:c r="A415" i="12"/>
  <x:c r="A416" i="12"/>
  <x:c r="A417" i="12"/>
  <x:c r="A418" i="12"/>
  <x:c r="A419" i="12"/>
  <x:c r="A420" i="12"/>
  <x:c r="A421" i="12"/>
  <x:c r="A422" i="12"/>
  <x:c r="A423" i="12"/>
  <x:c r="A424" i="12"/>
  <x:c r="A425" i="12"/>
  <x:c r="A426" i="12"/>
  <x:c r="A427" i="12"/>
  <x:c r="A428" i="12"/>
  <x:c r="A429" i="12"/>
  <x:c r="A430" i="12"/>
  <x:c r="A431" i="12"/>
  <x:c r="A432" i="12"/>
  <x:c r="A433" i="12"/>
  <x:c r="A434" i="12"/>
  <x:c r="A435" i="12"/>
  <x:c r="A436" i="12"/>
  <x:c r="A437" i="12"/>
  <x:c r="A438" i="12"/>
  <x:c r="A439" i="12"/>
  <x:c r="A440" i="12"/>
  <x:c r="A441" i="12"/>
  <x:c r="A442" i="12"/>
  <x:c r="A443" i="12"/>
  <x:c r="A444" i="12"/>
  <x:c r="A445" i="12"/>
  <x:c r="A446" i="12"/>
  <x:c r="A447" i="12"/>
  <x:c r="A448" i="12"/>
  <x:c r="A449" i="12"/>
  <x:c r="A450" i="12"/>
  <x:c r="A451" i="12"/>
  <x:c r="A452" i="12"/>
  <x:c r="A453" i="12"/>
  <x:c r="A454" i="12"/>
  <x:c r="A455" i="12"/>
  <x:c r="A456" i="12"/>
  <x:c r="A457" i="12"/>
  <x:c r="A458" i="12"/>
  <x:c r="A459" i="12"/>
  <x:c r="A460" i="12"/>
  <x:c r="A461" i="12"/>
  <x:c r="A462" i="12"/>
  <x:c r="A463" i="12"/>
  <x:c r="A464" i="12"/>
  <x:c r="A465" i="12"/>
  <x:c r="A466" i="12"/>
  <x:c r="A467" i="12"/>
  <x:c r="A468" i="12"/>
  <x:c r="A469" i="12"/>
  <x:c r="A470" i="12"/>
  <x:c r="A471" i="12"/>
  <x:c r="A472" i="12"/>
  <x:c r="A473" i="12"/>
  <x:c r="A474" i="12"/>
  <x:c r="A475" i="12"/>
  <x:c r="A476" i="12"/>
  <x:c r="A477" i="12"/>
  <x:c r="A478" i="12"/>
  <x:c r="A479" i="12"/>
  <x:c r="A480" i="12"/>
  <x:c r="A481" i="12"/>
  <x:c r="A482" i="12"/>
  <x:c r="A483" i="12"/>
  <x:c r="A484" i="12"/>
  <x:c r="A485" i="12"/>
  <x:c r="A486" i="12"/>
  <x:c r="A487" i="12"/>
  <x:c r="A488" i="12"/>
  <x:c r="A489" i="12"/>
  <x:c r="A490" i="12"/>
  <x:c r="A491" i="12"/>
  <x:c r="A492" i="12"/>
  <x:c r="A493" i="12"/>
  <x:c r="A494" i="12"/>
  <x:c r="A495" i="12"/>
  <x:c r="A496" i="12"/>
  <x:c r="A497" i="12"/>
  <x:c r="A498" i="12"/>
  <x:c r="A499" i="12"/>
  <x:c r="A500" i="12"/>
  <x:c r="A501" i="12"/>
  <x:c r="A502" i="12"/>
  <x:c r="A503" i="12"/>
  <x:c r="A504" i="12"/>
  <x:c r="A505" i="12"/>
  <x:c r="A506" i="12"/>
  <x:c r="A507" i="12"/>
  <x:c r="A508" i="12"/>
  <x:c r="A509" i="12"/>
  <x:c r="A510" i="12"/>
  <x:c r="A511" i="12"/>
  <x:c r="A512" i="12"/>
  <x:c r="A513" i="12"/>
  <x:c r="A514" i="12"/>
  <x:c r="A515" i="12"/>
  <x:c r="A516" i="12"/>
  <x:c r="A517" i="12"/>
  <x:c r="A518" i="12"/>
  <x:c r="A519" i="12"/>
  <x:c r="A520" i="12"/>
  <x:c r="A521" i="12"/>
  <x:c r="A522" i="12"/>
  <x:c r="A523" i="12"/>
  <x:c r="A524" i="12"/>
  <x:c r="A525" i="12"/>
  <x:c r="A526" i="12"/>
  <x:c r="A527" i="12"/>
  <x:c r="A528" i="12"/>
  <x:c r="A529" i="12"/>
  <x:c r="A530" i="12"/>
  <x:c r="A531" i="12"/>
  <x:c r="A532" i="12"/>
  <x:c r="A533" i="12"/>
  <x:c r="A534" i="12"/>
  <x:c r="A535" i="12"/>
  <x:c r="A536" i="12"/>
  <x:c r="A537" i="12"/>
  <x:c r="A538" i="12"/>
  <x:c r="A539" i="12"/>
  <x:c r="A540" i="12"/>
  <x:c r="A541" i="12"/>
  <x:c r="A542" i="12"/>
  <x:c r="A543" i="12"/>
  <x:c r="A544" i="12"/>
  <x:c r="A545" i="12"/>
  <x:c r="A546" i="12"/>
  <x:c r="A547" i="12"/>
  <x:c r="A548" i="12"/>
  <x:c r="A549" i="12"/>
  <x:c r="A550" i="12"/>
  <x:c r="A551" i="12"/>
  <x:c r="A552" i="12"/>
  <x:c r="A553" i="12"/>
  <x:c r="A554" i="12"/>
  <x:c r="A555" i="12"/>
  <x:c r="A556" i="12"/>
  <x:c r="A557" i="12"/>
  <x:c r="A558" i="12"/>
  <x:c r="A559" i="12"/>
  <x:c r="A560" i="12"/>
  <x:c r="A561" i="12"/>
  <x:c r="A562" i="12"/>
  <x:c r="A563" i="12"/>
  <x:c r="A564" i="12"/>
  <x:c r="A565" i="12"/>
  <x:c r="A566" i="12"/>
  <x:c r="A567" i="12"/>
  <x:c r="A568" i="12"/>
  <x:c r="A569" i="12"/>
  <x:c r="A570" i="12"/>
  <x:c r="A571" i="12"/>
  <x:c r="A572" i="12"/>
  <x:c r="A573" i="12"/>
  <x:c r="A574" i="12"/>
  <x:c r="A575" i="12"/>
  <x:c r="A576" i="12"/>
  <x:c r="A577" i="12"/>
  <x:c r="A578" i="12"/>
  <x:c r="A579" i="12"/>
  <x:c r="A580" i="12"/>
  <x:c r="A581" i="12"/>
  <x:c r="A582" i="12"/>
  <x:c r="A583" i="12"/>
  <x:c r="A584" i="12"/>
  <x:c r="A585" i="12"/>
  <x:c r="A586" i="12"/>
  <x:c r="A587" i="12"/>
  <x:c r="A588" i="12"/>
  <x:c r="A589" i="12"/>
  <x:c r="A590" i="12"/>
  <x:c r="A591" i="12"/>
  <x:c r="A592" i="12"/>
  <x:c r="A593" i="12"/>
  <x:c r="A594" i="12"/>
  <x:c r="A595" i="12"/>
  <x:c r="A596" i="12"/>
  <x:c r="A597" i="12"/>
  <x:c r="A598" i="12"/>
  <x:c r="A599" i="12"/>
  <x:c r="A600" i="12"/>
  <x:c r="A601" i="12"/>
  <x:c r="A602" i="12"/>
  <x:c r="A603" i="12"/>
  <x:c r="A604" i="12"/>
  <x:c r="A605" i="12"/>
  <x:c r="A606" i="12"/>
  <x:c r="A607" i="12"/>
  <x:c r="A608" i="12"/>
  <x:c r="A609" i="12"/>
  <x:c r="A610" i="12"/>
  <x:c r="A611" i="12"/>
  <x:c r="A612" i="12"/>
  <x:c r="A613" i="12"/>
  <x:c r="A614" i="12"/>
  <x:c r="A615" i="12"/>
  <x:c r="A616" i="12"/>
  <x:c r="A617" i="12"/>
  <x:c r="A618" i="12"/>
  <x:c r="A619" i="12"/>
  <x:c r="A620" i="12"/>
  <x:c r="A621" i="12"/>
  <x:c r="A622" i="12"/>
  <x:c r="A623" i="12"/>
  <x:c r="A624" i="12"/>
  <x:c r="A625" i="12"/>
  <x:c r="A626" i="12"/>
  <x:c r="A627" i="12"/>
  <x:c r="A628" i="12"/>
  <x:c r="A629" i="12"/>
  <x:c r="A630" i="12"/>
  <x:c r="A631" i="12"/>
  <x:c r="A632" i="12"/>
  <x:c r="A633" i="12"/>
  <x:c r="A634" i="12"/>
  <x:c r="A635" i="12"/>
  <x:c r="A636" i="12"/>
  <x:c r="A637" i="12"/>
  <x:c r="A638" i="12"/>
  <x:c r="A639" i="12"/>
  <x:c r="A640" i="12"/>
  <x:c r="A641" i="12"/>
  <x:c r="A642" i="12"/>
  <x:c r="A643" i="12"/>
  <x:c r="A644" i="12"/>
  <x:c r="A645" i="12"/>
  <x:c r="A646" i="12"/>
  <x:c r="A647" i="12"/>
  <x:c r="A648" i="12"/>
  <x:c r="A649" i="12"/>
  <x:c r="A650" i="12"/>
  <x:c r="A651" i="12"/>
  <x:c r="A652" i="12"/>
  <x:c r="A653" i="12"/>
  <x:c r="A654" i="12"/>
  <x:c r="A655" i="12"/>
  <x:c r="A656" i="12"/>
  <x:c r="A657" i="12"/>
  <x:c r="A658" i="12"/>
  <x:c r="A659" i="12"/>
  <x:c r="A660" i="12"/>
  <x:c r="A661" i="12"/>
  <x:c r="A662" i="12"/>
  <x:c r="A663" i="12"/>
  <x:c r="A664" i="12"/>
  <x:c r="A665" i="12"/>
  <x:c r="A666" i="12"/>
  <x:c r="A667" i="12"/>
  <x:c r="A668" i="12"/>
  <x:c r="A669" i="12"/>
  <x:c r="A670" i="12"/>
  <x:c r="A671" i="12"/>
  <x:c r="A672" i="12"/>
  <x:c r="A673" i="12"/>
  <x:c r="A674" i="12"/>
  <x:c r="A675" i="12"/>
  <x:c r="A676" i="12"/>
  <x:c r="A677" i="12"/>
  <x:c r="A678" i="12"/>
  <x:c r="A679" i="12"/>
  <x:c r="A680" i="12"/>
  <x:c r="A681" i="12"/>
  <x:c r="A682" i="12"/>
  <x:c r="A683" i="12"/>
  <x:c r="A684" i="12"/>
  <x:c r="A685" i="12"/>
  <x:c r="A686" i="12"/>
  <x:c r="A687" i="12"/>
  <x:c r="A688" i="12"/>
  <x:c r="A689" i="12"/>
  <x:c r="A690" i="12"/>
  <x:c r="A691" i="12"/>
  <x:c r="A692" i="12"/>
  <x:c r="A693" i="12"/>
  <x:c r="A694" i="12"/>
  <x:c r="A695" i="12"/>
  <x:c r="A696" i="12"/>
  <x:c r="A697" i="12"/>
  <x:c r="A698" i="12"/>
  <x:c r="A699" i="12"/>
  <x:c r="A700" i="12"/>
  <x:c r="A701" i="12"/>
  <x:c r="A702" i="12"/>
  <x:c r="A703" i="12"/>
  <x:c r="A704" i="12"/>
  <x:c r="A705" i="12"/>
  <x:c r="A706" i="12"/>
  <x:c r="A707" i="12"/>
  <x:c r="A708" i="12"/>
  <x:c r="A709" i="12"/>
  <x:c r="A710" i="12"/>
  <x:c r="A711" i="12"/>
  <x:c r="A712" i="12"/>
  <x:c r="A713" i="12"/>
  <x:c r="A714" i="12"/>
  <x:c r="A715" i="12"/>
  <x:c r="A716" i="12"/>
  <x:c r="A717" i="12"/>
  <x:c r="A718" i="12"/>
  <x:c r="A719" i="12"/>
  <x:c r="A720" i="12"/>
  <x:c r="A721" i="12"/>
  <x:c r="A722" i="12"/>
  <x:c r="A723" i="12"/>
  <x:c r="A724" i="12"/>
  <x:c r="A725" i="12"/>
  <x:c r="A726" i="12"/>
  <x:c r="A727" i="12"/>
  <x:c r="A728" i="12"/>
  <x:c r="A729" i="12"/>
  <x:c r="A730" i="12"/>
  <x:c r="A731" i="12"/>
  <x:c r="A732" i="12"/>
  <x:c r="A733" i="12"/>
  <x:c r="A734" i="12"/>
  <x:c r="A735" i="12"/>
  <x:c r="A736" i="12"/>
  <x:c r="A737" i="12"/>
  <x:c r="A738" i="12"/>
  <x:c r="A739" i="12"/>
  <x:c r="A740" i="12"/>
  <x:c r="A741" i="12"/>
  <x:c r="A742" i="12"/>
  <x:c r="A743" i="12"/>
  <x:c r="A744" i="12"/>
  <x:c r="A745" i="12"/>
  <x:c r="A746" i="12"/>
  <x:c r="A747" i="12"/>
  <x:c r="A748" i="12"/>
  <x:c r="A749" i="12"/>
  <x:c r="A750" i="12"/>
  <x:c r="A751" i="12"/>
  <x:c r="A752" i="12"/>
  <x:c r="A753" i="12"/>
  <x:c r="A754" i="12"/>
  <x:c r="A755" i="12"/>
  <x:c r="A756" i="12"/>
  <x:c r="A757" i="12"/>
  <x:c r="A758" i="12"/>
  <x:c r="A759" i="12"/>
  <x:c r="A760" i="12"/>
  <x:c r="A761" i="12"/>
  <x:c r="A762" i="12"/>
  <x:c r="A763" i="12"/>
  <x:c r="A764" i="12"/>
  <x:c r="A765" i="12"/>
  <x:c r="A766" i="12"/>
  <x:c r="A767" i="12"/>
  <x:c r="A768" i="12"/>
  <x:c r="A769" i="12"/>
  <x:c r="A770" i="12"/>
  <x:c r="A771" i="12"/>
  <x:c r="A772" i="12"/>
  <x:c r="A773" i="12"/>
  <x:c r="A774" i="12"/>
  <x:c r="A775" i="12"/>
  <x:c r="A776" i="12"/>
  <x:c r="A777" i="12"/>
  <x:c r="A778" i="12"/>
  <x:c r="A779" i="12"/>
  <x:c r="A780" i="12"/>
  <x:c r="A781" i="12"/>
  <x:c r="A782" i="12"/>
  <x:c r="A783" i="12"/>
  <x:c r="A784" i="12"/>
  <x:c r="A785" i="12"/>
  <x:c r="A786" i="12"/>
  <x:c r="A787" i="12"/>
  <x:c r="A788" i="12"/>
  <x:c r="A789" i="12"/>
  <x:c r="A790" i="12"/>
  <x:c r="A791" i="12"/>
  <x:c r="A792" i="12"/>
  <x:c r="A793" i="12"/>
  <x:c r="A794" i="12"/>
  <x:c r="A795" i="12"/>
  <x:c r="A796" i="12"/>
  <x:c r="A797" i="12"/>
  <x:c r="A798" i="12"/>
  <x:c r="A799" i="12"/>
  <x:c r="A800" i="12"/>
  <x:c r="A801" i="12"/>
  <x:c r="A802" i="12"/>
  <x:c r="A803" i="12"/>
  <x:c r="A804" i="12"/>
  <x:c r="A805" i="12"/>
  <x:c r="A806" i="12"/>
  <x:c r="A807" i="12"/>
  <x:c r="A808" i="12"/>
  <x:c r="A809" i="12"/>
  <x:c r="A810" i="12"/>
  <x:c r="A811" i="12"/>
  <x:c r="A812" i="12"/>
  <x:c r="A813" i="12"/>
  <x:c r="A814" i="12"/>
  <x:c r="A815" i="12"/>
  <x:c r="A816" i="12"/>
  <x:c r="A817" i="12"/>
  <x:c r="A818" i="12"/>
  <x:c r="A819" i="12"/>
  <x:c r="A820" i="12"/>
  <x:c r="A821" i="12"/>
  <x:c r="A822" i="12"/>
  <x:c r="A823" i="12"/>
  <x:c r="A824" i="12"/>
  <x:c r="A825" i="12"/>
  <x:c r="A826" i="12"/>
  <x:c r="A827" i="12"/>
  <x:c r="A828" i="12"/>
  <x:c r="A829" i="12"/>
  <x:c r="A830" i="12"/>
  <x:c r="A831" i="12"/>
  <x:c r="A832" i="12"/>
  <x:c r="A833" i="12"/>
  <x:c r="A834" i="12"/>
  <x:c r="A835" i="12"/>
  <x:c r="A836" i="12"/>
  <x:c r="A837" i="12"/>
  <x:c r="A838" i="12"/>
  <x:c r="A839" i="12"/>
  <x:c r="A840" i="12"/>
  <x:c r="A841" i="12"/>
  <x:c r="A842" i="12"/>
  <x:c r="A843" i="12"/>
  <x:c r="A844" i="12"/>
  <x:c r="A845" i="12"/>
  <x:c r="A846" i="12"/>
  <x:c r="A847" i="12"/>
  <x:c r="A848" i="12"/>
  <x:c r="A849" i="12"/>
  <x:c r="A850" i="12"/>
  <x:c r="A851" i="12"/>
  <x:c r="A852" i="12"/>
  <x:c r="A853" i="12"/>
  <x:c r="A854" i="12"/>
  <x:c r="A855" i="12"/>
  <x:c r="A856" i="12"/>
  <x:c r="A857" i="12"/>
  <x:c r="A858" i="12"/>
  <x:c r="A859" i="12"/>
  <x:c r="A860" i="12"/>
  <x:c r="A861" i="12"/>
  <x:c r="A862" i="12"/>
  <x:c r="A863" i="12"/>
  <x:c r="A864" i="12"/>
  <x:c r="A865" i="12"/>
  <x:c r="A866" i="12"/>
  <x:c r="A867" i="12"/>
  <x:c r="A868" i="12"/>
  <x:c r="A869" i="12"/>
  <x:c r="A870" i="12"/>
  <x:c r="A871" i="12"/>
  <x:c r="A872" i="12"/>
  <x:c r="A873" i="12"/>
  <x:c r="A874" i="12"/>
  <x:c r="A875" i="12"/>
  <x:c r="A876" i="12"/>
  <x:c r="A877" i="12"/>
  <x:c r="A878" i="12"/>
  <x:c r="A879" i="12"/>
  <x:c r="A880" i="12"/>
  <x:c r="A881" i="12"/>
  <x:c r="A882" i="12"/>
  <x:c r="A883" i="12"/>
  <x:c r="A884" i="12"/>
  <x:c r="A885" i="12"/>
  <x:c r="A886" i="12"/>
  <x:c r="A887" i="12"/>
  <x:c r="A888" i="12"/>
  <x:c r="A889" i="12"/>
  <x:c r="A890" i="12"/>
  <x:c r="A891" i="12"/>
  <x:c r="A892" i="12"/>
  <x:c r="A893" i="12"/>
  <x:c r="A894" i="12"/>
  <x:c r="A895" i="12"/>
  <x:c r="A896" i="12"/>
  <x:c r="A897" i="12"/>
  <x:c r="A898" i="12"/>
  <x:c r="A899" i="12"/>
  <x:c r="A900" i="12"/>
  <x:c r="A901" i="12"/>
  <x:c r="A902" i="12"/>
  <x:c r="A903" i="12"/>
  <x:c r="A904" i="12"/>
  <x:c r="A905" i="12"/>
  <x:c r="A906" i="12"/>
  <x:c r="A907" i="12"/>
  <x:c r="A908" i="12"/>
  <x:c r="A909" i="12"/>
  <x:c r="A910" i="12"/>
  <x:c r="A911" i="12"/>
  <x:c r="A912" i="12"/>
  <x:c r="A913" i="12"/>
  <x:c r="A914" i="12"/>
  <x:c r="A915" i="12"/>
  <x:c r="A916" i="12"/>
  <x:c r="A917" i="12"/>
  <x:c r="A918" i="12"/>
  <x:c r="A919" i="12"/>
  <x:c r="A920" i="12"/>
  <x:c r="A921" i="12"/>
  <x:c r="A922" i="12"/>
  <x:c r="A923" i="12"/>
  <x:c r="A924" i="12"/>
  <x:c r="A925" i="12"/>
  <x:c r="A926" i="12"/>
  <x:c r="A927" i="12"/>
  <x:c r="A928" i="12"/>
  <x:c r="A929" i="12"/>
  <x:c r="A930" i="12"/>
  <x:c r="A931" i="12"/>
  <x:c r="A932" i="12"/>
  <x:c r="A933" i="12"/>
  <x:c r="A934" i="12"/>
  <x:c r="A935" i="12"/>
  <x:c r="A936" i="12"/>
  <x:c r="A937" i="12"/>
  <x:c r="A938" i="12"/>
  <x:c r="A939" i="12"/>
  <x:c r="A940" i="12"/>
  <x:c r="A941" i="12"/>
  <x:c r="A942" i="12"/>
  <x:c r="A943" i="12"/>
  <x:c r="A944" i="12"/>
  <x:c r="A945" i="12"/>
  <x:c r="A946" i="12"/>
  <x:c r="A947" i="12"/>
  <x:c r="A948" i="12"/>
  <x:c r="A949" i="12"/>
  <x:c r="A950" i="12"/>
  <x:c r="A951" i="12"/>
  <x:c r="A952" i="12"/>
  <x:c r="A953" i="12"/>
  <x:c r="A954" i="12"/>
  <x:c r="A955" i="12"/>
  <x:c r="A956" i="12"/>
  <x:c r="A957" i="12"/>
  <x:c r="A958" i="12"/>
  <x:c r="A959" i="12"/>
  <x:c r="A960" i="12"/>
  <x:c r="A961" i="12"/>
  <x:c r="A962" i="12"/>
  <x:c r="A963" i="12"/>
  <x:c r="A964" i="12"/>
  <x:c r="A965" i="12"/>
  <x:c r="A966" i="12"/>
  <x:c r="A967" i="12"/>
  <x:c r="A968" i="12"/>
  <x:c r="A969" i="12"/>
  <x:c r="A970" i="12"/>
  <x:c r="A971" i="12"/>
  <x:c r="A972" i="12"/>
  <x:c r="A973" i="12"/>
  <x:c r="A974" i="12"/>
  <x:c r="A975" i="12"/>
  <x:c r="A976" i="12"/>
  <x:c r="A977" i="12"/>
  <x:c r="A978" i="12"/>
  <x:c r="A979" i="12"/>
  <x:c r="A980" i="12"/>
  <x:c r="A981" i="12"/>
  <x:c r="A982" i="12"/>
  <x:c r="A983" i="12"/>
  <x:c r="A984" i="12"/>
  <x:c r="A985" i="12"/>
  <x:c r="A986" i="12"/>
  <x:c r="A987" i="12"/>
  <x:c r="A988" i="12"/>
  <x:c r="A989" i="12"/>
  <x:c r="A990" i="12"/>
  <x:c r="A991" i="12"/>
  <x:c r="A992" i="12"/>
  <x:c r="A993" i="12"/>
  <x:c r="A994" i="12"/>
  <x:c r="A995" i="12"/>
  <x:c r="A996" i="12"/>
  <x:c r="A997" i="12"/>
  <x:c r="A998" i="12"/>
  <x:c r="A999" i="12"/>
  <x:c r="A1000" i="12"/>
  <x:c r="A1001" i="12"/>
  <x:c r="A1002" i="12"/>
  <x:c r="A1003" i="12"/>
  <x:c r="A1004" i="12"/>
  <x:c r="A1005" i="12"/>
  <x:c r="A1006" i="12"/>
  <x:c r="A1007" i="12"/>
  <x:c r="A1008" i="12"/>
  <x:c r="A1009" i="12"/>
  <x:c r="A1010" i="12"/>
  <x:c r="A1011" i="12"/>
  <x:c r="A1012" i="12"/>
  <x:c r="A1013" i="12"/>
  <x:c r="A1014" i="12"/>
  <x:c r="A1015" i="12"/>
  <x:c r="A1016" i="12"/>
  <x:c r="A1017" i="12"/>
  <x:c r="A1018" i="12"/>
  <x:c r="A1019" i="12"/>
  <x:c r="A1020" i="12"/>
  <x:c r="A1021" i="12"/>
  <x:c r="A1022" i="12"/>
  <x:c r="A1023" i="12"/>
  <x:c r="A1024" i="12"/>
  <x:c r="A1025" i="12"/>
  <x:c r="A1026" i="12"/>
  <x:c r="A1027" i="12"/>
  <x:c r="A1028" i="12"/>
  <x:c r="A1029" i="12"/>
  <x:c r="A1030" i="12"/>
  <x:c r="A1031" i="12"/>
  <x:c r="A1032" i="12"/>
  <x:c r="A1033" i="12"/>
  <x:c r="A1034" i="12"/>
  <x:c r="A1035" i="12"/>
  <x:c r="A1036" i="12"/>
  <x:c r="A1037" i="12"/>
  <x:c r="A1038" i="12"/>
  <x:c r="A1039" i="12"/>
  <x:c r="A1040" i="12"/>
  <x:c r="A1041" i="12"/>
  <x:c r="A1042" i="12"/>
  <x:c r="A1043" i="12"/>
  <x:c r="A1044" i="12"/>
  <x:c r="A1045" i="12"/>
  <x:c r="A1046" i="12"/>
  <x:c r="A1047" i="12"/>
  <x:c r="A1048" i="12"/>
  <x:c r="A1049" i="12"/>
  <x:c r="A1050" i="12"/>
  <x:c r="A1051" i="12"/>
  <x:c r="A1052" i="12"/>
  <x:c r="A1053" i="12"/>
  <x:c r="A1054" i="12"/>
  <x:c r="A1055" i="12"/>
  <x:c r="A1056" i="12"/>
  <x:c r="A1057" i="12"/>
  <x:c r="A1058" i="12"/>
  <x:c r="A1059" i="12"/>
  <x:c r="A1060" i="12"/>
  <x:c r="A1061" i="12"/>
  <x:c r="A1062" i="12"/>
  <x:c r="A1063" i="12"/>
  <x:c r="A1064" i="12"/>
  <x:c r="A1065" i="12"/>
  <x:c r="A1066" i="12"/>
  <x:c r="A1067" i="12"/>
  <x:c r="A1068" i="12"/>
  <x:c r="A1069" i="12"/>
  <x:c r="A1070" i="12"/>
  <x:c r="A1071" i="12"/>
  <x:c r="A1072" i="12"/>
  <x:c r="A1073" i="12"/>
  <x:c r="A1074" i="12"/>
  <x:c r="A1075" i="12"/>
  <x:c r="A1076" i="12"/>
  <x:c r="A1077" i="12"/>
  <x:c r="A1078" i="12"/>
  <x:c r="A1079" i="12"/>
  <x:c r="A1080" i="12"/>
  <x:c r="A1081" i="12"/>
  <x:c r="A1082" i="12"/>
  <x:c r="A1083" i="12"/>
  <x:c r="A1084" i="12"/>
  <x:c r="A1085" i="12"/>
  <x:c r="A1086" i="12"/>
  <x:c r="A1087" i="12"/>
  <x:c r="A1088" i="12"/>
  <x:c r="A1089" i="12"/>
  <x:c r="A1090" i="12"/>
  <x:c r="A1091" i="12"/>
  <x:c r="A1092" i="12"/>
  <x:c r="A1093" i="12"/>
  <x:c r="A1094" i="12"/>
  <x:c r="A1095" i="12"/>
  <x:c r="A1096" i="12"/>
  <x:c r="A1097" i="12"/>
  <x:c r="A1098" i="12"/>
  <x:c r="A1099" i="12"/>
  <x:c r="A1100" i="12"/>
  <x:c r="A1101" i="12"/>
  <x:c r="A1102" i="12"/>
  <x:c r="A1103" i="12"/>
  <x:c r="A1104" i="12"/>
  <x:c r="A1105" i="12"/>
  <x:c r="A1106" i="12"/>
  <x:c r="A1107" i="12"/>
  <x:c r="A1108" i="12"/>
  <x:c r="A1109" i="12"/>
  <x:c r="A1110" i="12"/>
  <x:c r="A1111" i="12"/>
  <x:c r="A1112" i="12"/>
  <x:c r="A1113" i="12"/>
  <x:c r="A1114" i="12"/>
  <x:c r="A1115" i="12"/>
  <x:c r="A1116" i="12"/>
  <x:c r="A1117" i="12"/>
  <x:c r="A1118" i="12"/>
  <x:c r="A1119" i="12"/>
  <x:c r="A1120" i="12"/>
  <x:c r="A1121" i="12"/>
  <x:c r="A1122" i="12"/>
  <x:c r="A1123" i="12"/>
  <x:c r="A1124" i="12"/>
  <x:c r="A1125" i="12"/>
  <x:c r="A1126" i="12"/>
  <x:c r="A1127" i="12"/>
  <x:c r="A1128" i="12"/>
  <x:c r="A1129" i="12"/>
  <x:c r="A1130" i="12"/>
  <x:c r="A1131" i="12"/>
  <x:c r="A1132" i="12"/>
  <x:c r="A1133" i="12"/>
  <x:c r="A1134" i="12"/>
  <x:c r="A1135" i="12"/>
  <x:c r="A1136" i="12"/>
  <x:c r="A1137" i="12"/>
  <x:c r="A1138" i="12"/>
  <x:c r="A1139" i="12"/>
  <x:c r="A1140" i="12"/>
  <x:c r="A1141" i="12"/>
  <x:c r="A1142" i="12"/>
  <x:c r="A1143" i="12"/>
  <x:c r="A1144" i="12"/>
  <x:c r="A1145" i="12"/>
  <x:c r="A1146" i="12"/>
  <x:c r="A1147" i="12"/>
  <x:c r="A1148" i="12"/>
  <x:c r="A1149" i="12"/>
  <x:c r="A1150" i="12"/>
  <x:c r="A1151" i="12"/>
  <x:c r="A1152" i="12"/>
  <x:c r="A1153" i="12"/>
  <x:c r="A1154" i="12"/>
  <x:c r="A1155" i="12"/>
  <x:c r="A1156" i="12"/>
  <x:c r="A1157" i="12"/>
  <x:c r="A1158" i="12"/>
  <x:c r="A1159" i="12"/>
  <x:c r="A1160" i="12"/>
  <x:c r="A1161" i="12"/>
  <x:c r="A1162" i="12"/>
  <x:c r="A1163" i="12"/>
  <x:c r="A1164" i="12"/>
  <x:c r="A1165" i="12"/>
  <x:c r="A1166" i="12"/>
  <x:c r="A1167" i="12"/>
  <x:c r="A1168" i="12"/>
  <x:c r="A1169" i="12"/>
  <x:c r="A1170" i="12"/>
  <x:c r="A1171" i="12"/>
  <x:c r="A1172" i="12"/>
  <x:c r="A1173" i="12"/>
  <x:c r="A1174" i="12"/>
  <x:c r="A1175" i="12"/>
  <x:c r="A1176" i="12"/>
  <x:c r="A1177" i="12"/>
  <x:c r="A1178" i="12"/>
  <x:c r="A1179" i="12"/>
  <x:c r="A1180" i="12"/>
  <x:c r="A1181" i="12"/>
  <x:c r="A1182" i="12"/>
  <x:c r="A1183" i="12"/>
  <x:c r="A1184" i="12"/>
  <x:c r="A1185" i="12"/>
  <x:c r="A1186" i="12"/>
  <x:c r="A1187" i="12"/>
  <x:c r="A1188" i="12"/>
  <x:c r="A1189" i="12"/>
  <x:c r="A1190" i="12"/>
  <x:c r="A1191" i="12"/>
  <x:c r="A1192" i="12"/>
  <x:c r="A1193" i="12"/>
  <x:c r="A1194" i="12"/>
  <x:c r="A1195" i="12"/>
  <x:c r="A1196" i="12"/>
  <x:c r="A1197" i="12"/>
  <x:c r="A1198" i="12"/>
  <x:c r="A1199" i="12"/>
  <x:c r="A1200" i="12"/>
  <x:c r="A1201" i="12"/>
  <x:c r="A1202" i="12"/>
  <x:c r="A1203" i="12"/>
  <x:c r="A1204" i="12"/>
  <x:c r="A1205" i="12"/>
  <x:c r="A1206" i="12"/>
  <x:c r="A1207" i="12"/>
  <x:c r="A1208" i="12"/>
  <x:c r="A1209" i="12"/>
  <x:c r="A1210" i="12"/>
  <x:c r="A1211" i="12"/>
  <x:c r="A1212" i="12"/>
  <x:c r="A1213" i="12"/>
  <x:c r="A1214" i="12"/>
  <x:c r="A1215" i="12"/>
  <x:c r="A1216" i="12"/>
  <x:c r="A1217" i="12"/>
  <x:c r="A1218" i="12"/>
  <x:c r="A1219" i="12"/>
  <x:c r="A1220" i="12"/>
  <x:c r="A1221" i="12"/>
  <x:c r="A1222" i="12"/>
  <x:c r="A1223" i="12"/>
  <x:c r="A1224" i="12"/>
  <x:c r="A1225" i="12"/>
  <x:c r="A1226" i="12"/>
  <x:c r="A1227" i="12"/>
  <x:c r="A1228" i="12"/>
  <x:c r="A1229" i="12"/>
  <x:c r="A1230" i="12"/>
  <x:c r="A1231" i="12"/>
  <x:c r="A1232" i="12"/>
  <x:c r="A1233" i="12"/>
  <x:c r="A1234" i="12"/>
  <x:c r="A1235" i="12"/>
  <x:c r="A1236" i="12"/>
  <x:c r="A1237" i="12"/>
  <x:c r="A1238" i="12"/>
  <x:c r="A1239" i="12"/>
  <x:c r="A1240" i="12"/>
  <x:c r="A1241" i="12"/>
  <x:c r="A1242" i="12"/>
  <x:c r="A1243" i="12"/>
  <x:c r="A1244" i="12"/>
  <x:c r="A1245" i="12"/>
  <x:c r="A1246" i="12"/>
  <x:c r="A1247" i="12"/>
  <x:c r="A1248" i="12"/>
  <x:c r="A1249" i="12"/>
  <x:c r="A1250" i="12"/>
  <x:c r="A1251" i="12"/>
  <x:c r="A1252" i="12"/>
  <x:c r="A1253" i="12"/>
  <x:c r="A1254" i="12"/>
  <x:c r="A1255" i="12"/>
  <x:c r="A1256" i="12"/>
  <x:c r="A1257" i="12"/>
  <x:c r="A1258" i="12"/>
  <x:c r="A1259" i="12"/>
  <x:c r="A1260" i="12"/>
  <x:c r="A1261" i="12"/>
  <x:c r="A1262" i="12"/>
  <x:c r="A1263" i="12"/>
  <x:c r="A1264" i="12"/>
  <x:c r="A1265" i="12"/>
  <x:c r="A1266" i="12"/>
  <x:c r="A1267" i="12"/>
  <x:c r="A1268" i="12"/>
  <x:c r="A1269" i="12"/>
  <x:c r="A1270" i="12"/>
  <x:c r="A1271" i="12"/>
  <x:c r="A1272" i="12"/>
  <x:c r="A1273" i="12"/>
  <x:c r="A1274" i="12"/>
  <x:c r="A1275" i="12"/>
  <x:c r="A1276" i="12"/>
  <x:c r="A1277" i="12"/>
  <x:c r="A1278" i="12"/>
  <x:c r="A1279" i="12"/>
  <x:c r="A1280" i="12"/>
  <x:c r="A1281" i="12"/>
  <x:c r="A1282" i="12"/>
  <x:c r="A1283" i="12"/>
  <x:c r="A1284" i="12"/>
  <x:c r="A1285" i="12"/>
  <x:c r="A1286" i="12"/>
  <x:c r="A1287" i="12"/>
  <x:c r="A1288" i="12"/>
  <x:c r="A1289" i="12"/>
  <x:c r="A1290" i="12"/>
  <x:c r="A1291" i="12"/>
  <x:c r="A1292" i="12"/>
  <x:c r="A1293" i="12"/>
  <x:c r="A1294" i="12"/>
  <x:c r="A1295" i="12"/>
  <x:c r="A1296" i="12"/>
  <x:c r="A1297" i="12"/>
  <x:c r="A1298" i="12"/>
  <x:c r="A1299" i="12"/>
  <x:c r="A1300" i="12"/>
  <x:c r="A1301" i="12"/>
  <x:c r="A1302" i="12"/>
  <x:c r="A1303" i="12"/>
  <x:c r="A1304" i="12"/>
  <x:c r="A1305" i="12"/>
  <x:c r="A1306" i="12"/>
  <x:c r="A1307" i="12"/>
  <x:c r="A1308" i="12"/>
  <x:c r="A1309" i="12"/>
  <x:c r="A1310" i="12"/>
  <x:c r="A1311" i="12"/>
  <x:c r="A1312" i="12"/>
  <x:c r="A1313" i="12"/>
  <x:c r="A1314" i="12"/>
  <x:c r="A1315" i="12"/>
  <x:c r="A1316" i="12"/>
  <x:c r="A1317" i="12"/>
  <x:c r="A1318" i="12"/>
  <x:c r="A1319" i="12"/>
  <x:c r="A1320" i="12"/>
  <x:c r="A1321" i="12"/>
  <x:c r="A1322" i="12"/>
  <x:c r="A1323" i="12"/>
  <x:c r="A1324" i="12"/>
  <x:c r="A1325" i="12"/>
  <x:c r="A1326" i="12"/>
  <x:c r="A1327" i="12"/>
  <x:c r="A1328" i="12"/>
  <x:c r="A1329" i="12"/>
  <x:c r="A1330" i="12"/>
  <x:c r="A1331" i="12"/>
  <x:c r="A1332" i="12"/>
  <x:c r="A1333" i="12"/>
  <x:c r="A1334" i="12"/>
  <x:c r="A1335" i="12"/>
  <x:c r="A1336" i="12"/>
  <x:c r="A1337" i="12"/>
  <x:c r="A1338" i="12"/>
  <x:c r="A1339" i="12"/>
  <x:c r="A1340" i="12"/>
  <x:c r="A1341" i="12"/>
  <x:c r="A1342" i="12"/>
  <x:c r="A1343" i="12"/>
  <x:c r="A1344" i="12"/>
  <x:c r="A1345" i="12"/>
  <x:c r="A1346" i="12"/>
  <x:c r="A1347" i="12"/>
  <x:c r="A1348" i="12"/>
  <x:c r="A1349" i="12"/>
  <x:c r="A1350" i="12"/>
  <x:c r="A1351" i="12"/>
  <x:c r="A1352" i="12"/>
  <x:c r="A1353" i="12"/>
  <x:c r="A1354" i="12"/>
  <x:c r="A1355" i="12"/>
  <x:c r="A1356" i="12"/>
  <x:c r="A1357" i="12"/>
  <x:c r="A1358" i="12"/>
  <x:c r="A1359" i="12"/>
  <x:c r="A1360" i="12"/>
  <x:c r="A1361" i="12"/>
  <x:c r="A1362" i="12"/>
  <x:c r="A1363" i="12"/>
  <x:c r="A1364" i="12"/>
  <x:c r="A1365" i="12"/>
  <x:c r="A1366" i="12"/>
  <x:c r="A1367" i="12"/>
  <x:c r="A1368" i="12"/>
  <x:c r="A1369" i="12"/>
  <x:c r="A1370" i="12"/>
  <x:c r="A1371" i="12"/>
  <x:c r="A1372" i="12"/>
  <x:c r="A1373" i="12"/>
  <x:c r="A1374" i="12"/>
  <x:c r="A1375" i="12"/>
  <x:c r="A1376" i="12"/>
  <x:c r="A1377" i="12"/>
  <x:c r="A1378" i="12"/>
  <x:c r="A1379" i="12"/>
  <x:c r="A1380" i="12"/>
  <x:c r="A1381" i="12"/>
  <x:c r="A1382" i="12"/>
  <x:c r="A1383" i="12"/>
  <x:c r="A1384" i="12"/>
  <x:c r="A1385" i="12"/>
  <x:c r="A1386" i="12"/>
  <x:c r="A1387" i="12"/>
  <x:c r="A1388" i="12"/>
  <x:c r="A1389" i="12"/>
  <x:c r="A1390" i="12"/>
  <x:c r="A1391" i="12"/>
  <x:c r="A1392" i="12"/>
  <x:c r="A1393" i="12"/>
  <x:c r="A1394" i="12"/>
  <x:c r="A1395" i="12"/>
  <x:c r="A1396" i="12"/>
  <x:c r="A1397" i="12"/>
  <x:c r="A1398" i="12"/>
  <x:c r="A1399" i="12"/>
  <x:c r="A1400" i="12"/>
  <x:c r="A1401" i="12"/>
  <x:c r="A1402" i="12"/>
  <x:c r="A1403" i="12"/>
  <x:c r="A1404" i="12"/>
  <x:c r="A1405" i="12"/>
  <x:c r="A1406" i="12"/>
  <x:c r="A1407" i="12"/>
  <x:c r="A1408" i="12"/>
  <x:c r="A1409" i="12"/>
  <x:c r="A1410" i="12"/>
  <x:c r="A1411" i="12"/>
  <x:c r="A1412" i="12"/>
  <x:c r="A1413" i="12"/>
  <x:c r="A1414" i="12"/>
  <x:c r="A1415" i="12"/>
  <x:c r="A1416" i="12"/>
  <x:c r="A1417" i="12"/>
  <x:c r="A1418" i="12"/>
  <x:c r="A1419" i="12"/>
  <x:c r="A1420" i="12"/>
  <x:c r="A1421" i="12"/>
  <x:c r="A1422" i="12"/>
  <x:c r="A1423" i="12"/>
  <x:c r="A1424" i="12"/>
  <x:c r="A1425" i="12"/>
  <x:c r="A1426" i="12"/>
  <x:c r="A1427" i="12"/>
  <x:c r="A1428" i="12"/>
  <x:c r="A1429" i="12"/>
  <x:c r="A1430" i="12"/>
  <x:c r="A1431" i="12"/>
  <x:c r="A1432" i="12"/>
  <x:c r="A1433" i="12"/>
  <x:c r="A1434" i="12"/>
  <x:c r="A1435" i="12"/>
  <x:c r="A1436" i="12"/>
  <x:c r="A1437" i="12"/>
  <x:c r="A1438" i="12"/>
  <x:c r="A1439" i="12"/>
  <x:c r="A1440" i="12"/>
  <x:c r="A1441" i="12"/>
  <x:c r="A1442" i="12"/>
  <x:c r="A1443" i="12"/>
  <x:c r="A1444" i="12"/>
  <x:c r="A1445" i="12"/>
  <x:c r="A1446" i="12"/>
  <x:c r="A1447" i="12"/>
  <x:c r="A1448" i="12"/>
  <x:c r="A1449" i="12"/>
  <x:c r="A1450" i="12"/>
  <x:c r="A1451" i="12"/>
  <x:c r="A1452" i="12"/>
  <x:c r="A1453" i="12"/>
  <x:c r="A1454" i="12"/>
  <x:c r="A1455" i="12"/>
  <x:c r="A1456" i="12"/>
  <x:c r="A1457" i="12"/>
  <x:c r="A1458" i="12"/>
  <x:c r="A1459" i="12"/>
  <x:c r="A1460" i="12"/>
  <x:c r="A1461" i="12"/>
  <x:c r="A1462" i="12"/>
  <x:c r="A1463" i="12"/>
  <x:c r="A1464" i="12"/>
  <x:c r="A1465" i="12"/>
  <x:c r="A1466" i="12"/>
  <x:c r="A1467" i="12"/>
  <x:c r="A1468" i="12"/>
  <x:c r="A1469" i="12"/>
  <x:c r="A1470" i="12"/>
  <x:c r="A1471" i="12"/>
  <x:c r="A1472" i="12"/>
  <x:c r="A1473" i="12"/>
  <x:c r="A1474" i="12"/>
  <x:c r="A1475" i="12"/>
  <x:c r="A1476" i="12"/>
  <x:c r="A1477" i="12"/>
  <x:c r="A1478" i="12"/>
  <x:c r="A1479" i="12"/>
  <x:c r="A1480" i="12"/>
  <x:c r="A1481" i="12"/>
  <x:c r="A1482" i="12"/>
  <x:c r="A1483" i="12"/>
  <x:c r="A1484" i="12"/>
  <x:c r="A1485" i="12"/>
  <x:c r="A1486" i="12"/>
  <x:c r="A1487" i="12"/>
  <x:c r="A1488" i="12"/>
  <x:c r="A1489" i="12"/>
  <x:c r="A1490" i="12"/>
  <x:c r="A1491" i="12"/>
  <x:c r="A1492" i="12"/>
  <x:c r="A1493" i="12"/>
  <x:c r="A1494" i="12"/>
  <x:c r="A1495" i="12"/>
  <x:c r="A1496" i="12"/>
  <x:c r="A1497" i="12"/>
  <x:c r="A1498" i="12"/>
  <x:c r="A1499" i="12"/>
  <x:c r="A1500" i="12"/>
  <x:c r="A1501" i="12"/>
  <x:c r="A1502" i="12"/>
  <x:c r="A1503" i="12"/>
  <x:c r="A1504" i="12"/>
  <x:c r="A1505" i="12"/>
  <x:c r="A1506" i="12"/>
  <x:c r="A1507" i="12"/>
  <x:c r="A1508" i="12"/>
  <x:c r="A1509" i="12"/>
  <x:c r="A1510" i="12"/>
  <x:c r="A1511" i="12"/>
  <x:c r="A1512" i="12"/>
  <x:c r="A1513" i="12"/>
  <x:c r="A1514" i="12"/>
  <x:c r="A1515" i="12"/>
  <x:c r="A1516" i="12"/>
  <x:c r="A1517" i="12"/>
  <x:c r="A1518" i="12"/>
  <x:c r="A1519" i="12"/>
  <x:c r="A1520" i="12"/>
  <x:c r="A1521" i="12"/>
  <x:c r="A1522" i="12"/>
  <x:c r="A1523" i="12"/>
  <x:c r="A1524" i="12"/>
  <x:c r="A1525" i="12"/>
  <x:c r="A1526" i="12"/>
  <x:c r="A1527" i="12"/>
  <x:c r="A1528" i="12"/>
  <x:c r="A1529" i="12"/>
  <x:c r="A1530" i="12"/>
  <x:c r="A1531" i="12"/>
  <x:c r="A1532" i="12"/>
  <x:c r="A1533" i="12"/>
  <x:c r="A1534" i="12"/>
  <x:c r="A1535" i="12"/>
  <x:c r="A1536" i="12"/>
  <x:c r="A1537" i="12"/>
  <x:c r="A1538" i="12"/>
  <x:c r="A1539" i="12"/>
  <x:c r="A1540" i="12"/>
  <x:c r="A1541" i="12"/>
  <x:c r="A1542" i="12"/>
  <x:c r="A1543" i="12"/>
  <x:c r="A1544" i="12"/>
  <x:c r="A1545" i="12"/>
  <x:c r="A1546" i="12"/>
  <x:c r="A1547" i="12"/>
  <x:c r="A1548" i="12"/>
  <x:c r="A1549" i="12"/>
  <x:c r="A1550" i="12"/>
  <x:c r="A1551" i="12"/>
  <x:c r="A1552" i="12"/>
  <x:c r="A1553" i="12"/>
  <x:c r="A1554" i="12"/>
  <x:c r="A1555" i="12"/>
  <x:c r="A1556" i="12"/>
  <x:c r="A1557" i="12"/>
  <x:c r="A1558" i="12"/>
  <x:c r="A1559" i="12"/>
  <x:c r="A1560" i="12"/>
  <x:c r="A1561" i="12"/>
  <x:c r="A1562" i="12"/>
  <x:c r="A1563" i="12"/>
  <x:c r="A1564" i="12"/>
  <x:c r="A1565" i="12"/>
  <x:c r="A1566" i="12"/>
  <x:c r="A1567" i="12"/>
  <x:c r="A1568" i="12"/>
  <x:c r="A1569" i="12"/>
  <x:c r="A1570" i="12"/>
  <x:c r="A1571" i="12"/>
  <x:c r="A1572" i="12"/>
  <x:c r="A1573" i="12"/>
  <x:c r="A1574" i="12"/>
  <x:c r="A1575" i="12"/>
  <x:c r="A1576" i="12"/>
  <x:c r="A1577" i="12"/>
  <x:c r="A1578" i="12"/>
  <x:c r="A1579" i="12"/>
  <x:c r="A1580" i="12"/>
  <x:c r="A1581" i="12"/>
  <x:c r="A1582" i="12"/>
  <x:c r="A1583" i="12"/>
  <x:c r="A1584" i="12"/>
  <x:c r="A1585" i="12"/>
  <x:c r="A1586" i="12"/>
  <x:c r="A1587" i="12"/>
  <x:c r="A1588" i="12"/>
  <x:c r="A1589" i="12"/>
  <x:c r="A1590" i="12"/>
  <x:c r="A1591" i="12"/>
  <x:c r="A1592" i="12"/>
  <x:c r="A1593" i="12"/>
  <x:c r="A1594" i="12"/>
  <x:c r="A1595" i="12"/>
  <x:c r="A1596" i="12"/>
  <x:c r="A1597" i="12"/>
  <x:c r="A1598" i="12"/>
  <x:c r="A1599" i="12"/>
  <x:c r="A1600" i="12"/>
  <x:c r="A1601" i="12"/>
  <x:c r="A1602" i="12"/>
  <x:c r="A1603" i="12"/>
  <x:c r="A1604" i="12"/>
  <x:c r="A1605" i="12"/>
  <x:c r="A1606" i="12"/>
  <x:c r="A1607" i="12"/>
  <x:c r="A1608" i="12"/>
  <x:c r="A1609" i="12"/>
  <x:c r="A1610" i="12"/>
  <x:c r="A1611" i="12"/>
  <x:c r="A1612" i="12"/>
  <x:c r="A1613" i="12"/>
  <x:c r="A1614" i="12"/>
  <x:c r="A1615" i="12"/>
  <x:c r="A1616" i="12"/>
  <x:c r="A1617" i="12"/>
  <x:c r="A1618" i="12"/>
  <x:c r="A1619" i="12"/>
  <x:c r="A1620" i="12"/>
  <x:c r="A1621" i="12"/>
  <x:c r="A1622" i="12"/>
  <x:c r="A1623" i="12"/>
  <x:c r="A1624" i="12"/>
  <x:c r="A1625" i="12"/>
  <x:c r="A1626" i="12"/>
  <x:c r="A1627" i="12"/>
  <x:c r="A1628" i="12"/>
  <x:c r="A1629" i="12"/>
  <x:c r="A1630" i="12"/>
  <x:c r="A1631" i="12"/>
  <x:c r="A1632" i="12"/>
  <x:c r="A1633" i="12"/>
  <x:c r="A1634" i="12"/>
  <x:c r="A1635" i="12"/>
  <x:c r="A1636" i="12"/>
  <x:c r="A1637" i="12"/>
  <x:c r="A1638" i="12"/>
  <x:c r="A1639" i="12"/>
  <x:c r="A1640" i="12"/>
  <x:c r="A1641" i="12"/>
  <x:c r="A1642" i="12"/>
  <x:c r="A1643" i="12"/>
  <x:c r="A1644" i="12"/>
  <x:c r="A1645" i="12"/>
  <x:c r="A1646" i="12"/>
  <x:c r="A1647" i="12"/>
  <x:c r="A1648" i="12"/>
  <x:c r="A1649" i="12"/>
  <x:c r="A1650" i="12"/>
  <x:c r="A1651" i="12"/>
  <x:c r="A1652" i="12"/>
  <x:c r="A1653" i="12"/>
  <x:c r="A1654" i="12"/>
  <x:c r="A1655" i="12"/>
  <x:c r="A1656" i="12"/>
  <x:c r="A1657" i="12"/>
  <x:c r="A1658" i="12"/>
  <x:c r="A1659" i="12"/>
  <x:c r="A1660" i="12"/>
  <x:c r="A1661" i="12"/>
  <x:c r="A1662" i="12"/>
  <x:c r="A1663" i="12"/>
  <x:c r="A1664" i="12"/>
  <x:c r="A1665" i="12"/>
  <x:c r="A1666" i="12"/>
  <x:c r="A1667" i="12"/>
  <x:c r="A1668" i="12"/>
  <x:c r="A1669" i="12"/>
  <x:c r="A1670" i="12"/>
  <x:c r="A1671" i="12"/>
  <x:c r="A1672" i="12"/>
  <x:c r="A1673" i="12"/>
  <x:c r="A1674" i="12"/>
  <x:c r="A1675" i="12"/>
  <x:c r="A1676" i="12"/>
  <x:c r="A1677" i="12"/>
  <x:c r="A1678" i="12"/>
  <x:c r="A1679" i="12"/>
  <x:c r="A1680" i="12"/>
  <x:c r="A1681" i="12"/>
  <x:c r="A1682" i="12"/>
  <x:c r="A1683" i="12"/>
  <x:c r="A1684" i="12"/>
  <x:c r="A1685" i="12"/>
  <x:c r="A1686" i="12"/>
  <x:c r="A1687" i="12"/>
  <x:c r="A1688" i="12"/>
  <x:c r="A1689" i="12"/>
  <x:c r="A1690" i="12"/>
  <x:c r="A1691" i="12"/>
  <x:c r="A1692" i="12"/>
  <x:c r="A1693" i="12"/>
  <x:c r="A1694" i="12"/>
  <x:c r="A1695" i="12"/>
  <x:c r="A1696" i="12"/>
  <x:c r="A1697" i="12"/>
  <x:c r="A1698" i="12"/>
  <x:c r="A1699" i="12"/>
  <x:c r="A1700" i="12"/>
  <x:c r="A1701" i="12"/>
  <x:c r="A1702" i="12"/>
  <x:c r="A1703" i="12"/>
  <x:c r="A1704" i="12"/>
  <x:c r="A1705" i="12"/>
  <x:c r="A1706" i="12"/>
  <x:c r="A1707" i="12"/>
  <x:c r="A1708" i="12"/>
  <x:c r="A1709" i="12"/>
  <x:c r="A1710" i="12"/>
  <x:c r="A1711" i="12"/>
  <x:c r="A1712" i="12"/>
  <x:c r="A1713" i="12"/>
  <x:c r="A1714" i="12"/>
  <x:c r="A1715" i="12"/>
  <x:c r="A1716" i="12"/>
  <x:c r="A1717" i="12"/>
  <x:c r="A1718" i="12"/>
  <x:c r="A1719" i="12"/>
  <x:c r="A1720" i="12"/>
  <x:c r="A1721" i="12"/>
  <x:c r="A1722" i="12"/>
  <x:c r="A1723" i="12"/>
  <x:c r="A1724" i="12"/>
  <x:c r="A1725" i="12"/>
  <x:c r="A1726" i="12"/>
  <x:c r="A1727" i="12"/>
  <x:c r="A1728" i="12"/>
  <x:c r="A1729" i="12"/>
  <x:c r="A1730" i="12"/>
  <x:c r="A1731" i="12"/>
  <x:c r="A1732" i="12"/>
  <x:c r="A1733" i="12"/>
  <x:c r="A1734" i="12"/>
  <x:c r="A1735" i="12"/>
  <x:c r="A1736" i="12"/>
  <x:c r="A1737" i="12"/>
  <x:c r="A1738" i="12"/>
  <x:c r="A1739" i="12"/>
  <x:c r="A1740" i="12"/>
  <x:c r="A1741" i="12"/>
  <x:c r="A1742" i="12"/>
  <x:c r="A1743" i="12"/>
  <x:c r="A1744" i="12"/>
  <x:c r="A1745" i="12"/>
  <x:c r="A1746" i="12"/>
  <x:c r="A1747" i="12"/>
  <x:c r="A1748" i="12"/>
  <x:c r="A1749" i="12"/>
  <x:c r="A1750" i="12"/>
  <x:c r="A1751" i="12"/>
  <x:c r="A1752" i="12"/>
  <x:c r="A1753" i="12"/>
  <x:c r="A1754" i="12"/>
  <x:c r="A1755" i="12"/>
  <x:c r="A1756" i="12"/>
  <x:c r="A1757" i="12"/>
  <x:c r="A1758" i="12"/>
  <x:c r="A1759" i="12"/>
  <x:c r="A1760" i="12"/>
  <x:c r="A1761" i="12"/>
  <x:c r="A1762" i="12"/>
  <x:c r="A1763" i="12"/>
  <x:c r="A1764" i="12"/>
  <x:c r="A1765" i="12"/>
  <x:c r="A1766" i="12"/>
  <x:c r="A1767" i="12"/>
  <x:c r="A1768" i="12"/>
  <x:c r="A1769" i="12"/>
  <x:c r="A1770" i="12"/>
  <x:c r="A1771" i="12"/>
  <x:c r="A1772" i="12"/>
  <x:c r="A1773" i="12"/>
  <x:c r="A1774" i="12"/>
  <x:c r="A1775" i="12"/>
  <x:c r="A1776" i="12"/>
  <x:c r="A1777" i="12"/>
  <x:c r="A1778" i="12"/>
  <x:c r="A1779" i="12"/>
  <x:c r="A1780" i="12"/>
  <x:c r="A1781" i="12"/>
  <x:c r="A1782" i="12"/>
  <x:c r="A1783" i="12"/>
  <x:c r="A1784" i="12"/>
  <x:c r="A1785" i="12"/>
  <x:c r="A1786" i="12"/>
  <x:c r="A1787" i="12"/>
  <x:c r="A1788" i="12"/>
  <x:c r="A1789" i="12"/>
  <x:c r="A1790" i="12"/>
  <x:c r="A1791" i="12"/>
  <x:c r="A1792" i="12"/>
  <x:c r="A1793" i="12"/>
  <x:c r="A1794" i="12"/>
  <x:c r="A1795" i="12"/>
  <x:c r="A1796" i="12"/>
  <x:c r="A1797" i="12"/>
  <x:c r="A1798" i="12"/>
  <x:c r="A1799" i="12"/>
  <x:c r="A1800" i="12"/>
  <x:c r="A1801" i="12"/>
  <x:c r="A1802" i="12"/>
  <x:c r="A1803" i="12"/>
  <x:c r="A1804" i="12"/>
  <x:c r="A1805" i="12"/>
  <x:c r="A1806" i="12"/>
  <x:c r="A1807" i="12"/>
  <x:c r="A1808" i="12"/>
  <x:c r="A1809" i="12"/>
  <x:c r="A1810" i="12"/>
  <x:c r="A1811" i="12"/>
  <x:c r="A1812" i="12"/>
  <x:c r="A1813" i="12"/>
  <x:c r="A1814" i="12"/>
  <x:c r="A1815" i="12"/>
  <x:c r="A1816" i="12"/>
  <x:c r="A1817" i="12"/>
  <x:c r="A1818" i="12"/>
  <x:c r="A1819" i="12"/>
  <x:c r="A1820" i="12"/>
  <x:c r="A1821" i="12"/>
  <x:c r="A1822" i="12"/>
  <x:c r="A1823" i="12"/>
  <x:c r="A1824" i="12"/>
  <x:c r="A1825" i="12"/>
  <x:c r="A1826" i="12"/>
  <x:c r="A1827" i="12"/>
  <x:c r="A1828" i="12"/>
  <x:c r="A1829" i="12"/>
  <x:c r="A1830" i="12"/>
  <x:c r="A1831" i="12"/>
  <x:c r="A1832" i="12"/>
  <x:c r="A1833" i="12"/>
  <x:c r="A1834" i="12"/>
  <x:c r="A1835" i="12"/>
  <x:c r="A1836" i="12"/>
  <x:c r="A1837" i="12"/>
  <x:c r="A1838" i="12"/>
  <x:c r="A1839" i="12"/>
  <x:c r="A1840" i="12"/>
  <x:c r="A1841" i="12"/>
  <x:c r="A1842" i="12"/>
  <x:c r="A1843" i="12"/>
  <x:c r="A1844" i="12"/>
  <x:c r="A1845" i="12"/>
  <x:c r="A1846" i="12"/>
  <x:c r="A1847" i="12"/>
  <x:c r="A1848" i="12"/>
  <x:c r="A1849" i="12"/>
  <x:c r="A1850" i="12"/>
  <x:c r="A1851" i="12"/>
  <x:c r="A1852" i="12"/>
  <x:c r="A1853" i="12"/>
  <x:c r="A1854" i="12"/>
  <x:c r="A1855" i="12"/>
  <x:c r="A1856" i="12"/>
  <x:c r="A1857" i="12"/>
  <x:c r="A1858" i="12"/>
  <x:c r="A1859" i="12"/>
  <x:c r="A1860" i="12"/>
  <x:c r="A1861" i="12"/>
  <x:c r="A1862" i="12"/>
  <x:c r="A1863" i="12"/>
  <x:c r="A1864" i="12"/>
  <x:c r="A1865" i="12"/>
  <x:c r="A1866" i="12"/>
  <x:c r="A1867" i="12"/>
  <x:c r="A1868" i="12"/>
  <x:c r="A1869" i="12"/>
  <x:c r="A1870" i="12"/>
  <x:c r="A1871" i="12"/>
  <x:c r="A1872" i="12"/>
  <x:c r="A1873" i="12"/>
  <x:c r="A1874" i="12"/>
  <x:c r="A1875" i="12"/>
  <x:c r="A1876" i="12"/>
  <x:c r="A1877" i="12"/>
  <x:c r="A1878" i="12"/>
  <x:c r="A1879" i="12"/>
  <x:c r="A1880" i="12"/>
  <x:c r="A1881" i="12"/>
  <x:c r="A1882" i="12"/>
  <x:c r="A1883" i="12"/>
  <x:c r="A1884" i="12"/>
  <x:c r="A1885" i="12"/>
  <x:c r="A1886" i="12"/>
  <x:c r="A1887" i="12"/>
  <x:c r="A1888" i="12"/>
  <x:c r="A1889" i="12"/>
  <x:c r="A1890" i="12"/>
  <x:c r="A1891" i="12"/>
  <x:c r="A1892" i="12"/>
  <x:c r="A1893" i="12"/>
  <x:c r="A1894" i="12"/>
  <x:c r="A1895" i="12"/>
  <x:c r="A1896" i="12"/>
  <x:c r="A1897" i="12"/>
  <x:c r="A1898" i="12"/>
  <x:c r="A1899" i="12"/>
  <x:c r="A1900" i="12"/>
  <x:c r="A1901" i="12"/>
  <x:c r="A1902" i="12"/>
  <x:c r="A1903" i="12"/>
  <x:c r="A1904" i="12"/>
  <x:c r="A1905" i="12"/>
  <x:c r="A1906" i="12"/>
  <x:c r="A1907" i="12"/>
  <x:c r="A1908" i="12"/>
  <x:c r="A1909" i="12"/>
  <x:c r="A1910" i="12"/>
  <x:c r="A1911" i="12"/>
  <x:c r="A1912" i="12"/>
  <x:c r="A1913" i="12"/>
  <x:c r="A1914" i="12"/>
  <x:c r="A1915" i="12"/>
  <x:c r="A1916" i="12"/>
  <x:c r="A1917" i="12"/>
  <x:c r="A1918" i="12"/>
  <x:c r="A1919" i="12"/>
  <x:c r="A1920" i="12"/>
  <x:c r="A1921" i="12"/>
  <x:c r="A1922" i="12"/>
  <x:c r="A1923" i="12"/>
  <x:c r="A1924" i="12"/>
  <x:c r="A1925" i="12"/>
  <x:c r="A1926" i="12"/>
  <x:c r="A1927" i="12"/>
  <x:c r="A1928" i="12"/>
  <x:c r="A1929" i="12"/>
  <x:c r="A1930" i="12"/>
  <x:c r="A1931" i="12"/>
  <x:c r="A1932" i="12"/>
  <x:c r="A1933" i="12"/>
  <x:c r="A1934" i="12"/>
  <x:c r="A1935" i="12"/>
  <x:c r="A1936" i="12"/>
  <x:c r="A1937" i="12"/>
  <x:c r="A1938" i="12"/>
  <x:c r="A1939" i="12"/>
  <x:c r="A1940" i="12"/>
  <x:c r="A1941" i="12"/>
  <x:c r="A1942" i="12"/>
  <x:c r="A1943" i="12"/>
  <x:c r="A1944" i="12"/>
  <x:c r="A1945" i="12"/>
  <x:c r="A1946" i="12"/>
  <x:c r="A1947" i="12"/>
  <x:c r="A1948" i="12"/>
  <x:c r="A1949" i="12"/>
  <x:c r="A1950" i="12"/>
  <x:c r="A1951" i="12"/>
  <x:c r="A1952" i="12"/>
  <x:c r="A1953" i="12"/>
  <x:c r="A1954" i="12"/>
  <x:c r="A1955" i="12"/>
  <x:c r="A1956" i="12"/>
  <x:c r="A1957" i="12"/>
  <x:c r="A1958" i="12"/>
  <x:c r="A1959" i="12"/>
  <x:c r="A1960" i="12"/>
  <x:c r="A1961" i="12"/>
  <x:c r="A1962" i="12"/>
  <x:c r="A1963" i="12"/>
  <x:c r="A1964" i="12"/>
  <x:c r="A1965" i="12"/>
  <x:c r="A1966" i="12"/>
  <x:c r="A1967" i="12"/>
  <x:c r="A1968" i="12"/>
  <x:c r="A1969" i="12"/>
  <x:c r="A1970" i="12"/>
  <x:c r="A1971" i="12"/>
  <x:c r="A1972" i="12"/>
  <x:c r="A1973" i="12"/>
  <x:c r="A1974" i="12"/>
  <x:c r="A1975" i="12"/>
  <x:c r="A1976" i="12"/>
  <x:c r="A1977" i="12"/>
  <x:c r="A1978" i="12"/>
  <x:c r="A1979" i="12"/>
  <x:c r="A1980" i="12"/>
  <x:c r="A1981" i="12"/>
  <x:c r="A1982" i="12"/>
  <x:c r="A1983" i="12"/>
  <x:c r="A1984" i="12"/>
  <x:c r="A1985" i="12"/>
  <x:c r="A1986" i="12"/>
  <x:c r="A1987" i="12"/>
  <x:c r="A1988" i="12"/>
  <x:c r="A1989" i="12"/>
  <x:c r="A1990" i="12"/>
  <x:c r="A1991" i="12"/>
  <x:c r="A1992" i="12"/>
  <x:c r="A1993" i="12"/>
  <x:c r="A1994" i="12"/>
  <x:c r="A1995" i="12"/>
  <x:c r="A1996" i="12"/>
  <x:c r="A1997" i="12"/>
  <x:c r="A1998" i="12"/>
  <x:c r="A1999" i="12"/>
  <x:c r="A2000" i="12"/>
  <x:c r="A2001" i="12"/>
  <x:c r="A2002" i="12"/>
  <x:c r="A2003" i="12"/>
  <x:c r="A2004" i="12"/>
  <x:c r="A2005" i="12"/>
  <x:c r="A2006" i="12"/>
  <x:c r="A2007" i="12"/>
  <x:c r="A2008" i="12"/>
  <x:c r="A2009" i="12"/>
  <x:c r="A2010" i="12"/>
  <x:c r="A2011" i="12"/>
  <x:c r="A2012" i="12"/>
  <x:c r="A2013" i="12"/>
  <x:c r="A2014" i="12"/>
  <x:c r="A2015" i="12"/>
  <x:c r="A2016" i="12"/>
  <x:c r="A2017" i="12"/>
  <x:c r="A2018" i="12"/>
  <x:c r="A2019" i="12"/>
  <x:c r="A2020" i="12"/>
  <x:c r="A2021" i="12"/>
  <x:c r="A2022" i="12"/>
  <x:c r="A2023" i="12"/>
  <x:c r="A2024" i="12"/>
  <x:c r="A2025" i="12"/>
  <x:c r="A2026" i="12"/>
  <x:c r="A2027" i="12"/>
  <x:c r="A2028" i="12"/>
  <x:c r="A2029" i="12"/>
  <x:c r="A2030" i="12"/>
  <x:c r="A2031" i="12"/>
  <x:c r="A2032" i="12"/>
  <x:c r="A2033" i="12"/>
  <x:c r="A2034" i="12"/>
  <x:c r="A2035" i="12"/>
  <x:c r="A2036" i="12"/>
  <x:c r="A2037" i="12"/>
  <x:c r="A2038" i="12"/>
  <x:c r="A2039" i="12"/>
  <x:c r="A2040" i="12"/>
  <x:c r="A2041" i="12"/>
  <x:c r="A2042" i="12"/>
  <x:c r="A2043" i="12"/>
  <x:c r="A2044" i="12"/>
  <x:c r="A2045" i="12"/>
  <x:c r="A2046" i="12"/>
  <x:c r="A2047" i="12"/>
  <x:c r="A2048" i="12"/>
  <x:c r="A2049" i="12"/>
  <x:c r="A2050" i="12"/>
  <x:c r="A2051" i="12"/>
  <x:c r="A2052" i="12"/>
  <x:c r="A2053" i="12"/>
  <x:c r="A2054" i="12"/>
  <x:c r="A2055" i="12"/>
  <x:c r="A2056" i="12"/>
  <x:c r="A2057" i="12"/>
  <x:c r="A2058" i="12"/>
  <x:c r="A2059" i="12"/>
  <x:c r="A2060" i="12"/>
  <x:c r="A2061" i="12"/>
  <x:c r="A2062" i="12"/>
  <x:c r="A2063" i="12"/>
  <x:c r="A2064" i="12"/>
  <x:c r="A2065" i="12"/>
  <x:c r="A2066" i="12"/>
  <x:c r="A2067" i="12"/>
  <x:c r="A2068" i="12"/>
  <x:c r="A2069" i="12"/>
  <x:c r="A2070" i="12"/>
  <x:c r="A2071" i="12"/>
  <x:c r="A2072" i="12"/>
  <x:c r="A2073" i="12"/>
  <x:c r="A2074" i="12"/>
  <x:c r="A2075" i="12"/>
  <x:c r="A2076" i="12"/>
  <x:c r="A2077" i="12"/>
  <x:c r="A2078" i="12"/>
  <x:c r="A2079" i="12"/>
  <x:c r="A2080" i="12"/>
  <x:c r="A2081" i="12"/>
  <x:c r="A2082" i="12"/>
  <x:c r="A2083" i="12"/>
  <x:c r="A2084" i="12"/>
  <x:c r="A2085" i="12"/>
  <x:c r="A2086" i="12"/>
  <x:c r="A2087" i="12"/>
  <x:c r="A2088" i="12"/>
  <x:c r="A2089" i="12"/>
  <x:c r="A2090" i="12"/>
  <x:c r="A2091" i="12"/>
  <x:c r="A2092" i="12"/>
  <x:c r="A2093" i="12"/>
  <x:c r="A2094" i="12"/>
  <x:c r="A2095" i="12"/>
  <x:c r="A2096" i="12"/>
  <x:c r="A2097" i="12"/>
  <x:c r="A2098" i="12"/>
  <x:c r="A2099" i="12"/>
  <x:c r="A2100" i="12"/>
  <x:c r="A2101" i="12"/>
  <x:c r="A2102" i="12"/>
  <x:c r="A2103" i="12"/>
  <x:c r="A2104" i="12"/>
  <x:c r="A2105" i="12"/>
  <x:c r="A2106" i="12"/>
  <x:c r="A2107" i="12"/>
  <x:c r="A2108" i="12"/>
  <x:c r="A2109" i="12"/>
  <x:c r="A2110" i="12"/>
  <x:c r="A2111" i="12"/>
  <x:c r="A2112" i="12"/>
  <x:c r="A2113" i="12"/>
  <x:c r="A2114" i="12"/>
  <x:c r="A2115" i="12"/>
  <x:c r="A2116" i="12"/>
  <x:c r="A2117" i="12"/>
  <x:c r="A2118" i="12"/>
  <x:c r="A2119" i="12"/>
  <x:c r="A2120" i="12"/>
  <x:c r="A2121" i="12"/>
  <x:c r="A2122" i="12"/>
  <x:c r="A2123" i="12"/>
  <x:c r="A2124" i="12"/>
  <x:c r="A2125" i="12"/>
  <x:c r="A2126" i="12"/>
  <x:c r="A2127" i="12"/>
  <x:c r="A2128" i="12"/>
  <x:c r="A2129" i="12"/>
  <x:c r="A2130" i="12"/>
  <x:c r="A2131" i="12"/>
  <x:c r="A2132" i="12"/>
  <x:c r="A2133" i="12"/>
  <x:c r="A2134" i="12"/>
  <x:c r="A2135" i="12"/>
  <x:c r="A2136" i="12"/>
  <x:c r="A2137" i="12"/>
  <x:c r="A2138" i="12"/>
  <x:c r="A2139" i="12"/>
  <x:c r="A2140" i="12"/>
  <x:c r="A2141" i="12"/>
  <x:c r="A2142" i="12"/>
  <x:c r="A2143" i="12"/>
  <x:c r="A2144" i="12"/>
  <x:c r="A2145" i="12"/>
  <x:c r="A2146" i="12"/>
  <x:c r="A2147" i="12"/>
  <x:c r="A2148" i="12"/>
  <x:c r="A2149" i="12"/>
  <x:c r="A2150" i="12"/>
  <x:c r="A2151" i="12"/>
  <x:c r="A2152" i="12"/>
  <x:c r="A2153" i="12"/>
  <x:c r="A2154" i="12"/>
  <x:c r="A2155" i="12"/>
  <x:c r="A2156" i="12"/>
  <x:c r="A2157" i="12"/>
  <x:c r="A2158" i="12"/>
  <x:c r="A2159" i="12"/>
  <x:c r="A2160" i="12"/>
  <x:c r="A2161" i="12"/>
  <x:c r="A2162" i="12"/>
  <x:c r="A2163" i="12"/>
  <x:c r="A2164" i="12"/>
  <x:c r="A2165" i="12"/>
  <x:c r="A2166" i="12"/>
  <x:c r="A2167" i="12"/>
  <x:c r="A2168" i="12"/>
  <x:c r="A2169" i="12"/>
  <x:c r="A2170" i="12"/>
  <x:c r="A2171" i="12"/>
  <x:c r="A2172" i="12"/>
  <x:c r="A2173" i="12"/>
  <x:c r="A2174" i="12"/>
  <x:c r="A2175" i="12"/>
  <x:c r="A2176" i="12"/>
  <x:c r="A2177" i="12"/>
  <x:c r="A2178" i="12"/>
  <x:c r="A2179" i="12"/>
  <x:c r="A2180" i="12"/>
  <x:c r="A2181" i="12"/>
  <x:c r="A2182" i="12"/>
  <x:c r="A2183" i="12"/>
  <x:c r="A2184" i="12"/>
  <x:c r="A2185" i="12"/>
  <x:c r="A2186" i="12"/>
  <x:c r="A2187" i="12"/>
  <x:c r="A2188" i="12"/>
  <x:c r="A2189" i="12"/>
  <x:c r="A2190" i="12"/>
  <x:c r="A2191" i="12"/>
  <x:c r="A2192" i="12"/>
  <x:c r="A2193" i="12"/>
  <x:c r="A2194" i="12"/>
  <x:c r="A2195" i="12"/>
  <x:c r="A2196" i="12"/>
  <x:c r="A2197" i="12"/>
  <x:c r="A2198" i="12"/>
  <x:c r="A2199" i="12"/>
  <x:c r="A2200" i="12"/>
  <x:c r="A2201" i="12"/>
  <x:c r="A2202" i="12"/>
  <x:c r="A2203" i="12"/>
  <x:c r="A2204" i="12"/>
  <x:c r="A2205" i="12"/>
  <x:c r="A2206" i="12"/>
  <x:c r="A2207" i="12"/>
  <x:c r="A2208" i="12"/>
  <x:c r="A2209" i="12"/>
  <x:c r="A2210" i="12"/>
  <x:c r="A2211" i="12"/>
  <x:c r="A2212" i="12"/>
  <x:c r="A2213" i="12"/>
  <x:c r="A2214" i="12"/>
  <x:c r="A2215" i="12"/>
  <x:c r="A2216" i="12"/>
  <x:c r="A2217" i="12"/>
  <x:c r="A2218" i="12"/>
  <x:c r="A2219" i="12"/>
  <x:c r="A2220" i="12"/>
  <x:c r="A2221" i="12"/>
  <x:c r="A2222" i="12"/>
  <x:c r="A2223" i="12"/>
  <x:c r="A2224" i="12"/>
  <x:c r="A2225" i="12"/>
  <x:c r="A2226" i="12"/>
  <x:c r="A2227" i="12"/>
  <x:c r="A2228" i="12"/>
  <x:c r="A2229" i="12"/>
  <x:c r="A2230" i="12"/>
  <x:c r="A2231" i="12"/>
  <x:c r="A2232" i="12"/>
  <x:c r="A2233" i="12"/>
  <x:c r="A2234" i="12"/>
  <x:c r="A2235" i="12"/>
  <x:c r="A2236" i="12"/>
  <x:c r="A2237" i="12"/>
  <x:c r="A2238" i="12"/>
  <x:c r="A2239" i="12"/>
  <x:c r="A2240" i="12"/>
  <x:c r="A2241" i="12"/>
  <x:c r="A2242" i="12"/>
  <x:c r="A2243" i="12"/>
  <x:c r="A2244" i="12"/>
  <x:c r="A2245" i="12"/>
  <x:c r="A2246" i="12"/>
  <x:c r="A2247" i="12"/>
  <x:c r="A2248" i="12"/>
  <x:c r="A2249" i="12"/>
  <x:c r="A2250" i="12"/>
  <x:c r="A2251" i="12"/>
  <x:c r="A2252" i="12"/>
  <x:c r="A2253" i="12"/>
  <x:c r="A2254" i="12"/>
  <x:c r="A2255" i="12"/>
  <x:c r="A2256" i="12"/>
  <x:c r="A2257" i="12"/>
  <x:c r="A2258" i="12"/>
  <x:c r="A2259" i="12"/>
  <x:c r="A2260" i="12"/>
  <x:c r="A2261" i="12"/>
  <x:c r="A2262" i="12"/>
  <x:c r="A2263" i="12"/>
  <x:c r="A2264" i="12"/>
  <x:c r="A2265" i="12"/>
  <x:c r="A2266" i="12"/>
  <x:c r="A2267" i="12"/>
  <x:c r="A2268" i="12"/>
  <x:c r="A2269" i="12"/>
  <x:c r="A2270" i="12"/>
  <x:c r="A2271" i="12"/>
  <x:c r="A2272" i="12"/>
  <x:c r="A2273" i="12"/>
  <x:c r="A2274" i="12"/>
  <x:c r="A2275" i="12"/>
  <x:c r="A2276" i="12"/>
  <x:c r="A2277" i="12"/>
  <x:c r="A2278" i="12"/>
  <x:c r="A2279" i="12"/>
  <x:c r="A2280" i="12"/>
  <x:c r="A2281" i="12"/>
  <x:c r="A2282" i="12"/>
  <x:c r="A2283" i="12"/>
  <x:c r="A2284" i="12"/>
  <x:c r="A2285" i="12"/>
  <x:c r="A2286" i="12"/>
  <x:c r="A2287" i="12"/>
  <x:c r="A2288" i="12"/>
  <x:c r="A2289" i="12"/>
  <x:c r="A2290" i="12"/>
  <x:c r="A2291" i="12"/>
  <x:c r="A2292" i="12"/>
  <x:c r="A2293" i="12"/>
  <x:c r="A2294" i="12"/>
  <x:c r="A2295" i="12"/>
  <x:c r="A2296" i="12"/>
  <x:c r="A2297" i="12"/>
  <x:c r="A2298" i="12"/>
  <x:c r="A2299" i="12"/>
  <x:c r="A2300" i="12"/>
  <x:c r="A2301" i="12"/>
  <x:c r="A2302" i="12"/>
  <x:c r="A2303" i="12"/>
  <x:c r="A2304" i="12"/>
  <x:c r="A2305" i="12"/>
  <x:c r="A2306" i="12"/>
  <x:c r="A2307" i="12"/>
  <x:c r="A2308" i="12"/>
  <x:c r="A2309" i="12"/>
  <x:c r="A2310" i="12"/>
  <x:c r="A2311" i="12"/>
  <x:c r="A2312" i="12"/>
  <x:c r="A2313" i="12"/>
  <x:c r="A2314" i="12"/>
  <x:c r="A2315" i="12"/>
  <x:c r="A2316" i="12"/>
  <x:c r="A2317" i="12"/>
  <x:c r="A2318" i="12"/>
  <x:c r="A2319" i="12"/>
  <x:c r="A2320" i="12"/>
  <x:c r="A2321" i="12"/>
  <x:c r="A2322" i="12"/>
  <x:c r="A2323" i="12"/>
  <x:c r="A2324" i="12"/>
  <x:c r="A2325" i="12"/>
  <x:c r="A2326" i="12"/>
  <x:c r="A2327" i="12"/>
  <x:c r="A2328" i="12"/>
  <x:c r="A2329" i="12"/>
  <x:c r="A2330" i="12"/>
  <x:c r="A2331" i="12"/>
  <x:c r="A2332" i="12"/>
  <x:c r="A2333" i="12"/>
  <x:c r="A2334" i="12"/>
  <x:c r="A2335" i="12"/>
  <x:c r="A2336" i="12"/>
  <x:c r="A2337" i="12"/>
  <x:c r="A2338" i="12"/>
  <x:c r="A2339" i="12"/>
  <x:c r="A2340" i="12"/>
  <x:c r="A2341" i="12"/>
  <x:c r="A2342" i="12"/>
  <x:c r="A2343" i="12"/>
  <x:c r="A2344" i="12"/>
  <x:c r="A2345" i="12"/>
  <x:c r="A2346" i="12"/>
  <x:c r="A2347" i="12"/>
  <x:c r="A2348" i="12"/>
  <x:c r="A2349" i="12"/>
  <x:c r="A2350" i="12"/>
  <x:c r="A2351" i="12"/>
  <x:c r="A2352" i="12"/>
  <x:c r="A2353" i="12"/>
  <x:c r="A2354" i="12"/>
  <x:c r="A2355" i="12"/>
  <x:c r="A2356" i="12"/>
  <x:c r="A2357" i="12"/>
  <x:c r="A2358" i="12"/>
  <x:c r="A2359" i="12"/>
  <x:c r="A2360" i="12"/>
  <x:c r="A2361" i="12"/>
  <x:c r="A2362" i="12"/>
  <x:c r="A2363" i="12"/>
  <x:c r="A2364" i="12"/>
  <x:c r="A2365" i="12"/>
  <x:c r="A2366" i="12"/>
  <x:c r="A2367" i="12"/>
  <x:c r="A2368" i="12"/>
  <x:c r="A2369" i="12"/>
  <x:c r="A2370" i="12"/>
  <x:c r="A2371" i="12"/>
  <x:c r="A2372" i="12"/>
  <x:c r="A2373" i="12"/>
  <x:c r="A2374" i="12"/>
  <x:c r="A2375" i="12"/>
  <x:c r="A2376" i="12"/>
  <x:c r="A2377" i="12"/>
  <x:c r="A2378" i="12"/>
  <x:c r="A2379" i="12"/>
  <x:c r="A2380" i="12"/>
  <x:c r="A2381" i="12"/>
  <x:c r="A2382" i="12"/>
  <x:c r="A2383" i="12"/>
  <x:c r="A2384" i="12"/>
  <x:c r="A2385" i="12"/>
  <x:c r="A2386" i="12"/>
  <x:c r="A2387" i="12"/>
  <x:c r="A2388" i="12"/>
  <x:c r="A2389" i="12"/>
  <x:c r="A2390" i="12"/>
  <x:c r="A2391" i="12"/>
  <x:c r="A2392" i="12"/>
  <x:c r="A2393" i="12"/>
  <x:c r="A2394" i="12"/>
  <x:c r="A2395" i="12"/>
  <x:c r="A2396" i="12"/>
  <x:c r="A2397" i="12"/>
  <x:c r="A2398" i="12"/>
  <x:c r="A2399" i="12"/>
  <x:c r="A2400" i="12"/>
  <x:c r="A2401" i="12"/>
  <x:c r="A2402" i="12"/>
  <x:c r="A2403" i="12"/>
  <x:c r="A2404" i="12"/>
  <x:c r="A2405" i="12"/>
  <x:c r="A2406" i="12"/>
  <x:c r="A2407" i="12"/>
  <x:c r="A2408" i="12"/>
  <x:c r="A2409" i="12"/>
  <x:c r="A2410" i="12"/>
  <x:c r="A2411" i="12"/>
  <x:c r="A2412" i="12"/>
  <x:c r="A2413" i="12"/>
  <x:c r="A2414" i="12"/>
  <x:c r="A2415" i="12"/>
  <x:c r="A2416" i="12"/>
  <x:c r="A2417" i="12"/>
  <x:c r="A2418" i="12"/>
  <x:c r="A2419" i="12"/>
  <x:c r="A2420" i="12"/>
  <x:c r="A2421" i="12"/>
  <x:c r="A2422" i="12"/>
  <x:c r="A2423" i="12"/>
  <x:c r="A2424" i="12"/>
  <x:c r="A2425" i="12"/>
  <x:c r="A2426" i="12"/>
  <x:c r="A2427" i="12"/>
  <x:c r="A2428" i="12"/>
  <x:c r="A2429" i="12"/>
  <x:c r="A2430" i="12"/>
  <x:c r="A2431" i="12"/>
  <x:c r="A2432" i="12"/>
  <x:c r="A2433" i="12"/>
  <x:c r="A2434" i="12"/>
  <x:c r="A2435" i="12"/>
  <x:c r="A2436" i="12"/>
  <x:c r="A2437" i="12"/>
  <x:c r="A2438" i="12"/>
  <x:c r="A2439" i="12"/>
  <x:c r="A2440" i="12"/>
  <x:c r="A2441" i="12"/>
  <x:c r="A2442" i="12"/>
  <x:c r="A2443" i="12"/>
  <x:c r="A2444" i="12"/>
  <x:c r="A2445" i="12"/>
  <x:c r="A2446" i="12"/>
  <x:c r="A2447" i="12"/>
  <x:c r="A2448" i="12"/>
  <x:c r="A2449" i="12"/>
  <x:c r="A2450" i="12"/>
  <x:c r="A2451" i="12"/>
  <x:c r="A2452" i="12"/>
  <x:c r="A2453" i="12"/>
  <x:c r="A2454" i="12"/>
  <x:c r="A2455" i="12"/>
  <x:c r="A2456" i="12"/>
  <x:c r="A2457" i="12"/>
  <x:c r="A2458" i="12"/>
  <x:c r="A2459" i="12"/>
  <x:c r="A2460" i="12"/>
  <x:c r="A2461" i="12"/>
  <x:c r="A2462" i="12"/>
  <x:c r="A2463" i="12"/>
  <x:c r="A2464" i="12"/>
  <x:c r="A2465" i="12"/>
  <x:c r="A2466" i="12"/>
  <x:c r="A2467" i="12"/>
  <x:c r="A2468" i="12"/>
  <x:c r="A2469" i="12"/>
  <x:c r="A2470" i="12"/>
  <x:c r="A2471" i="12"/>
  <x:c r="A2472" i="12"/>
  <x:c r="A2473" i="12"/>
  <x:c r="A2474" i="12"/>
  <x:c r="A2475" i="12"/>
  <x:c r="A2476" i="12"/>
  <x:c r="A2477" i="12"/>
  <x:c r="A2478" i="12"/>
  <x:c r="A2479" i="12"/>
  <x:c r="A2480" i="12"/>
  <x:c r="A2481" i="12"/>
  <x:c r="A2482" i="12"/>
  <x:c r="A2483" i="12"/>
  <x:c r="A2484" i="12"/>
  <x:c r="A2485" i="12"/>
  <x:c r="A2486" i="12"/>
  <x:c r="A2487" i="12"/>
  <x:c r="A2488" i="12"/>
  <x:c r="A2489" i="12"/>
  <x:c r="A2490" i="12"/>
  <x:c r="A2491" i="12"/>
  <x:c r="A2492" i="12"/>
  <x:c r="A2493" i="12"/>
  <x:c r="A2494" i="12"/>
  <x:c r="A2495" i="12"/>
  <x:c r="A2496" i="12"/>
  <x:c r="A2497" i="12"/>
  <x:c r="A2498" i="12"/>
  <x:c r="A2499" i="12"/>
  <x:c r="A2500" i="12"/>
  <x:c r="A2501" i="12"/>
  <x:c r="A2502" i="12"/>
  <x:c r="A2503" i="12"/>
  <x:c r="A2504" i="12"/>
  <x:c r="A2505" i="12"/>
  <x:c r="A2506" i="12"/>
  <x:c r="A2507" i="12"/>
  <x:c r="A2508" i="12"/>
  <x:c r="A2509" i="12"/>
  <x:c r="A2510" i="12"/>
  <x:c r="A2511" i="12"/>
  <x:c r="A2512" i="12"/>
  <x:c r="A2513" i="12"/>
  <x:c r="A2514" i="12"/>
  <x:c r="A2515" i="12"/>
  <x:c r="A2516" i="12"/>
  <x:c r="A2517" i="12"/>
  <x:c r="A2518" i="12"/>
  <x:c r="A2519" i="12"/>
  <x:c r="A2520" i="12"/>
  <x:c r="A2521" i="12"/>
  <x:c r="A2522" i="12"/>
  <x:c r="A2523" i="12"/>
  <x:c r="A2524" i="12"/>
  <x:c r="A2525" i="12"/>
  <x:c r="A2526" i="12"/>
  <x:c r="A2527" i="12"/>
  <x:c r="A2528" i="12"/>
  <x:c r="A2529" i="12"/>
  <x:c r="A2530" i="12"/>
  <x:c r="A2531" i="12"/>
  <x:c r="A2532" i="12"/>
  <x:c r="A2533" i="12"/>
  <x:c r="A2534" i="12"/>
  <x:c r="A2535" i="12"/>
  <x:c r="A2536" i="12"/>
  <x:c r="A2537" i="12"/>
  <x:c r="A2538" i="12"/>
  <x:c r="A2539" i="12"/>
  <x:c r="A2540" i="12"/>
  <x:c r="A2541" i="12"/>
  <x:c r="A2542" i="12"/>
  <x:c r="A2543" i="12"/>
  <x:c r="A2544" i="12"/>
  <x:c r="A2545" i="12"/>
  <x:c r="A2546" i="12"/>
  <x:c r="A2547" i="12"/>
  <x:c r="A2548" i="12"/>
  <x:c r="A2549" i="12"/>
  <x:c r="A2550" i="12"/>
  <x:c r="A2551" i="12"/>
  <x:c r="A2552" i="12"/>
  <x:c r="A2553" i="12"/>
  <x:c r="A2554" i="12"/>
  <x:c r="A2555" i="12"/>
  <x:c r="A2556" i="12"/>
  <x:c r="A2557" i="12"/>
  <x:c r="A2558" i="12"/>
  <x:c r="A2559" i="12"/>
  <x:c r="A2560" i="12"/>
  <x:c r="A2561" i="12"/>
  <x:c r="A2562" i="12"/>
  <x:c r="A2563" i="12"/>
  <x:c r="A2564" i="12"/>
  <x:c r="A2565" i="12"/>
  <x:c r="A2566" i="12"/>
  <x:c r="A2567" i="12"/>
  <x:c r="A2568" i="12"/>
  <x:c r="A2569" i="12"/>
  <x:c r="A2570" i="12"/>
  <x:c r="A2571" i="12"/>
  <x:c r="A2572" i="12"/>
  <x:c r="A2573" i="12"/>
  <x:c r="A2574" i="12"/>
  <x:c r="A2575" i="12"/>
  <x:c r="A2576" i="12"/>
  <x:c r="A2577" i="12"/>
  <x:c r="A2578" i="12"/>
  <x:c r="A2579" i="12"/>
  <x:c r="A2580" i="12"/>
  <x:c r="A2581" i="12"/>
  <x:c r="A2582" i="12"/>
  <x:c r="A2583" i="12"/>
  <x:c r="A2584" i="12"/>
  <x:c r="A2585" i="12"/>
  <x:c r="A2586" i="12"/>
  <x:c r="A2587" i="12"/>
  <x:c r="A2588" i="12"/>
  <x:c r="A2589" i="12"/>
  <x:c r="A2590" i="12"/>
  <x:c r="A2591" i="12"/>
  <x:c r="A2592" i="12"/>
  <x:c r="A2593" i="12"/>
  <x:c r="A2594" i="12"/>
  <x:c r="A2595" i="12"/>
  <x:c r="A2596" i="12"/>
  <x:c r="A2597" i="12"/>
  <x:c r="A2598" i="12"/>
  <x:c r="A2599" i="12"/>
  <x:c r="A2600" i="12"/>
  <x:c r="A2601" i="12"/>
  <x:c r="A2602" i="12"/>
  <x:c r="A2603" i="12"/>
  <x:c r="A2604" i="12"/>
  <x:c r="A2605" i="12"/>
  <x:c r="A2606" i="12"/>
  <x:c r="A2607" i="12"/>
  <x:c r="A2608" i="12"/>
  <x:c r="A2609" i="12"/>
  <x:c r="A2610" i="12"/>
  <x:c r="A2611" i="12"/>
  <x:c r="A2612" i="12"/>
  <x:c r="A2613" i="12"/>
  <x:c r="A2614" i="12"/>
  <x:c r="A2615" i="12"/>
  <x:c r="A2616" i="12"/>
  <x:c r="A2617" i="12"/>
  <x:c r="A2618" i="12"/>
  <x:c r="A2619" i="12"/>
  <x:c r="A2620" i="12"/>
  <x:c r="A2621" i="12"/>
  <x:c r="A2622" i="12"/>
  <x:c r="A2623" i="12"/>
  <x:c r="A2624" i="12"/>
  <x:c r="A2625" i="12"/>
  <x:c r="A2626" i="12"/>
  <x:c r="A2627" i="12"/>
  <x:c r="A2628" i="12"/>
  <x:c r="A2629" i="12"/>
  <x:c r="A2630" i="12"/>
  <x:c r="A2631" i="12"/>
  <x:c r="A2632" i="12"/>
  <x:c r="A2633" i="12"/>
  <x:c r="A2634" i="12"/>
  <x:c r="A2635" i="12"/>
  <x:c r="A2636" i="12"/>
  <x:c r="A2637" i="12"/>
  <x:c r="A2638" i="12"/>
  <x:c r="A2639" i="12"/>
  <x:c r="A2640" i="12"/>
  <x:c r="A2641" i="12"/>
  <x:c r="A2642" i="12"/>
  <x:c r="A2643" i="12"/>
  <x:c r="A2644" i="12"/>
  <x:c r="A2645" i="12"/>
  <x:c r="A2646" i="12"/>
  <x:c r="A2647" i="12"/>
  <x:c r="A2648" i="12"/>
  <x:c r="A2649" i="12"/>
  <x:c r="A2650" i="12"/>
  <x:c r="A2651" i="12"/>
  <x:c r="A2652" i="12"/>
  <x:c r="A2653" i="12"/>
  <x:c r="A2654" i="12"/>
  <x:c r="A2655" i="12"/>
  <x:c r="A2656" i="12"/>
  <x:c r="A2657" i="12"/>
  <x:c r="A2658" i="12"/>
  <x:c r="A2659" i="12"/>
  <x:c r="A2660" i="12"/>
  <x:c r="A2661" i="12"/>
  <x:c r="A2662" i="12"/>
  <x:c r="A2663" i="12"/>
  <x:c r="A2664" i="12"/>
  <x:c r="A2665" i="12"/>
  <x:c r="A2666" i="12"/>
  <x:c r="A2667" i="12"/>
  <x:c r="A2668" i="12"/>
  <x:c r="A2669" i="12"/>
  <x:c r="A2670" i="12"/>
  <x:c r="A2671" i="12"/>
  <x:c r="A2672" i="12"/>
  <x:c r="A2673" i="12"/>
  <x:c r="A2674" i="12"/>
  <x:c r="A2675" i="12"/>
  <x:c r="A2676" i="12"/>
  <x:c r="A2677" i="12"/>
  <x:c r="A2678" i="12"/>
  <x:c r="A2679" i="12"/>
  <x:c r="A2680" i="12"/>
  <x:c r="A2681" i="12"/>
  <x:c r="A2682" i="12"/>
  <x:c r="A2683" i="12"/>
  <x:c r="A2684" i="12"/>
  <x:c r="A2685" i="12"/>
  <x:c r="A2686" i="12"/>
  <x:c r="A2687" i="12"/>
  <x:c r="A2688" i="12"/>
  <x:c r="A2689" i="12"/>
  <x:c r="A2690" i="12"/>
  <x:c r="A2691" i="12"/>
  <x:c r="A2692" i="12"/>
  <x:c r="A2693" i="12"/>
  <x:c r="A2694" i="12"/>
  <x:c r="A2695" i="12"/>
  <x:c r="A2696" i="12"/>
  <x:c r="A2697" i="12"/>
  <x:c r="A2698" i="12"/>
  <x:c r="A2699" i="12"/>
  <x:c r="A2700" i="12"/>
  <x:c r="A2701" i="12"/>
  <x:c r="A2702" i="12"/>
  <x:c r="A2703" i="12"/>
  <x:c r="A2704" i="12"/>
  <x:c r="A2705" i="12"/>
  <x:c r="A2706" i="12"/>
  <x:c r="A2707" i="12"/>
  <x:c r="A2708" i="12"/>
  <x:c r="A2709" i="12"/>
  <x:c r="A2710" i="12"/>
  <x:c r="A2711" i="12"/>
  <x:c r="A2712" i="12"/>
  <x:c r="A2713" i="12"/>
  <x:c r="A2714" i="12"/>
  <x:c r="A2715" i="12"/>
  <x:c r="A2716" i="12"/>
  <x:c r="A2717" i="12"/>
  <x:c r="A2718" i="12"/>
  <x:c r="A2719" i="12"/>
  <x:c r="A2720" i="12"/>
  <x:c r="A2721" i="12"/>
  <x:c r="A2722" i="12"/>
  <x:c r="A2723" i="12"/>
  <x:c r="A2724" i="12"/>
  <x:c r="A2725" i="12"/>
  <x:c r="A2726" i="12"/>
  <x:c r="A2727" i="12"/>
  <x:c r="A2728" i="12"/>
  <x:c r="A2729" i="12"/>
  <x:c r="A2730" i="12"/>
  <x:c r="A2731" i="12"/>
  <x:c r="A2732" i="12"/>
  <x:c r="A2733" i="12"/>
  <x:c r="A2734" i="12"/>
  <x:c r="A2735" i="12"/>
  <x:c r="A2736" i="12"/>
  <x:c r="A2737" i="12"/>
  <x:c r="A2738" i="12"/>
  <x:c r="A2739" i="12"/>
  <x:c r="A2740" i="12"/>
  <x:c r="A2741" i="12"/>
  <x:c r="A2742" i="12"/>
  <x:c r="A2743" i="12"/>
  <x:c r="A2744" i="12"/>
  <x:c r="A2745" i="12"/>
  <x:c r="A2746" i="12"/>
  <x:c r="A2747" i="12"/>
  <x:c r="A2748" i="12"/>
  <x:c r="A2749" i="12"/>
  <x:c r="A2750" i="12"/>
  <x:c r="A2751" i="12"/>
  <x:c r="A2752" i="12"/>
  <x:c r="A2753" i="12"/>
  <x:c r="A2754" i="12"/>
  <x:c r="A2755" i="12"/>
  <x:c r="A2756" i="12"/>
  <x:c r="A2757" i="12"/>
  <x:c r="A2758" i="12"/>
  <x:c r="A2759" i="12"/>
  <x:c r="A2760" i="12"/>
  <x:c r="A2761" i="12"/>
  <x:c r="A2762" i="12"/>
  <x:c r="A2763" i="12"/>
  <x:c r="A2764" i="12"/>
  <x:c r="A2765" i="12"/>
  <x:c r="A2766" i="12"/>
  <x:c r="A2767" i="12"/>
  <x:c r="A2768" i="12"/>
  <x:c r="A2769" i="12"/>
  <x:c r="A2770" i="12"/>
  <x:c r="A2771" i="12"/>
  <x:c r="A2772" i="12"/>
  <x:c r="A2773" i="12"/>
  <x:c r="A2774" i="12"/>
  <x:c r="A2775" i="12"/>
  <x:c r="A2776" i="12"/>
  <x:c r="A2777" i="12"/>
  <x:c r="A2778" i="12"/>
  <x:c r="A2779" i="12"/>
  <x:c r="A2780" i="12"/>
  <x:c r="A2781" i="12"/>
  <x:c r="A2782" i="12"/>
  <x:c r="A2783" i="12"/>
  <x:c r="A2784" i="12"/>
  <x:c r="A2785" i="12"/>
  <x:c r="A2786" i="12"/>
  <x:c r="A2787" i="12"/>
  <x:c r="A2788" i="12"/>
  <x:c r="A2789" i="12"/>
  <x:c r="A2790" i="12"/>
  <x:c r="A2791" i="12"/>
  <x:c r="A2792" i="12"/>
  <x:c r="A2793" i="12"/>
  <x:c r="A2794" i="12"/>
  <x:c r="A2795" i="12"/>
  <x:c r="A2796" i="12"/>
  <x:c r="A2797" i="12"/>
  <x:c r="A2798" i="12"/>
  <x:c r="A2799" i="12"/>
  <x:c r="A2800" i="12"/>
  <x:c r="A2801" i="12"/>
  <x:c r="A2802" i="12"/>
  <x:c r="A2803" i="12"/>
  <x:c r="A2804" i="12"/>
  <x:c r="A2805" i="12"/>
  <x:c r="A2806" i="12"/>
  <x:c r="A2807" i="12"/>
  <x:c r="A2808" i="12"/>
  <x:c r="A2809" i="12"/>
  <x:c r="A2810" i="12"/>
  <x:c r="A2811" i="12"/>
  <x:c r="A2812" i="12"/>
  <x:c r="A2813" i="12"/>
  <x:c r="A2814" i="12"/>
  <x:c r="A2815" i="12"/>
  <x:c r="A2816" i="12"/>
  <x:c r="A2817" i="12"/>
  <x:c r="A2818" i="12"/>
  <x:c r="A2819" i="12"/>
  <x:c r="A2820" i="12"/>
  <x:c r="A2821" i="12"/>
  <x:c r="A2822" i="12"/>
  <x:c r="A2823" i="12"/>
  <x:c r="A2824" i="12"/>
  <x:c r="A2825" i="12"/>
  <x:c r="A2826" i="12"/>
  <x:c r="A2827" i="12"/>
  <x:c r="A2828" i="12"/>
  <x:c r="A2829" i="12"/>
  <x:c r="A2830" i="12"/>
  <x:c r="A2831" i="12"/>
  <x:c r="A2832" i="12"/>
  <x:c r="A2833" i="12"/>
  <x:c r="A2834" i="12"/>
  <x:c r="A2835" i="12"/>
  <x:c r="A2836" i="12"/>
  <x:c r="A2837" i="12"/>
  <x:c r="A2838" i="12"/>
  <x:c r="A2839" i="12"/>
  <x:c r="A2840" i="12"/>
  <x:c r="A2841" i="12"/>
  <x:c r="A2842" i="12"/>
  <x:c r="A2843" i="12"/>
  <x:c r="A2844" i="12"/>
  <x:c r="A2845" i="12"/>
  <x:c r="A2846" i="12"/>
  <x:c r="A2847" i="12"/>
  <x:c r="A2851" i="12"/>
  <x:c r="A2852" i="12"/>
  <x:c r="A2853" i="12"/>
  <x:c r="A2854" i="12"/>
  <x:c r="A2855" i="12"/>
  <x:c r="A2856" i="12"/>
  <x:c r="A2857" i="12"/>
  <x:c r="A2858" i="12"/>
  <x:c r="A2859" i="12"/>
  <x:c r="A2860" i="12"/>
  <x:c r="A2861" i="12"/>
  <x:c r="A2862" i="12"/>
  <x:c r="A2863" i="12"/>
  <x:c r="A2864" i="12"/>
  <x:c r="A2865" i="12"/>
  <x:c r="A2866" i="12"/>
  <x:c r="A2867" i="12"/>
  <x:c r="A2868" i="12"/>
  <x:c r="A2869" i="12"/>
  <x:c r="A2870" i="12"/>
  <x:c r="A2871" i="12"/>
  <x:c r="A2872" i="12"/>
  <x:c r="A2873" i="12"/>
  <x:c r="A2874" i="12"/>
  <x:c r="A2875" i="12"/>
  <x:c r="A2876" i="12"/>
  <x:c r="A2877" i="12"/>
  <x:c r="A2878" i="12"/>
  <x:c r="A2879" i="12"/>
  <x:c r="A2880" i="12"/>
  <x:c r="A2881" i="12"/>
  <x:c r="A2882" i="12"/>
  <x:c r="A2883" i="12"/>
  <x:c r="A2884" i="12"/>
  <x:c r="A2885" i="12"/>
  <x:c r="A2886" i="12"/>
  <x:c r="A2887" i="12"/>
  <x:c r="A2888" i="12"/>
  <x:c r="A2889" i="12"/>
  <x:c r="A2890" i="12"/>
  <x:c r="A2891" i="12"/>
  <x:c r="A2892" i="12"/>
  <x:c r="A2893" i="12"/>
  <x:c r="A2894" i="12"/>
  <x:c r="A2895" i="12"/>
  <x:c r="A2896" i="12"/>
  <x:c r="A2897" i="12"/>
  <x:c r="A2898" i="12"/>
  <x:c r="A2899" i="12"/>
  <x:c r="A2900" i="12"/>
  <x:c r="A2901" i="12"/>
  <x:c r="A2902" i="12"/>
  <x:c r="A2903" i="12"/>
  <x:c r="A2904" i="12"/>
  <x:c r="A2905" i="12"/>
  <x:c r="A2906" i="12"/>
  <x:c r="A2907" i="12"/>
  <x:c r="A2908" i="12"/>
  <x:c r="A2909" i="12"/>
  <x:c r="A2910" i="12"/>
  <x:c r="A2911" i="12"/>
  <x:c r="A2912" i="12"/>
  <x:c r="A2913" i="12"/>
  <x:c r="A2914" i="12"/>
  <x:c r="A2915" i="12"/>
  <x:c r="A2916" i="12"/>
  <x:c r="A2917" i="12"/>
  <x:c r="A2918" i="12"/>
  <x:c r="A2919" i="12"/>
  <x:c r="A2920" i="12"/>
  <x:c r="A2921" i="12"/>
  <x:c r="A2922" i="12"/>
  <x:c r="A2923" i="12"/>
  <x:c r="A2927" i="12"/>
  <x:c r="A2928" i="12"/>
  <x:c r="A2929" i="12"/>
  <x:c r="A2930" i="12"/>
  <x:c r="A2931" i="12"/>
  <x:c r="A2932" i="12"/>
  <x:c r="A2933" i="12"/>
  <x:c r="A2934" i="12"/>
  <x:c r="A2935" i="12"/>
  <x:c r="A2936" i="12"/>
  <x:c r="A2937" i="12"/>
  <x:c r="A2938" i="12"/>
  <x:c r="A2939" i="12"/>
  <x:c r="A2940" i="12"/>
  <x:c r="A2941" i="12"/>
  <x:c r="A2942" i="12"/>
  <x:c r="A2943" i="12"/>
  <x:c r="A2944" i="12"/>
  <x:c r="A2945" i="12"/>
  <x:c r="A2946" i="12"/>
  <x:c r="A2947" i="12"/>
  <x:c r="A2948" i="12"/>
  <x:c r="A2949" i="12"/>
  <x:c r="A2950" i="12"/>
  <x:c r="A2951" i="12"/>
  <x:c r="A2952" i="12"/>
  <x:c r="A2953" i="12"/>
  <x:c r="A2954" i="12"/>
  <x:c r="A2955" i="12"/>
  <x:c r="A2956" i="12"/>
  <x:c r="A2957" i="12"/>
  <x:c r="A2958" i="12"/>
  <x:c r="A2959" i="12"/>
  <x:c r="A2960" i="12"/>
  <x:c r="A2961" i="12"/>
  <x:c r="A2962" i="12"/>
  <x:c r="A2963" i="12"/>
  <x:c r="A2964" i="12"/>
  <x:c r="A2965" i="12"/>
  <x:c r="A2966" i="12"/>
  <x:c r="A2967" i="12"/>
  <x:c r="A2968" i="12"/>
  <x:c r="A2969" i="12"/>
  <x:c r="A2970" i="12"/>
  <x:c r="A2971" i="12"/>
  <x:c r="A2972" i="12"/>
  <x:c r="A2973" i="12"/>
  <x:c r="A2974" i="12"/>
  <x:c r="A2975" i="12"/>
  <x:c r="A2976" i="12"/>
  <x:c r="A2977" i="12"/>
  <x:c r="A2978" i="12"/>
  <x:c r="A2979" i="12"/>
  <x:c r="A2980" i="12"/>
  <x:c r="A2981" i="12"/>
  <x:c r="A2982" i="12"/>
  <x:c r="A2983" i="12"/>
  <x:c r="A2984" i="12"/>
  <x:c r="A2985" i="12"/>
  <x:c r="A2986" i="12"/>
  <x:c r="A2987" i="12"/>
  <x:c r="A2988" i="12"/>
  <x:c r="A2989" i="12"/>
  <x:c r="A2990" i="12"/>
  <x:c r="A2991" i="12"/>
  <x:c r="A2992" i="12"/>
  <x:c r="A2993" i="12"/>
  <x:c r="A2994" i="12"/>
  <x:c r="A2995" i="12"/>
  <x:c r="A2996" i="12"/>
  <x:c r="A2997" i="12"/>
  <x:c r="A2998" i="12"/>
  <x:c r="A2999" i="12"/>
  <x:c r="A3000" i="12"/>
  <x:c r="A3001" i="12"/>
  <x:c r="A3002" i="12"/>
  <x:c r="A3003" i="12"/>
  <x:c r="A3004" i="12"/>
  <x:c r="A3005" i="12"/>
  <x:c r="A3006" i="12"/>
  <x:c r="A3007" i="12"/>
  <x:c r="A3008" i="12"/>
  <x:c r="A3009" i="12"/>
  <x:c r="A3010" i="12"/>
  <x:c r="A3011" i="12"/>
  <x:c r="A3012" i="12"/>
  <x:c r="A3013" i="12"/>
  <x:c r="A3014" i="12"/>
  <x:c r="A3015" i="12"/>
  <x:c r="A3016" i="12"/>
  <x:c r="A3017" i="12"/>
  <x:c r="A3018" i="12"/>
  <x:c r="A3019" i="12"/>
  <x:c r="A3020" i="12"/>
  <x:c r="A3021" i="12"/>
  <x:c r="A3022" i="12"/>
  <x:c r="A3023" i="12"/>
  <x:c r="A3024" i="12"/>
  <x:c r="A3025" i="12"/>
  <x:c r="A3026" i="12"/>
  <x:c r="A3027" i="12"/>
  <x:c r="A3028" i="12"/>
  <x:c r="A3029" i="12"/>
  <x:c r="A3030" i="12"/>
  <x:c r="A3031" i="12"/>
  <x:c r="A3032" i="12"/>
  <x:c r="A3033" i="12"/>
  <x:c r="A3034" i="12"/>
  <x:c r="A3035" i="12"/>
  <x:c r="A3036" i="12"/>
  <x:c r="A3037" i="12"/>
  <x:c r="A3038" i="12"/>
  <x:c r="A3039" i="12"/>
  <x:c r="A3040" i="12"/>
  <x:c r="A3041" i="12"/>
  <x:c r="A3042" i="12"/>
  <x:c r="A3043" i="12"/>
  <x:c r="A3044" i="12"/>
  <x:c r="A3045" i="12"/>
  <x:c r="A3046" i="12"/>
  <x:c r="A3047" i="12"/>
  <x:c r="A3048" i="12"/>
  <x:c r="A3049" i="12"/>
  <x:c r="A3050" i="12"/>
  <x:c r="A1" i="13"/>
  <x:c r="A2" i="13"/>
  <x:c r="D3" i="13"/>
  <x:c r="I3" i="13"/>
  <x:c r="Q3" i="13"/>
  <x:c r="R3" i="13"/>
  <x:c r="S3" i="13"/>
  <x:c r="T3" i="13"/>
  <x:c r="U3" i="13"/>
  <x:c r="V3" i="13"/>
  <x:c r="A4" i="13"/>
  <x:c r="A5" i="13"/>
  <x:c r="X5" i="13"/>
  <x:c r="Y5" i="13"/>
  <x:c r="Z5" i="13"/>
  <x:c r="AC5" i="13"/>
  <x:c r="AD5" i="13"/>
  <x:c r="AE5" i="13"/>
  <x:c r="AH5" i="13"/>
  <x:c r="AI5" i="13"/>
  <x:c r="AJ5" i="13"/>
  <x:c r="AM5" i="13"/>
  <x:c r="AN5" i="13"/>
  <x:c r="AO5" i="13"/>
  <x:c r="AR5" i="13"/>
  <x:c r="AS5" i="13"/>
  <x:c r="AT5" i="13"/>
  <x:c r="AW5" i="13"/>
  <x:c r="AX5" i="13"/>
  <x:c r="AY5" i="13"/>
  <x:c r="BB5" i="13"/>
  <x:c r="BC5" i="13"/>
  <x:c r="BD5" i="13"/>
  <x:c r="BG5" i="13"/>
  <x:c r="BH5" i="13"/>
  <x:c r="BI5" i="13"/>
  <x:c r="BL5" i="13"/>
  <x:c r="BM5" i="13"/>
  <x:c r="BN5" i="13"/>
  <x:c r="BQ5" i="13"/>
  <x:c r="BR5" i="13"/>
  <x:c r="BS5" i="13"/>
  <x:c r="BV5" i="13"/>
  <x:c r="BW5" i="13"/>
  <x:c r="BX5" i="13"/>
  <x:c r="CA5" i="13"/>
  <x:c r="CB5" i="13"/>
  <x:c r="CC5" i="13"/>
  <x:c r="A6" i="13"/>
  <x:c r="X6" i="13"/>
  <x:c r="Y6" i="13"/>
  <x:c r="Z6" i="13"/>
  <x:c r="AC6" i="13"/>
  <x:c r="AD6" i="13"/>
  <x:c r="AE6" i="13"/>
  <x:c r="AH6" i="13"/>
  <x:c r="AI6" i="13"/>
  <x:c r="AJ6" i="13"/>
  <x:c r="AM6" i="13"/>
  <x:c r="AN6" i="13"/>
  <x:c r="AO6" i="13"/>
  <x:c r="AR6" i="13"/>
  <x:c r="AS6" i="13"/>
  <x:c r="AT6" i="13"/>
  <x:c r="AW6" i="13"/>
  <x:c r="AX6" i="13"/>
  <x:c r="AY6" i="13"/>
  <x:c r="BB6" i="13"/>
  <x:c r="BC6" i="13"/>
  <x:c r="BD6" i="13"/>
  <x:c r="BG6" i="13"/>
  <x:c r="BH6" i="13"/>
  <x:c r="BI6" i="13"/>
  <x:c r="BL6" i="13"/>
  <x:c r="BM6" i="13"/>
  <x:c r="BN6" i="13"/>
  <x:c r="BQ6" i="13"/>
  <x:c r="BR6" i="13"/>
  <x:c r="BS6" i="13"/>
  <x:c r="BV6" i="13"/>
  <x:c r="BW6" i="13"/>
  <x:c r="BX6" i="13"/>
  <x:c r="CA6" i="13"/>
  <x:c r="CB6" i="13"/>
  <x:c r="CC6" i="13"/>
  <x:c r="A7" i="13"/>
  <x:c r="X7" i="13"/>
  <x:c r="Y7" i="13"/>
  <x:c r="Z7" i="13"/>
  <x:c r="AC7" i="13"/>
  <x:c r="AD7" i="13"/>
  <x:c r="AE7" i="13"/>
  <x:c r="AH7" i="13"/>
  <x:c r="AI7" i="13"/>
  <x:c r="AJ7" i="13"/>
  <x:c r="AM7" i="13"/>
  <x:c r="AN7" i="13"/>
  <x:c r="AO7" i="13"/>
  <x:c r="AR7" i="13"/>
  <x:c r="AS7" i="13"/>
  <x:c r="AT7" i="13"/>
  <x:c r="AW7" i="13"/>
  <x:c r="AX7" i="13"/>
  <x:c r="AY7" i="13"/>
  <x:c r="BB7" i="13"/>
  <x:c r="BC7" i="13"/>
  <x:c r="BD7" i="13"/>
  <x:c r="BG7" i="13"/>
  <x:c r="BH7" i="13"/>
  <x:c r="BI7" i="13"/>
  <x:c r="BL7" i="13"/>
  <x:c r="BM7" i="13"/>
  <x:c r="BN7" i="13"/>
  <x:c r="BQ7" i="13"/>
  <x:c r="BR7" i="13"/>
  <x:c r="BS7" i="13"/>
  <x:c r="BV7" i="13"/>
  <x:c r="BW7" i="13"/>
  <x:c r="BX7" i="13"/>
  <x:c r="CA7" i="13"/>
  <x:c r="CB7" i="13"/>
  <x:c r="CC7" i="13"/>
  <x:c r="A8" i="13"/>
  <x:c r="X8" i="13"/>
  <x:c r="Y8" i="13"/>
  <x:c r="Z8" i="13"/>
  <x:c r="AC8" i="13"/>
  <x:c r="AD8" i="13"/>
  <x:c r="AE8" i="13"/>
  <x:c r="AH8" i="13"/>
  <x:c r="AI8" i="13"/>
  <x:c r="AJ8" i="13"/>
  <x:c r="AM8" i="13"/>
  <x:c r="AN8" i="13"/>
  <x:c r="AO8" i="13"/>
  <x:c r="AR8" i="13"/>
  <x:c r="AS8" i="13"/>
  <x:c r="AT8" i="13"/>
  <x:c r="AW8" i="13"/>
  <x:c r="AX8" i="13"/>
  <x:c r="AY8" i="13"/>
  <x:c r="BB8" i="13"/>
  <x:c r="BC8" i="13"/>
  <x:c r="BD8" i="13"/>
  <x:c r="BG8" i="13"/>
  <x:c r="BH8" i="13"/>
  <x:c r="BI8" i="13"/>
  <x:c r="BL8" i="13"/>
  <x:c r="BM8" i="13"/>
  <x:c r="BN8" i="13"/>
  <x:c r="BQ8" i="13"/>
  <x:c r="BR8" i="13"/>
  <x:c r="BS8" i="13"/>
  <x:c r="BV8" i="13"/>
  <x:c r="BW8" i="13"/>
  <x:c r="BX8" i="13"/>
  <x:c r="CA8" i="13"/>
  <x:c r="CB8" i="13"/>
  <x:c r="CC8" i="13"/>
  <x:c r="A9" i="13"/>
  <x:c r="X9" i="13"/>
  <x:c r="Y9" i="13"/>
  <x:c r="Z9" i="13"/>
  <x:c r="AC9" i="13"/>
  <x:c r="AD9" i="13"/>
  <x:c r="AE9" i="13"/>
  <x:c r="AH9" i="13"/>
  <x:c r="AI9" i="13"/>
  <x:c r="AJ9" i="13"/>
  <x:c r="AM9" i="13"/>
  <x:c r="AN9" i="13"/>
  <x:c r="AO9" i="13"/>
  <x:c r="AR9" i="13"/>
  <x:c r="AS9" i="13"/>
  <x:c r="AT9" i="13"/>
  <x:c r="AW9" i="13"/>
  <x:c r="AX9" i="13"/>
  <x:c r="AY9" i="13"/>
  <x:c r="BB9" i="13"/>
  <x:c r="BC9" i="13"/>
  <x:c r="BD9" i="13"/>
  <x:c r="BG9" i="13"/>
  <x:c r="BH9" i="13"/>
  <x:c r="BI9" i="13"/>
  <x:c r="BL9" i="13"/>
  <x:c r="BM9" i="13"/>
  <x:c r="BN9" i="13"/>
  <x:c r="BQ9" i="13"/>
  <x:c r="BR9" i="13"/>
  <x:c r="BS9" i="13"/>
  <x:c r="BV9" i="13"/>
  <x:c r="BW9" i="13"/>
  <x:c r="BX9" i="13"/>
  <x:c r="CA9" i="13"/>
  <x:c r="CB9" i="13"/>
  <x:c r="CC9" i="13"/>
  <x:c r="A10" i="13"/>
  <x:c r="X10" i="13"/>
  <x:c r="Y10" i="13"/>
  <x:c r="Z10" i="13"/>
  <x:c r="AC10" i="13"/>
  <x:c r="AD10" i="13"/>
  <x:c r="AE10" i="13"/>
  <x:c r="AH10" i="13"/>
  <x:c r="AI10" i="13"/>
  <x:c r="AJ10" i="13"/>
  <x:c r="AM10" i="13"/>
  <x:c r="AN10" i="13"/>
  <x:c r="AO10" i="13"/>
  <x:c r="AR10" i="13"/>
  <x:c r="AS10" i="13"/>
  <x:c r="AT10" i="13"/>
  <x:c r="AW10" i="13"/>
  <x:c r="AX10" i="13"/>
  <x:c r="AY10" i="13"/>
  <x:c r="BB10" i="13"/>
  <x:c r="BC10" i="13"/>
  <x:c r="BD10" i="13"/>
  <x:c r="BG10" i="13"/>
  <x:c r="BH10" i="13"/>
  <x:c r="BI10" i="13"/>
  <x:c r="BL10" i="13"/>
  <x:c r="BM10" i="13"/>
  <x:c r="BN10" i="13"/>
  <x:c r="BQ10" i="13"/>
  <x:c r="BR10" i="13"/>
  <x:c r="BS10" i="13"/>
  <x:c r="BV10" i="13"/>
  <x:c r="BW10" i="13"/>
  <x:c r="BX10" i="13"/>
  <x:c r="CA10" i="13"/>
  <x:c r="CB10" i="13"/>
  <x:c r="CC10" i="13"/>
  <x:c r="A11" i="13"/>
  <x:c r="X11" i="13"/>
  <x:c r="Y11" i="13"/>
  <x:c r="Z11" i="13"/>
  <x:c r="AC11" i="13"/>
  <x:c r="AD11" i="13"/>
  <x:c r="AE11" i="13"/>
  <x:c r="AH11" i="13"/>
  <x:c r="AI11" i="13"/>
  <x:c r="AJ11" i="13"/>
  <x:c r="AM11" i="13"/>
  <x:c r="AN11" i="13"/>
  <x:c r="AO11" i="13"/>
  <x:c r="AR11" i="13"/>
  <x:c r="AS11" i="13"/>
  <x:c r="AT11" i="13"/>
  <x:c r="AW11" i="13"/>
  <x:c r="AX11" i="13"/>
  <x:c r="AY11" i="13"/>
  <x:c r="BB11" i="13"/>
  <x:c r="BC11" i="13"/>
  <x:c r="BD11" i="13"/>
  <x:c r="BG11" i="13"/>
  <x:c r="BH11" i="13"/>
  <x:c r="BI11" i="13"/>
  <x:c r="BL11" i="13"/>
  <x:c r="BM11" i="13"/>
  <x:c r="BN11" i="13"/>
  <x:c r="BQ11" i="13"/>
  <x:c r="BR11" i="13"/>
  <x:c r="BS11" i="13"/>
  <x:c r="BV11" i="13"/>
  <x:c r="BW11" i="13"/>
  <x:c r="BX11" i="13"/>
  <x:c r="CA11" i="13"/>
  <x:c r="CB11" i="13"/>
  <x:c r="CC11" i="13"/>
  <x:c r="A12" i="13"/>
  <x:c r="X12" i="13"/>
  <x:c r="Y12" i="13"/>
  <x:c r="Z12" i="13"/>
  <x:c r="AC12" i="13"/>
  <x:c r="AD12" i="13"/>
  <x:c r="AE12" i="13"/>
  <x:c r="AH12" i="13"/>
  <x:c r="AI12" i="13"/>
  <x:c r="AJ12" i="13"/>
  <x:c r="AM12" i="13"/>
  <x:c r="AN12" i="13"/>
  <x:c r="AO12" i="13"/>
  <x:c r="AR12" i="13"/>
  <x:c r="AS12" i="13"/>
  <x:c r="AT12" i="13"/>
  <x:c r="AW12" i="13"/>
  <x:c r="AX12" i="13"/>
  <x:c r="AY12" i="13"/>
  <x:c r="BB12" i="13"/>
  <x:c r="BC12" i="13"/>
  <x:c r="BD12" i="13"/>
  <x:c r="BG12" i="13"/>
  <x:c r="BH12" i="13"/>
  <x:c r="BI12" i="13"/>
  <x:c r="BL12" i="13"/>
  <x:c r="BM12" i="13"/>
  <x:c r="BN12" i="13"/>
  <x:c r="BQ12" i="13"/>
  <x:c r="BR12" i="13"/>
  <x:c r="BS12" i="13"/>
  <x:c r="BV12" i="13"/>
  <x:c r="BW12" i="13"/>
  <x:c r="BX12" i="13"/>
  <x:c r="CA12" i="13"/>
  <x:c r="CB12" i="13"/>
  <x:c r="CC12" i="13"/>
  <x:c r="A13" i="13"/>
  <x:c r="X13" i="13"/>
  <x:c r="Y13" i="13"/>
  <x:c r="Z13" i="13"/>
  <x:c r="AC13" i="13"/>
  <x:c r="AD13" i="13"/>
  <x:c r="AE13" i="13"/>
  <x:c r="AH13" i="13"/>
  <x:c r="AI13" i="13"/>
  <x:c r="AJ13" i="13"/>
  <x:c r="AM13" i="13"/>
  <x:c r="AN13" i="13"/>
  <x:c r="AO13" i="13"/>
  <x:c r="AR13" i="13"/>
  <x:c r="AS13" i="13"/>
  <x:c r="AT13" i="13"/>
  <x:c r="AW13" i="13"/>
  <x:c r="AX13" i="13"/>
  <x:c r="AY13" i="13"/>
  <x:c r="BB13" i="13"/>
  <x:c r="BC13" i="13"/>
  <x:c r="BD13" i="13"/>
  <x:c r="BG13" i="13"/>
  <x:c r="BH13" i="13"/>
  <x:c r="BI13" i="13"/>
  <x:c r="BL13" i="13"/>
  <x:c r="BM13" i="13"/>
  <x:c r="BN13" i="13"/>
  <x:c r="BQ13" i="13"/>
  <x:c r="BR13" i="13"/>
  <x:c r="BS13" i="13"/>
  <x:c r="BV13" i="13"/>
  <x:c r="BW13" i="13"/>
  <x:c r="BX13" i="13"/>
  <x:c r="CA13" i="13"/>
  <x:c r="CB13" i="13"/>
  <x:c r="CC13" i="13"/>
  <x:c r="A14" i="13"/>
  <x:c r="X14" i="13"/>
  <x:c r="Y14" i="13"/>
  <x:c r="Z14" i="13"/>
  <x:c r="AC14" i="13"/>
  <x:c r="AD14" i="13"/>
  <x:c r="AE14" i="13"/>
  <x:c r="AH14" i="13"/>
  <x:c r="AI14" i="13"/>
  <x:c r="AJ14" i="13"/>
  <x:c r="AM14" i="13"/>
  <x:c r="AN14" i="13"/>
  <x:c r="AO14" i="13"/>
  <x:c r="AR14" i="13"/>
  <x:c r="AS14" i="13"/>
  <x:c r="AT14" i="13"/>
  <x:c r="AW14" i="13"/>
  <x:c r="AX14" i="13"/>
  <x:c r="AY14" i="13"/>
  <x:c r="BB14" i="13"/>
  <x:c r="BC14" i="13"/>
  <x:c r="BD14" i="13"/>
  <x:c r="BG14" i="13"/>
  <x:c r="BH14" i="13"/>
  <x:c r="BI14" i="13"/>
  <x:c r="BL14" i="13"/>
  <x:c r="BM14" i="13"/>
  <x:c r="BN14" i="13"/>
  <x:c r="BQ14" i="13"/>
  <x:c r="BR14" i="13"/>
  <x:c r="BS14" i="13"/>
  <x:c r="BV14" i="13"/>
  <x:c r="BW14" i="13"/>
  <x:c r="BX14" i="13"/>
  <x:c r="CA14" i="13"/>
  <x:c r="CB14" i="13"/>
  <x:c r="CC14" i="13"/>
  <x:c r="A15" i="13"/>
  <x:c r="X15" i="13"/>
  <x:c r="Y15" i="13"/>
  <x:c r="Z15" i="13"/>
  <x:c r="AC15" i="13"/>
  <x:c r="AD15" i="13"/>
  <x:c r="AE15" i="13"/>
  <x:c r="AH15" i="13"/>
  <x:c r="AI15" i="13"/>
  <x:c r="AJ15" i="13"/>
  <x:c r="AM15" i="13"/>
  <x:c r="AN15" i="13"/>
  <x:c r="AO15" i="13"/>
  <x:c r="AR15" i="13"/>
  <x:c r="AS15" i="13"/>
  <x:c r="AT15" i="13"/>
  <x:c r="AW15" i="13"/>
  <x:c r="AX15" i="13"/>
  <x:c r="AY15" i="13"/>
  <x:c r="BB15" i="13"/>
  <x:c r="BC15" i="13"/>
  <x:c r="BD15" i="13"/>
  <x:c r="BG15" i="13"/>
  <x:c r="BH15" i="13"/>
  <x:c r="BI15" i="13"/>
  <x:c r="BL15" i="13"/>
  <x:c r="BM15" i="13"/>
  <x:c r="BN15" i="13"/>
  <x:c r="BQ15" i="13"/>
  <x:c r="BR15" i="13"/>
  <x:c r="BS15" i="13"/>
  <x:c r="BV15" i="13"/>
  <x:c r="BW15" i="13"/>
  <x:c r="BX15" i="13"/>
  <x:c r="CA15" i="13"/>
  <x:c r="CB15" i="13"/>
  <x:c r="CC15" i="13"/>
  <x:c r="A16" i="13"/>
  <x:c r="X16" i="13"/>
  <x:c r="Y16" i="13"/>
  <x:c r="Z16" i="13"/>
  <x:c r="AC16" i="13"/>
  <x:c r="AD16" i="13"/>
  <x:c r="AE16" i="13"/>
  <x:c r="AH16" i="13"/>
  <x:c r="AI16" i="13"/>
  <x:c r="AJ16" i="13"/>
  <x:c r="AM16" i="13"/>
  <x:c r="AN16" i="13"/>
  <x:c r="AO16" i="13"/>
  <x:c r="AR16" i="13"/>
  <x:c r="AS16" i="13"/>
  <x:c r="AT16" i="13"/>
  <x:c r="AW16" i="13"/>
  <x:c r="AX16" i="13"/>
  <x:c r="AY16" i="13"/>
  <x:c r="BB16" i="13"/>
  <x:c r="BC16" i="13"/>
  <x:c r="BD16" i="13"/>
  <x:c r="BG16" i="13"/>
  <x:c r="BH16" i="13"/>
  <x:c r="BI16" i="13"/>
  <x:c r="BL16" i="13"/>
  <x:c r="BM16" i="13"/>
  <x:c r="BN16" i="13"/>
  <x:c r="BQ16" i="13"/>
  <x:c r="BR16" i="13"/>
  <x:c r="BS16" i="13"/>
  <x:c r="BV16" i="13"/>
  <x:c r="BW16" i="13"/>
  <x:c r="BX16" i="13"/>
  <x:c r="CA16" i="13"/>
  <x:c r="CB16" i="13"/>
  <x:c r="CC16" i="13"/>
  <x:c r="A17" i="13"/>
  <x:c r="X17" i="13"/>
  <x:c r="Y17" i="13"/>
  <x:c r="Z17" i="13"/>
  <x:c r="AC17" i="13"/>
  <x:c r="AD17" i="13"/>
  <x:c r="AE17" i="13"/>
  <x:c r="AH17" i="13"/>
  <x:c r="AI17" i="13"/>
  <x:c r="AJ17" i="13"/>
  <x:c r="AM17" i="13"/>
  <x:c r="AN17" i="13"/>
  <x:c r="AO17" i="13"/>
  <x:c r="AR17" i="13"/>
  <x:c r="AS17" i="13"/>
  <x:c r="AT17" i="13"/>
  <x:c r="AW17" i="13"/>
  <x:c r="AX17" i="13"/>
  <x:c r="AY17" i="13"/>
  <x:c r="BB17" i="13"/>
  <x:c r="BC17" i="13"/>
  <x:c r="BD17" i="13"/>
  <x:c r="BG17" i="13"/>
  <x:c r="BH17" i="13"/>
  <x:c r="BI17" i="13"/>
  <x:c r="BL17" i="13"/>
  <x:c r="BM17" i="13"/>
  <x:c r="BN17" i="13"/>
  <x:c r="BQ17" i="13"/>
  <x:c r="BR17" i="13"/>
  <x:c r="BS17" i="13"/>
  <x:c r="BV17" i="13"/>
  <x:c r="BW17" i="13"/>
  <x:c r="BX17" i="13"/>
  <x:c r="CA17" i="13"/>
  <x:c r="CB17" i="13"/>
  <x:c r="CC17" i="13"/>
  <x:c r="A18" i="13"/>
  <x:c r="X18" i="13"/>
  <x:c r="Y18" i="13"/>
  <x:c r="Z18" i="13"/>
  <x:c r="AC18" i="13"/>
  <x:c r="AD18" i="13"/>
  <x:c r="AE18" i="13"/>
  <x:c r="AH18" i="13"/>
  <x:c r="AI18" i="13"/>
  <x:c r="AJ18" i="13"/>
  <x:c r="AM18" i="13"/>
  <x:c r="AN18" i="13"/>
  <x:c r="AO18" i="13"/>
  <x:c r="AR18" i="13"/>
  <x:c r="AS18" i="13"/>
  <x:c r="AT18" i="13"/>
  <x:c r="AW18" i="13"/>
  <x:c r="AX18" i="13"/>
  <x:c r="AY18" i="13"/>
  <x:c r="BB18" i="13"/>
  <x:c r="BC18" i="13"/>
  <x:c r="BD18" i="13"/>
  <x:c r="BG18" i="13"/>
  <x:c r="BH18" i="13"/>
  <x:c r="BI18" i="13"/>
  <x:c r="BL18" i="13"/>
  <x:c r="BM18" i="13"/>
  <x:c r="BN18" i="13"/>
  <x:c r="BQ18" i="13"/>
  <x:c r="BR18" i="13"/>
  <x:c r="BS18" i="13"/>
  <x:c r="BV18" i="13"/>
  <x:c r="BW18" i="13"/>
  <x:c r="BX18" i="13"/>
  <x:c r="CA18" i="13"/>
  <x:c r="CB18" i="13"/>
  <x:c r="CC18" i="13"/>
  <x:c r="A19" i="13"/>
  <x:c r="X19" i="13"/>
  <x:c r="Y19" i="13"/>
  <x:c r="Z19" i="13"/>
  <x:c r="AC19" i="13"/>
  <x:c r="AD19" i="13"/>
  <x:c r="AE19" i="13"/>
  <x:c r="AH19" i="13"/>
  <x:c r="AI19" i="13"/>
  <x:c r="AJ19" i="13"/>
  <x:c r="AM19" i="13"/>
  <x:c r="AN19" i="13"/>
  <x:c r="AO19" i="13"/>
  <x:c r="AR19" i="13"/>
  <x:c r="AS19" i="13"/>
  <x:c r="AT19" i="13"/>
  <x:c r="AW19" i="13"/>
  <x:c r="AX19" i="13"/>
  <x:c r="AY19" i="13"/>
  <x:c r="BB19" i="13"/>
  <x:c r="BC19" i="13"/>
  <x:c r="BD19" i="13"/>
  <x:c r="BG19" i="13"/>
  <x:c r="BH19" i="13"/>
  <x:c r="BI19" i="13"/>
  <x:c r="BL19" i="13"/>
  <x:c r="BM19" i="13"/>
  <x:c r="BN19" i="13"/>
  <x:c r="BQ19" i="13"/>
  <x:c r="BR19" i="13"/>
  <x:c r="BS19" i="13"/>
  <x:c r="BV19" i="13"/>
  <x:c r="BW19" i="13"/>
  <x:c r="BX19" i="13"/>
  <x:c r="CA19" i="13"/>
  <x:c r="CB19" i="13"/>
  <x:c r="CC19" i="13"/>
  <x:c r="A20" i="13"/>
  <x:c r="X20" i="13"/>
  <x:c r="Y20" i="13"/>
  <x:c r="Z20" i="13"/>
  <x:c r="AC20" i="13"/>
  <x:c r="AD20" i="13"/>
  <x:c r="AE20" i="13"/>
  <x:c r="AH20" i="13"/>
  <x:c r="AI20" i="13"/>
  <x:c r="AJ20" i="13"/>
  <x:c r="AM20" i="13"/>
  <x:c r="AN20" i="13"/>
  <x:c r="AO20" i="13"/>
  <x:c r="AR20" i="13"/>
  <x:c r="AS20" i="13"/>
  <x:c r="AT20" i="13"/>
  <x:c r="AW20" i="13"/>
  <x:c r="AX20" i="13"/>
  <x:c r="AY20" i="13"/>
  <x:c r="BB20" i="13"/>
  <x:c r="BC20" i="13"/>
  <x:c r="BD20" i="13"/>
  <x:c r="BG20" i="13"/>
  <x:c r="BH20" i="13"/>
  <x:c r="BI20" i="13"/>
  <x:c r="BL20" i="13"/>
  <x:c r="BM20" i="13"/>
  <x:c r="BN20" i="13"/>
  <x:c r="BQ20" i="13"/>
  <x:c r="BR20" i="13"/>
  <x:c r="BS20" i="13"/>
  <x:c r="BV20" i="13"/>
  <x:c r="BW20" i="13"/>
  <x:c r="BX20" i="13"/>
  <x:c r="CA20" i="13"/>
  <x:c r="CB20" i="13"/>
  <x:c r="CC20" i="13"/>
  <x:c r="A21" i="13"/>
  <x:c r="X21" i="13"/>
  <x:c r="Y21" i="13"/>
  <x:c r="Z21" i="13"/>
  <x:c r="AC21" i="13"/>
  <x:c r="AD21" i="13"/>
  <x:c r="AE21" i="13"/>
  <x:c r="AH21" i="13"/>
  <x:c r="AI21" i="13"/>
  <x:c r="AJ21" i="13"/>
  <x:c r="AM21" i="13"/>
  <x:c r="AN21" i="13"/>
  <x:c r="AO21" i="13"/>
  <x:c r="AR21" i="13"/>
  <x:c r="AS21" i="13"/>
  <x:c r="AT21" i="13"/>
  <x:c r="AW21" i="13"/>
  <x:c r="AX21" i="13"/>
  <x:c r="AY21" i="13"/>
  <x:c r="BB21" i="13"/>
  <x:c r="BC21" i="13"/>
  <x:c r="BD21" i="13"/>
  <x:c r="BG21" i="13"/>
  <x:c r="BH21" i="13"/>
  <x:c r="BI21" i="13"/>
  <x:c r="BL21" i="13"/>
  <x:c r="BM21" i="13"/>
  <x:c r="BN21" i="13"/>
  <x:c r="BQ21" i="13"/>
  <x:c r="BR21" i="13"/>
  <x:c r="BS21" i="13"/>
  <x:c r="BV21" i="13"/>
  <x:c r="BW21" i="13"/>
  <x:c r="BX21" i="13"/>
  <x:c r="CA21" i="13"/>
  <x:c r="CB21" i="13"/>
  <x:c r="CC21" i="13"/>
  <x:c r="A22" i="13"/>
  <x:c r="X22" i="13"/>
  <x:c r="Y22" i="13"/>
  <x:c r="Z22" i="13"/>
  <x:c r="AC22" i="13"/>
  <x:c r="AD22" i="13"/>
  <x:c r="AE22" i="13"/>
  <x:c r="AH22" i="13"/>
  <x:c r="AI22" i="13"/>
  <x:c r="AJ22" i="13"/>
  <x:c r="AM22" i="13"/>
  <x:c r="AN22" i="13"/>
  <x:c r="AO22" i="13"/>
  <x:c r="AR22" i="13"/>
  <x:c r="AS22" i="13"/>
  <x:c r="AT22" i="13"/>
  <x:c r="AW22" i="13"/>
  <x:c r="AX22" i="13"/>
  <x:c r="AY22" i="13"/>
  <x:c r="BB22" i="13"/>
  <x:c r="BC22" i="13"/>
  <x:c r="BD22" i="13"/>
  <x:c r="BG22" i="13"/>
  <x:c r="BH22" i="13"/>
  <x:c r="BI22" i="13"/>
  <x:c r="BL22" i="13"/>
  <x:c r="BM22" i="13"/>
  <x:c r="BN22" i="13"/>
  <x:c r="BQ22" i="13"/>
  <x:c r="BR22" i="13"/>
  <x:c r="BS22" i="13"/>
  <x:c r="BV22" i="13"/>
  <x:c r="BW22" i="13"/>
  <x:c r="BX22" i="13"/>
  <x:c r="CA22" i="13"/>
  <x:c r="CB22" i="13"/>
  <x:c r="CC22" i="13"/>
  <x:c r="A23" i="13"/>
  <x:c r="X23" i="13"/>
  <x:c r="Y23" i="13"/>
  <x:c r="Z23" i="13"/>
  <x:c r="AC23" i="13"/>
  <x:c r="AD23" i="13"/>
  <x:c r="AE23" i="13"/>
  <x:c r="AH23" i="13"/>
  <x:c r="AI23" i="13"/>
  <x:c r="AJ23" i="13"/>
  <x:c r="AM23" i="13"/>
  <x:c r="AN23" i="13"/>
  <x:c r="AO23" i="13"/>
  <x:c r="AR23" i="13"/>
  <x:c r="AS23" i="13"/>
  <x:c r="AT23" i="13"/>
  <x:c r="AW23" i="13"/>
  <x:c r="AX23" i="13"/>
  <x:c r="AY23" i="13"/>
  <x:c r="BB23" i="13"/>
  <x:c r="BC23" i="13"/>
  <x:c r="BD23" i="13"/>
  <x:c r="BG23" i="13"/>
  <x:c r="BH23" i="13"/>
  <x:c r="BI23" i="13"/>
  <x:c r="BL23" i="13"/>
  <x:c r="BM23" i="13"/>
  <x:c r="BN23" i="13"/>
  <x:c r="BQ23" i="13"/>
  <x:c r="BR23" i="13"/>
  <x:c r="BS23" i="13"/>
  <x:c r="BV23" i="13"/>
  <x:c r="BW23" i="13"/>
  <x:c r="BX23" i="13"/>
  <x:c r="CA23" i="13"/>
  <x:c r="CB23" i="13"/>
  <x:c r="CC23" i="13"/>
  <x:c r="A24" i="13"/>
  <x:c r="X24" i="13"/>
  <x:c r="Y24" i="13"/>
  <x:c r="Z24" i="13"/>
  <x:c r="AC24" i="13"/>
  <x:c r="AD24" i="13"/>
  <x:c r="AE24" i="13"/>
  <x:c r="AH24" i="13"/>
  <x:c r="AI24" i="13"/>
  <x:c r="AJ24" i="13"/>
  <x:c r="AM24" i="13"/>
  <x:c r="AN24" i="13"/>
  <x:c r="AO24" i="13"/>
  <x:c r="AR24" i="13"/>
  <x:c r="AS24" i="13"/>
  <x:c r="AT24" i="13"/>
  <x:c r="AW24" i="13"/>
  <x:c r="AX24" i="13"/>
  <x:c r="AY24" i="13"/>
  <x:c r="BB24" i="13"/>
  <x:c r="BC24" i="13"/>
  <x:c r="BD24" i="13"/>
  <x:c r="BG24" i="13"/>
  <x:c r="BH24" i="13"/>
  <x:c r="BI24" i="13"/>
  <x:c r="BL24" i="13"/>
  <x:c r="BM24" i="13"/>
  <x:c r="BN24" i="13"/>
  <x:c r="BQ24" i="13"/>
  <x:c r="BR24" i="13"/>
  <x:c r="BS24" i="13"/>
  <x:c r="BV24" i="13"/>
  <x:c r="BW24" i="13"/>
  <x:c r="BX24" i="13"/>
  <x:c r="CA24" i="13"/>
  <x:c r="CB24" i="13"/>
  <x:c r="CC24" i="13"/>
  <x:c r="A25" i="13"/>
  <x:c r="X25" i="13"/>
  <x:c r="Y25" i="13"/>
  <x:c r="Z25" i="13"/>
  <x:c r="AC25" i="13"/>
  <x:c r="AD25" i="13"/>
  <x:c r="AE25" i="13"/>
  <x:c r="AH25" i="13"/>
  <x:c r="AI25" i="13"/>
  <x:c r="AJ25" i="13"/>
  <x:c r="AM25" i="13"/>
  <x:c r="AN25" i="13"/>
  <x:c r="AO25" i="13"/>
  <x:c r="AR25" i="13"/>
  <x:c r="AS25" i="13"/>
  <x:c r="AT25" i="13"/>
  <x:c r="AW25" i="13"/>
  <x:c r="AX25" i="13"/>
  <x:c r="AY25" i="13"/>
  <x:c r="BB25" i="13"/>
  <x:c r="BC25" i="13"/>
  <x:c r="BD25" i="13"/>
  <x:c r="BG25" i="13"/>
  <x:c r="BH25" i="13"/>
  <x:c r="BI25" i="13"/>
  <x:c r="BL25" i="13"/>
  <x:c r="BM25" i="13"/>
  <x:c r="BN25" i="13"/>
  <x:c r="BQ25" i="13"/>
  <x:c r="BR25" i="13"/>
  <x:c r="BS25" i="13"/>
  <x:c r="BV25" i="13"/>
  <x:c r="BW25" i="13"/>
  <x:c r="BX25" i="13"/>
  <x:c r="CA25" i="13"/>
  <x:c r="CB25" i="13"/>
  <x:c r="CC25" i="13"/>
  <x:c r="A26" i="13"/>
  <x:c r="X26" i="13"/>
  <x:c r="Y26" i="13"/>
  <x:c r="Z26" i="13"/>
  <x:c r="AC26" i="13"/>
  <x:c r="AD26" i="13"/>
  <x:c r="AE26" i="13"/>
  <x:c r="AH26" i="13"/>
  <x:c r="AI26" i="13"/>
  <x:c r="AJ26" i="13"/>
  <x:c r="AM26" i="13"/>
  <x:c r="AN26" i="13"/>
  <x:c r="AO26" i="13"/>
  <x:c r="AR26" i="13"/>
  <x:c r="AS26" i="13"/>
  <x:c r="AT26" i="13"/>
  <x:c r="AW26" i="13"/>
  <x:c r="AX26" i="13"/>
  <x:c r="AY26" i="13"/>
  <x:c r="BB26" i="13"/>
  <x:c r="BC26" i="13"/>
  <x:c r="BD26" i="13"/>
  <x:c r="BG26" i="13"/>
  <x:c r="BH26" i="13"/>
  <x:c r="BI26" i="13"/>
  <x:c r="BL26" i="13"/>
  <x:c r="BM26" i="13"/>
  <x:c r="BN26" i="13"/>
  <x:c r="BQ26" i="13"/>
  <x:c r="BR26" i="13"/>
  <x:c r="BS26" i="13"/>
  <x:c r="BV26" i="13"/>
  <x:c r="BW26" i="13"/>
  <x:c r="BX26" i="13"/>
  <x:c r="CA26" i="13"/>
  <x:c r="CB26" i="13"/>
  <x:c r="CC26" i="13"/>
  <x:c r="A27" i="13"/>
  <x:c r="X27" i="13"/>
  <x:c r="Y27" i="13"/>
  <x:c r="Z27" i="13"/>
  <x:c r="AC27" i="13"/>
  <x:c r="AD27" i="13"/>
  <x:c r="AE27" i="13"/>
  <x:c r="AH27" i="13"/>
  <x:c r="AI27" i="13"/>
  <x:c r="AJ27" i="13"/>
  <x:c r="AM27" i="13"/>
  <x:c r="AN27" i="13"/>
  <x:c r="AO27" i="13"/>
  <x:c r="AR27" i="13"/>
  <x:c r="AS27" i="13"/>
  <x:c r="AT27" i="13"/>
  <x:c r="AW27" i="13"/>
  <x:c r="AX27" i="13"/>
  <x:c r="AY27" i="13"/>
  <x:c r="BB27" i="13"/>
  <x:c r="BC27" i="13"/>
  <x:c r="BD27" i="13"/>
  <x:c r="BG27" i="13"/>
  <x:c r="BH27" i="13"/>
  <x:c r="BI27" i="13"/>
  <x:c r="BL27" i="13"/>
  <x:c r="BM27" i="13"/>
  <x:c r="BN27" i="13"/>
  <x:c r="BQ27" i="13"/>
  <x:c r="BR27" i="13"/>
  <x:c r="BS27" i="13"/>
  <x:c r="BV27" i="13"/>
  <x:c r="BW27" i="13"/>
  <x:c r="BX27" i="13"/>
  <x:c r="CA27" i="13"/>
  <x:c r="CB27" i="13"/>
  <x:c r="CC27" i="13"/>
  <x:c r="A28" i="13"/>
  <x:c r="X28" i="13"/>
  <x:c r="Y28" i="13"/>
  <x:c r="Z28" i="13"/>
  <x:c r="AC28" i="13"/>
  <x:c r="AD28" i="13"/>
  <x:c r="AE28" i="13"/>
  <x:c r="AH28" i="13"/>
  <x:c r="AI28" i="13"/>
  <x:c r="AJ28" i="13"/>
  <x:c r="AM28" i="13"/>
  <x:c r="AN28" i="13"/>
  <x:c r="AO28" i="13"/>
  <x:c r="AR28" i="13"/>
  <x:c r="AS28" i="13"/>
  <x:c r="AT28" i="13"/>
  <x:c r="AW28" i="13"/>
  <x:c r="AX28" i="13"/>
  <x:c r="AY28" i="13"/>
  <x:c r="BB28" i="13"/>
  <x:c r="BC28" i="13"/>
  <x:c r="BD28" i="13"/>
  <x:c r="BG28" i="13"/>
  <x:c r="BH28" i="13"/>
  <x:c r="BI28" i="13"/>
  <x:c r="BL28" i="13"/>
  <x:c r="BM28" i="13"/>
  <x:c r="BN28" i="13"/>
  <x:c r="BQ28" i="13"/>
  <x:c r="BR28" i="13"/>
  <x:c r="BS28" i="13"/>
  <x:c r="BV28" i="13"/>
  <x:c r="BW28" i="13"/>
  <x:c r="BX28" i="13"/>
  <x:c r="CA28" i="13"/>
  <x:c r="CB28" i="13"/>
  <x:c r="CC28" i="13"/>
  <x:c r="A29" i="13"/>
  <x:c r="X29" i="13"/>
  <x:c r="Y29" i="13"/>
  <x:c r="Z29" i="13"/>
  <x:c r="AC29" i="13"/>
  <x:c r="AD29" i="13"/>
  <x:c r="AE29" i="13"/>
  <x:c r="AH29" i="13"/>
  <x:c r="AI29" i="13"/>
  <x:c r="AJ29" i="13"/>
  <x:c r="AM29" i="13"/>
  <x:c r="AN29" i="13"/>
  <x:c r="AO29" i="13"/>
  <x:c r="AR29" i="13"/>
  <x:c r="AS29" i="13"/>
  <x:c r="AT29" i="13"/>
  <x:c r="AW29" i="13"/>
  <x:c r="AX29" i="13"/>
  <x:c r="AY29" i="13"/>
  <x:c r="BB29" i="13"/>
  <x:c r="BC29" i="13"/>
  <x:c r="BD29" i="13"/>
  <x:c r="BG29" i="13"/>
  <x:c r="BH29" i="13"/>
  <x:c r="BI29" i="13"/>
  <x:c r="BL29" i="13"/>
  <x:c r="BM29" i="13"/>
  <x:c r="BN29" i="13"/>
  <x:c r="BQ29" i="13"/>
  <x:c r="BR29" i="13"/>
  <x:c r="BS29" i="13"/>
  <x:c r="BV29" i="13"/>
  <x:c r="BW29" i="13"/>
  <x:c r="BX29" i="13"/>
  <x:c r="CA29" i="13"/>
  <x:c r="CB29" i="13"/>
  <x:c r="CC29" i="13"/>
  <x:c r="A30" i="13"/>
  <x:c r="X30" i="13"/>
  <x:c r="Y30" i="13"/>
  <x:c r="Z30" i="13"/>
  <x:c r="AC30" i="13"/>
  <x:c r="AD30" i="13"/>
  <x:c r="AE30" i="13"/>
  <x:c r="AH30" i="13"/>
  <x:c r="AI30" i="13"/>
  <x:c r="AJ30" i="13"/>
  <x:c r="AM30" i="13"/>
  <x:c r="AN30" i="13"/>
  <x:c r="AO30" i="13"/>
  <x:c r="AR30" i="13"/>
  <x:c r="AS30" i="13"/>
  <x:c r="AT30" i="13"/>
  <x:c r="AW30" i="13"/>
  <x:c r="AX30" i="13"/>
  <x:c r="AY30" i="13"/>
  <x:c r="BB30" i="13"/>
  <x:c r="BC30" i="13"/>
  <x:c r="BD30" i="13"/>
  <x:c r="BG30" i="13"/>
  <x:c r="BH30" i="13"/>
  <x:c r="BI30" i="13"/>
  <x:c r="BL30" i="13"/>
  <x:c r="BM30" i="13"/>
  <x:c r="BN30" i="13"/>
  <x:c r="BQ30" i="13"/>
  <x:c r="BR30" i="13"/>
  <x:c r="BS30" i="13"/>
  <x:c r="BV30" i="13"/>
  <x:c r="BW30" i="13"/>
  <x:c r="BX30" i="13"/>
  <x:c r="CA30" i="13"/>
  <x:c r="CB30" i="13"/>
  <x:c r="CC30" i="13"/>
  <x:c r="A31" i="13"/>
  <x:c r="X31" i="13"/>
  <x:c r="Y31" i="13"/>
  <x:c r="Z31" i="13"/>
  <x:c r="AC31" i="13"/>
  <x:c r="AD31" i="13"/>
  <x:c r="AE31" i="13"/>
  <x:c r="AH31" i="13"/>
  <x:c r="AI31" i="13"/>
  <x:c r="AJ31" i="13"/>
  <x:c r="AM31" i="13"/>
  <x:c r="AN31" i="13"/>
  <x:c r="AO31" i="13"/>
  <x:c r="AR31" i="13"/>
  <x:c r="AS31" i="13"/>
  <x:c r="AT31" i="13"/>
  <x:c r="AW31" i="13"/>
  <x:c r="AX31" i="13"/>
  <x:c r="AY31" i="13"/>
  <x:c r="BB31" i="13"/>
  <x:c r="BC31" i="13"/>
  <x:c r="BD31" i="13"/>
  <x:c r="BG31" i="13"/>
  <x:c r="BH31" i="13"/>
  <x:c r="BI31" i="13"/>
  <x:c r="BL31" i="13"/>
  <x:c r="BM31" i="13"/>
  <x:c r="BN31" i="13"/>
  <x:c r="BQ31" i="13"/>
  <x:c r="BR31" i="13"/>
  <x:c r="BS31" i="13"/>
  <x:c r="BV31" i="13"/>
  <x:c r="BW31" i="13"/>
  <x:c r="BX31" i="13"/>
  <x:c r="CA31" i="13"/>
  <x:c r="CB31" i="13"/>
  <x:c r="CC31" i="13"/>
  <x:c r="A32" i="13"/>
  <x:c r="X32" i="13"/>
  <x:c r="Y32" i="13"/>
  <x:c r="Z32" i="13"/>
  <x:c r="AC32" i="13"/>
  <x:c r="AD32" i="13"/>
  <x:c r="AE32" i="13"/>
  <x:c r="AH32" i="13"/>
  <x:c r="AI32" i="13"/>
  <x:c r="AJ32" i="13"/>
  <x:c r="AM32" i="13"/>
  <x:c r="AN32" i="13"/>
  <x:c r="AO32" i="13"/>
  <x:c r="AR32" i="13"/>
  <x:c r="AS32" i="13"/>
  <x:c r="AT32" i="13"/>
  <x:c r="AW32" i="13"/>
  <x:c r="AX32" i="13"/>
  <x:c r="AY32" i="13"/>
  <x:c r="BB32" i="13"/>
  <x:c r="BC32" i="13"/>
  <x:c r="BD32" i="13"/>
  <x:c r="BG32" i="13"/>
  <x:c r="BH32" i="13"/>
  <x:c r="BI32" i="13"/>
  <x:c r="BL32" i="13"/>
  <x:c r="BM32" i="13"/>
  <x:c r="BN32" i="13"/>
  <x:c r="BQ32" i="13"/>
  <x:c r="BR32" i="13"/>
  <x:c r="BS32" i="13"/>
  <x:c r="BV32" i="13"/>
  <x:c r="BW32" i="13"/>
  <x:c r="BX32" i="13"/>
  <x:c r="CA32" i="13"/>
  <x:c r="CB32" i="13"/>
  <x:c r="CC32" i="13"/>
  <x:c r="A33" i="13"/>
  <x:c r="X33" i="13"/>
  <x:c r="Y33" i="13"/>
  <x:c r="Z33" i="13"/>
  <x:c r="AH33" i="13"/>
  <x:c r="AI33" i="13"/>
  <x:c r="AJ33" i="13"/>
  <x:c r="AM33" i="13"/>
  <x:c r="AN33" i="13"/>
  <x:c r="AO33" i="13"/>
  <x:c r="AR33" i="13"/>
  <x:c r="AS33" i="13"/>
  <x:c r="AT33" i="13"/>
  <x:c r="AW33" i="13"/>
  <x:c r="AX33" i="13"/>
  <x:c r="AY33" i="13"/>
  <x:c r="BB33" i="13"/>
  <x:c r="BC33" i="13"/>
  <x:c r="BD33" i="13"/>
  <x:c r="BG33" i="13"/>
  <x:c r="BH33" i="13"/>
  <x:c r="BI33" i="13"/>
  <x:c r="BL33" i="13"/>
  <x:c r="BM33" i="13"/>
  <x:c r="BN33" i="13"/>
  <x:c r="BQ33" i="13"/>
  <x:c r="BR33" i="13"/>
  <x:c r="BS33" i="13"/>
  <x:c r="BV33" i="13"/>
  <x:c r="BW33" i="13"/>
  <x:c r="BX33" i="13"/>
  <x:c r="CA33" i="13"/>
  <x:c r="CB33" i="13"/>
  <x:c r="CC33" i="13"/>
  <x:c r="A34" i="13"/>
  <x:c r="X34" i="13"/>
  <x:c r="Y34" i="13"/>
  <x:c r="Z34" i="13"/>
  <x:c r="AH34" i="13"/>
  <x:c r="AI34" i="13"/>
  <x:c r="AJ34" i="13"/>
  <x:c r="AM34" i="13"/>
  <x:c r="AN34" i="13"/>
  <x:c r="AO34" i="13"/>
  <x:c r="AR34" i="13"/>
  <x:c r="AS34" i="13"/>
  <x:c r="AT34" i="13"/>
  <x:c r="AW34" i="13"/>
  <x:c r="AX34" i="13"/>
  <x:c r="AY34" i="13"/>
  <x:c r="BB34" i="13"/>
  <x:c r="BC34" i="13"/>
  <x:c r="BD34" i="13"/>
  <x:c r="BG34" i="13"/>
  <x:c r="BH34" i="13"/>
  <x:c r="BI34" i="13"/>
  <x:c r="BL34" i="13"/>
  <x:c r="BM34" i="13"/>
  <x:c r="BN34" i="13"/>
  <x:c r="BQ34" i="13"/>
  <x:c r="BR34" i="13"/>
  <x:c r="BS34" i="13"/>
  <x:c r="BV34" i="13"/>
  <x:c r="BW34" i="13"/>
  <x:c r="BX34" i="13"/>
  <x:c r="CA34" i="13"/>
  <x:c r="CB34" i="13"/>
  <x:c r="CC34" i="13"/>
  <x:c r="A35" i="13"/>
  <x:c r="X35" i="13"/>
  <x:c r="Y35" i="13"/>
  <x:c r="Z35" i="13"/>
  <x:c r="AH35" i="13"/>
  <x:c r="AI35" i="13"/>
  <x:c r="AJ35" i="13"/>
  <x:c r="AR35" i="13"/>
  <x:c r="AS35" i="13"/>
  <x:c r="AT35" i="13"/>
  <x:c r="BB35" i="13"/>
  <x:c r="BC35" i="13"/>
  <x:c r="BD35" i="13"/>
  <x:c r="BG35" i="13"/>
  <x:c r="BH35" i="13"/>
  <x:c r="BI35" i="13"/>
  <x:c r="BQ35" i="13"/>
  <x:c r="BR35" i="13"/>
  <x:c r="BS35" i="13"/>
  <x:c r="CA35" i="13"/>
  <x:c r="CB35" i="13"/>
  <x:c r="CC35" i="13"/>
  <x:c r="A36" i="13"/>
  <x:c r="A37" i="13"/>
  <x:c r="A38" i="13"/>
  <x:c r="A39" i="13"/>
  <x:c r="A40" i="13"/>
  <x:c r="A41" i="13"/>
  <x:c r="A42" i="13"/>
  <x:c r="A43" i="13"/>
  <x:c r="A44" i="13"/>
  <x:c r="A45" i="13"/>
  <x:c r="A46" i="13"/>
  <x:c r="A47" i="13"/>
  <x:c r="A48" i="13"/>
  <x:c r="A49" i="13"/>
  <x:c r="A50" i="13"/>
  <x:c r="A51" i="13"/>
  <x:c r="A52" i="13"/>
  <x:c r="A53" i="13"/>
  <x:c r="A54" i="13"/>
  <x:c r="A55" i="13"/>
  <x:c r="A56" i="13"/>
  <x:c r="A57" i="13"/>
  <x:c r="A58" i="13"/>
  <x:c r="A59" i="13"/>
  <x:c r="A60" i="13"/>
  <x:c r="A61" i="13"/>
  <x:c r="A62" i="13"/>
  <x:c r="A63" i="13"/>
  <x:c r="A64" i="13"/>
  <x:c r="A65" i="13"/>
  <x:c r="A66" i="13"/>
  <x:c r="A67" i="13"/>
  <x:c r="A68" i="13"/>
  <x:c r="A69" i="13"/>
  <x:c r="A70" i="13"/>
  <x:c r="A71" i="13"/>
  <x:c r="A72" i="13"/>
  <x:c r="A73" i="13"/>
  <x:c r="A74" i="13"/>
  <x:c r="A75" i="13"/>
  <x:c r="A76" i="13"/>
  <x:c r="A77" i="13"/>
  <x:c r="A78" i="13"/>
  <x:c r="A79" i="13"/>
  <x:c r="A80" i="13"/>
  <x:c r="A81" i="13"/>
  <x:c r="A82" i="13"/>
  <x:c r="A83" i="13"/>
  <x:c r="A84" i="13"/>
  <x:c r="A85" i="13"/>
  <x:c r="A86" i="13"/>
  <x:c r="A87" i="13"/>
  <x:c r="A88" i="13"/>
  <x:c r="A89" i="13"/>
  <x:c r="A90" i="13"/>
  <x:c r="A91" i="13"/>
  <x:c r="A92" i="13"/>
  <x:c r="A93" i="13"/>
  <x:c r="A94" i="13"/>
  <x:c r="A95" i="13"/>
  <x:c r="A96" i="13"/>
  <x:c r="A97" i="13"/>
  <x:c r="A98" i="13"/>
  <x:c r="A99" i="13"/>
  <x:c r="A100" i="13"/>
  <x:c r="A101" i="13"/>
  <x:c r="A102" i="13"/>
  <x:c r="A103" i="13"/>
  <x:c r="A104" i="13"/>
  <x:c r="A105" i="13"/>
  <x:c r="A106" i="13"/>
  <x:c r="A107" i="13"/>
  <x:c r="A108" i="13"/>
  <x:c r="A109" i="13"/>
  <x:c r="A110" i="13"/>
  <x:c r="A111" i="13"/>
  <x:c r="A112" i="13"/>
  <x:c r="A113" i="13"/>
  <x:c r="A114" i="13"/>
  <x:c r="A115" i="13"/>
  <x:c r="A116" i="13"/>
  <x:c r="A117" i="13"/>
  <x:c r="A118" i="13"/>
  <x:c r="A119" i="13"/>
  <x:c r="A120" i="13"/>
  <x:c r="A121" i="13"/>
  <x:c r="A122" i="13"/>
  <x:c r="A123" i="13"/>
  <x:c r="A124" i="13"/>
  <x:c r="A125" i="13"/>
  <x:c r="A126" i="13"/>
  <x:c r="A127" i="13"/>
  <x:c r="A128" i="13"/>
  <x:c r="A129" i="13"/>
  <x:c r="A130" i="13"/>
  <x:c r="A131" i="13"/>
  <x:c r="A132" i="13"/>
  <x:c r="A133" i="13"/>
  <x:c r="A134" i="13"/>
  <x:c r="A135" i="13"/>
  <x:c r="A136" i="13"/>
  <x:c r="A137" i="13"/>
  <x:c r="A138" i="13"/>
  <x:c r="A139" i="13"/>
  <x:c r="A140" i="13"/>
  <x:c r="A141" i="13"/>
  <x:c r="A142" i="13"/>
  <x:c r="A143" i="13"/>
  <x:c r="A144" i="13"/>
  <x:c r="A145" i="13"/>
  <x:c r="A146" i="13"/>
  <x:c r="A147" i="13"/>
  <x:c r="A148" i="13"/>
  <x:c r="A149" i="13"/>
  <x:c r="A150" i="13"/>
  <x:c r="A151" i="13"/>
  <x:c r="A152" i="13"/>
  <x:c r="A153" i="13"/>
  <x:c r="A154" i="13"/>
  <x:c r="A155" i="13"/>
  <x:c r="A156" i="13"/>
  <x:c r="A157" i="13"/>
  <x:c r="A158" i="13"/>
  <x:c r="A159" i="13"/>
  <x:c r="A160" i="13"/>
  <x:c r="A161" i="13"/>
  <x:c r="A162" i="13"/>
  <x:c r="A163" i="13"/>
  <x:c r="A164" i="13"/>
  <x:c r="A165" i="13"/>
  <x:c r="A166" i="13"/>
  <x:c r="A167" i="13"/>
  <x:c r="A168" i="13"/>
  <x:c r="A169" i="13"/>
  <x:c r="A170" i="13"/>
  <x:c r="A171" i="13"/>
  <x:c r="A172" i="13"/>
  <x:c r="A173" i="13"/>
  <x:c r="A174" i="13"/>
  <x:c r="A175" i="13"/>
  <x:c r="A176" i="13"/>
  <x:c r="A177" i="13"/>
  <x:c r="A178" i="13"/>
  <x:c r="A179" i="13"/>
  <x:c r="A180" i="13"/>
  <x:c r="A181" i="13"/>
  <x:c r="A182" i="13"/>
  <x:c r="A183" i="13"/>
  <x:c r="A184" i="13"/>
  <x:c r="A185" i="13"/>
  <x:c r="A186" i="13"/>
  <x:c r="A187" i="13"/>
  <x:c r="A188" i="13"/>
  <x:c r="A189" i="13"/>
  <x:c r="A190" i="13"/>
  <x:c r="A191" i="13"/>
  <x:c r="A192" i="13"/>
  <x:c r="A193" i="13"/>
  <x:c r="A194" i="13"/>
  <x:c r="A195" i="13"/>
  <x:c r="A196" i="13"/>
  <x:c r="A197" i="13"/>
  <x:c r="A198" i="13"/>
  <x:c r="A199" i="13"/>
  <x:c r="A200" i="13"/>
  <x:c r="A201" i="13"/>
  <x:c r="A202" i="13"/>
  <x:c r="A203" i="13"/>
  <x:c r="A204" i="13"/>
  <x:c r="A205" i="13"/>
  <x:c r="A206" i="13"/>
  <x:c r="A207" i="13"/>
  <x:c r="A208" i="13"/>
  <x:c r="A209" i="13"/>
  <x:c r="A210" i="13"/>
  <x:c r="A211" i="13"/>
  <x:c r="A212" i="13"/>
  <x:c r="A213" i="13"/>
  <x:c r="A214" i="13"/>
  <x:c r="A215" i="13"/>
  <x:c r="A216" i="13"/>
  <x:c r="A217" i="13"/>
  <x:c r="A218" i="13"/>
  <x:c r="A219" i="13"/>
  <x:c r="A220" i="13"/>
  <x:c r="A221" i="13"/>
  <x:c r="A222" i="13"/>
  <x:c r="A223" i="13"/>
  <x:c r="A224" i="13"/>
  <x:c r="A225" i="13"/>
  <x:c r="A226" i="13"/>
  <x:c r="A227" i="13"/>
  <x:c r="A228" i="13"/>
  <x:c r="A229" i="13"/>
  <x:c r="A230" i="13"/>
  <x:c r="A231" i="13"/>
  <x:c r="A232" i="13"/>
  <x:c r="A233" i="13"/>
  <x:c r="A234" i="13"/>
  <x:c r="A235" i="13"/>
  <x:c r="A236" i="13"/>
  <x:c r="A237" i="13"/>
  <x:c r="A238" i="13"/>
  <x:c r="A239" i="13"/>
  <x:c r="A240" i="13"/>
  <x:c r="A241" i="13"/>
  <x:c r="A242" i="13"/>
  <x:c r="A243" i="13"/>
  <x:c r="A244" i="13"/>
  <x:c r="A245" i="13"/>
  <x:c r="A246" i="13"/>
  <x:c r="A247" i="13"/>
  <x:c r="A248" i="13"/>
  <x:c r="A249" i="13"/>
  <x:c r="A250" i="13"/>
  <x:c r="A251" i="13"/>
  <x:c r="A252" i="13"/>
  <x:c r="A253" i="13"/>
  <x:c r="A254" i="13"/>
  <x:c r="A255" i="13"/>
  <x:c r="A256" i="13"/>
  <x:c r="A257" i="13"/>
  <x:c r="A258" i="13"/>
  <x:c r="A259" i="13"/>
  <x:c r="A260" i="13"/>
  <x:c r="A261" i="13"/>
  <x:c r="A262" i="13"/>
  <x:c r="A263" i="13"/>
  <x:c r="A264" i="13"/>
  <x:c r="A265" i="13"/>
  <x:c r="A266" i="13"/>
  <x:c r="A267" i="13"/>
  <x:c r="A268" i="13"/>
  <x:c r="A269" i="13"/>
  <x:c r="A270" i="13"/>
  <x:c r="A271" i="13"/>
  <x:c r="A272" i="13"/>
  <x:c r="A273" i="13"/>
  <x:c r="A274" i="13"/>
  <x:c r="A275" i="13"/>
  <x:c r="A276" i="13"/>
  <x:c r="A277" i="13"/>
  <x:c r="A278" i="13"/>
  <x:c r="A279" i="13"/>
  <x:c r="A280" i="13"/>
  <x:c r="A281" i="13"/>
  <x:c r="A282" i="13"/>
  <x:c r="A283" i="13"/>
  <x:c r="A284" i="13"/>
  <x:c r="A285" i="13"/>
  <x:c r="A286" i="13"/>
  <x:c r="A287" i="13"/>
  <x:c r="A288" i="13"/>
  <x:c r="A289" i="13"/>
  <x:c r="A290" i="13"/>
  <x:c r="A291" i="13"/>
  <x:c r="A292" i="13"/>
  <x:c r="A293" i="13"/>
  <x:c r="A294" i="13"/>
  <x:c r="A295" i="13"/>
  <x:c r="A296" i="13"/>
  <x:c r="A297" i="13"/>
  <x:c r="A298" i="13"/>
  <x:c r="A299" i="13"/>
  <x:c r="A300" i="13"/>
  <x:c r="A301" i="13"/>
  <x:c r="A302" i="13"/>
  <x:c r="A303" i="13"/>
  <x:c r="A304" i="13"/>
  <x:c r="A305" i="13"/>
  <x:c r="A306" i="13"/>
  <x:c r="A307" i="13"/>
  <x:c r="A308" i="13"/>
  <x:c r="A309" i="13"/>
  <x:c r="A310" i="13"/>
  <x:c r="A311" i="13"/>
  <x:c r="A312" i="13"/>
  <x:c r="A313" i="13"/>
  <x:c r="A314" i="13"/>
  <x:c r="A315" i="13"/>
  <x:c r="A316" i="13"/>
  <x:c r="A317" i="13"/>
  <x:c r="A318" i="13"/>
  <x:c r="A319" i="13"/>
  <x:c r="A320" i="13"/>
  <x:c r="A321" i="13"/>
  <x:c r="A322" i="13"/>
  <x:c r="A323" i="13"/>
  <x:c r="A324" i="13"/>
  <x:c r="A325" i="13"/>
  <x:c r="A326" i="13"/>
  <x:c r="A327" i="13"/>
  <x:c r="A328" i="13"/>
  <x:c r="A329" i="13"/>
  <x:c r="A330" i="13"/>
  <x:c r="A331" i="13"/>
  <x:c r="A332" i="13"/>
  <x:c r="A333" i="13"/>
  <x:c r="A334" i="13"/>
  <x:c r="A335" i="13"/>
  <x:c r="A336" i="13"/>
  <x:c r="A337" i="13"/>
  <x:c r="A338" i="13"/>
  <x:c r="A339" i="13"/>
  <x:c r="A340" i="13"/>
  <x:c r="A341" i="13"/>
  <x:c r="A342" i="13"/>
  <x:c r="A343" i="13"/>
  <x:c r="A344" i="13"/>
  <x:c r="A345" i="13"/>
  <x:c r="A346" i="13"/>
  <x:c r="A347" i="13"/>
  <x:c r="A348" i="13"/>
  <x:c r="A349" i="13"/>
  <x:c r="A350" i="13"/>
  <x:c r="A351" i="13"/>
  <x:c r="A352" i="13"/>
  <x:c r="A353" i="13"/>
  <x:c r="A354" i="13"/>
  <x:c r="A355" i="13"/>
  <x:c r="A356" i="13"/>
  <x:c r="A357" i="13"/>
  <x:c r="A358" i="13"/>
  <x:c r="A359" i="13"/>
  <x:c r="A360" i="13"/>
  <x:c r="A361" i="13"/>
  <x:c r="A362" i="13"/>
  <x:c r="A363" i="13"/>
  <x:c r="A364" i="13"/>
  <x:c r="A365" i="13"/>
  <x:c r="A366" i="13"/>
  <x:c r="A367" i="13"/>
  <x:c r="A368" i="13"/>
  <x:c r="A369" i="13"/>
  <x:c r="A370" i="13"/>
  <x:c r="A371" i="13"/>
  <x:c r="A372" i="13"/>
  <x:c r="A373" i="13"/>
  <x:c r="A374" i="13"/>
  <x:c r="A375" i="13"/>
  <x:c r="A376" i="13"/>
  <x:c r="A377" i="13"/>
  <x:c r="A378" i="13"/>
  <x:c r="A379" i="13"/>
  <x:c r="A380" i="13"/>
  <x:c r="A381" i="13"/>
  <x:c r="A382" i="13"/>
  <x:c r="A383" i="13"/>
  <x:c r="A384" i="13"/>
  <x:c r="A385" i="13"/>
  <x:c r="A386" i="13"/>
  <x:c r="A387" i="13"/>
  <x:c r="A388" i="13"/>
  <x:c r="A389" i="13"/>
  <x:c r="A390" i="13"/>
  <x:c r="A391" i="13"/>
  <x:c r="A392" i="13"/>
  <x:c r="A393" i="13"/>
  <x:c r="A394" i="13"/>
  <x:c r="A395" i="13"/>
  <x:c r="A396" i="13"/>
  <x:c r="A397" i="13"/>
  <x:c r="A398" i="13"/>
  <x:c r="A399" i="13"/>
  <x:c r="A400" i="13"/>
  <x:c r="A401" i="13"/>
  <x:c r="A402" i="13"/>
  <x:c r="A403" i="13"/>
  <x:c r="A404" i="13"/>
  <x:c r="A405" i="13"/>
  <x:c r="A406" i="13"/>
  <x:c r="A407" i="13"/>
  <x:c r="A408" i="13"/>
  <x:c r="A409" i="13"/>
  <x:c r="A410" i="13"/>
  <x:c r="A411" i="13"/>
  <x:c r="A412" i="13"/>
  <x:c r="A413" i="13"/>
  <x:c r="A414" i="13"/>
  <x:c r="A415" i="13"/>
  <x:c r="A416" i="13"/>
  <x:c r="A417" i="13"/>
  <x:c r="A418" i="13"/>
  <x:c r="A419" i="13"/>
  <x:c r="A420" i="13"/>
  <x:c r="A421" i="13"/>
  <x:c r="A422" i="13"/>
  <x:c r="A423" i="13"/>
  <x:c r="A424" i="13"/>
  <x:c r="A425" i="13"/>
  <x:c r="A426" i="13"/>
  <x:c r="A427" i="13"/>
  <x:c r="A428" i="13"/>
  <x:c r="A429" i="13"/>
  <x:c r="A430" i="13"/>
  <x:c r="A431" i="13"/>
  <x:c r="A432" i="13"/>
  <x:c r="A433" i="13"/>
  <x:c r="A434" i="13"/>
  <x:c r="A435" i="13"/>
  <x:c r="A436" i="13"/>
  <x:c r="A437" i="13"/>
  <x:c r="A438" i="13"/>
  <x:c r="A439" i="13"/>
  <x:c r="A440" i="13"/>
  <x:c r="A441" i="13"/>
  <x:c r="A442" i="13"/>
  <x:c r="A443" i="13"/>
  <x:c r="A444" i="13"/>
  <x:c r="A445" i="13"/>
  <x:c r="A446" i="13"/>
  <x:c r="A447" i="13"/>
  <x:c r="A448" i="13"/>
  <x:c r="A449" i="13"/>
  <x:c r="A450" i="13"/>
  <x:c r="A451" i="13"/>
  <x:c r="A452" i="13"/>
  <x:c r="A453" i="13"/>
  <x:c r="A454" i="13"/>
  <x:c r="A455" i="13"/>
  <x:c r="A456" i="13"/>
  <x:c r="A457" i="13"/>
  <x:c r="A458" i="13"/>
  <x:c r="A459" i="13"/>
  <x:c r="A460" i="13"/>
  <x:c r="A461" i="13"/>
  <x:c r="A462" i="13"/>
  <x:c r="A463" i="13"/>
  <x:c r="A464" i="13"/>
  <x:c r="A465" i="13"/>
  <x:c r="A466" i="13"/>
  <x:c r="A467" i="13"/>
  <x:c r="A468" i="13"/>
  <x:c r="A469" i="13"/>
  <x:c r="A470" i="13"/>
  <x:c r="A471" i="13"/>
  <x:c r="A472" i="13"/>
  <x:c r="A473" i="13"/>
  <x:c r="A474" i="13"/>
  <x:c r="A475" i="13"/>
  <x:c r="A476" i="13"/>
  <x:c r="A477" i="13"/>
  <x:c r="A478" i="13"/>
  <x:c r="A479" i="13"/>
  <x:c r="A480" i="13"/>
  <x:c r="A481" i="13"/>
  <x:c r="A482" i="13"/>
  <x:c r="A483" i="13"/>
  <x:c r="A484" i="13"/>
  <x:c r="A485" i="13"/>
  <x:c r="A486" i="13"/>
  <x:c r="A487" i="13"/>
  <x:c r="A488" i="13"/>
  <x:c r="A489" i="13"/>
  <x:c r="A490" i="13"/>
  <x:c r="A491" i="13"/>
  <x:c r="A492" i="13"/>
  <x:c r="A493" i="13"/>
  <x:c r="A494" i="13"/>
  <x:c r="A495" i="13"/>
  <x:c r="A496" i="13"/>
  <x:c r="A497" i="13"/>
  <x:c r="A498" i="13"/>
  <x:c r="A499" i="13"/>
  <x:c r="A500" i="13"/>
  <x:c r="A501" i="13"/>
  <x:c r="A502" i="13"/>
  <x:c r="A503" i="13"/>
  <x:c r="A504" i="13"/>
  <x:c r="A505" i="13"/>
  <x:c r="A506" i="13"/>
  <x:c r="A507" i="13"/>
  <x:c r="A508" i="13"/>
  <x:c r="A509" i="13"/>
  <x:c r="A510" i="13"/>
  <x:c r="A511" i="13"/>
  <x:c r="A512" i="13"/>
  <x:c r="A513" i="13"/>
  <x:c r="A514" i="13"/>
  <x:c r="A515" i="13"/>
  <x:c r="A516" i="13"/>
  <x:c r="A517" i="13"/>
  <x:c r="A518" i="13"/>
  <x:c r="A519" i="13"/>
  <x:c r="A520" i="13"/>
  <x:c r="A521" i="13"/>
  <x:c r="A522" i="13"/>
  <x:c r="A523" i="13"/>
  <x:c r="A524" i="13"/>
  <x:c r="A525" i="13"/>
  <x:c r="A526" i="13"/>
  <x:c r="A527" i="13"/>
  <x:c r="A528" i="13"/>
  <x:c r="A529" i="13"/>
  <x:c r="A530" i="13"/>
  <x:c r="A531" i="13"/>
  <x:c r="A532" i="13"/>
  <x:c r="A533" i="13"/>
  <x:c r="A534" i="13"/>
  <x:c r="A535" i="13"/>
  <x:c r="A536" i="13"/>
  <x:c r="A537" i="13"/>
  <x:c r="A538" i="13"/>
  <x:c r="A539" i="13"/>
  <x:c r="A540" i="13"/>
  <x:c r="A541" i="13"/>
  <x:c r="A542" i="13"/>
  <x:c r="A543" i="13"/>
  <x:c r="A544" i="13"/>
  <x:c r="A545" i="13"/>
  <x:c r="A546" i="13"/>
  <x:c r="A547" i="13"/>
  <x:c r="A548" i="13"/>
  <x:c r="A549" i="13"/>
  <x:c r="A550" i="13"/>
  <x:c r="A551" i="13"/>
  <x:c r="A552" i="13"/>
  <x:c r="A553" i="13"/>
  <x:c r="A554" i="13"/>
  <x:c r="A555" i="13"/>
  <x:c r="A556" i="13"/>
  <x:c r="A557" i="13"/>
  <x:c r="A558" i="13"/>
  <x:c r="A559" i="13"/>
  <x:c r="A560" i="13"/>
  <x:c r="A561" i="13"/>
  <x:c r="A562" i="13"/>
  <x:c r="A563" i="13"/>
  <x:c r="A564" i="13"/>
  <x:c r="A565" i="13"/>
  <x:c r="A566" i="13"/>
  <x:c r="A567" i="13"/>
  <x:c r="A568" i="13"/>
  <x:c r="A569" i="13"/>
  <x:c r="A570" i="13"/>
  <x:c r="A571" i="13"/>
  <x:c r="A572" i="13"/>
  <x:c r="A573" i="13"/>
  <x:c r="A574" i="13"/>
  <x:c r="A575" i="13"/>
  <x:c r="A576" i="13"/>
  <x:c r="A577" i="13"/>
  <x:c r="A578" i="13"/>
  <x:c r="A579" i="13"/>
  <x:c r="A580" i="13"/>
  <x:c r="A581" i="13"/>
  <x:c r="A582" i="13"/>
  <x:c r="A583" i="13"/>
  <x:c r="A584" i="13"/>
  <x:c r="A585" i="13"/>
  <x:c r="A586" i="13"/>
  <x:c r="A587" i="13"/>
  <x:c r="A588" i="13"/>
  <x:c r="A589" i="13"/>
  <x:c r="A590" i="13"/>
  <x:c r="A591" i="13"/>
  <x:c r="A592" i="13"/>
  <x:c r="A593" i="13"/>
  <x:c r="A594" i="13"/>
  <x:c r="A595" i="13"/>
  <x:c r="A596" i="13"/>
  <x:c r="A597" i="13"/>
  <x:c r="A598" i="13"/>
  <x:c r="A599" i="13"/>
  <x:c r="A600" i="13"/>
  <x:c r="A601" i="13"/>
  <x:c r="A602" i="13"/>
  <x:c r="A603" i="13"/>
  <x:c r="A604" i="13"/>
  <x:c r="A605" i="13"/>
  <x:c r="A606" i="13"/>
  <x:c r="A607" i="13"/>
  <x:c r="A608" i="13"/>
  <x:c r="A609" i="13"/>
  <x:c r="A610" i="13"/>
  <x:c r="A611" i="13"/>
  <x:c r="A612" i="13"/>
  <x:c r="A613" i="13"/>
  <x:c r="A614" i="13"/>
  <x:c r="A615" i="13"/>
  <x:c r="A616" i="13"/>
  <x:c r="A617" i="13"/>
  <x:c r="A618" i="13"/>
  <x:c r="A619" i="13"/>
  <x:c r="A620" i="13"/>
  <x:c r="A621" i="13"/>
  <x:c r="A622" i="13"/>
  <x:c r="A623" i="13"/>
  <x:c r="A624" i="13"/>
  <x:c r="A625" i="13"/>
  <x:c r="A626" i="13"/>
  <x:c r="A627" i="13"/>
  <x:c r="A628" i="13"/>
  <x:c r="A629" i="13"/>
  <x:c r="A630" i="13"/>
  <x:c r="A631" i="13"/>
  <x:c r="A632" i="13"/>
  <x:c r="A633" i="13"/>
  <x:c r="A634" i="13"/>
  <x:c r="A635" i="13"/>
  <x:c r="A636" i="13"/>
  <x:c r="A637" i="13"/>
  <x:c r="A638" i="13"/>
  <x:c r="A639" i="13"/>
  <x:c r="A640" i="13"/>
  <x:c r="A641" i="13"/>
  <x:c r="A642" i="13"/>
  <x:c r="A643" i="13"/>
  <x:c r="A644" i="13"/>
  <x:c r="A645" i="13"/>
  <x:c r="A646" i="13"/>
  <x:c r="A647" i="13"/>
  <x:c r="A648" i="13"/>
  <x:c r="A649" i="13"/>
  <x:c r="A650" i="13"/>
  <x:c r="A651" i="13"/>
  <x:c r="A652" i="13"/>
  <x:c r="A653" i="13"/>
  <x:c r="A654" i="13"/>
  <x:c r="A655" i="13"/>
  <x:c r="A656" i="13"/>
  <x:c r="A657" i="13"/>
  <x:c r="A658" i="13"/>
  <x:c r="A659" i="13"/>
  <x:c r="A660" i="13"/>
  <x:c r="A661" i="13"/>
  <x:c r="A662" i="13"/>
  <x:c r="A663" i="13"/>
  <x:c r="A664" i="13"/>
  <x:c r="A665" i="13"/>
  <x:c r="A666" i="13"/>
  <x:c r="A667" i="13"/>
  <x:c r="A668" i="13"/>
  <x:c r="A669" i="13"/>
  <x:c r="A670" i="13"/>
  <x:c r="A671" i="13"/>
  <x:c r="A672" i="13"/>
  <x:c r="A673" i="13"/>
  <x:c r="A674" i="13"/>
  <x:c r="A675" i="13"/>
  <x:c r="A676" i="13"/>
  <x:c r="A677" i="13"/>
  <x:c r="A678" i="13"/>
  <x:c r="A679" i="13"/>
  <x:c r="A680" i="13"/>
  <x:c r="A681" i="13"/>
  <x:c r="A682" i="13"/>
  <x:c r="A683" i="13"/>
  <x:c r="A684" i="13"/>
  <x:c r="A685" i="13"/>
  <x:c r="A686" i="13"/>
  <x:c r="A687" i="13"/>
  <x:c r="A688" i="13"/>
  <x:c r="A689" i="13"/>
  <x:c r="A690" i="13"/>
  <x:c r="A691" i="13"/>
  <x:c r="A692" i="13"/>
  <x:c r="A693" i="13"/>
  <x:c r="A694" i="13"/>
  <x:c r="A695" i="13"/>
  <x:c r="A696" i="13"/>
  <x:c r="A697" i="13"/>
  <x:c r="A698" i="13"/>
  <x:c r="A699" i="13"/>
  <x:c r="A700" i="13"/>
  <x:c r="A701" i="13"/>
  <x:c r="A702" i="13"/>
  <x:c r="A703" i="13"/>
  <x:c r="A704" i="13"/>
  <x:c r="A705" i="13"/>
  <x:c r="A706" i="13"/>
  <x:c r="A707" i="13"/>
  <x:c r="A708" i="13"/>
  <x:c r="A709" i="13"/>
  <x:c r="A710" i="13"/>
  <x:c r="A711" i="13"/>
  <x:c r="A712" i="13"/>
  <x:c r="A713" i="13"/>
  <x:c r="A714" i="13"/>
  <x:c r="A715" i="13"/>
  <x:c r="A716" i="13"/>
  <x:c r="A717" i="13"/>
  <x:c r="A718" i="13"/>
  <x:c r="A719" i="13"/>
  <x:c r="A720" i="13"/>
  <x:c r="A721" i="13"/>
  <x:c r="A722" i="13"/>
  <x:c r="A723" i="13"/>
  <x:c r="A724" i="13"/>
  <x:c r="A725" i="13"/>
  <x:c r="A726" i="13"/>
  <x:c r="A727" i="13"/>
  <x:c r="A728" i="13"/>
  <x:c r="A729" i="13"/>
  <x:c r="A730" i="13"/>
  <x:c r="A731" i="13"/>
  <x:c r="A732" i="13"/>
  <x:c r="A733" i="13"/>
  <x:c r="A734" i="13"/>
  <x:c r="A735" i="13"/>
  <x:c r="A736" i="13"/>
  <x:c r="A737" i="13"/>
  <x:c r="A738" i="13"/>
  <x:c r="A739" i="13"/>
  <x:c r="A740" i="13"/>
  <x:c r="A741" i="13"/>
  <x:c r="A742" i="13"/>
  <x:c r="A743" i="13"/>
  <x:c r="A744" i="13"/>
  <x:c r="A745" i="13"/>
  <x:c r="A746" i="13"/>
  <x:c r="A747" i="13"/>
  <x:c r="A748" i="13"/>
  <x:c r="A749" i="13"/>
  <x:c r="A750" i="13"/>
  <x:c r="A751" i="13"/>
  <x:c r="A752" i="13"/>
  <x:c r="A753" i="13"/>
  <x:c r="A754" i="13"/>
  <x:c r="A755" i="13"/>
  <x:c r="A756" i="13"/>
  <x:c r="A757" i="13"/>
  <x:c r="A758" i="13"/>
  <x:c r="A759" i="13"/>
  <x:c r="A760" i="13"/>
  <x:c r="A761" i="13"/>
  <x:c r="A762" i="13"/>
  <x:c r="A763" i="13"/>
  <x:c r="A764" i="13"/>
  <x:c r="A765" i="13"/>
  <x:c r="A766" i="13"/>
  <x:c r="A767" i="13"/>
  <x:c r="A768" i="13"/>
  <x:c r="A769" i="13"/>
  <x:c r="A770" i="13"/>
  <x:c r="A771" i="13"/>
  <x:c r="A772" i="13"/>
  <x:c r="A773" i="13"/>
  <x:c r="A774" i="13"/>
  <x:c r="A775" i="13"/>
  <x:c r="A776" i="13"/>
  <x:c r="A777" i="13"/>
  <x:c r="A778" i="13"/>
  <x:c r="A779" i="13"/>
  <x:c r="A780" i="13"/>
  <x:c r="A781" i="13"/>
  <x:c r="A782" i="13"/>
  <x:c r="A783" i="13"/>
  <x:c r="A784" i="13"/>
  <x:c r="A785" i="13"/>
  <x:c r="A786" i="13"/>
  <x:c r="A787" i="13"/>
  <x:c r="A788" i="13"/>
  <x:c r="A789" i="13"/>
  <x:c r="A790" i="13"/>
  <x:c r="A791" i="13"/>
  <x:c r="A792" i="13"/>
  <x:c r="A793" i="13"/>
  <x:c r="A794" i="13"/>
  <x:c r="A795" i="13"/>
  <x:c r="A796" i="13"/>
  <x:c r="A797" i="13"/>
  <x:c r="A798" i="13"/>
  <x:c r="A799" i="13"/>
  <x:c r="A800" i="13"/>
  <x:c r="A801" i="13"/>
  <x:c r="A802" i="13"/>
  <x:c r="A803" i="13"/>
  <x:c r="A804" i="13"/>
  <x:c r="A805" i="13"/>
  <x:c r="A806" i="13"/>
  <x:c r="A807" i="13"/>
  <x:c r="A808" i="13"/>
  <x:c r="A809" i="13"/>
  <x:c r="A810" i="13"/>
  <x:c r="A811" i="13"/>
  <x:c r="A812" i="13"/>
  <x:c r="A813" i="13"/>
  <x:c r="A814" i="13"/>
  <x:c r="A815" i="13"/>
  <x:c r="A816" i="13"/>
  <x:c r="A817" i="13"/>
  <x:c r="A818" i="13"/>
  <x:c r="A819" i="13"/>
  <x:c r="A820" i="13"/>
  <x:c r="A821" i="13"/>
  <x:c r="A822" i="13"/>
  <x:c r="A823" i="13"/>
  <x:c r="A824" i="13"/>
  <x:c r="A825" i="13"/>
  <x:c r="A826" i="13"/>
  <x:c r="A827" i="13"/>
  <x:c r="A828" i="13"/>
  <x:c r="A829" i="13"/>
  <x:c r="A830" i="13"/>
  <x:c r="A831" i="13"/>
  <x:c r="A832" i="13"/>
  <x:c r="A833" i="13"/>
  <x:c r="A834" i="13"/>
  <x:c r="A835" i="13"/>
  <x:c r="A836" i="13"/>
  <x:c r="A837" i="13"/>
  <x:c r="A838" i="13"/>
  <x:c r="A839" i="13"/>
  <x:c r="A840" i="13"/>
  <x:c r="A841" i="13"/>
  <x:c r="A842" i="13"/>
  <x:c r="A843" i="13"/>
  <x:c r="A844" i="13"/>
  <x:c r="A845" i="13"/>
  <x:c r="A846" i="13"/>
  <x:c r="A847" i="13"/>
  <x:c r="A848" i="13"/>
  <x:c r="A849" i="13"/>
  <x:c r="A850" i="13"/>
  <x:c r="A851" i="13"/>
  <x:c r="A852" i="13"/>
  <x:c r="A853" i="13"/>
  <x:c r="A854" i="13"/>
  <x:c r="A855" i="13"/>
  <x:c r="A856" i="13"/>
  <x:c r="A857" i="13"/>
  <x:c r="A858" i="13"/>
  <x:c r="A859" i="13"/>
  <x:c r="A860" i="13"/>
  <x:c r="A861" i="13"/>
  <x:c r="A862" i="13"/>
  <x:c r="A863" i="13"/>
  <x:c r="A864" i="13"/>
  <x:c r="A865" i="13"/>
  <x:c r="A866" i="13"/>
  <x:c r="A867" i="13"/>
  <x:c r="A868" i="13"/>
  <x:c r="A869" i="13"/>
  <x:c r="A870" i="13"/>
  <x:c r="A871" i="13"/>
  <x:c r="A872" i="13"/>
  <x:c r="A873" i="13"/>
  <x:c r="A874" i="13"/>
  <x:c r="A875" i="13"/>
  <x:c r="A876" i="13"/>
  <x:c r="A877" i="13"/>
  <x:c r="A878" i="13"/>
  <x:c r="A879" i="13"/>
  <x:c r="A880" i="13"/>
  <x:c r="A881" i="13"/>
  <x:c r="A882" i="13"/>
  <x:c r="A883" i="13"/>
  <x:c r="A884" i="13"/>
  <x:c r="A885" i="13"/>
  <x:c r="A886" i="13"/>
  <x:c r="A887" i="13"/>
  <x:c r="A888" i="13"/>
  <x:c r="A889" i="13"/>
  <x:c r="A890" i="13"/>
  <x:c r="A891" i="13"/>
  <x:c r="A892" i="13"/>
  <x:c r="A893" i="13"/>
  <x:c r="A894" i="13"/>
  <x:c r="A895" i="13"/>
  <x:c r="A896" i="13"/>
  <x:c r="A897" i="13"/>
  <x:c r="A898" i="13"/>
  <x:c r="A899" i="13"/>
  <x:c r="A900" i="13"/>
  <x:c r="A901" i="13"/>
  <x:c r="A902" i="13"/>
  <x:c r="A903" i="13"/>
  <x:c r="A904" i="13"/>
  <x:c r="A905" i="13"/>
  <x:c r="A906" i="13"/>
  <x:c r="A907" i="13"/>
  <x:c r="A908" i="13"/>
  <x:c r="A909" i="13"/>
  <x:c r="A910" i="13"/>
  <x:c r="A911" i="13"/>
  <x:c r="A912" i="13"/>
  <x:c r="A913" i="13"/>
  <x:c r="A914" i="13"/>
  <x:c r="A915" i="13"/>
  <x:c r="A916" i="13"/>
  <x:c r="A917" i="13"/>
  <x:c r="A918" i="13"/>
  <x:c r="A919" i="13"/>
  <x:c r="A920" i="13"/>
  <x:c r="A921" i="13"/>
  <x:c r="A922" i="13"/>
  <x:c r="A923" i="13"/>
  <x:c r="A924" i="13"/>
  <x:c r="A925" i="13"/>
  <x:c r="A926" i="13"/>
  <x:c r="A927" i="13"/>
  <x:c r="A928" i="13"/>
  <x:c r="A929" i="13"/>
  <x:c r="A930" i="13"/>
  <x:c r="A931" i="13"/>
  <x:c r="A932" i="13"/>
  <x:c r="A933" i="13"/>
  <x:c r="A934" i="13"/>
  <x:c r="A935" i="13"/>
  <x:c r="A936" i="13"/>
  <x:c r="A937" i="13"/>
  <x:c r="A938" i="13"/>
  <x:c r="A939" i="13"/>
  <x:c r="A940" i="13"/>
  <x:c r="A941" i="13"/>
  <x:c r="A942" i="13"/>
  <x:c r="A943" i="13"/>
  <x:c r="A944" i="13"/>
  <x:c r="A945" i="13"/>
  <x:c r="A946" i="13"/>
  <x:c r="A947" i="13"/>
  <x:c r="A948" i="13"/>
  <x:c r="A949" i="13"/>
  <x:c r="A950" i="13"/>
  <x:c r="A951" i="13"/>
  <x:c r="A952" i="13"/>
  <x:c r="A953" i="13"/>
  <x:c r="A954" i="13"/>
  <x:c r="A955" i="13"/>
  <x:c r="A956" i="13"/>
  <x:c r="A957" i="13"/>
  <x:c r="A958" i="13"/>
  <x:c r="A959" i="13"/>
  <x:c r="A960" i="13"/>
  <x:c r="A961" i="13"/>
  <x:c r="A962" i="13"/>
  <x:c r="A963" i="13"/>
  <x:c r="A964" i="13"/>
  <x:c r="A965" i="13"/>
  <x:c r="A966" i="13"/>
  <x:c r="A967" i="13"/>
  <x:c r="A968" i="13"/>
  <x:c r="A969" i="13"/>
  <x:c r="A970" i="13"/>
  <x:c r="A971" i="13"/>
  <x:c r="A972" i="13"/>
  <x:c r="A973" i="13"/>
  <x:c r="A974" i="13"/>
  <x:c r="A975" i="13"/>
  <x:c r="A976" i="13"/>
  <x:c r="A977" i="13"/>
  <x:c r="A978" i="13"/>
  <x:c r="A979" i="13"/>
  <x:c r="A980" i="13"/>
  <x:c r="A981" i="13"/>
  <x:c r="A982" i="13"/>
  <x:c r="A983" i="13"/>
  <x:c r="A984" i="13"/>
  <x:c r="A985" i="13"/>
  <x:c r="A986" i="13"/>
  <x:c r="A987" i="13"/>
  <x:c r="A988" i="13"/>
  <x:c r="A989" i="13"/>
  <x:c r="A990" i="13"/>
  <x:c r="A991" i="13"/>
  <x:c r="A992" i="13"/>
  <x:c r="A993" i="13"/>
  <x:c r="A994" i="13"/>
  <x:c r="A995" i="13"/>
  <x:c r="A996" i="13"/>
  <x:c r="A997" i="13"/>
  <x:c r="A998" i="13"/>
  <x:c r="A999" i="13"/>
  <x:c r="A1000" i="13"/>
  <x:c r="A1001" i="13"/>
  <x:c r="A1002" i="13"/>
  <x:c r="A1003" i="13"/>
  <x:c r="A1004" i="13"/>
  <x:c r="A1005" i="13"/>
  <x:c r="A1006" i="13"/>
  <x:c r="A1007" i="13"/>
  <x:c r="A1008" i="13"/>
  <x:c r="A1009" i="13"/>
  <x:c r="A1010" i="13"/>
  <x:c r="A1011" i="13"/>
  <x:c r="A1012" i="13"/>
  <x:c r="A1013" i="13"/>
  <x:c r="A1014" i="13"/>
  <x:c r="A1015" i="13"/>
  <x:c r="A1016" i="13"/>
  <x:c r="A1017" i="13"/>
  <x:c r="A1018" i="13"/>
  <x:c r="A1019" i="13"/>
  <x:c r="A1020" i="13"/>
  <x:c r="A1021" i="13"/>
  <x:c r="A1022" i="13"/>
  <x:c r="A1023" i="13"/>
  <x:c r="A1024" i="13"/>
  <x:c r="A1025" i="13"/>
  <x:c r="A1026" i="13"/>
  <x:c r="A1027" i="13"/>
  <x:c r="A1028" i="13"/>
  <x:c r="A1029" i="13"/>
  <x:c r="A1030" i="13"/>
  <x:c r="A1031" i="13"/>
  <x:c r="A1032" i="13"/>
  <x:c r="A1033" i="13"/>
  <x:c r="A1034" i="13"/>
  <x:c r="A1035" i="13"/>
  <x:c r="A1036" i="13"/>
  <x:c r="A1037" i="13"/>
  <x:c r="A1038" i="13"/>
  <x:c r="A1039" i="13"/>
  <x:c r="A1040" i="13"/>
  <x:c r="A1041" i="13"/>
  <x:c r="A1042" i="13"/>
  <x:c r="A1043" i="13"/>
  <x:c r="A1044" i="13"/>
  <x:c r="A1045" i="13"/>
  <x:c r="A1046" i="13"/>
  <x:c r="A1047" i="13"/>
  <x:c r="A1048" i="13"/>
  <x:c r="A1049" i="13"/>
  <x:c r="A1050" i="13"/>
  <x:c r="A1051" i="13"/>
  <x:c r="A1052" i="13"/>
  <x:c r="A1053" i="13"/>
  <x:c r="A1054" i="13"/>
  <x:c r="A1055" i="13"/>
  <x:c r="A1056" i="13"/>
  <x:c r="A1057" i="13"/>
  <x:c r="A1058" i="13"/>
  <x:c r="A1059" i="13"/>
  <x:c r="A1060" i="13"/>
  <x:c r="A1061" i="13"/>
  <x:c r="A1062" i="13"/>
  <x:c r="A1063" i="13"/>
  <x:c r="A1064" i="13"/>
  <x:c r="A1065" i="13"/>
  <x:c r="A1066" i="13"/>
  <x:c r="A1067" i="13"/>
  <x:c r="A1068" i="13"/>
  <x:c r="A1069" i="13"/>
  <x:c r="A1070" i="13"/>
  <x:c r="A1071" i="13"/>
  <x:c r="A1072" i="13"/>
  <x:c r="A1073" i="13"/>
  <x:c r="A1074" i="13"/>
  <x:c r="A1075" i="13"/>
  <x:c r="A1076" i="13"/>
  <x:c r="A1077" i="13"/>
  <x:c r="A1078" i="13"/>
  <x:c r="A1079" i="13"/>
  <x:c r="A1080" i="13"/>
  <x:c r="A1081" i="13"/>
  <x:c r="A1082" i="13"/>
  <x:c r="A1083" i="13"/>
  <x:c r="A1084" i="13"/>
  <x:c r="A1085" i="13"/>
  <x:c r="A1086" i="13"/>
  <x:c r="A1087" i="13"/>
  <x:c r="A1088" i="13"/>
  <x:c r="A1089" i="13"/>
  <x:c r="A1090" i="13"/>
  <x:c r="A1091" i="13"/>
  <x:c r="A1092" i="13"/>
  <x:c r="A1093" i="13"/>
  <x:c r="A1094" i="13"/>
  <x:c r="A1095" i="13"/>
  <x:c r="A1096" i="13"/>
  <x:c r="A1097" i="13"/>
  <x:c r="A1098" i="13"/>
  <x:c r="A1099" i="13"/>
  <x:c r="A1100" i="13"/>
  <x:c r="A1101" i="13"/>
  <x:c r="A1102" i="13"/>
  <x:c r="A1103" i="13"/>
  <x:c r="A1104" i="13"/>
  <x:c r="A1105" i="13"/>
  <x:c r="A1106" i="13"/>
  <x:c r="A1107" i="13"/>
  <x:c r="A1108" i="13"/>
  <x:c r="A1109" i="13"/>
  <x:c r="A1110" i="13"/>
  <x:c r="A1111" i="13"/>
  <x:c r="A1112" i="13"/>
  <x:c r="A1113" i="13"/>
  <x:c r="A1114" i="13"/>
  <x:c r="A1115" i="13"/>
  <x:c r="A1116" i="13"/>
  <x:c r="A1117" i="13"/>
  <x:c r="A1118" i="13"/>
  <x:c r="A1119" i="13"/>
  <x:c r="A1120" i="13"/>
  <x:c r="A1121" i="13"/>
  <x:c r="A1122" i="13"/>
  <x:c r="A1123" i="13"/>
  <x:c r="A1124" i="13"/>
  <x:c r="A1125" i="13"/>
  <x:c r="A1126" i="13"/>
  <x:c r="A1127" i="13"/>
  <x:c r="A1128" i="13"/>
  <x:c r="A1129" i="13"/>
  <x:c r="A1130" i="13"/>
  <x:c r="A1131" i="13"/>
  <x:c r="A1132" i="13"/>
  <x:c r="A1133" i="13"/>
  <x:c r="A1134" i="13"/>
  <x:c r="A1135" i="13"/>
  <x:c r="A1136" i="13"/>
  <x:c r="A1137" i="13"/>
  <x:c r="A1138" i="13"/>
  <x:c r="A1139" i="13"/>
  <x:c r="A1140" i="13"/>
  <x:c r="A1141" i="13"/>
  <x:c r="A1142" i="13"/>
  <x:c r="A1143" i="13"/>
  <x:c r="A1144" i="13"/>
  <x:c r="A1145" i="13"/>
  <x:c r="A1146" i="13"/>
  <x:c r="A1147" i="13"/>
  <x:c r="A1148" i="13"/>
  <x:c r="A1149" i="13"/>
  <x:c r="A1150" i="13"/>
  <x:c r="A1151" i="13"/>
  <x:c r="A1152" i="13"/>
  <x:c r="A1153" i="13"/>
  <x:c r="A1154" i="13"/>
  <x:c r="A1155" i="13"/>
  <x:c r="A1156" i="13"/>
  <x:c r="A1157" i="13"/>
  <x:c r="A1158" i="13"/>
  <x:c r="A1159" i="13"/>
  <x:c r="A1160" i="13"/>
  <x:c r="A1161" i="13"/>
  <x:c r="A1162" i="13"/>
  <x:c r="A1163" i="13"/>
  <x:c r="A1164" i="13"/>
  <x:c r="A1165" i="13"/>
  <x:c r="A1166" i="13"/>
  <x:c r="A1167" i="13"/>
  <x:c r="A1168" i="13"/>
  <x:c r="A1169" i="13"/>
  <x:c r="A1170" i="13"/>
  <x:c r="A1171" i="13"/>
  <x:c r="A1172" i="13"/>
  <x:c r="A1173" i="13"/>
  <x:c r="A1174" i="13"/>
  <x:c r="A1175" i="13"/>
  <x:c r="A1176" i="13"/>
  <x:c r="A1177" i="13"/>
  <x:c r="A1178" i="13"/>
  <x:c r="A1179" i="13"/>
  <x:c r="A1180" i="13"/>
  <x:c r="A1181" i="13"/>
  <x:c r="A1182" i="13"/>
  <x:c r="A1183" i="13"/>
  <x:c r="A1184" i="13"/>
  <x:c r="A1185" i="13"/>
  <x:c r="A1186" i="13"/>
  <x:c r="A1187" i="13"/>
  <x:c r="A1188" i="13"/>
  <x:c r="A1189" i="13"/>
  <x:c r="A1190" i="13"/>
  <x:c r="A1191" i="13"/>
  <x:c r="A1192" i="13"/>
  <x:c r="A1193" i="13"/>
  <x:c r="A1194" i="13"/>
  <x:c r="A1195" i="13"/>
  <x:c r="A1196" i="13"/>
  <x:c r="A1197" i="13"/>
  <x:c r="A1198" i="13"/>
  <x:c r="A1199" i="13"/>
  <x:c r="A1200" i="13"/>
  <x:c r="A1201" i="13"/>
  <x:c r="A1202" i="13"/>
  <x:c r="A1203" i="13"/>
  <x:c r="A1204" i="13"/>
  <x:c r="A1205" i="13"/>
  <x:c r="A1206" i="13"/>
  <x:c r="A1207" i="13"/>
  <x:c r="A1208" i="13"/>
  <x:c r="A1209" i="13"/>
  <x:c r="A1210" i="13"/>
  <x:c r="A1211" i="13"/>
  <x:c r="A1212" i="13"/>
  <x:c r="A1213" i="13"/>
  <x:c r="A1214" i="13"/>
  <x:c r="A1215" i="13"/>
  <x:c r="A1216" i="13"/>
  <x:c r="A1217" i="13"/>
  <x:c r="A1218" i="13"/>
  <x:c r="A1219" i="13"/>
  <x:c r="A1220" i="13"/>
  <x:c r="A1221" i="13"/>
  <x:c r="A1222" i="13"/>
  <x:c r="A1223" i="13"/>
  <x:c r="A1224" i="13"/>
  <x:c r="A1225" i="13"/>
  <x:c r="A1226" i="13"/>
  <x:c r="A1227" i="13"/>
  <x:c r="A1228" i="13"/>
  <x:c r="A1229" i="13"/>
  <x:c r="A1230" i="13"/>
  <x:c r="A1231" i="13"/>
  <x:c r="A1232" i="13"/>
  <x:c r="A1233" i="13"/>
  <x:c r="A1234" i="13"/>
  <x:c r="A1235" i="13"/>
  <x:c r="A1236" i="13"/>
  <x:c r="A1237" i="13"/>
  <x:c r="A1238" i="13"/>
  <x:c r="A1239" i="13"/>
  <x:c r="A1240" i="13"/>
  <x:c r="A1241" i="13"/>
  <x:c r="A1242" i="13"/>
  <x:c r="A1243" i="13"/>
  <x:c r="A1244" i="13"/>
  <x:c r="A1245" i="13"/>
  <x:c r="A1246" i="13"/>
  <x:c r="A1247" i="13"/>
  <x:c r="A1248" i="13"/>
  <x:c r="A1249" i="13"/>
  <x:c r="A1250" i="13"/>
  <x:c r="A1251" i="13"/>
  <x:c r="A1252" i="13"/>
  <x:c r="A1253" i="13"/>
  <x:c r="A1254" i="13"/>
  <x:c r="A1255" i="13"/>
  <x:c r="A1256" i="13"/>
  <x:c r="A1257" i="13"/>
  <x:c r="A1258" i="13"/>
  <x:c r="A1259" i="13"/>
  <x:c r="A1260" i="13"/>
  <x:c r="A1261" i="13"/>
  <x:c r="A1262" i="13"/>
  <x:c r="A1263" i="13"/>
  <x:c r="A1264" i="13"/>
  <x:c r="A1265" i="13"/>
  <x:c r="A1266" i="13"/>
  <x:c r="A1267" i="13"/>
  <x:c r="A1268" i="13"/>
  <x:c r="A1269" i="13"/>
  <x:c r="A1270" i="13"/>
  <x:c r="A1271" i="13"/>
  <x:c r="A1272" i="13"/>
  <x:c r="A1273" i="13"/>
  <x:c r="A1274" i="13"/>
  <x:c r="A1275" i="13"/>
  <x:c r="A1276" i="13"/>
  <x:c r="A1277" i="13"/>
  <x:c r="A1278" i="13"/>
  <x:c r="A1279" i="13"/>
  <x:c r="A1280" i="13"/>
  <x:c r="A1281" i="13"/>
  <x:c r="A1282" i="13"/>
  <x:c r="A1283" i="13"/>
  <x:c r="A1284" i="13"/>
  <x:c r="A1285" i="13"/>
  <x:c r="A1286" i="13"/>
  <x:c r="A1287" i="13"/>
  <x:c r="A1288" i="13"/>
  <x:c r="A1289" i="13"/>
  <x:c r="A1290" i="13"/>
  <x:c r="A1291" i="13"/>
  <x:c r="A1292" i="13"/>
  <x:c r="A1293" i="13"/>
  <x:c r="A1294" i="13"/>
  <x:c r="A1295" i="13"/>
  <x:c r="A1296" i="13"/>
  <x:c r="A1297" i="13"/>
  <x:c r="A1298" i="13"/>
  <x:c r="A1299" i="13"/>
  <x:c r="A1300" i="13"/>
  <x:c r="A1301" i="13"/>
  <x:c r="A1302" i="13"/>
  <x:c r="A1303" i="13"/>
  <x:c r="A1304" i="13"/>
  <x:c r="A1305" i="13"/>
  <x:c r="A1306" i="13"/>
  <x:c r="A1307" i="13"/>
  <x:c r="A1308" i="13"/>
  <x:c r="A1309" i="13"/>
  <x:c r="A1310" i="13"/>
  <x:c r="A1311" i="13"/>
  <x:c r="A1312" i="13"/>
  <x:c r="A1313" i="13"/>
  <x:c r="A1314" i="13"/>
  <x:c r="A1315" i="13"/>
  <x:c r="A1316" i="13"/>
  <x:c r="A1317" i="13"/>
  <x:c r="A1318" i="13"/>
  <x:c r="A1319" i="13"/>
  <x:c r="A1320" i="13"/>
  <x:c r="A1321" i="13"/>
  <x:c r="A1322" i="13"/>
  <x:c r="A1323" i="13"/>
  <x:c r="A1324" i="13"/>
  <x:c r="A1325" i="13"/>
  <x:c r="A1326" i="13"/>
  <x:c r="A1327" i="13"/>
  <x:c r="A1328" i="13"/>
  <x:c r="A1329" i="13"/>
  <x:c r="A1330" i="13"/>
  <x:c r="A1331" i="13"/>
  <x:c r="A1332" i="13"/>
  <x:c r="A1333" i="13"/>
  <x:c r="A1334" i="13"/>
  <x:c r="A1335" i="13"/>
  <x:c r="A1336" i="13"/>
  <x:c r="A1337" i="13"/>
  <x:c r="A1338" i="13"/>
  <x:c r="A1339" i="13"/>
  <x:c r="A1340" i="13"/>
  <x:c r="A1341" i="13"/>
  <x:c r="A1342" i="13"/>
  <x:c r="A1343" i="13"/>
  <x:c r="A1344" i="13"/>
  <x:c r="A1345" i="13"/>
  <x:c r="A1346" i="13"/>
  <x:c r="A1347" i="13"/>
  <x:c r="A1348" i="13"/>
  <x:c r="A1349" i="13"/>
  <x:c r="A1350" i="13"/>
  <x:c r="A1351" i="13"/>
  <x:c r="A1352" i="13"/>
  <x:c r="A1353" i="13"/>
  <x:c r="A1354" i="13"/>
  <x:c r="A1355" i="13"/>
  <x:c r="A1356" i="13"/>
  <x:c r="A1357" i="13"/>
  <x:c r="A1358" i="13"/>
  <x:c r="A1359" i="13"/>
  <x:c r="A1360" i="13"/>
  <x:c r="A1361" i="13"/>
  <x:c r="A1362" i="13"/>
  <x:c r="A1363" i="13"/>
  <x:c r="A1364" i="13"/>
  <x:c r="A1365" i="13"/>
  <x:c r="A1366" i="13"/>
  <x:c r="A1367" i="13"/>
  <x:c r="A1368" i="13"/>
  <x:c r="A1369" i="13"/>
  <x:c r="A1370" i="13"/>
  <x:c r="A1371" i="13"/>
  <x:c r="A1372" i="13"/>
  <x:c r="A1373" i="13"/>
  <x:c r="A1374" i="13"/>
  <x:c r="A1375" i="13"/>
  <x:c r="A1376" i="13"/>
  <x:c r="A1377" i="13"/>
  <x:c r="A1378" i="13"/>
  <x:c r="A1379" i="13"/>
  <x:c r="A1380" i="13"/>
  <x:c r="A1381" i="13"/>
  <x:c r="A1382" i="13"/>
  <x:c r="A1383" i="13"/>
  <x:c r="A1384" i="13"/>
  <x:c r="A1385" i="13"/>
  <x:c r="A1386" i="13"/>
  <x:c r="A1387" i="13"/>
  <x:c r="A1388" i="13"/>
  <x:c r="A1389" i="13"/>
  <x:c r="A1390" i="13"/>
  <x:c r="A1391" i="13"/>
  <x:c r="A1392" i="13"/>
  <x:c r="A1393" i="13"/>
  <x:c r="A1394" i="13"/>
  <x:c r="A1395" i="13"/>
  <x:c r="A1396" i="13"/>
  <x:c r="A1397" i="13"/>
  <x:c r="A1398" i="13"/>
  <x:c r="A1399" i="13"/>
  <x:c r="A1400" i="13"/>
  <x:c r="A1401" i="13"/>
  <x:c r="A1402" i="13"/>
  <x:c r="A1403" i="13"/>
  <x:c r="A1404" i="13"/>
  <x:c r="A1405" i="13"/>
  <x:c r="A1406" i="13"/>
  <x:c r="A1407" i="13"/>
  <x:c r="A1408" i="13"/>
  <x:c r="A1409" i="13"/>
  <x:c r="A1410" i="13"/>
  <x:c r="A1411" i="13"/>
  <x:c r="A1412" i="13"/>
  <x:c r="A1413" i="13"/>
  <x:c r="A1414" i="13"/>
  <x:c r="A1415" i="13"/>
  <x:c r="A1416" i="13"/>
  <x:c r="A1417" i="13"/>
  <x:c r="A1418" i="13"/>
  <x:c r="A1419" i="13"/>
  <x:c r="A1420" i="13"/>
  <x:c r="A1421" i="13"/>
  <x:c r="A1422" i="13"/>
  <x:c r="A1423" i="13"/>
  <x:c r="A1424" i="13"/>
  <x:c r="A1425" i="13"/>
  <x:c r="A1426" i="13"/>
  <x:c r="A1427" i="13"/>
  <x:c r="A1428" i="13"/>
  <x:c r="A1429" i="13"/>
  <x:c r="A1430" i="13"/>
  <x:c r="A1431" i="13"/>
  <x:c r="A1432" i="13"/>
  <x:c r="A1433" i="13"/>
  <x:c r="A1434" i="13"/>
  <x:c r="A1435" i="13"/>
  <x:c r="A1436" i="13"/>
  <x:c r="A1437" i="13"/>
  <x:c r="A1438" i="13"/>
  <x:c r="A1439" i="13"/>
  <x:c r="A1440" i="13"/>
  <x:c r="A1441" i="13"/>
  <x:c r="A1442" i="13"/>
  <x:c r="A1443" i="13"/>
  <x:c r="A1444" i="13"/>
  <x:c r="A1445" i="13"/>
  <x:c r="A1446" i="13"/>
  <x:c r="A1447" i="13"/>
  <x:c r="A1448" i="13"/>
  <x:c r="A1449" i="13"/>
  <x:c r="A1450" i="13"/>
  <x:c r="A1451" i="13"/>
  <x:c r="A1452" i="13"/>
  <x:c r="A1453" i="13"/>
  <x:c r="A1454" i="13"/>
  <x:c r="A1455" i="13"/>
  <x:c r="A1456" i="13"/>
  <x:c r="A1457" i="13"/>
  <x:c r="A1458" i="13"/>
  <x:c r="A1459" i="13"/>
  <x:c r="A1460" i="13"/>
  <x:c r="A1461" i="13"/>
  <x:c r="A1462" i="13"/>
  <x:c r="A1463" i="13"/>
  <x:c r="A1464" i="13"/>
  <x:c r="A1465" i="13"/>
  <x:c r="A1466" i="13"/>
  <x:c r="A1467" i="13"/>
  <x:c r="A1468" i="13"/>
  <x:c r="A1469" i="13"/>
  <x:c r="A1470" i="13"/>
  <x:c r="A1471" i="13"/>
  <x:c r="A1472" i="13"/>
  <x:c r="A1473" i="13"/>
  <x:c r="A1474" i="13"/>
  <x:c r="A1475" i="13"/>
  <x:c r="A1476" i="13"/>
  <x:c r="A1477" i="13"/>
  <x:c r="A1478" i="13"/>
  <x:c r="A1479" i="13"/>
  <x:c r="A1480" i="13"/>
  <x:c r="A1481" i="13"/>
  <x:c r="A1482" i="13"/>
  <x:c r="A1483" i="13"/>
  <x:c r="A1484" i="13"/>
  <x:c r="A1485" i="13"/>
  <x:c r="A1486" i="13"/>
  <x:c r="A1487" i="13"/>
  <x:c r="A1488" i="13"/>
  <x:c r="A1489" i="13"/>
  <x:c r="A1490" i="13"/>
  <x:c r="A1491" i="13"/>
  <x:c r="A1492" i="13"/>
  <x:c r="A1493" i="13"/>
  <x:c r="A1494" i="13"/>
  <x:c r="A1495" i="13"/>
  <x:c r="A1496" i="13"/>
  <x:c r="A1497" i="13"/>
  <x:c r="A1498" i="13"/>
  <x:c r="A1499" i="13"/>
  <x:c r="A1500" i="13"/>
  <x:c r="A1501" i="13"/>
  <x:c r="A1502" i="13"/>
  <x:c r="A1503" i="13"/>
  <x:c r="A1504" i="13"/>
  <x:c r="A1505" i="13"/>
  <x:c r="A1506" i="13"/>
  <x:c r="A1507" i="13"/>
  <x:c r="A1508" i="13"/>
  <x:c r="A1509" i="13"/>
  <x:c r="A1510" i="13"/>
  <x:c r="A1511" i="13"/>
  <x:c r="A1512" i="13"/>
  <x:c r="A1513" i="13"/>
  <x:c r="A1514" i="13"/>
  <x:c r="A1515" i="13"/>
  <x:c r="A1516" i="13"/>
  <x:c r="A1517" i="13"/>
  <x:c r="A1518" i="13"/>
  <x:c r="A1519" i="13"/>
  <x:c r="A1520" i="13"/>
  <x:c r="A1521" i="13"/>
  <x:c r="A1522" i="13"/>
  <x:c r="A1523" i="13"/>
  <x:c r="A1524" i="13"/>
  <x:c r="A1525" i="13"/>
  <x:c r="A1526" i="13"/>
  <x:c r="A1527" i="13"/>
  <x:c r="A1528" i="13"/>
  <x:c r="A1529" i="13"/>
  <x:c r="A1530" i="13"/>
  <x:c r="A1531" i="13"/>
  <x:c r="A1532" i="13"/>
  <x:c r="A1533" i="13"/>
  <x:c r="A1534" i="13"/>
  <x:c r="A1535" i="13"/>
  <x:c r="A1536" i="13"/>
  <x:c r="A1537" i="13"/>
  <x:c r="A1538" i="13"/>
  <x:c r="A1539" i="13"/>
  <x:c r="A1540" i="13"/>
  <x:c r="A1541" i="13"/>
  <x:c r="A1542" i="13"/>
  <x:c r="A1543" i="13"/>
  <x:c r="A1544" i="13"/>
  <x:c r="A1545" i="13"/>
  <x:c r="A1546" i="13"/>
  <x:c r="A1547" i="13"/>
  <x:c r="A1548" i="13"/>
  <x:c r="A1549" i="13"/>
  <x:c r="A1550" i="13"/>
  <x:c r="A1551" i="13"/>
  <x:c r="A1552" i="13"/>
  <x:c r="A1553" i="13"/>
  <x:c r="A1554" i="13"/>
  <x:c r="A1555" i="13"/>
  <x:c r="A1556" i="13"/>
  <x:c r="A1557" i="13"/>
  <x:c r="A1558" i="13"/>
  <x:c r="A1559" i="13"/>
  <x:c r="A1560" i="13"/>
  <x:c r="A1561" i="13"/>
  <x:c r="A1562" i="13"/>
  <x:c r="A1563" i="13"/>
  <x:c r="A1564" i="13"/>
  <x:c r="A1565" i="13"/>
  <x:c r="A1566" i="13"/>
  <x:c r="A1567" i="13"/>
  <x:c r="A1568" i="13"/>
  <x:c r="A1569" i="13"/>
  <x:c r="A1570" i="13"/>
  <x:c r="A1571" i="13"/>
  <x:c r="A1572" i="13"/>
  <x:c r="A1573" i="13"/>
  <x:c r="A1574" i="13"/>
  <x:c r="A1575" i="13"/>
  <x:c r="A1576" i="13"/>
  <x:c r="A1577" i="13"/>
  <x:c r="A1578" i="13"/>
  <x:c r="A1579" i="13"/>
  <x:c r="A1580" i="13"/>
  <x:c r="A1581" i="13"/>
  <x:c r="A1582" i="13"/>
  <x:c r="A1583" i="13"/>
  <x:c r="A1584" i="13"/>
  <x:c r="A1585" i="13"/>
  <x:c r="A1586" i="13"/>
  <x:c r="A1587" i="13"/>
  <x:c r="A1588" i="13"/>
  <x:c r="A1589" i="13"/>
  <x:c r="A1590" i="13"/>
  <x:c r="A1591" i="13"/>
  <x:c r="A1592" i="13"/>
  <x:c r="A1593" i="13"/>
  <x:c r="A1594" i="13"/>
  <x:c r="A1595" i="13"/>
  <x:c r="A1596" i="13"/>
  <x:c r="A1597" i="13"/>
  <x:c r="A1598" i="13"/>
  <x:c r="A1599" i="13"/>
  <x:c r="A1600" i="13"/>
  <x:c r="A1601" i="13"/>
  <x:c r="A1602" i="13"/>
  <x:c r="A1603" i="13"/>
  <x:c r="A1604" i="13"/>
  <x:c r="A1605" i="13"/>
  <x:c r="A1606" i="13"/>
  <x:c r="A1607" i="13"/>
  <x:c r="A1608" i="13"/>
  <x:c r="A1609" i="13"/>
  <x:c r="A1610" i="13"/>
  <x:c r="A1611" i="13"/>
  <x:c r="A1612" i="13"/>
  <x:c r="A1613" i="13"/>
  <x:c r="A1614" i="13"/>
  <x:c r="A1615" i="13"/>
  <x:c r="A1616" i="13"/>
  <x:c r="A1617" i="13"/>
  <x:c r="A1618" i="13"/>
  <x:c r="A1619" i="13"/>
  <x:c r="A1620" i="13"/>
  <x:c r="A1621" i="13"/>
  <x:c r="A1622" i="13"/>
  <x:c r="A1623" i="13"/>
  <x:c r="A1624" i="13"/>
  <x:c r="A1625" i="13"/>
  <x:c r="A1626" i="13"/>
  <x:c r="A1627" i="13"/>
  <x:c r="A1628" i="13"/>
  <x:c r="A1629" i="13"/>
  <x:c r="A1630" i="13"/>
  <x:c r="A1631" i="13"/>
  <x:c r="A1632" i="13"/>
  <x:c r="A1633" i="13"/>
  <x:c r="A1634" i="13"/>
  <x:c r="A1635" i="13"/>
  <x:c r="A1636" i="13"/>
  <x:c r="A1637" i="13"/>
  <x:c r="A1638" i="13"/>
  <x:c r="A1639" i="13"/>
  <x:c r="A1640" i="13"/>
  <x:c r="A1641" i="13"/>
  <x:c r="A1642" i="13"/>
  <x:c r="A1643" i="13"/>
  <x:c r="A1644" i="13"/>
  <x:c r="A1645" i="13"/>
  <x:c r="A1646" i="13"/>
  <x:c r="A1647" i="13"/>
  <x:c r="A1648" i="13"/>
  <x:c r="A1649" i="13"/>
  <x:c r="A1650" i="13"/>
  <x:c r="A1651" i="13"/>
  <x:c r="A1652" i="13"/>
  <x:c r="A1653" i="13"/>
  <x:c r="A1654" i="13"/>
  <x:c r="A1655" i="13"/>
  <x:c r="A1656" i="13"/>
  <x:c r="A1657" i="13"/>
  <x:c r="A1658" i="13"/>
  <x:c r="A1659" i="13"/>
  <x:c r="A1660" i="13"/>
  <x:c r="A1661" i="13"/>
  <x:c r="A1662" i="13"/>
  <x:c r="A1663" i="13"/>
  <x:c r="A1664" i="13"/>
  <x:c r="A1665" i="13"/>
  <x:c r="A1666" i="13"/>
  <x:c r="A1667" i="13"/>
  <x:c r="A1668" i="13"/>
  <x:c r="A1669" i="13"/>
  <x:c r="A1670" i="13"/>
  <x:c r="A1671" i="13"/>
  <x:c r="A1672" i="13"/>
  <x:c r="A1673" i="13"/>
  <x:c r="A1674" i="13"/>
  <x:c r="A1675" i="13"/>
  <x:c r="A1676" i="13"/>
  <x:c r="A1677" i="13"/>
  <x:c r="A1678" i="13"/>
  <x:c r="A1679" i="13"/>
  <x:c r="A1680" i="13"/>
  <x:c r="A1681" i="13"/>
  <x:c r="A1682" i="13"/>
  <x:c r="A1683" i="13"/>
  <x:c r="A1684" i="13"/>
  <x:c r="A1685" i="13"/>
  <x:c r="A1686" i="13"/>
  <x:c r="A1687" i="13"/>
  <x:c r="A1688" i="13"/>
  <x:c r="A1689" i="13"/>
  <x:c r="A1690" i="13"/>
  <x:c r="A1691" i="13"/>
  <x:c r="A1692" i="13"/>
  <x:c r="A1693" i="13"/>
  <x:c r="A1694" i="13"/>
  <x:c r="A1695" i="13"/>
  <x:c r="A1696" i="13"/>
  <x:c r="A1697" i="13"/>
  <x:c r="A1698" i="13"/>
  <x:c r="A1699" i="13"/>
  <x:c r="A1700" i="13"/>
  <x:c r="A1701" i="13"/>
  <x:c r="A1702" i="13"/>
  <x:c r="A1703" i="13"/>
  <x:c r="A1704" i="13"/>
  <x:c r="A1705" i="13"/>
  <x:c r="A1706" i="13"/>
  <x:c r="A1707" i="13"/>
  <x:c r="A1708" i="13"/>
  <x:c r="A1709" i="13"/>
  <x:c r="A1710" i="13"/>
  <x:c r="A1711" i="13"/>
  <x:c r="A1712" i="13"/>
  <x:c r="A1713" i="13"/>
  <x:c r="A1714" i="13"/>
  <x:c r="A1715" i="13"/>
  <x:c r="A1716" i="13"/>
  <x:c r="A1717" i="13"/>
  <x:c r="A1718" i="13"/>
  <x:c r="A1719" i="13"/>
  <x:c r="A1720" i="13"/>
  <x:c r="A1721" i="13"/>
  <x:c r="A1722" i="13"/>
  <x:c r="A1723" i="13"/>
  <x:c r="A1724" i="13"/>
  <x:c r="A1725" i="13"/>
  <x:c r="A1726" i="13"/>
  <x:c r="A1727" i="13"/>
  <x:c r="A1728" i="13"/>
  <x:c r="A1729" i="13"/>
  <x:c r="A1730" i="13"/>
  <x:c r="A1731" i="13"/>
  <x:c r="A1732" i="13"/>
  <x:c r="A1733" i="13"/>
  <x:c r="A1734" i="13"/>
  <x:c r="A1735" i="13"/>
  <x:c r="A1736" i="13"/>
  <x:c r="A1737" i="13"/>
  <x:c r="A1738" i="13"/>
  <x:c r="A1739" i="13"/>
  <x:c r="A1740" i="13"/>
  <x:c r="A1741" i="13"/>
  <x:c r="A1742" i="13"/>
  <x:c r="A1743" i="13"/>
  <x:c r="A1744" i="13"/>
  <x:c r="A1745" i="13"/>
  <x:c r="A1746" i="13"/>
  <x:c r="A1747" i="13"/>
  <x:c r="A1748" i="13"/>
  <x:c r="A1749" i="13"/>
  <x:c r="A1750" i="13"/>
  <x:c r="A1751" i="13"/>
  <x:c r="A1752" i="13"/>
  <x:c r="A1753" i="13"/>
  <x:c r="A1754" i="13"/>
  <x:c r="A1755" i="13"/>
  <x:c r="A1756" i="13"/>
  <x:c r="A1757" i="13"/>
  <x:c r="A1758" i="13"/>
  <x:c r="A1759" i="13"/>
  <x:c r="A1760" i="13"/>
  <x:c r="A1761" i="13"/>
  <x:c r="A1762" i="13"/>
  <x:c r="A1763" i="13"/>
  <x:c r="A1764" i="13"/>
  <x:c r="A1765" i="13"/>
  <x:c r="A1766" i="13"/>
  <x:c r="A1767" i="13"/>
  <x:c r="A1768" i="13"/>
  <x:c r="A1769" i="13"/>
  <x:c r="A1770" i="13"/>
  <x:c r="A1771" i="13"/>
  <x:c r="A1772" i="13"/>
  <x:c r="A1773" i="13"/>
  <x:c r="A1774" i="13"/>
  <x:c r="A1775" i="13"/>
  <x:c r="A1776" i="13"/>
  <x:c r="A1777" i="13"/>
  <x:c r="A1778" i="13"/>
  <x:c r="A1779" i="13"/>
  <x:c r="A1780" i="13"/>
  <x:c r="A1781" i="13"/>
  <x:c r="A1782" i="13"/>
  <x:c r="A1783" i="13"/>
  <x:c r="A1784" i="13"/>
  <x:c r="A1785" i="13"/>
  <x:c r="A1786" i="13"/>
  <x:c r="A1787" i="13"/>
  <x:c r="A1788" i="13"/>
  <x:c r="A1789" i="13"/>
  <x:c r="A1790" i="13"/>
  <x:c r="A1791" i="13"/>
  <x:c r="A1792" i="13"/>
  <x:c r="A1793" i="13"/>
  <x:c r="A1794" i="13"/>
  <x:c r="A1795" i="13"/>
  <x:c r="A1796" i="13"/>
  <x:c r="A1797" i="13"/>
  <x:c r="A1798" i="13"/>
  <x:c r="A1799" i="13"/>
  <x:c r="A1800" i="13"/>
  <x:c r="A1801" i="13"/>
  <x:c r="A1802" i="13"/>
  <x:c r="A1803" i="13"/>
  <x:c r="A1804" i="13"/>
  <x:c r="A1805" i="13"/>
  <x:c r="A1806" i="13"/>
  <x:c r="A1807" i="13"/>
  <x:c r="A1808" i="13"/>
  <x:c r="A1809" i="13"/>
  <x:c r="A1810" i="13"/>
  <x:c r="A1811" i="13"/>
  <x:c r="A1812" i="13"/>
  <x:c r="A1813" i="13"/>
  <x:c r="A1814" i="13"/>
  <x:c r="A1815" i="13"/>
  <x:c r="A1816" i="13"/>
  <x:c r="A1817" i="13"/>
  <x:c r="A1818" i="13"/>
  <x:c r="A1819" i="13"/>
  <x:c r="A1820" i="13"/>
  <x:c r="A1821" i="13"/>
  <x:c r="A1822" i="13"/>
  <x:c r="A1823" i="13"/>
  <x:c r="A1824" i="13"/>
  <x:c r="A1825" i="13"/>
  <x:c r="A1826" i="13"/>
  <x:c r="A1827" i="13"/>
  <x:c r="A1828" i="13"/>
  <x:c r="A1829" i="13"/>
  <x:c r="A1830" i="13"/>
  <x:c r="A1831" i="13"/>
  <x:c r="A1832" i="13"/>
  <x:c r="A1833" i="13"/>
  <x:c r="A1834" i="13"/>
  <x:c r="A1835" i="13"/>
  <x:c r="A1836" i="13"/>
  <x:c r="A1837" i="13"/>
  <x:c r="A1838" i="13"/>
  <x:c r="A1839" i="13"/>
  <x:c r="A1840" i="13"/>
  <x:c r="A1841" i="13"/>
  <x:c r="A1842" i="13"/>
  <x:c r="A1843" i="13"/>
  <x:c r="A1844" i="13"/>
  <x:c r="A1845" i="13"/>
  <x:c r="A1846" i="13"/>
  <x:c r="A1847" i="13"/>
  <x:c r="A1848" i="13"/>
  <x:c r="A1849" i="13"/>
  <x:c r="A1850" i="13"/>
  <x:c r="A1851" i="13"/>
  <x:c r="A1852" i="13"/>
  <x:c r="A1853" i="13"/>
  <x:c r="A1854" i="13"/>
  <x:c r="A1855" i="13"/>
  <x:c r="A1856" i="13"/>
  <x:c r="A1857" i="13"/>
  <x:c r="A1858" i="13"/>
  <x:c r="A1859" i="13"/>
  <x:c r="A1860" i="13"/>
  <x:c r="A1861" i="13"/>
  <x:c r="A1862" i="13"/>
  <x:c r="A1863" i="13"/>
  <x:c r="A1864" i="13"/>
  <x:c r="A1865" i="13"/>
  <x:c r="A1866" i="13"/>
  <x:c r="A1867" i="13"/>
  <x:c r="A1868" i="13"/>
  <x:c r="A1869" i="13"/>
  <x:c r="A1870" i="13"/>
  <x:c r="A1871" i="13"/>
  <x:c r="A1872" i="13"/>
  <x:c r="A1873" i="13"/>
  <x:c r="A1874" i="13"/>
  <x:c r="A1875" i="13"/>
  <x:c r="A1876" i="13"/>
  <x:c r="A1877" i="13"/>
  <x:c r="A1878" i="13"/>
  <x:c r="A1879" i="13"/>
  <x:c r="A1880" i="13"/>
  <x:c r="A1881" i="13"/>
  <x:c r="A1882" i="13"/>
  <x:c r="A1883" i="13"/>
  <x:c r="A1884" i="13"/>
  <x:c r="A1885" i="13"/>
  <x:c r="A1886" i="13"/>
  <x:c r="A1887" i="13"/>
  <x:c r="A1888" i="13"/>
  <x:c r="A1889" i="13"/>
  <x:c r="A1890" i="13"/>
  <x:c r="A1891" i="13"/>
  <x:c r="A1892" i="13"/>
  <x:c r="A1893" i="13"/>
  <x:c r="A1894" i="13"/>
  <x:c r="A1895" i="13"/>
  <x:c r="A1896" i="13"/>
  <x:c r="A1897" i="13"/>
  <x:c r="A1898" i="13"/>
  <x:c r="A1899" i="13"/>
  <x:c r="A1900" i="13"/>
  <x:c r="A1901" i="13"/>
  <x:c r="A1902" i="13"/>
  <x:c r="A1903" i="13"/>
  <x:c r="A1904" i="13"/>
  <x:c r="A1905" i="13"/>
  <x:c r="A1906" i="13"/>
  <x:c r="A1907" i="13"/>
  <x:c r="A1908" i="13"/>
  <x:c r="A1909" i="13"/>
  <x:c r="A1910" i="13"/>
  <x:c r="A1911" i="13"/>
  <x:c r="A1912" i="13"/>
  <x:c r="A1913" i="13"/>
  <x:c r="A1914" i="13"/>
  <x:c r="A1915" i="13"/>
  <x:c r="A1916" i="13"/>
  <x:c r="A1917" i="13"/>
  <x:c r="A1918" i="13"/>
  <x:c r="A1919" i="13"/>
  <x:c r="A1920" i="13"/>
  <x:c r="A1921" i="13"/>
  <x:c r="A1922" i="13"/>
  <x:c r="A1923" i="13"/>
  <x:c r="A1924" i="13"/>
  <x:c r="A1925" i="13"/>
  <x:c r="A1926" i="13"/>
  <x:c r="A1927" i="13"/>
  <x:c r="A1928" i="13"/>
  <x:c r="A1929" i="13"/>
  <x:c r="A1930" i="13"/>
  <x:c r="A1931" i="13"/>
  <x:c r="A1932" i="13"/>
  <x:c r="A1933" i="13"/>
  <x:c r="A1934" i="13"/>
  <x:c r="A1935" i="13"/>
  <x:c r="A1936" i="13"/>
  <x:c r="A1937" i="13"/>
  <x:c r="A1938" i="13"/>
  <x:c r="A1939" i="13"/>
  <x:c r="A1940" i="13"/>
  <x:c r="A1941" i="13"/>
  <x:c r="A1942" i="13"/>
  <x:c r="A1943" i="13"/>
  <x:c r="A1944" i="13"/>
  <x:c r="A1945" i="13"/>
  <x:c r="A1946" i="13"/>
  <x:c r="A1947" i="13"/>
  <x:c r="A1948" i="13"/>
  <x:c r="A1949" i="13"/>
  <x:c r="A1950" i="13"/>
  <x:c r="A1951" i="13"/>
  <x:c r="A1952" i="13"/>
  <x:c r="A1953" i="13"/>
  <x:c r="A1954" i="13"/>
  <x:c r="A1955" i="13"/>
  <x:c r="A1956" i="13"/>
  <x:c r="A1957" i="13"/>
  <x:c r="A1958" i="13"/>
  <x:c r="A1959" i="13"/>
  <x:c r="A1960" i="13"/>
  <x:c r="A1961" i="13"/>
  <x:c r="A1962" i="13"/>
  <x:c r="A1963" i="13"/>
  <x:c r="A1964" i="13"/>
  <x:c r="A1965" i="13"/>
  <x:c r="A1966" i="13"/>
  <x:c r="A1967" i="13"/>
  <x:c r="A1968" i="13"/>
  <x:c r="A1969" i="13"/>
  <x:c r="A1970" i="13"/>
  <x:c r="A1971" i="13"/>
  <x:c r="A1972" i="13"/>
  <x:c r="A1973" i="13"/>
  <x:c r="A1974" i="13"/>
  <x:c r="A1975" i="13"/>
  <x:c r="A1976" i="13"/>
  <x:c r="A1977" i="13"/>
  <x:c r="A1978" i="13"/>
  <x:c r="A1979" i="13"/>
  <x:c r="A1980" i="13"/>
  <x:c r="A1981" i="13"/>
  <x:c r="A1982" i="13"/>
  <x:c r="A1983" i="13"/>
  <x:c r="A1984" i="13"/>
  <x:c r="A1985" i="13"/>
  <x:c r="A1986" i="13"/>
  <x:c r="A1987" i="13"/>
  <x:c r="A1988" i="13"/>
  <x:c r="A1989" i="13"/>
  <x:c r="A1990" i="13"/>
  <x:c r="A1991" i="13"/>
  <x:c r="A1992" i="13"/>
  <x:c r="A1993" i="13"/>
  <x:c r="A1994" i="13"/>
  <x:c r="A1995" i="13"/>
  <x:c r="A1996" i="13"/>
  <x:c r="A1997" i="13"/>
  <x:c r="A1998" i="13"/>
  <x:c r="A1999" i="13"/>
  <x:c r="A2000" i="13"/>
  <x:c r="A2001" i="13"/>
  <x:c r="A2002" i="13"/>
  <x:c r="A2003" i="13"/>
  <x:c r="A2004" i="13"/>
  <x:c r="A2005" i="13"/>
  <x:c r="A2006" i="13"/>
  <x:c r="A2007" i="13"/>
  <x:c r="A2008" i="13"/>
  <x:c r="A2009" i="13"/>
  <x:c r="A2010" i="13"/>
  <x:c r="A2011" i="13"/>
  <x:c r="A2012" i="13"/>
  <x:c r="A2013" i="13"/>
  <x:c r="A2014" i="13"/>
  <x:c r="A2015" i="13"/>
  <x:c r="A2016" i="13"/>
  <x:c r="A2017" i="13"/>
  <x:c r="A2018" i="13"/>
  <x:c r="A2019" i="13"/>
  <x:c r="A2020" i="13"/>
  <x:c r="A2021" i="13"/>
  <x:c r="A2022" i="13"/>
  <x:c r="A2023" i="13"/>
  <x:c r="A2024" i="13"/>
  <x:c r="A2025" i="13"/>
  <x:c r="A2026" i="13"/>
  <x:c r="A2027" i="13"/>
  <x:c r="A2028" i="13"/>
  <x:c r="A2029" i="13"/>
  <x:c r="A2030" i="13"/>
  <x:c r="A2031" i="13"/>
  <x:c r="A2032" i="13"/>
  <x:c r="A2033" i="13"/>
  <x:c r="A2034" i="13"/>
  <x:c r="A2035" i="13"/>
  <x:c r="A2036" i="13"/>
  <x:c r="A2037" i="13"/>
  <x:c r="A2038" i="13"/>
  <x:c r="A2039" i="13"/>
  <x:c r="A2040" i="13"/>
  <x:c r="A2041" i="13"/>
  <x:c r="A2042" i="13"/>
  <x:c r="A2043" i="13"/>
  <x:c r="A2044" i="13"/>
  <x:c r="A2045" i="13"/>
  <x:c r="A2046" i="13"/>
  <x:c r="A2047" i="13"/>
  <x:c r="A2048" i="13"/>
  <x:c r="A2049" i="13"/>
  <x:c r="A2050" i="13"/>
  <x:c r="A2051" i="13"/>
  <x:c r="A2052" i="13"/>
  <x:c r="A2053" i="13"/>
  <x:c r="A2054" i="13"/>
  <x:c r="A2055" i="13"/>
  <x:c r="A2056" i="13"/>
  <x:c r="A2057" i="13"/>
  <x:c r="A2058" i="13"/>
  <x:c r="A2059" i="13"/>
  <x:c r="A2060" i="13"/>
  <x:c r="A2061" i="13"/>
  <x:c r="A2062" i="13"/>
  <x:c r="A2063" i="13"/>
  <x:c r="A2064" i="13"/>
  <x:c r="A2065" i="13"/>
  <x:c r="A2066" i="13"/>
  <x:c r="A2067" i="13"/>
  <x:c r="A2068" i="13"/>
  <x:c r="A2069" i="13"/>
  <x:c r="A2070" i="13"/>
  <x:c r="A2071" i="13"/>
  <x:c r="A2072" i="13"/>
  <x:c r="A2073" i="13"/>
  <x:c r="A2074" i="13"/>
  <x:c r="A2075" i="13"/>
  <x:c r="A2076" i="13"/>
  <x:c r="A2077" i="13"/>
  <x:c r="A2078" i="13"/>
  <x:c r="A2079" i="13"/>
  <x:c r="A2080" i="13"/>
  <x:c r="A2081" i="13"/>
  <x:c r="A2082" i="13"/>
  <x:c r="A2083" i="13"/>
  <x:c r="A2084" i="13"/>
  <x:c r="A2085" i="13"/>
  <x:c r="A2086" i="13"/>
  <x:c r="A2087" i="13"/>
  <x:c r="A2088" i="13"/>
  <x:c r="A2089" i="13"/>
  <x:c r="A2090" i="13"/>
  <x:c r="A2091" i="13"/>
  <x:c r="A2092" i="13"/>
  <x:c r="A2093" i="13"/>
  <x:c r="A2094" i="13"/>
  <x:c r="A2095" i="13"/>
  <x:c r="A2096" i="13"/>
  <x:c r="A2097" i="13"/>
  <x:c r="A2098" i="13"/>
  <x:c r="A2099" i="13"/>
  <x:c r="A2100" i="13"/>
  <x:c r="A2101" i="13"/>
  <x:c r="A2102" i="13"/>
  <x:c r="A2103" i="13"/>
  <x:c r="A2104" i="13"/>
  <x:c r="A2105" i="13"/>
  <x:c r="A2106" i="13"/>
  <x:c r="A2107" i="13"/>
  <x:c r="A2108" i="13"/>
  <x:c r="A2109" i="13"/>
  <x:c r="A2110" i="13"/>
  <x:c r="A2111" i="13"/>
  <x:c r="A2112" i="13"/>
  <x:c r="A2113" i="13"/>
  <x:c r="A2114" i="13"/>
  <x:c r="A2115" i="13"/>
  <x:c r="A2116" i="13"/>
  <x:c r="A2117" i="13"/>
  <x:c r="A2118" i="13"/>
  <x:c r="A2119" i="13"/>
  <x:c r="A2120" i="13"/>
  <x:c r="A2121" i="13"/>
  <x:c r="A2122" i="13"/>
  <x:c r="A2123" i="13"/>
  <x:c r="A2124" i="13"/>
  <x:c r="A2125" i="13"/>
  <x:c r="A2126" i="13"/>
  <x:c r="A2127" i="13"/>
  <x:c r="A2128" i="13"/>
  <x:c r="A2129" i="13"/>
  <x:c r="A2130" i="13"/>
  <x:c r="A2131" i="13"/>
  <x:c r="A2132" i="13"/>
  <x:c r="A2133" i="13"/>
  <x:c r="A2134" i="13"/>
  <x:c r="A2135" i="13"/>
  <x:c r="A2136" i="13"/>
  <x:c r="A2137" i="13"/>
  <x:c r="A2138" i="13"/>
  <x:c r="A2139" i="13"/>
  <x:c r="A2140" i="13"/>
  <x:c r="A2141" i="13"/>
  <x:c r="A2142" i="13"/>
  <x:c r="A2143" i="13"/>
  <x:c r="A2144" i="13"/>
  <x:c r="A2145" i="13"/>
  <x:c r="A2146" i="13"/>
  <x:c r="A2147" i="13"/>
  <x:c r="A2148" i="13"/>
  <x:c r="A2149" i="13"/>
  <x:c r="A2150" i="13"/>
  <x:c r="A2151" i="13"/>
  <x:c r="A2152" i="13"/>
  <x:c r="A2153" i="13"/>
  <x:c r="A2154" i="13"/>
  <x:c r="A2155" i="13"/>
  <x:c r="A2156" i="13"/>
  <x:c r="A2157" i="13"/>
  <x:c r="A2158" i="13"/>
  <x:c r="A2159" i="13"/>
  <x:c r="A2160" i="13"/>
  <x:c r="A2161" i="13"/>
  <x:c r="A2162" i="13"/>
  <x:c r="A2163" i="13"/>
  <x:c r="A2164" i="13"/>
  <x:c r="A2165" i="13"/>
  <x:c r="A2166" i="13"/>
  <x:c r="A2167" i="13"/>
  <x:c r="A2168" i="13"/>
  <x:c r="A2169" i="13"/>
  <x:c r="A2170" i="13"/>
  <x:c r="A2171" i="13"/>
  <x:c r="A2172" i="13"/>
  <x:c r="A2173" i="13"/>
  <x:c r="A2174" i="13"/>
  <x:c r="A2175" i="13"/>
  <x:c r="A2176" i="13"/>
  <x:c r="A2177" i="13"/>
  <x:c r="A2178" i="13"/>
  <x:c r="A2179" i="13"/>
  <x:c r="A2180" i="13"/>
  <x:c r="A2181" i="13"/>
  <x:c r="A2182" i="13"/>
  <x:c r="A2183" i="13"/>
  <x:c r="A2184" i="13"/>
  <x:c r="A2185" i="13"/>
  <x:c r="A2186" i="13"/>
  <x:c r="A2187" i="13"/>
  <x:c r="A2188" i="13"/>
  <x:c r="A2189" i="13"/>
  <x:c r="A2190" i="13"/>
  <x:c r="A2191" i="13"/>
  <x:c r="A2192" i="13"/>
  <x:c r="A2193" i="13"/>
  <x:c r="A2194" i="13"/>
  <x:c r="A2195" i="13"/>
  <x:c r="A2196" i="13"/>
  <x:c r="A2197" i="13"/>
  <x:c r="A2198" i="13"/>
  <x:c r="A2199" i="13"/>
  <x:c r="A2200" i="13"/>
  <x:c r="A2201" i="13"/>
  <x:c r="A2202" i="13"/>
  <x:c r="A2203" i="13"/>
  <x:c r="A2204" i="13"/>
  <x:c r="A2205" i="13"/>
  <x:c r="A2206" i="13"/>
  <x:c r="A2207" i="13"/>
  <x:c r="A2208" i="13"/>
  <x:c r="A2209" i="13"/>
  <x:c r="A2210" i="13"/>
  <x:c r="A2211" i="13"/>
  <x:c r="A2212" i="13"/>
  <x:c r="A2213" i="13"/>
  <x:c r="A2214" i="13"/>
  <x:c r="A2215" i="13"/>
  <x:c r="A2216" i="13"/>
  <x:c r="A2217" i="13"/>
  <x:c r="A2218" i="13"/>
  <x:c r="A2219" i="13"/>
  <x:c r="A2220" i="13"/>
  <x:c r="A2221" i="13"/>
  <x:c r="A2222" i="13"/>
  <x:c r="A2223" i="13"/>
  <x:c r="A2224" i="13"/>
  <x:c r="A2225" i="13"/>
  <x:c r="A2226" i="13"/>
  <x:c r="A2227" i="13"/>
  <x:c r="A2228" i="13"/>
  <x:c r="A2229" i="13"/>
  <x:c r="A2230" i="13"/>
  <x:c r="A2231" i="13"/>
  <x:c r="A2232" i="13"/>
  <x:c r="A2233" i="13"/>
  <x:c r="A2234" i="13"/>
  <x:c r="A2235" i="13"/>
  <x:c r="A2236" i="13"/>
  <x:c r="A2237" i="13"/>
  <x:c r="A2238" i="13"/>
  <x:c r="A2239" i="13"/>
  <x:c r="A2240" i="13"/>
  <x:c r="A2241" i="13"/>
  <x:c r="A2242" i="13"/>
  <x:c r="A2243" i="13"/>
  <x:c r="A2244" i="13"/>
  <x:c r="A2245" i="13"/>
  <x:c r="A2246" i="13"/>
  <x:c r="A2247" i="13"/>
  <x:c r="A2248" i="13"/>
  <x:c r="A2249" i="13"/>
  <x:c r="A2250" i="13"/>
  <x:c r="A2251" i="13"/>
  <x:c r="A2252" i="13"/>
  <x:c r="A2253" i="13"/>
  <x:c r="A2254" i="13"/>
  <x:c r="A2255" i="13"/>
  <x:c r="A2256" i="13"/>
  <x:c r="A2257" i="13"/>
  <x:c r="A2258" i="13"/>
  <x:c r="A2259" i="13"/>
  <x:c r="A2260" i="13"/>
  <x:c r="A2261" i="13"/>
  <x:c r="A2262" i="13"/>
  <x:c r="A2263" i="13"/>
  <x:c r="A2264" i="13"/>
  <x:c r="A2265" i="13"/>
  <x:c r="A2266" i="13"/>
  <x:c r="A2267" i="13"/>
  <x:c r="A2268" i="13"/>
  <x:c r="A2269" i="13"/>
  <x:c r="A2270" i="13"/>
  <x:c r="A2271" i="13"/>
  <x:c r="A2272" i="13"/>
  <x:c r="A2273" i="13"/>
  <x:c r="A2274" i="13"/>
  <x:c r="A2275" i="13"/>
  <x:c r="A2276" i="13"/>
  <x:c r="A2277" i="13"/>
  <x:c r="A2278" i="13"/>
  <x:c r="A2279" i="13"/>
  <x:c r="A2280" i="13"/>
  <x:c r="A2281" i="13"/>
  <x:c r="A2282" i="13"/>
  <x:c r="A2283" i="13"/>
  <x:c r="A2284" i="13"/>
  <x:c r="A2285" i="13"/>
  <x:c r="A2286" i="13"/>
  <x:c r="A2287" i="13"/>
  <x:c r="A2288" i="13"/>
  <x:c r="A2289" i="13"/>
  <x:c r="A2290" i="13"/>
  <x:c r="A2291" i="13"/>
  <x:c r="A2292" i="13"/>
  <x:c r="A2293" i="13"/>
  <x:c r="A2294" i="13"/>
  <x:c r="A2295" i="13"/>
  <x:c r="A2296" i="13"/>
  <x:c r="A2297" i="13"/>
  <x:c r="A2298" i="13"/>
  <x:c r="A2299" i="13"/>
  <x:c r="A2300" i="13"/>
  <x:c r="A2301" i="13"/>
  <x:c r="A2302" i="13"/>
  <x:c r="A2303" i="13"/>
  <x:c r="A2304" i="13"/>
  <x:c r="A2305" i="13"/>
  <x:c r="A2306" i="13"/>
  <x:c r="A2307" i="13"/>
  <x:c r="A2308" i="13"/>
  <x:c r="A2309" i="13"/>
  <x:c r="A2310" i="13"/>
  <x:c r="A2311" i="13"/>
  <x:c r="A2312" i="13"/>
  <x:c r="A2313" i="13"/>
  <x:c r="A2314" i="13"/>
  <x:c r="A2315" i="13"/>
  <x:c r="A2316" i="13"/>
  <x:c r="A2317" i="13"/>
  <x:c r="A2318" i="13"/>
  <x:c r="A2319" i="13"/>
  <x:c r="A2320" i="13"/>
  <x:c r="A2321" i="13"/>
  <x:c r="A2322" i="13"/>
  <x:c r="A2323" i="13"/>
  <x:c r="A2324" i="13"/>
  <x:c r="A2325" i="13"/>
  <x:c r="A2326" i="13"/>
  <x:c r="A2327" i="13"/>
  <x:c r="A2328" i="13"/>
  <x:c r="A2329" i="13"/>
  <x:c r="A2330" i="13"/>
  <x:c r="A2331" i="13"/>
  <x:c r="A2332" i="13"/>
  <x:c r="A2333" i="13"/>
  <x:c r="A2334" i="13"/>
  <x:c r="A2335" i="13"/>
  <x:c r="A2336" i="13"/>
  <x:c r="A2337" i="13"/>
  <x:c r="A2338" i="13"/>
  <x:c r="A2339" i="13"/>
  <x:c r="A2340" i="13"/>
  <x:c r="A2341" i="13"/>
  <x:c r="A2342" i="13"/>
  <x:c r="A2343" i="13"/>
  <x:c r="A2344" i="13"/>
  <x:c r="A2345" i="13"/>
  <x:c r="A2346" i="13"/>
  <x:c r="A2347" i="13"/>
  <x:c r="A2348" i="13"/>
  <x:c r="A2349" i="13"/>
  <x:c r="A2350" i="13"/>
  <x:c r="A2351" i="13"/>
  <x:c r="A2352" i="13"/>
  <x:c r="A2353" i="13"/>
  <x:c r="A2354" i="13"/>
  <x:c r="A2355" i="13"/>
  <x:c r="A2356" i="13"/>
  <x:c r="A2357" i="13"/>
  <x:c r="A2358" i="13"/>
  <x:c r="A2359" i="13"/>
  <x:c r="A2360" i="13"/>
  <x:c r="A2361" i="13"/>
  <x:c r="A2362" i="13"/>
  <x:c r="A2363" i="13"/>
  <x:c r="A2364" i="13"/>
  <x:c r="A2365" i="13"/>
  <x:c r="A2366" i="13"/>
  <x:c r="A2367" i="13"/>
  <x:c r="A2368" i="13"/>
  <x:c r="A2369" i="13"/>
  <x:c r="A2370" i="13"/>
  <x:c r="A2371" i="13"/>
  <x:c r="A2372" i="13"/>
  <x:c r="A2373" i="13"/>
  <x:c r="A2374" i="13"/>
  <x:c r="A2375" i="13"/>
  <x:c r="A2376" i="13"/>
  <x:c r="A2377" i="13"/>
  <x:c r="A2378" i="13"/>
  <x:c r="A2379" i="13"/>
  <x:c r="A2380" i="13"/>
  <x:c r="A2381" i="13"/>
  <x:c r="A2382" i="13"/>
  <x:c r="A2383" i="13"/>
  <x:c r="A2384" i="13"/>
  <x:c r="A2385" i="13"/>
  <x:c r="A2386" i="13"/>
  <x:c r="A2387" i="13"/>
  <x:c r="A2388" i="13"/>
  <x:c r="A2389" i="13"/>
  <x:c r="A2390" i="13"/>
  <x:c r="A2391" i="13"/>
  <x:c r="A2392" i="13"/>
  <x:c r="A2393" i="13"/>
  <x:c r="A2394" i="13"/>
  <x:c r="A2395" i="13"/>
  <x:c r="A2396" i="13"/>
  <x:c r="A2397" i="13"/>
  <x:c r="A2398" i="13"/>
  <x:c r="A2399" i="13"/>
  <x:c r="A2400" i="13"/>
  <x:c r="A2401" i="13"/>
  <x:c r="A2402" i="13"/>
  <x:c r="A2403" i="13"/>
  <x:c r="A2404" i="13"/>
  <x:c r="A2405" i="13"/>
  <x:c r="A2406" i="13"/>
  <x:c r="A2407" i="13"/>
  <x:c r="A2408" i="13"/>
  <x:c r="A2409" i="13"/>
  <x:c r="A2410" i="13"/>
  <x:c r="A2411" i="13"/>
  <x:c r="A2412" i="13"/>
  <x:c r="A2413" i="13"/>
  <x:c r="A2414" i="13"/>
  <x:c r="A2415" i="13"/>
  <x:c r="A2416" i="13"/>
  <x:c r="A2417" i="13"/>
  <x:c r="A2418" i="13"/>
  <x:c r="A2419" i="13"/>
  <x:c r="A2420" i="13"/>
  <x:c r="A2421" i="13"/>
  <x:c r="A2422" i="13"/>
  <x:c r="A2423" i="13"/>
  <x:c r="A2424" i="13"/>
  <x:c r="A2425" i="13"/>
  <x:c r="A2426" i="13"/>
  <x:c r="A2427" i="13"/>
  <x:c r="A2428" i="13"/>
  <x:c r="A2429" i="13"/>
  <x:c r="A2430" i="13"/>
  <x:c r="A2431" i="13"/>
  <x:c r="A2432" i="13"/>
  <x:c r="A2433" i="13"/>
  <x:c r="A2434" i="13"/>
  <x:c r="A2435" i="13"/>
  <x:c r="A2436" i="13"/>
  <x:c r="A2437" i="13"/>
  <x:c r="A2438" i="13"/>
  <x:c r="A2439" i="13"/>
  <x:c r="A2440" i="13"/>
  <x:c r="A2441" i="13"/>
  <x:c r="A2442" i="13"/>
  <x:c r="A2443" i="13"/>
  <x:c r="A2444" i="13"/>
  <x:c r="A2445" i="13"/>
  <x:c r="A2446" i="13"/>
  <x:c r="A2447" i="13"/>
  <x:c r="A2448" i="13"/>
  <x:c r="A2449" i="13"/>
  <x:c r="A2450" i="13"/>
  <x:c r="A2451" i="13"/>
  <x:c r="A2452" i="13"/>
  <x:c r="A2453" i="13"/>
  <x:c r="A2454" i="13"/>
  <x:c r="A2455" i="13"/>
  <x:c r="A2456" i="13"/>
  <x:c r="A2457" i="13"/>
  <x:c r="A2458" i="13"/>
  <x:c r="A2459" i="13"/>
  <x:c r="A2460" i="13"/>
  <x:c r="A2461" i="13"/>
  <x:c r="A2462" i="13"/>
  <x:c r="A2463" i="13"/>
  <x:c r="A2464" i="13"/>
  <x:c r="A2465" i="13"/>
  <x:c r="A2466" i="13"/>
  <x:c r="A2467" i="13"/>
  <x:c r="A2468" i="13"/>
  <x:c r="A2469" i="13"/>
  <x:c r="A2470" i="13"/>
  <x:c r="A2471" i="13"/>
  <x:c r="A2472" i="13"/>
  <x:c r="A2473" i="13"/>
  <x:c r="A2474" i="13"/>
  <x:c r="A2475" i="13"/>
  <x:c r="A2476" i="13"/>
  <x:c r="A2477" i="13"/>
  <x:c r="A2478" i="13"/>
  <x:c r="A2479" i="13"/>
  <x:c r="A2480" i="13"/>
  <x:c r="A2481" i="13"/>
  <x:c r="A2482" i="13"/>
  <x:c r="A2483" i="13"/>
  <x:c r="A2484" i="13"/>
  <x:c r="A2485" i="13"/>
  <x:c r="A2486" i="13"/>
  <x:c r="A2487" i="13"/>
  <x:c r="A2488" i="13"/>
  <x:c r="A2489" i="13"/>
  <x:c r="A2490" i="13"/>
  <x:c r="A2491" i="13"/>
  <x:c r="A2492" i="13"/>
  <x:c r="A2493" i="13"/>
  <x:c r="A2494" i="13"/>
  <x:c r="A2495" i="13"/>
  <x:c r="A2496" i="13"/>
  <x:c r="A2497" i="13"/>
  <x:c r="A2498" i="13"/>
  <x:c r="A2499" i="13"/>
  <x:c r="A2500" i="13"/>
  <x:c r="A2501" i="13"/>
  <x:c r="A2502" i="13"/>
  <x:c r="A2503" i="13"/>
  <x:c r="A2504" i="13"/>
  <x:c r="A2505" i="13"/>
  <x:c r="A2506" i="13"/>
  <x:c r="A2507" i="13"/>
  <x:c r="A2508" i="13"/>
  <x:c r="A2509" i="13"/>
  <x:c r="A2510" i="13"/>
  <x:c r="A2511" i="13"/>
  <x:c r="A2512" i="13"/>
  <x:c r="A2513" i="13"/>
  <x:c r="A2514" i="13"/>
  <x:c r="A2515" i="13"/>
  <x:c r="A2516" i="13"/>
  <x:c r="A2517" i="13"/>
  <x:c r="A2518" i="13"/>
  <x:c r="A2519" i="13"/>
  <x:c r="A2520" i="13"/>
  <x:c r="A2521" i="13"/>
  <x:c r="A2522" i="13"/>
  <x:c r="A2523" i="13"/>
  <x:c r="A2524" i="13"/>
  <x:c r="A2525" i="13"/>
  <x:c r="A2526" i="13"/>
  <x:c r="A2527" i="13"/>
  <x:c r="A2528" i="13"/>
  <x:c r="A2529" i="13"/>
  <x:c r="A2530" i="13"/>
  <x:c r="A2531" i="13"/>
  <x:c r="A2532" i="13"/>
  <x:c r="A2533" i="13"/>
  <x:c r="A2534" i="13"/>
  <x:c r="A2535" i="13"/>
  <x:c r="A2536" i="13"/>
  <x:c r="A2537" i="13"/>
  <x:c r="A2538" i="13"/>
  <x:c r="A2539" i="13"/>
  <x:c r="A2540" i="13"/>
  <x:c r="A2541" i="13"/>
  <x:c r="A2542" i="13"/>
  <x:c r="A2543" i="13"/>
  <x:c r="A2544" i="13"/>
  <x:c r="A2545" i="13"/>
  <x:c r="A2546" i="13"/>
  <x:c r="A2547" i="13"/>
  <x:c r="A2548" i="13"/>
  <x:c r="A2549" i="13"/>
  <x:c r="A2550" i="13"/>
  <x:c r="A2551" i="13"/>
  <x:c r="A2552" i="13"/>
  <x:c r="A2553" i="13"/>
  <x:c r="A2554" i="13"/>
  <x:c r="A2555" i="13"/>
  <x:c r="A2556" i="13"/>
  <x:c r="A2557" i="13"/>
  <x:c r="A2558" i="13"/>
  <x:c r="A2559" i="13"/>
  <x:c r="A2560" i="13"/>
  <x:c r="A2561" i="13"/>
  <x:c r="A2562" i="13"/>
  <x:c r="A2563" i="13"/>
  <x:c r="A2564" i="13"/>
  <x:c r="A2565" i="13"/>
  <x:c r="A2566" i="13"/>
  <x:c r="A2567" i="13"/>
  <x:c r="A2568" i="13"/>
  <x:c r="A2569" i="13"/>
  <x:c r="A2570" i="13"/>
  <x:c r="A2571" i="13"/>
  <x:c r="A2572" i="13"/>
  <x:c r="A2573" i="13"/>
  <x:c r="A2574" i="13"/>
  <x:c r="A2575" i="13"/>
  <x:c r="A2576" i="13"/>
  <x:c r="A2577" i="13"/>
  <x:c r="A2578" i="13"/>
  <x:c r="A2579" i="13"/>
  <x:c r="A2580" i="13"/>
  <x:c r="A2581" i="13"/>
  <x:c r="A2582" i="13"/>
  <x:c r="A2583" i="13"/>
  <x:c r="A2584" i="13"/>
  <x:c r="A2585" i="13"/>
  <x:c r="A2586" i="13"/>
  <x:c r="A2587" i="13"/>
  <x:c r="A2588" i="13"/>
  <x:c r="A2589" i="13"/>
  <x:c r="A2590" i="13"/>
  <x:c r="A2591" i="13"/>
  <x:c r="A2592" i="13"/>
  <x:c r="A2593" i="13"/>
  <x:c r="A2594" i="13"/>
  <x:c r="A2595" i="13"/>
  <x:c r="A2596" i="13"/>
  <x:c r="A2597" i="13"/>
  <x:c r="A2598" i="13"/>
  <x:c r="A2599" i="13"/>
  <x:c r="A2600" i="13"/>
  <x:c r="A2601" i="13"/>
  <x:c r="A2602" i="13"/>
  <x:c r="A2603" i="13"/>
  <x:c r="A2604" i="13"/>
  <x:c r="A2605" i="13"/>
  <x:c r="A2606" i="13"/>
  <x:c r="A2607" i="13"/>
  <x:c r="A2608" i="13"/>
  <x:c r="A2609" i="13"/>
  <x:c r="A2610" i="13"/>
  <x:c r="A2611" i="13"/>
  <x:c r="A2612" i="13"/>
  <x:c r="A2613" i="13"/>
  <x:c r="A2614" i="13"/>
  <x:c r="A2615" i="13"/>
  <x:c r="A2616" i="13"/>
  <x:c r="A2617" i="13"/>
  <x:c r="A2618" i="13"/>
  <x:c r="A2619" i="13"/>
  <x:c r="A2620" i="13"/>
  <x:c r="A2621" i="13"/>
  <x:c r="A2622" i="13"/>
  <x:c r="A2623" i="13"/>
  <x:c r="A2624" i="13"/>
  <x:c r="A2625" i="13"/>
  <x:c r="A2626" i="13"/>
  <x:c r="A2627" i="13"/>
  <x:c r="A2628" i="13"/>
  <x:c r="A2629" i="13"/>
  <x:c r="A2630" i="13"/>
  <x:c r="A2631" i="13"/>
  <x:c r="A2632" i="13"/>
  <x:c r="A2633" i="13"/>
  <x:c r="A2634" i="13"/>
  <x:c r="A2635" i="13"/>
  <x:c r="A2636" i="13"/>
  <x:c r="A2637" i="13"/>
  <x:c r="A2638" i="13"/>
  <x:c r="A2639" i="13"/>
  <x:c r="A2640" i="13"/>
  <x:c r="A2641" i="13"/>
  <x:c r="A2642" i="13"/>
  <x:c r="A2643" i="13"/>
  <x:c r="A2644" i="13"/>
  <x:c r="A2645" i="13"/>
  <x:c r="A2646" i="13"/>
  <x:c r="A2647" i="13"/>
  <x:c r="A2648" i="13"/>
  <x:c r="A2649" i="13"/>
  <x:c r="A2650" i="13"/>
  <x:c r="A2651" i="13"/>
  <x:c r="A2652" i="13"/>
  <x:c r="A2653" i="13"/>
  <x:c r="A2654" i="13"/>
  <x:c r="A2655" i="13"/>
  <x:c r="A2656" i="13"/>
  <x:c r="A2657" i="13"/>
  <x:c r="A2658" i="13"/>
  <x:c r="A2659" i="13"/>
  <x:c r="A2660" i="13"/>
  <x:c r="A2661" i="13"/>
  <x:c r="A2662" i="13"/>
  <x:c r="A2663" i="13"/>
  <x:c r="A2664" i="13"/>
  <x:c r="A2665" i="13"/>
  <x:c r="A2666" i="13"/>
  <x:c r="A2667" i="13"/>
  <x:c r="A2668" i="13"/>
  <x:c r="A2669" i="13"/>
  <x:c r="A2670" i="13"/>
  <x:c r="A2671" i="13"/>
  <x:c r="A2672" i="13"/>
  <x:c r="A2673" i="13"/>
  <x:c r="A2674" i="13"/>
  <x:c r="A2675" i="13"/>
  <x:c r="A2676" i="13"/>
  <x:c r="A2677" i="13"/>
  <x:c r="A2678" i="13"/>
  <x:c r="A2679" i="13"/>
  <x:c r="A2680" i="13"/>
  <x:c r="A2681" i="13"/>
  <x:c r="A2682" i="13"/>
  <x:c r="A2683" i="13"/>
  <x:c r="A2684" i="13"/>
  <x:c r="A2685" i="13"/>
  <x:c r="A2686" i="13"/>
  <x:c r="A2687" i="13"/>
  <x:c r="A2688" i="13"/>
  <x:c r="A2689" i="13"/>
  <x:c r="A2690" i="13"/>
  <x:c r="A2691" i="13"/>
  <x:c r="A2692" i="13"/>
  <x:c r="A2693" i="13"/>
  <x:c r="A2694" i="13"/>
  <x:c r="A2695" i="13"/>
  <x:c r="A2696" i="13"/>
  <x:c r="A2697" i="13"/>
  <x:c r="A2698" i="13"/>
  <x:c r="A2699" i="13"/>
  <x:c r="A2700" i="13"/>
  <x:c r="A2701" i="13"/>
  <x:c r="A2702" i="13"/>
  <x:c r="A2703" i="13"/>
  <x:c r="A2704" i="13"/>
  <x:c r="A2705" i="13"/>
  <x:c r="A2706" i="13"/>
  <x:c r="A2707" i="13"/>
  <x:c r="A2708" i="13"/>
  <x:c r="A2709" i="13"/>
  <x:c r="A2710" i="13"/>
  <x:c r="A2711" i="13"/>
  <x:c r="A2712" i="13"/>
  <x:c r="A2713" i="13"/>
  <x:c r="A2714" i="13"/>
  <x:c r="A2715" i="13"/>
  <x:c r="A2716" i="13"/>
  <x:c r="A2717" i="13"/>
  <x:c r="A2718" i="13"/>
  <x:c r="A2719" i="13"/>
  <x:c r="A2720" i="13"/>
  <x:c r="A2721" i="13"/>
  <x:c r="A2722" i="13"/>
  <x:c r="A2723" i="13"/>
  <x:c r="A2724" i="13"/>
  <x:c r="A2725" i="13"/>
  <x:c r="A2726" i="13"/>
  <x:c r="A2727" i="13"/>
  <x:c r="A2728" i="13"/>
  <x:c r="A2729" i="13"/>
  <x:c r="A2730" i="13"/>
  <x:c r="A2731" i="13"/>
  <x:c r="A2732" i="13"/>
  <x:c r="A2733" i="13"/>
  <x:c r="A2734" i="13"/>
  <x:c r="A2735" i="13"/>
  <x:c r="A2736" i="13"/>
  <x:c r="A2737" i="13"/>
  <x:c r="A2738" i="13"/>
  <x:c r="A2739" i="13"/>
  <x:c r="A2740" i="13"/>
  <x:c r="A2741" i="13"/>
  <x:c r="A2742" i="13"/>
  <x:c r="A2743" i="13"/>
  <x:c r="A2744" i="13"/>
  <x:c r="A2745" i="13"/>
  <x:c r="A2746" i="13"/>
  <x:c r="A2747" i="13"/>
  <x:c r="A2748" i="13"/>
  <x:c r="A2749" i="13"/>
  <x:c r="A2750" i="13"/>
  <x:c r="A2751" i="13"/>
  <x:c r="A2752" i="13"/>
  <x:c r="A2753" i="13"/>
  <x:c r="A2754" i="13"/>
  <x:c r="A2755" i="13"/>
  <x:c r="A2756" i="13"/>
  <x:c r="A2757" i="13"/>
  <x:c r="A2758" i="13"/>
  <x:c r="A2759" i="13"/>
  <x:c r="A2760" i="13"/>
  <x:c r="A2761" i="13"/>
  <x:c r="A2762" i="13"/>
  <x:c r="A2763" i="13"/>
  <x:c r="A2764" i="13"/>
  <x:c r="A2765" i="13"/>
  <x:c r="A2766" i="13"/>
  <x:c r="A2767" i="13"/>
  <x:c r="A2768" i="13"/>
  <x:c r="A2769" i="13"/>
  <x:c r="A2770" i="13"/>
  <x:c r="A2771" i="13"/>
  <x:c r="A2772" i="13"/>
  <x:c r="A2773" i="13"/>
  <x:c r="A2774" i="13"/>
  <x:c r="A2775" i="13"/>
  <x:c r="A2776" i="13"/>
  <x:c r="A2777" i="13"/>
  <x:c r="A2778" i="13"/>
  <x:c r="A2779" i="13"/>
  <x:c r="A2780" i="13"/>
  <x:c r="A2781" i="13"/>
  <x:c r="A2782" i="13"/>
  <x:c r="A2783" i="13"/>
  <x:c r="A2784" i="13"/>
  <x:c r="A2785" i="13"/>
  <x:c r="A2786" i="13"/>
  <x:c r="A2787" i="13"/>
  <x:c r="A2788" i="13"/>
  <x:c r="A2789" i="13"/>
  <x:c r="A2790" i="13"/>
  <x:c r="A2791" i="13"/>
  <x:c r="A2792" i="13"/>
  <x:c r="A2793" i="13"/>
  <x:c r="A2794" i="13"/>
  <x:c r="A2795" i="13"/>
  <x:c r="A2796" i="13"/>
  <x:c r="A2797" i="13"/>
  <x:c r="A2798" i="13"/>
  <x:c r="A2799" i="13"/>
  <x:c r="A2800" i="13"/>
  <x:c r="A2801" i="13"/>
  <x:c r="A2802" i="13"/>
  <x:c r="A2803" i="13"/>
  <x:c r="A2804" i="13"/>
  <x:c r="A2805" i="13"/>
  <x:c r="A2806" i="13"/>
  <x:c r="A2807" i="13"/>
  <x:c r="A2808" i="13"/>
  <x:c r="A2809" i="13"/>
  <x:c r="A2810" i="13"/>
  <x:c r="A2811" i="13"/>
  <x:c r="A2812" i="13"/>
  <x:c r="A2813" i="13"/>
  <x:c r="A2814" i="13"/>
  <x:c r="A2815" i="13"/>
  <x:c r="A2816" i="13"/>
  <x:c r="A2817" i="13"/>
  <x:c r="A2818" i="13"/>
  <x:c r="A2819" i="13"/>
  <x:c r="A2820" i="13"/>
  <x:c r="A2821" i="13"/>
  <x:c r="A2822" i="13"/>
  <x:c r="A2823" i="13"/>
  <x:c r="A2824" i="13"/>
  <x:c r="A2825" i="13"/>
  <x:c r="A2826" i="13"/>
  <x:c r="A2827" i="13"/>
  <x:c r="A2828" i="13"/>
  <x:c r="A2829" i="13"/>
  <x:c r="A2830" i="13"/>
  <x:c r="A2831" i="13"/>
  <x:c r="A2832" i="13"/>
  <x:c r="A2833" i="13"/>
  <x:c r="A2834" i="13"/>
  <x:c r="A2835" i="13"/>
  <x:c r="A2836" i="13"/>
  <x:c r="A2837" i="13"/>
  <x:c r="A2838" i="13"/>
  <x:c r="A2839" i="13"/>
  <x:c r="A2840" i="13"/>
  <x:c r="A2841" i="13"/>
  <x:c r="A2842" i="13"/>
  <x:c r="A2843" i="13"/>
  <x:c r="A2844" i="13"/>
  <x:c r="A2845" i="13"/>
  <x:c r="A2846" i="13"/>
  <x:c r="A2847" i="13"/>
  <x:c r="A2848" i="13"/>
  <x:c r="A2849" i="13"/>
  <x:c r="A2850" i="13"/>
  <x:c r="A2851" i="13"/>
  <x:c r="A2852" i="13"/>
  <x:c r="A2853" i="13"/>
  <x:c r="A2854" i="13"/>
  <x:c r="A2855" i="13"/>
  <x:c r="A2856" i="13"/>
  <x:c r="A2857" i="13"/>
  <x:c r="A2858" i="13"/>
  <x:c r="A2859" i="13"/>
  <x:c r="A2860" i="13"/>
  <x:c r="A2861" i="13"/>
  <x:c r="A2862" i="13"/>
  <x:c r="A2863" i="13"/>
  <x:c r="A2864" i="13"/>
  <x:c r="A2865" i="13"/>
  <x:c r="A2866" i="13"/>
  <x:c r="A2867" i="13"/>
  <x:c r="A2868" i="13"/>
  <x:c r="A2869" i="13"/>
  <x:c r="A2870" i="13"/>
  <x:c r="A2871" i="13"/>
  <x:c r="A2872" i="13"/>
  <x:c r="A2873" i="13"/>
  <x:c r="A2874" i="13"/>
  <x:c r="A2875" i="13"/>
  <x:c r="A2876" i="13"/>
  <x:c r="A2877" i="13"/>
  <x:c r="A2878" i="13"/>
  <x:c r="A2879" i="13"/>
  <x:c r="A2880" i="13"/>
  <x:c r="A2881" i="13"/>
  <x:c r="A2882" i="13"/>
  <x:c r="A2883" i="13"/>
  <x:c r="A2884" i="13"/>
  <x:c r="A2885" i="13"/>
  <x:c r="A2886" i="13"/>
  <x:c r="A2887" i="13"/>
  <x:c r="A2888" i="13"/>
  <x:c r="A2889" i="13"/>
  <x:c r="A2890" i="13"/>
  <x:c r="A2891" i="13"/>
  <x:c r="A2892" i="13"/>
  <x:c r="A2893" i="13"/>
  <x:c r="A2894" i="13"/>
  <x:c r="A2895" i="13"/>
  <x:c r="A2896" i="13"/>
  <x:c r="A2897" i="13"/>
  <x:c r="A2898" i="13"/>
  <x:c r="A2899" i="13"/>
  <x:c r="A2900" i="13"/>
  <x:c r="A2901" i="13"/>
  <x:c r="A2902" i="13"/>
  <x:c r="A2903" i="13"/>
  <x:c r="A2904" i="13"/>
  <x:c r="A2905" i="13"/>
  <x:c r="A2906" i="13"/>
  <x:c r="A2907" i="13"/>
  <x:c r="A2908" i="13"/>
  <x:c r="A2909" i="13"/>
  <x:c r="A2910" i="13"/>
  <x:c r="A2911" i="13"/>
  <x:c r="A2912" i="13"/>
  <x:c r="A2913" i="13"/>
  <x:c r="A2914" i="13"/>
  <x:c r="A2915" i="13"/>
  <x:c r="A2916" i="13"/>
  <x:c r="A2917" i="13"/>
  <x:c r="A2918" i="13"/>
  <x:c r="A2919" i="13"/>
  <x:c r="A2920" i="13"/>
  <x:c r="A2921" i="13"/>
  <x:c r="A2922" i="13"/>
  <x:c r="A2923" i="13"/>
  <x:c r="A2924" i="13"/>
  <x:c r="A2925" i="13"/>
  <x:c r="A2926" i="13"/>
  <x:c r="A2927" i="13"/>
  <x:c r="A2928" i="13"/>
  <x:c r="A2929" i="13"/>
  <x:c r="A2930" i="13"/>
  <x:c r="A2931" i="13"/>
  <x:c r="A2932" i="13"/>
  <x:c r="A2933" i="13"/>
  <x:c r="A2934" i="13"/>
  <x:c r="A2935" i="13"/>
  <x:c r="A2936" i="13"/>
  <x:c r="A2937" i="13"/>
  <x:c r="A2938" i="13"/>
  <x:c r="A2939" i="13"/>
  <x:c r="A2940" i="13"/>
  <x:c r="A2941" i="13"/>
  <x:c r="A2942" i="13"/>
  <x:c r="A2943" i="13"/>
  <x:c r="A2944" i="13"/>
  <x:c r="A2945" i="13"/>
  <x:c r="A2946" i="13"/>
  <x:c r="A2947" i="13"/>
  <x:c r="A2948" i="13"/>
  <x:c r="A2949" i="13"/>
  <x:c r="A2950" i="13"/>
  <x:c r="A2951" i="13"/>
  <x:c r="A2952" i="13"/>
  <x:c r="A2953" i="13"/>
  <x:c r="A2954" i="13"/>
  <x:c r="A2955" i="13"/>
  <x:c r="A2956" i="13"/>
  <x:c r="A2957" i="13"/>
  <x:c r="A2958" i="13"/>
  <x:c r="A2959" i="13"/>
  <x:c r="A2960" i="13"/>
  <x:c r="A2961" i="13"/>
  <x:c r="A2962" i="13"/>
  <x:c r="A2963" i="13"/>
  <x:c r="A2964" i="13"/>
  <x:c r="A2965" i="13"/>
  <x:c r="A2966" i="13"/>
  <x:c r="A2967" i="13"/>
  <x:c r="A2968" i="13"/>
  <x:c r="A2969" i="13"/>
  <x:c r="A2970" i="13"/>
  <x:c r="A2971" i="13"/>
  <x:c r="A2972" i="13"/>
  <x:c r="A2973" i="13"/>
  <x:c r="A2974" i="13"/>
  <x:c r="A2975" i="13"/>
  <x:c r="A2976" i="13"/>
  <x:c r="A2977" i="13"/>
  <x:c r="A2978" i="13"/>
  <x:c r="A2979" i="13"/>
  <x:c r="A2980" i="13"/>
  <x:c r="A2981" i="13"/>
  <x:c r="A2982" i="13"/>
  <x:c r="A2983" i="13"/>
  <x:c r="A2984" i="13"/>
  <x:c r="A2985" i="13"/>
  <x:c r="A2986" i="13"/>
  <x:c r="A2987" i="13"/>
  <x:c r="A2988" i="13"/>
  <x:c r="A2989" i="13"/>
  <x:c r="A2990" i="13"/>
  <x:c r="A2991" i="13"/>
  <x:c r="A2992" i="13"/>
  <x:c r="A2993" i="13"/>
  <x:c r="A2994" i="13"/>
  <x:c r="A2995" i="13"/>
  <x:c r="A2996" i="13"/>
  <x:c r="A2997" i="13"/>
  <x:c r="A2998" i="13"/>
  <x:c r="A2999" i="13"/>
  <x:c r="A3000" i="13"/>
  <x:c r="A3001" i="13"/>
  <x:c r="A3002" i="13"/>
  <x:c r="A3003" i="13"/>
  <x:c r="A3004" i="13"/>
  <x:c r="A3005" i="13"/>
  <x:c r="A3006" i="13"/>
  <x:c r="A3007" i="13"/>
  <x:c r="A3008" i="13"/>
  <x:c r="A3009" i="13"/>
  <x:c r="A3010" i="13"/>
  <x:c r="A3011" i="13"/>
  <x:c r="A3012" i="13"/>
  <x:c r="A3013" i="13"/>
  <x:c r="A3014" i="13"/>
  <x:c r="A3015" i="13"/>
  <x:c r="A3016" i="13"/>
  <x:c r="A3017" i="13"/>
  <x:c r="A3018" i="13"/>
  <x:c r="A3019" i="13"/>
  <x:c r="A3020" i="13"/>
  <x:c r="A3021" i="13"/>
  <x:c r="A3022" i="13"/>
  <x:c r="A3023" i="13"/>
  <x:c r="A3024" i="13"/>
  <x:c r="A3025" i="13"/>
  <x:c r="A3026" i="13"/>
  <x:c r="A3027" i="13"/>
  <x:c r="A3028" i="13"/>
  <x:c r="A3029" i="13"/>
  <x:c r="A3030" i="13"/>
  <x:c r="A3031" i="13"/>
  <x:c r="A3032" i="13"/>
  <x:c r="A3033" i="13"/>
  <x:c r="A3034" i="13"/>
  <x:c r="A3035" i="13"/>
  <x:c r="A3036" i="13"/>
  <x:c r="A3037" i="13"/>
  <x:c r="A3038" i="13"/>
  <x:c r="A3039" i="13"/>
  <x:c r="A3040" i="13"/>
  <x:c r="A3041" i="13"/>
  <x:c r="A3042" i="13"/>
  <x:c r="A3043" i="13"/>
  <x:c r="A3044" i="13"/>
  <x:c r="A3045" i="13"/>
  <x:c r="A3046" i="13"/>
  <x:c r="A3047" i="13"/>
  <x:c r="A3048" i="13"/>
  <x:c r="A3049" i="13"/>
  <x:c r="A3050" i="13"/>
  <x:c r="A3051" i="13"/>
  <x:c r="A3052" i="13"/>
  <x:c r="A1" i="14"/>
  <x:c r="A2" i="14"/>
  <x:c r="D3" i="14"/>
  <x:c r="I3" i="14"/>
  <x:c r="Q3" i="14"/>
  <x:c r="R3" i="14"/>
  <x:c r="S3" i="14"/>
  <x:c r="T3" i="14"/>
  <x:c r="U3" i="14"/>
  <x:c r="V3" i="14"/>
  <x:c r="A4" i="14"/>
  <x:c r="A5" i="14"/>
  <x:c r="X5" i="14"/>
  <x:c r="Y5" i="14"/>
  <x:c r="Z5" i="14"/>
  <x:c r="AC5" i="14"/>
  <x:c r="AD5" i="14"/>
  <x:c r="AE5" i="14"/>
  <x:c r="AH5" i="14"/>
  <x:c r="AI5" i="14"/>
  <x:c r="AJ5" i="14"/>
  <x:c r="AM5" i="14"/>
  <x:c r="AN5" i="14"/>
  <x:c r="AO5" i="14"/>
  <x:c r="AR5" i="14"/>
  <x:c r="AS5" i="14"/>
  <x:c r="AT5" i="14"/>
  <x:c r="AW5" i="14"/>
  <x:c r="AX5" i="14"/>
  <x:c r="AY5" i="14"/>
  <x:c r="BB5" i="14"/>
  <x:c r="BC5" i="14"/>
  <x:c r="BD5" i="14"/>
  <x:c r="BG5" i="14"/>
  <x:c r="BH5" i="14"/>
  <x:c r="BI5" i="14"/>
  <x:c r="BL5" i="14"/>
  <x:c r="BM5" i="14"/>
  <x:c r="BN5" i="14"/>
  <x:c r="BQ5" i="14"/>
  <x:c r="BR5" i="14"/>
  <x:c r="BS5" i="14"/>
  <x:c r="BV5" i="14"/>
  <x:c r="BW5" i="14"/>
  <x:c r="BX5" i="14"/>
  <x:c r="CA5" i="14"/>
  <x:c r="CB5" i="14"/>
  <x:c r="CC5" i="14"/>
  <x:c r="A6" i="14"/>
  <x:c r="X6" i="14"/>
  <x:c r="Y6" i="14"/>
  <x:c r="Z6" i="14"/>
  <x:c r="AC6" i="14"/>
  <x:c r="AD6" i="14"/>
  <x:c r="AE6" i="14"/>
  <x:c r="AH6" i="14"/>
  <x:c r="AI6" i="14"/>
  <x:c r="AJ6" i="14"/>
  <x:c r="AM6" i="14"/>
  <x:c r="AN6" i="14"/>
  <x:c r="AO6" i="14"/>
  <x:c r="AR6" i="14"/>
  <x:c r="AS6" i="14"/>
  <x:c r="AT6" i="14"/>
  <x:c r="AW6" i="14"/>
  <x:c r="AX6" i="14"/>
  <x:c r="AY6" i="14"/>
  <x:c r="BB6" i="14"/>
  <x:c r="BC6" i="14"/>
  <x:c r="BD6" i="14"/>
  <x:c r="BG6" i="14"/>
  <x:c r="BH6" i="14"/>
  <x:c r="BI6" i="14"/>
  <x:c r="BL6" i="14"/>
  <x:c r="BM6" i="14"/>
  <x:c r="BN6" i="14"/>
  <x:c r="BQ6" i="14"/>
  <x:c r="BR6" i="14"/>
  <x:c r="BS6" i="14"/>
  <x:c r="BV6" i="14"/>
  <x:c r="BW6" i="14"/>
  <x:c r="BX6" i="14"/>
  <x:c r="CA6" i="14"/>
  <x:c r="CB6" i="14"/>
  <x:c r="CC6" i="14"/>
  <x:c r="A7" i="14"/>
  <x:c r="X7" i="14"/>
  <x:c r="Y7" i="14"/>
  <x:c r="Z7" i="14"/>
  <x:c r="AC7" i="14"/>
  <x:c r="AD7" i="14"/>
  <x:c r="AE7" i="14"/>
  <x:c r="AH7" i="14"/>
  <x:c r="AI7" i="14"/>
  <x:c r="AJ7" i="14"/>
  <x:c r="AM7" i="14"/>
  <x:c r="AN7" i="14"/>
  <x:c r="AO7" i="14"/>
  <x:c r="AR7" i="14"/>
  <x:c r="AS7" i="14"/>
  <x:c r="AT7" i="14"/>
  <x:c r="AW7" i="14"/>
  <x:c r="AX7" i="14"/>
  <x:c r="AY7" i="14"/>
  <x:c r="BB7" i="14"/>
  <x:c r="BC7" i="14"/>
  <x:c r="BD7" i="14"/>
  <x:c r="BG7" i="14"/>
  <x:c r="BH7" i="14"/>
  <x:c r="BI7" i="14"/>
  <x:c r="BL7" i="14"/>
  <x:c r="BM7" i="14"/>
  <x:c r="BN7" i="14"/>
  <x:c r="BQ7" i="14"/>
  <x:c r="BR7" i="14"/>
  <x:c r="BS7" i="14"/>
  <x:c r="BV7" i="14"/>
  <x:c r="BW7" i="14"/>
  <x:c r="BX7" i="14"/>
  <x:c r="CA7" i="14"/>
  <x:c r="CB7" i="14"/>
  <x:c r="CC7" i="14"/>
  <x:c r="A8" i="14"/>
  <x:c r="X8" i="14"/>
  <x:c r="Y8" i="14"/>
  <x:c r="Z8" i="14"/>
  <x:c r="AC8" i="14"/>
  <x:c r="AD8" i="14"/>
  <x:c r="AE8" i="14"/>
  <x:c r="AH8" i="14"/>
  <x:c r="AI8" i="14"/>
  <x:c r="AJ8" i="14"/>
  <x:c r="AM8" i="14"/>
  <x:c r="AN8" i="14"/>
  <x:c r="AO8" i="14"/>
  <x:c r="AR8" i="14"/>
  <x:c r="AS8" i="14"/>
  <x:c r="AT8" i="14"/>
  <x:c r="AW8" i="14"/>
  <x:c r="AX8" i="14"/>
  <x:c r="AY8" i="14"/>
  <x:c r="BB8" i="14"/>
  <x:c r="BC8" i="14"/>
  <x:c r="BD8" i="14"/>
  <x:c r="BG8" i="14"/>
  <x:c r="BH8" i="14"/>
  <x:c r="BI8" i="14"/>
  <x:c r="BL8" i="14"/>
  <x:c r="BM8" i="14"/>
  <x:c r="BN8" i="14"/>
  <x:c r="BQ8" i="14"/>
  <x:c r="BR8" i="14"/>
  <x:c r="BS8" i="14"/>
  <x:c r="BV8" i="14"/>
  <x:c r="BW8" i="14"/>
  <x:c r="BX8" i="14"/>
  <x:c r="CA8" i="14"/>
  <x:c r="CB8" i="14"/>
  <x:c r="CC8" i="14"/>
  <x:c r="A9" i="14"/>
  <x:c r="X9" i="14"/>
  <x:c r="Y9" i="14"/>
  <x:c r="Z9" i="14"/>
  <x:c r="AC9" i="14"/>
  <x:c r="AD9" i="14"/>
  <x:c r="AE9" i="14"/>
  <x:c r="AH9" i="14"/>
  <x:c r="AI9" i="14"/>
  <x:c r="AJ9" i="14"/>
  <x:c r="AM9" i="14"/>
  <x:c r="AN9" i="14"/>
  <x:c r="AO9" i="14"/>
  <x:c r="AR9" i="14"/>
  <x:c r="AS9" i="14"/>
  <x:c r="AT9" i="14"/>
  <x:c r="AW9" i="14"/>
  <x:c r="AX9" i="14"/>
  <x:c r="AY9" i="14"/>
  <x:c r="BB9" i="14"/>
  <x:c r="BC9" i="14"/>
  <x:c r="BD9" i="14"/>
  <x:c r="BG9" i="14"/>
  <x:c r="BH9" i="14"/>
  <x:c r="BI9" i="14"/>
  <x:c r="BL9" i="14"/>
  <x:c r="BM9" i="14"/>
  <x:c r="BN9" i="14"/>
  <x:c r="BQ9" i="14"/>
  <x:c r="BR9" i="14"/>
  <x:c r="BS9" i="14"/>
  <x:c r="BV9" i="14"/>
  <x:c r="BW9" i="14"/>
  <x:c r="BX9" i="14"/>
  <x:c r="CA9" i="14"/>
  <x:c r="CB9" i="14"/>
  <x:c r="CC9" i="14"/>
  <x:c r="A10" i="14"/>
  <x:c r="X10" i="14"/>
  <x:c r="Y10" i="14"/>
  <x:c r="Z10" i="14"/>
  <x:c r="AC10" i="14"/>
  <x:c r="AD10" i="14"/>
  <x:c r="AE10" i="14"/>
  <x:c r="AH10" i="14"/>
  <x:c r="AI10" i="14"/>
  <x:c r="AJ10" i="14"/>
  <x:c r="AM10" i="14"/>
  <x:c r="AN10" i="14"/>
  <x:c r="AO10" i="14"/>
  <x:c r="AR10" i="14"/>
  <x:c r="AS10" i="14"/>
  <x:c r="AT10" i="14"/>
  <x:c r="AW10" i="14"/>
  <x:c r="AX10" i="14"/>
  <x:c r="AY10" i="14"/>
  <x:c r="BB10" i="14"/>
  <x:c r="BC10" i="14"/>
  <x:c r="BD10" i="14"/>
  <x:c r="BG10" i="14"/>
  <x:c r="BH10" i="14"/>
  <x:c r="BI10" i="14"/>
  <x:c r="BL10" i="14"/>
  <x:c r="BM10" i="14"/>
  <x:c r="BN10" i="14"/>
  <x:c r="BQ10" i="14"/>
  <x:c r="BR10" i="14"/>
  <x:c r="BS10" i="14"/>
  <x:c r="BV10" i="14"/>
  <x:c r="BW10" i="14"/>
  <x:c r="BX10" i="14"/>
  <x:c r="CA10" i="14"/>
  <x:c r="CB10" i="14"/>
  <x:c r="CC10" i="14"/>
  <x:c r="A11" i="14"/>
  <x:c r="X11" i="14"/>
  <x:c r="Y11" i="14"/>
  <x:c r="Z11" i="14"/>
  <x:c r="AC11" i="14"/>
  <x:c r="AD11" i="14"/>
  <x:c r="AE11" i="14"/>
  <x:c r="AH11" i="14"/>
  <x:c r="AI11" i="14"/>
  <x:c r="AJ11" i="14"/>
  <x:c r="AM11" i="14"/>
  <x:c r="AN11" i="14"/>
  <x:c r="AO11" i="14"/>
  <x:c r="AR11" i="14"/>
  <x:c r="AS11" i="14"/>
  <x:c r="AT11" i="14"/>
  <x:c r="AW11" i="14"/>
  <x:c r="AX11" i="14"/>
  <x:c r="AY11" i="14"/>
  <x:c r="BB11" i="14"/>
  <x:c r="BC11" i="14"/>
  <x:c r="BD11" i="14"/>
  <x:c r="BG11" i="14"/>
  <x:c r="BH11" i="14"/>
  <x:c r="BI11" i="14"/>
  <x:c r="BL11" i="14"/>
  <x:c r="BM11" i="14"/>
  <x:c r="BN11" i="14"/>
  <x:c r="BQ11" i="14"/>
  <x:c r="BR11" i="14"/>
  <x:c r="BS11" i="14"/>
  <x:c r="BV11" i="14"/>
  <x:c r="BW11" i="14"/>
  <x:c r="BX11" i="14"/>
  <x:c r="CA11" i="14"/>
  <x:c r="CB11" i="14"/>
  <x:c r="CC11" i="14"/>
  <x:c r="A12" i="14"/>
  <x:c r="X12" i="14"/>
  <x:c r="Y12" i="14"/>
  <x:c r="Z12" i="14"/>
  <x:c r="AC12" i="14"/>
  <x:c r="AD12" i="14"/>
  <x:c r="AE12" i="14"/>
  <x:c r="AH12" i="14"/>
  <x:c r="AI12" i="14"/>
  <x:c r="AJ12" i="14"/>
  <x:c r="AM12" i="14"/>
  <x:c r="AN12" i="14"/>
  <x:c r="AO12" i="14"/>
  <x:c r="AR12" i="14"/>
  <x:c r="AS12" i="14"/>
  <x:c r="AT12" i="14"/>
  <x:c r="AW12" i="14"/>
  <x:c r="AX12" i="14"/>
  <x:c r="AY12" i="14"/>
  <x:c r="BB12" i="14"/>
  <x:c r="BC12" i="14"/>
  <x:c r="BD12" i="14"/>
  <x:c r="BG12" i="14"/>
  <x:c r="BH12" i="14"/>
  <x:c r="BI12" i="14"/>
  <x:c r="BL12" i="14"/>
  <x:c r="BM12" i="14"/>
  <x:c r="BN12" i="14"/>
  <x:c r="BQ12" i="14"/>
  <x:c r="BR12" i="14"/>
  <x:c r="BS12" i="14"/>
  <x:c r="BV12" i="14"/>
  <x:c r="BW12" i="14"/>
  <x:c r="BX12" i="14"/>
  <x:c r="CA12" i="14"/>
  <x:c r="CB12" i="14"/>
  <x:c r="CC12" i="14"/>
  <x:c r="A13" i="14"/>
  <x:c r="X13" i="14"/>
  <x:c r="Y13" i="14"/>
  <x:c r="Z13" i="14"/>
  <x:c r="AC13" i="14"/>
  <x:c r="AD13" i="14"/>
  <x:c r="AE13" i="14"/>
  <x:c r="AH13" i="14"/>
  <x:c r="AI13" i="14"/>
  <x:c r="AJ13" i="14"/>
  <x:c r="AM13" i="14"/>
  <x:c r="AN13" i="14"/>
  <x:c r="AO13" i="14"/>
  <x:c r="AR13" i="14"/>
  <x:c r="AS13" i="14"/>
  <x:c r="AT13" i="14"/>
  <x:c r="AW13" i="14"/>
  <x:c r="AX13" i="14"/>
  <x:c r="AY13" i="14"/>
  <x:c r="BB13" i="14"/>
  <x:c r="BC13" i="14"/>
  <x:c r="BD13" i="14"/>
  <x:c r="BG13" i="14"/>
  <x:c r="BH13" i="14"/>
  <x:c r="BI13" i="14"/>
  <x:c r="BL13" i="14"/>
  <x:c r="BM13" i="14"/>
  <x:c r="BN13" i="14"/>
  <x:c r="BQ13" i="14"/>
  <x:c r="BR13" i="14"/>
  <x:c r="BS13" i="14"/>
  <x:c r="BV13" i="14"/>
  <x:c r="BW13" i="14"/>
  <x:c r="BX13" i="14"/>
  <x:c r="CA13" i="14"/>
  <x:c r="CB13" i="14"/>
  <x:c r="CC13" i="14"/>
  <x:c r="A14" i="14"/>
  <x:c r="X14" i="14"/>
  <x:c r="Y14" i="14"/>
  <x:c r="Z14" i="14"/>
  <x:c r="AC14" i="14"/>
  <x:c r="AD14" i="14"/>
  <x:c r="AE14" i="14"/>
  <x:c r="AH14" i="14"/>
  <x:c r="AI14" i="14"/>
  <x:c r="AJ14" i="14"/>
  <x:c r="AM14" i="14"/>
  <x:c r="AN14" i="14"/>
  <x:c r="AO14" i="14"/>
  <x:c r="AR14" i="14"/>
  <x:c r="AS14" i="14"/>
  <x:c r="AT14" i="14"/>
  <x:c r="AW14" i="14"/>
  <x:c r="AX14" i="14"/>
  <x:c r="AY14" i="14"/>
  <x:c r="BB14" i="14"/>
  <x:c r="BC14" i="14"/>
  <x:c r="BD14" i="14"/>
  <x:c r="BG14" i="14"/>
  <x:c r="BH14" i="14"/>
  <x:c r="BI14" i="14"/>
  <x:c r="BL14" i="14"/>
  <x:c r="BM14" i="14"/>
  <x:c r="BN14" i="14"/>
  <x:c r="BQ14" i="14"/>
  <x:c r="BR14" i="14"/>
  <x:c r="BS14" i="14"/>
  <x:c r="BV14" i="14"/>
  <x:c r="BW14" i="14"/>
  <x:c r="BX14" i="14"/>
  <x:c r="CA14" i="14"/>
  <x:c r="CB14" i="14"/>
  <x:c r="CC14" i="14"/>
  <x:c r="A15" i="14"/>
  <x:c r="X15" i="14"/>
  <x:c r="Y15" i="14"/>
  <x:c r="Z15" i="14"/>
  <x:c r="AC15" i="14"/>
  <x:c r="AD15" i="14"/>
  <x:c r="AE15" i="14"/>
  <x:c r="AH15" i="14"/>
  <x:c r="AI15" i="14"/>
  <x:c r="AJ15" i="14"/>
  <x:c r="AM15" i="14"/>
  <x:c r="AN15" i="14"/>
  <x:c r="AO15" i="14"/>
  <x:c r="AR15" i="14"/>
  <x:c r="AS15" i="14"/>
  <x:c r="AT15" i="14"/>
  <x:c r="AW15" i="14"/>
  <x:c r="AX15" i="14"/>
  <x:c r="AY15" i="14"/>
  <x:c r="BB15" i="14"/>
  <x:c r="BC15" i="14"/>
  <x:c r="BD15" i="14"/>
  <x:c r="BG15" i="14"/>
  <x:c r="BH15" i="14"/>
  <x:c r="BI15" i="14"/>
  <x:c r="BL15" i="14"/>
  <x:c r="BM15" i="14"/>
  <x:c r="BN15" i="14"/>
  <x:c r="BQ15" i="14"/>
  <x:c r="BR15" i="14"/>
  <x:c r="BS15" i="14"/>
  <x:c r="BV15" i="14"/>
  <x:c r="BW15" i="14"/>
  <x:c r="BX15" i="14"/>
  <x:c r="CA15" i="14"/>
  <x:c r="CB15" i="14"/>
  <x:c r="CC15" i="14"/>
  <x:c r="A16" i="14"/>
  <x:c r="X16" i="14"/>
  <x:c r="Y16" i="14"/>
  <x:c r="Z16" i="14"/>
  <x:c r="AC16" i="14"/>
  <x:c r="AD16" i="14"/>
  <x:c r="AE16" i="14"/>
  <x:c r="AH16" i="14"/>
  <x:c r="AI16" i="14"/>
  <x:c r="AJ16" i="14"/>
  <x:c r="AM16" i="14"/>
  <x:c r="AN16" i="14"/>
  <x:c r="AO16" i="14"/>
  <x:c r="AR16" i="14"/>
  <x:c r="AS16" i="14"/>
  <x:c r="AT16" i="14"/>
  <x:c r="AW16" i="14"/>
  <x:c r="AX16" i="14"/>
  <x:c r="AY16" i="14"/>
  <x:c r="BB16" i="14"/>
  <x:c r="BC16" i="14"/>
  <x:c r="BD16" i="14"/>
  <x:c r="BG16" i="14"/>
  <x:c r="BH16" i="14"/>
  <x:c r="BI16" i="14"/>
  <x:c r="BL16" i="14"/>
  <x:c r="BM16" i="14"/>
  <x:c r="BN16" i="14"/>
  <x:c r="BQ16" i="14"/>
  <x:c r="BR16" i="14"/>
  <x:c r="BS16" i="14"/>
  <x:c r="BV16" i="14"/>
  <x:c r="BW16" i="14"/>
  <x:c r="BX16" i="14"/>
  <x:c r="CA16" i="14"/>
  <x:c r="CB16" i="14"/>
  <x:c r="CC16" i="14"/>
  <x:c r="A17" i="14"/>
  <x:c r="X17" i="14"/>
  <x:c r="Y17" i="14"/>
  <x:c r="Z17" i="14"/>
  <x:c r="AC17" i="14"/>
  <x:c r="AD17" i="14"/>
  <x:c r="AE17" i="14"/>
  <x:c r="AH17" i="14"/>
  <x:c r="AI17" i="14"/>
  <x:c r="AJ17" i="14"/>
  <x:c r="AM17" i="14"/>
  <x:c r="AN17" i="14"/>
  <x:c r="AO17" i="14"/>
  <x:c r="AR17" i="14"/>
  <x:c r="AS17" i="14"/>
  <x:c r="AT17" i="14"/>
  <x:c r="AW17" i="14"/>
  <x:c r="AX17" i="14"/>
  <x:c r="AY17" i="14"/>
  <x:c r="BB17" i="14"/>
  <x:c r="BC17" i="14"/>
  <x:c r="BD17" i="14"/>
  <x:c r="BG17" i="14"/>
  <x:c r="BH17" i="14"/>
  <x:c r="BI17" i="14"/>
  <x:c r="BL17" i="14"/>
  <x:c r="BM17" i="14"/>
  <x:c r="BN17" i="14"/>
  <x:c r="BQ17" i="14"/>
  <x:c r="BR17" i="14"/>
  <x:c r="BS17" i="14"/>
  <x:c r="BV17" i="14"/>
  <x:c r="BW17" i="14"/>
  <x:c r="BX17" i="14"/>
  <x:c r="CA17" i="14"/>
  <x:c r="CB17" i="14"/>
  <x:c r="CC17" i="14"/>
  <x:c r="A18" i="14"/>
  <x:c r="X18" i="14"/>
  <x:c r="Y18" i="14"/>
  <x:c r="Z18" i="14"/>
  <x:c r="AC18" i="14"/>
  <x:c r="AD18" i="14"/>
  <x:c r="AE18" i="14"/>
  <x:c r="AH18" i="14"/>
  <x:c r="AI18" i="14"/>
  <x:c r="AJ18" i="14"/>
  <x:c r="AM18" i="14"/>
  <x:c r="AN18" i="14"/>
  <x:c r="AO18" i="14"/>
  <x:c r="AR18" i="14"/>
  <x:c r="AS18" i="14"/>
  <x:c r="AT18" i="14"/>
  <x:c r="AW18" i="14"/>
  <x:c r="AX18" i="14"/>
  <x:c r="AY18" i="14"/>
  <x:c r="BB18" i="14"/>
  <x:c r="BC18" i="14"/>
  <x:c r="BD18" i="14"/>
  <x:c r="BG18" i="14"/>
  <x:c r="BH18" i="14"/>
  <x:c r="BI18" i="14"/>
  <x:c r="BL18" i="14"/>
  <x:c r="BM18" i="14"/>
  <x:c r="BN18" i="14"/>
  <x:c r="BQ18" i="14"/>
  <x:c r="BR18" i="14"/>
  <x:c r="BS18" i="14"/>
  <x:c r="BV18" i="14"/>
  <x:c r="BW18" i="14"/>
  <x:c r="BX18" i="14"/>
  <x:c r="CA18" i="14"/>
  <x:c r="CB18" i="14"/>
  <x:c r="CC18" i="14"/>
  <x:c r="A19" i="14"/>
  <x:c r="X19" i="14"/>
  <x:c r="Y19" i="14"/>
  <x:c r="Z19" i="14"/>
  <x:c r="AC19" i="14"/>
  <x:c r="AD19" i="14"/>
  <x:c r="AE19" i="14"/>
  <x:c r="AH19" i="14"/>
  <x:c r="AI19" i="14"/>
  <x:c r="AJ19" i="14"/>
  <x:c r="AM19" i="14"/>
  <x:c r="AN19" i="14"/>
  <x:c r="AO19" i="14"/>
  <x:c r="AR19" i="14"/>
  <x:c r="AS19" i="14"/>
  <x:c r="AT19" i="14"/>
  <x:c r="AW19" i="14"/>
  <x:c r="AX19" i="14"/>
  <x:c r="AY19" i="14"/>
  <x:c r="BB19" i="14"/>
  <x:c r="BC19" i="14"/>
  <x:c r="BD19" i="14"/>
  <x:c r="BG19" i="14"/>
  <x:c r="BH19" i="14"/>
  <x:c r="BI19" i="14"/>
  <x:c r="BL19" i="14"/>
  <x:c r="BM19" i="14"/>
  <x:c r="BN19" i="14"/>
  <x:c r="BQ19" i="14"/>
  <x:c r="BR19" i="14"/>
  <x:c r="BS19" i="14"/>
  <x:c r="BV19" i="14"/>
  <x:c r="BW19" i="14"/>
  <x:c r="BX19" i="14"/>
  <x:c r="CA19" i="14"/>
  <x:c r="CB19" i="14"/>
  <x:c r="CC19" i="14"/>
  <x:c r="A20" i="14"/>
  <x:c r="X20" i="14"/>
  <x:c r="Y20" i="14"/>
  <x:c r="Z20" i="14"/>
  <x:c r="AC20" i="14"/>
  <x:c r="AD20" i="14"/>
  <x:c r="AE20" i="14"/>
  <x:c r="AH20" i="14"/>
  <x:c r="AI20" i="14"/>
  <x:c r="AJ20" i="14"/>
  <x:c r="AM20" i="14"/>
  <x:c r="AN20" i="14"/>
  <x:c r="AO20" i="14"/>
  <x:c r="AR20" i="14"/>
  <x:c r="AS20" i="14"/>
  <x:c r="AT20" i="14"/>
  <x:c r="AW20" i="14"/>
  <x:c r="AX20" i="14"/>
  <x:c r="AY20" i="14"/>
  <x:c r="BB20" i="14"/>
  <x:c r="BC20" i="14"/>
  <x:c r="BD20" i="14"/>
  <x:c r="BG20" i="14"/>
  <x:c r="BH20" i="14"/>
  <x:c r="BI20" i="14"/>
  <x:c r="BL20" i="14"/>
  <x:c r="BM20" i="14"/>
  <x:c r="BN20" i="14"/>
  <x:c r="BQ20" i="14"/>
  <x:c r="BR20" i="14"/>
  <x:c r="BS20" i="14"/>
  <x:c r="BV20" i="14"/>
  <x:c r="BW20" i="14"/>
  <x:c r="BX20" i="14"/>
  <x:c r="CA20" i="14"/>
  <x:c r="CB20" i="14"/>
  <x:c r="CC20" i="14"/>
  <x:c r="A21" i="14"/>
  <x:c r="X21" i="14"/>
  <x:c r="Y21" i="14"/>
  <x:c r="Z21" i="14"/>
  <x:c r="AC21" i="14"/>
  <x:c r="AD21" i="14"/>
  <x:c r="AE21" i="14"/>
  <x:c r="AH21" i="14"/>
  <x:c r="AI21" i="14"/>
  <x:c r="AJ21" i="14"/>
  <x:c r="AM21" i="14"/>
  <x:c r="AN21" i="14"/>
  <x:c r="AO21" i="14"/>
  <x:c r="AR21" i="14"/>
  <x:c r="AS21" i="14"/>
  <x:c r="AT21" i="14"/>
  <x:c r="AW21" i="14"/>
  <x:c r="AX21" i="14"/>
  <x:c r="AY21" i="14"/>
  <x:c r="BB21" i="14"/>
  <x:c r="BC21" i="14"/>
  <x:c r="BD21" i="14"/>
  <x:c r="BG21" i="14"/>
  <x:c r="BH21" i="14"/>
  <x:c r="BI21" i="14"/>
  <x:c r="BL21" i="14"/>
  <x:c r="BM21" i="14"/>
  <x:c r="BN21" i="14"/>
  <x:c r="BQ21" i="14"/>
  <x:c r="BR21" i="14"/>
  <x:c r="BS21" i="14"/>
  <x:c r="BV21" i="14"/>
  <x:c r="BW21" i="14"/>
  <x:c r="BX21" i="14"/>
  <x:c r="CA21" i="14"/>
  <x:c r="CB21" i="14"/>
  <x:c r="CC21" i="14"/>
  <x:c r="A22" i="14"/>
  <x:c r="X22" i="14"/>
  <x:c r="Y22" i="14"/>
  <x:c r="Z22" i="14"/>
  <x:c r="AC22" i="14"/>
  <x:c r="AD22" i="14"/>
  <x:c r="AE22" i="14"/>
  <x:c r="AH22" i="14"/>
  <x:c r="AI22" i="14"/>
  <x:c r="AJ22" i="14"/>
  <x:c r="AM22" i="14"/>
  <x:c r="AN22" i="14"/>
  <x:c r="AO22" i="14"/>
  <x:c r="AR22" i="14"/>
  <x:c r="AS22" i="14"/>
  <x:c r="AT22" i="14"/>
  <x:c r="AW22" i="14"/>
  <x:c r="AX22" i="14"/>
  <x:c r="AY22" i="14"/>
  <x:c r="BB22" i="14"/>
  <x:c r="BC22" i="14"/>
  <x:c r="BD22" i="14"/>
  <x:c r="BG22" i="14"/>
  <x:c r="BH22" i="14"/>
  <x:c r="BI22" i="14"/>
  <x:c r="BL22" i="14"/>
  <x:c r="BM22" i="14"/>
  <x:c r="BN22" i="14"/>
  <x:c r="BQ22" i="14"/>
  <x:c r="BR22" i="14"/>
  <x:c r="BS22" i="14"/>
  <x:c r="BV22" i="14"/>
  <x:c r="BW22" i="14"/>
  <x:c r="BX22" i="14"/>
  <x:c r="CA22" i="14"/>
  <x:c r="CB22" i="14"/>
  <x:c r="CC22" i="14"/>
  <x:c r="A23" i="14"/>
  <x:c r="X23" i="14"/>
  <x:c r="Y23" i="14"/>
  <x:c r="Z23" i="14"/>
  <x:c r="AC23" i="14"/>
  <x:c r="AD23" i="14"/>
  <x:c r="AE23" i="14"/>
  <x:c r="AH23" i="14"/>
  <x:c r="AI23" i="14"/>
  <x:c r="AJ23" i="14"/>
  <x:c r="AM23" i="14"/>
  <x:c r="AN23" i="14"/>
  <x:c r="AO23" i="14"/>
  <x:c r="AR23" i="14"/>
  <x:c r="AS23" i="14"/>
  <x:c r="AT23" i="14"/>
  <x:c r="AW23" i="14"/>
  <x:c r="AX23" i="14"/>
  <x:c r="AY23" i="14"/>
  <x:c r="BB23" i="14"/>
  <x:c r="BC23" i="14"/>
  <x:c r="BD23" i="14"/>
  <x:c r="BG23" i="14"/>
  <x:c r="BH23" i="14"/>
  <x:c r="BI23" i="14"/>
  <x:c r="BL23" i="14"/>
  <x:c r="BM23" i="14"/>
  <x:c r="BN23" i="14"/>
  <x:c r="BQ23" i="14"/>
  <x:c r="BR23" i="14"/>
  <x:c r="BS23" i="14"/>
  <x:c r="BV23" i="14"/>
  <x:c r="BW23" i="14"/>
  <x:c r="BX23" i="14"/>
  <x:c r="CA23" i="14"/>
  <x:c r="CB23" i="14"/>
  <x:c r="CC23" i="14"/>
  <x:c r="A24" i="14"/>
  <x:c r="X24" i="14"/>
  <x:c r="Y24" i="14"/>
  <x:c r="Z24" i="14"/>
  <x:c r="AC24" i="14"/>
  <x:c r="AD24" i="14"/>
  <x:c r="AE24" i="14"/>
  <x:c r="AH24" i="14"/>
  <x:c r="AI24" i="14"/>
  <x:c r="AJ24" i="14"/>
  <x:c r="AM24" i="14"/>
  <x:c r="AN24" i="14"/>
  <x:c r="AO24" i="14"/>
  <x:c r="AR24" i="14"/>
  <x:c r="AS24" i="14"/>
  <x:c r="AT24" i="14"/>
  <x:c r="AW24" i="14"/>
  <x:c r="AX24" i="14"/>
  <x:c r="AY24" i="14"/>
  <x:c r="BB24" i="14"/>
  <x:c r="BC24" i="14"/>
  <x:c r="BD24" i="14"/>
  <x:c r="BG24" i="14"/>
  <x:c r="BH24" i="14"/>
  <x:c r="BI24" i="14"/>
  <x:c r="BL24" i="14"/>
  <x:c r="BM24" i="14"/>
  <x:c r="BN24" i="14"/>
  <x:c r="BQ24" i="14"/>
  <x:c r="BR24" i="14"/>
  <x:c r="BS24" i="14"/>
  <x:c r="BV24" i="14"/>
  <x:c r="BW24" i="14"/>
  <x:c r="BX24" i="14"/>
  <x:c r="CA24" i="14"/>
  <x:c r="CB24" i="14"/>
  <x:c r="CC24" i="14"/>
  <x:c r="A25" i="14"/>
  <x:c r="X25" i="14"/>
  <x:c r="Y25" i="14"/>
  <x:c r="Z25" i="14"/>
  <x:c r="AC25" i="14"/>
  <x:c r="AD25" i="14"/>
  <x:c r="AE25" i="14"/>
  <x:c r="AH25" i="14"/>
  <x:c r="AI25" i="14"/>
  <x:c r="AJ25" i="14"/>
  <x:c r="AM25" i="14"/>
  <x:c r="AN25" i="14"/>
  <x:c r="AO25" i="14"/>
  <x:c r="AR25" i="14"/>
  <x:c r="AS25" i="14"/>
  <x:c r="AT25" i="14"/>
  <x:c r="AW25" i="14"/>
  <x:c r="AX25" i="14"/>
  <x:c r="AY25" i="14"/>
  <x:c r="BB25" i="14"/>
  <x:c r="BC25" i="14"/>
  <x:c r="BD25" i="14"/>
  <x:c r="BG25" i="14"/>
  <x:c r="BH25" i="14"/>
  <x:c r="BI25" i="14"/>
  <x:c r="BL25" i="14"/>
  <x:c r="BM25" i="14"/>
  <x:c r="BN25" i="14"/>
  <x:c r="BQ25" i="14"/>
  <x:c r="BR25" i="14"/>
  <x:c r="BS25" i="14"/>
  <x:c r="BV25" i="14"/>
  <x:c r="BW25" i="14"/>
  <x:c r="BX25" i="14"/>
  <x:c r="CA25" i="14"/>
  <x:c r="CB25" i="14"/>
  <x:c r="CC25" i="14"/>
  <x:c r="A26" i="14"/>
  <x:c r="X26" i="14"/>
  <x:c r="Y26" i="14"/>
  <x:c r="Z26" i="14"/>
  <x:c r="AC26" i="14"/>
  <x:c r="AD26" i="14"/>
  <x:c r="AE26" i="14"/>
  <x:c r="AH26" i="14"/>
  <x:c r="AI26" i="14"/>
  <x:c r="AJ26" i="14"/>
  <x:c r="AM26" i="14"/>
  <x:c r="AN26" i="14"/>
  <x:c r="AO26" i="14"/>
  <x:c r="AR26" i="14"/>
  <x:c r="AS26" i="14"/>
  <x:c r="AT26" i="14"/>
  <x:c r="AW26" i="14"/>
  <x:c r="AX26" i="14"/>
  <x:c r="AY26" i="14"/>
  <x:c r="BB26" i="14"/>
  <x:c r="BC26" i="14"/>
  <x:c r="BD26" i="14"/>
  <x:c r="BG26" i="14"/>
  <x:c r="BH26" i="14"/>
  <x:c r="BI26" i="14"/>
  <x:c r="BL26" i="14"/>
  <x:c r="BM26" i="14"/>
  <x:c r="BN26" i="14"/>
  <x:c r="BQ26" i="14"/>
  <x:c r="BR26" i="14"/>
  <x:c r="BS26" i="14"/>
  <x:c r="BV26" i="14"/>
  <x:c r="BW26" i="14"/>
  <x:c r="BX26" i="14"/>
  <x:c r="CA26" i="14"/>
  <x:c r="CB26" i="14"/>
  <x:c r="CC26" i="14"/>
  <x:c r="A27" i="14"/>
  <x:c r="X27" i="14"/>
  <x:c r="Y27" i="14"/>
  <x:c r="Z27" i="14"/>
  <x:c r="AC27" i="14"/>
  <x:c r="AD27" i="14"/>
  <x:c r="AE27" i="14"/>
  <x:c r="AH27" i="14"/>
  <x:c r="AI27" i="14"/>
  <x:c r="AJ27" i="14"/>
  <x:c r="AM27" i="14"/>
  <x:c r="AN27" i="14"/>
  <x:c r="AO27" i="14"/>
  <x:c r="AR27" i="14"/>
  <x:c r="AS27" i="14"/>
  <x:c r="AT27" i="14"/>
  <x:c r="AW27" i="14"/>
  <x:c r="AX27" i="14"/>
  <x:c r="AY27" i="14"/>
  <x:c r="BB27" i="14"/>
  <x:c r="BC27" i="14"/>
  <x:c r="BD27" i="14"/>
  <x:c r="BG27" i="14"/>
  <x:c r="BH27" i="14"/>
  <x:c r="BI27" i="14"/>
  <x:c r="BL27" i="14"/>
  <x:c r="BM27" i="14"/>
  <x:c r="BN27" i="14"/>
  <x:c r="BQ27" i="14"/>
  <x:c r="BR27" i="14"/>
  <x:c r="BS27" i="14"/>
  <x:c r="BV27" i="14"/>
  <x:c r="BW27" i="14"/>
  <x:c r="BX27" i="14"/>
  <x:c r="CA27" i="14"/>
  <x:c r="CB27" i="14"/>
  <x:c r="CC27" i="14"/>
  <x:c r="A28" i="14"/>
  <x:c r="X28" i="14"/>
  <x:c r="Y28" i="14"/>
  <x:c r="Z28" i="14"/>
  <x:c r="AC28" i="14"/>
  <x:c r="AD28" i="14"/>
  <x:c r="AE28" i="14"/>
  <x:c r="AH28" i="14"/>
  <x:c r="AI28" i="14"/>
  <x:c r="AJ28" i="14"/>
  <x:c r="AM28" i="14"/>
  <x:c r="AN28" i="14"/>
  <x:c r="AO28" i="14"/>
  <x:c r="AR28" i="14"/>
  <x:c r="AS28" i="14"/>
  <x:c r="AT28" i="14"/>
  <x:c r="AW28" i="14"/>
  <x:c r="AX28" i="14"/>
  <x:c r="AY28" i="14"/>
  <x:c r="BB28" i="14"/>
  <x:c r="BC28" i="14"/>
  <x:c r="BD28" i="14"/>
  <x:c r="BG28" i="14"/>
  <x:c r="BH28" i="14"/>
  <x:c r="BI28" i="14"/>
  <x:c r="BL28" i="14"/>
  <x:c r="BM28" i="14"/>
  <x:c r="BN28" i="14"/>
  <x:c r="BQ28" i="14"/>
  <x:c r="BR28" i="14"/>
  <x:c r="BS28" i="14"/>
  <x:c r="BV28" i="14"/>
  <x:c r="BW28" i="14"/>
  <x:c r="BX28" i="14"/>
  <x:c r="CA28" i="14"/>
  <x:c r="CB28" i="14"/>
  <x:c r="CC28" i="14"/>
  <x:c r="A29" i="14"/>
  <x:c r="X29" i="14"/>
  <x:c r="Y29" i="14"/>
  <x:c r="Z29" i="14"/>
  <x:c r="AC29" i="14"/>
  <x:c r="AD29" i="14"/>
  <x:c r="AE29" i="14"/>
  <x:c r="AH29" i="14"/>
  <x:c r="AI29" i="14"/>
  <x:c r="AJ29" i="14"/>
  <x:c r="AM29" i="14"/>
  <x:c r="AN29" i="14"/>
  <x:c r="AO29" i="14"/>
  <x:c r="AR29" i="14"/>
  <x:c r="AS29" i="14"/>
  <x:c r="AT29" i="14"/>
  <x:c r="AW29" i="14"/>
  <x:c r="AX29" i="14"/>
  <x:c r="AY29" i="14"/>
  <x:c r="BB29" i="14"/>
  <x:c r="BC29" i="14"/>
  <x:c r="BD29" i="14"/>
  <x:c r="BG29" i="14"/>
  <x:c r="BH29" i="14"/>
  <x:c r="BI29" i="14"/>
  <x:c r="BL29" i="14"/>
  <x:c r="BM29" i="14"/>
  <x:c r="BN29" i="14"/>
  <x:c r="BQ29" i="14"/>
  <x:c r="BR29" i="14"/>
  <x:c r="BS29" i="14"/>
  <x:c r="BV29" i="14"/>
  <x:c r="BW29" i="14"/>
  <x:c r="BX29" i="14"/>
  <x:c r="CA29" i="14"/>
  <x:c r="CB29" i="14"/>
  <x:c r="CC29" i="14"/>
  <x:c r="A30" i="14"/>
  <x:c r="X30" i="14"/>
  <x:c r="Y30" i="14"/>
  <x:c r="Z30" i="14"/>
  <x:c r="AC30" i="14"/>
  <x:c r="AD30" i="14"/>
  <x:c r="AE30" i="14"/>
  <x:c r="AH30" i="14"/>
  <x:c r="AI30" i="14"/>
  <x:c r="AJ30" i="14"/>
  <x:c r="AM30" i="14"/>
  <x:c r="AN30" i="14"/>
  <x:c r="AO30" i="14"/>
  <x:c r="AR30" i="14"/>
  <x:c r="AS30" i="14"/>
  <x:c r="AT30" i="14"/>
  <x:c r="AW30" i="14"/>
  <x:c r="AX30" i="14"/>
  <x:c r="AY30" i="14"/>
  <x:c r="BB30" i="14"/>
  <x:c r="BC30" i="14"/>
  <x:c r="BD30" i="14"/>
  <x:c r="BG30" i="14"/>
  <x:c r="BH30" i="14"/>
  <x:c r="BI30" i="14"/>
  <x:c r="BL30" i="14"/>
  <x:c r="BM30" i="14"/>
  <x:c r="BN30" i="14"/>
  <x:c r="BQ30" i="14"/>
  <x:c r="BR30" i="14"/>
  <x:c r="BS30" i="14"/>
  <x:c r="BV30" i="14"/>
  <x:c r="BW30" i="14"/>
  <x:c r="BX30" i="14"/>
  <x:c r="CA30" i="14"/>
  <x:c r="CB30" i="14"/>
  <x:c r="CC30" i="14"/>
  <x:c r="A31" i="14"/>
  <x:c r="X31" i="14"/>
  <x:c r="Y31" i="14"/>
  <x:c r="Z31" i="14"/>
  <x:c r="AC31" i="14"/>
  <x:c r="AD31" i="14"/>
  <x:c r="AE31" i="14"/>
  <x:c r="AH31" i="14"/>
  <x:c r="AI31" i="14"/>
  <x:c r="AJ31" i="14"/>
  <x:c r="AM31" i="14"/>
  <x:c r="AN31" i="14"/>
  <x:c r="AO31" i="14"/>
  <x:c r="AR31" i="14"/>
  <x:c r="AS31" i="14"/>
  <x:c r="AT31" i="14"/>
  <x:c r="AW31" i="14"/>
  <x:c r="AX31" i="14"/>
  <x:c r="AY31" i="14"/>
  <x:c r="BB31" i="14"/>
  <x:c r="BC31" i="14"/>
  <x:c r="BD31" i="14"/>
  <x:c r="BG31" i="14"/>
  <x:c r="BH31" i="14"/>
  <x:c r="BI31" i="14"/>
  <x:c r="BL31" i="14"/>
  <x:c r="BM31" i="14"/>
  <x:c r="BN31" i="14"/>
  <x:c r="BQ31" i="14"/>
  <x:c r="BR31" i="14"/>
  <x:c r="BS31" i="14"/>
  <x:c r="BV31" i="14"/>
  <x:c r="BW31" i="14"/>
  <x:c r="BX31" i="14"/>
  <x:c r="CA31" i="14"/>
  <x:c r="CB31" i="14"/>
  <x:c r="CC31" i="14"/>
  <x:c r="A32" i="14"/>
  <x:c r="X32" i="14"/>
  <x:c r="Y32" i="14"/>
  <x:c r="Z32" i="14"/>
  <x:c r="AC32" i="14"/>
  <x:c r="AD32" i="14"/>
  <x:c r="AE32" i="14"/>
  <x:c r="AH32" i="14"/>
  <x:c r="AI32" i="14"/>
  <x:c r="AJ32" i="14"/>
  <x:c r="AM32" i="14"/>
  <x:c r="AN32" i="14"/>
  <x:c r="AO32" i="14"/>
  <x:c r="AR32" i="14"/>
  <x:c r="AS32" i="14"/>
  <x:c r="AT32" i="14"/>
  <x:c r="AW32" i="14"/>
  <x:c r="AX32" i="14"/>
  <x:c r="AY32" i="14"/>
  <x:c r="BB32" i="14"/>
  <x:c r="BC32" i="14"/>
  <x:c r="BD32" i="14"/>
  <x:c r="BG32" i="14"/>
  <x:c r="BH32" i="14"/>
  <x:c r="BI32" i="14"/>
  <x:c r="BL32" i="14"/>
  <x:c r="BM32" i="14"/>
  <x:c r="BN32" i="14"/>
  <x:c r="BQ32" i="14"/>
  <x:c r="BR32" i="14"/>
  <x:c r="BS32" i="14"/>
  <x:c r="BV32" i="14"/>
  <x:c r="BW32" i="14"/>
  <x:c r="BX32" i="14"/>
  <x:c r="CA32" i="14"/>
  <x:c r="CB32" i="14"/>
  <x:c r="CC32" i="14"/>
  <x:c r="A33" i="14"/>
  <x:c r="X33" i="14"/>
  <x:c r="Y33" i="14"/>
  <x:c r="Z33" i="14"/>
  <x:c r="AC33" i="14"/>
  <x:c r="AD33" i="14"/>
  <x:c r="AE33" i="14"/>
  <x:c r="AH33" i="14"/>
  <x:c r="AI33" i="14"/>
  <x:c r="AJ33" i="14"/>
  <x:c r="AM33" i="14"/>
  <x:c r="AN33" i="14"/>
  <x:c r="AO33" i="14"/>
  <x:c r="AR33" i="14"/>
  <x:c r="AS33" i="14"/>
  <x:c r="AT33" i="14"/>
  <x:c r="AW33" i="14"/>
  <x:c r="AX33" i="14"/>
  <x:c r="AY33" i="14"/>
  <x:c r="BB33" i="14"/>
  <x:c r="BC33" i="14"/>
  <x:c r="BD33" i="14"/>
  <x:c r="BG33" i="14"/>
  <x:c r="BH33" i="14"/>
  <x:c r="BI33" i="14"/>
  <x:c r="BL33" i="14"/>
  <x:c r="BM33" i="14"/>
  <x:c r="BN33" i="14"/>
  <x:c r="BQ33" i="14"/>
  <x:c r="BR33" i="14"/>
  <x:c r="BS33" i="14"/>
  <x:c r="BV33" i="14"/>
  <x:c r="BW33" i="14"/>
  <x:c r="BX33" i="14"/>
  <x:c r="CA33" i="14"/>
  <x:c r="CB33" i="14"/>
  <x:c r="CC33" i="14"/>
  <x:c r="A34" i="14"/>
  <x:c r="X34" i="14"/>
  <x:c r="Y34" i="14"/>
  <x:c r="Z34" i="14"/>
  <x:c r="AH34" i="14"/>
  <x:c r="AI34" i="14"/>
  <x:c r="AJ34" i="14"/>
  <x:c r="AM34" i="14"/>
  <x:c r="AN34" i="14"/>
  <x:c r="AO34" i="14"/>
  <x:c r="AR34" i="14"/>
  <x:c r="AS34" i="14"/>
  <x:c r="AT34" i="14"/>
  <x:c r="AW34" i="14"/>
  <x:c r="AX34" i="14"/>
  <x:c r="AY34" i="14"/>
  <x:c r="BB34" i="14"/>
  <x:c r="BC34" i="14"/>
  <x:c r="BD34" i="14"/>
  <x:c r="BG34" i="14"/>
  <x:c r="BH34" i="14"/>
  <x:c r="BI34" i="14"/>
  <x:c r="BL34" i="14"/>
  <x:c r="BM34" i="14"/>
  <x:c r="BN34" i="14"/>
  <x:c r="BQ34" i="14"/>
  <x:c r="BR34" i="14"/>
  <x:c r="BS34" i="14"/>
  <x:c r="BV34" i="14"/>
  <x:c r="BW34" i="14"/>
  <x:c r="BX34" i="14"/>
  <x:c r="CA34" i="14"/>
  <x:c r="CB34" i="14"/>
  <x:c r="CC34" i="14"/>
  <x:c r="A35" i="14"/>
  <x:c r="X35" i="14"/>
  <x:c r="Y35" i="14"/>
  <x:c r="Z35" i="14"/>
  <x:c r="AH35" i="14"/>
  <x:c r="AI35" i="14"/>
  <x:c r="AJ35" i="14"/>
  <x:c r="AR35" i="14"/>
  <x:c r="AS35" i="14"/>
  <x:c r="AT35" i="14"/>
  <x:c r="BB35" i="14"/>
  <x:c r="BC35" i="14"/>
  <x:c r="BD35" i="14"/>
  <x:c r="BG35" i="14"/>
  <x:c r="BH35" i="14"/>
  <x:c r="BI35" i="14"/>
  <x:c r="BQ35" i="14"/>
  <x:c r="BR35" i="14"/>
  <x:c r="BS35" i="14"/>
  <x:c r="CA35" i="14"/>
  <x:c r="CB35" i="14"/>
  <x:c r="CC35" i="14"/>
  <x:c r="A36" i="14"/>
  <x:c r="A37" i="14"/>
  <x:c r="A38" i="14"/>
  <x:c r="A39" i="14"/>
  <x:c r="A40" i="14"/>
  <x:c r="A41" i="14"/>
  <x:c r="A42" i="14"/>
  <x:c r="A43" i="14"/>
  <x:c r="A44" i="14"/>
  <x:c r="A45" i="14"/>
  <x:c r="A46" i="14"/>
  <x:c r="A47" i="14"/>
  <x:c r="A48" i="14"/>
  <x:c r="A49" i="14"/>
  <x:c r="A50" i="14"/>
  <x:c r="A51" i="14"/>
  <x:c r="A52" i="14"/>
  <x:c r="A53" i="14"/>
  <x:c r="A54" i="14"/>
  <x:c r="A55" i="14"/>
  <x:c r="A56" i="14"/>
  <x:c r="A57" i="14"/>
  <x:c r="A58" i="14"/>
  <x:c r="A59" i="14"/>
  <x:c r="A60" i="14"/>
  <x:c r="A61" i="14"/>
  <x:c r="A62" i="14"/>
  <x:c r="A63" i="14"/>
  <x:c r="A64" i="14"/>
  <x:c r="A65" i="14"/>
  <x:c r="A66" i="14"/>
  <x:c r="A67" i="14"/>
  <x:c r="A68" i="14"/>
  <x:c r="A69" i="14"/>
  <x:c r="A70" i="14"/>
  <x:c r="A71" i="14"/>
  <x:c r="A72" i="14"/>
  <x:c r="A73" i="14"/>
  <x:c r="A74" i="14"/>
  <x:c r="A75" i="14"/>
  <x:c r="A76" i="14"/>
  <x:c r="A77" i="14"/>
  <x:c r="A78" i="14"/>
  <x:c r="A79" i="14"/>
  <x:c r="A80" i="14"/>
  <x:c r="A81" i="14"/>
  <x:c r="A82" i="14"/>
  <x:c r="A83" i="14"/>
  <x:c r="A84" i="14"/>
  <x:c r="A85" i="14"/>
  <x:c r="A86" i="14"/>
  <x:c r="A87" i="14"/>
  <x:c r="A88" i="14"/>
  <x:c r="A89" i="14"/>
  <x:c r="A90" i="14"/>
  <x:c r="A91" i="14"/>
  <x:c r="A92" i="14"/>
  <x:c r="A93" i="14"/>
  <x:c r="A94" i="14"/>
  <x:c r="A95" i="14"/>
  <x:c r="A96" i="14"/>
  <x:c r="A97" i="14"/>
  <x:c r="A98" i="14"/>
  <x:c r="A99" i="14"/>
  <x:c r="A100" i="14"/>
  <x:c r="A101" i="14"/>
  <x:c r="A102" i="14"/>
  <x:c r="A103" i="14"/>
  <x:c r="A104" i="14"/>
  <x:c r="A105" i="14"/>
  <x:c r="A106" i="14"/>
  <x:c r="A107" i="14"/>
  <x:c r="A108" i="14"/>
  <x:c r="A109" i="14"/>
  <x:c r="A110" i="14"/>
  <x:c r="A111" i="14"/>
  <x:c r="A112" i="14"/>
  <x:c r="A113" i="14"/>
  <x:c r="A114" i="14"/>
  <x:c r="A115" i="14"/>
  <x:c r="A116" i="14"/>
  <x:c r="A117" i="14"/>
  <x:c r="A118" i="14"/>
  <x:c r="A119" i="14"/>
  <x:c r="A120" i="14"/>
  <x:c r="A121" i="14"/>
  <x:c r="A122" i="14"/>
  <x:c r="A123" i="14"/>
  <x:c r="A124" i="14"/>
  <x:c r="A125" i="14"/>
  <x:c r="A126" i="14"/>
  <x:c r="A127" i="14"/>
  <x:c r="A128" i="14"/>
  <x:c r="A129" i="14"/>
  <x:c r="A130" i="14"/>
  <x:c r="A131" i="14"/>
  <x:c r="A132" i="14"/>
  <x:c r="A133" i="14"/>
  <x:c r="A134" i="14"/>
  <x:c r="A135" i="14"/>
  <x:c r="A136" i="14"/>
  <x:c r="A137" i="14"/>
  <x:c r="A138" i="14"/>
  <x:c r="A139" i="14"/>
  <x:c r="A140" i="14"/>
  <x:c r="A141" i="14"/>
  <x:c r="A142" i="14"/>
  <x:c r="A143" i="14"/>
  <x:c r="A144" i="14"/>
  <x:c r="A145" i="14"/>
  <x:c r="A146" i="14"/>
  <x:c r="A147" i="14"/>
  <x:c r="A148" i="14"/>
  <x:c r="A149" i="14"/>
  <x:c r="A150" i="14"/>
  <x:c r="A151" i="14"/>
  <x:c r="A152" i="14"/>
  <x:c r="A153" i="14"/>
  <x:c r="A154" i="14"/>
  <x:c r="A155" i="14"/>
  <x:c r="A156" i="14"/>
  <x:c r="A157" i="14"/>
  <x:c r="A158" i="14"/>
  <x:c r="A159" i="14"/>
  <x:c r="A160" i="14"/>
  <x:c r="A161" i="14"/>
  <x:c r="A162" i="14"/>
  <x:c r="A163" i="14"/>
  <x:c r="A164" i="14"/>
  <x:c r="A165" i="14"/>
  <x:c r="A166" i="14"/>
  <x:c r="A167" i="14"/>
  <x:c r="A168" i="14"/>
  <x:c r="A169" i="14"/>
  <x:c r="A170" i="14"/>
  <x:c r="A171" i="14"/>
  <x:c r="A172" i="14"/>
  <x:c r="A173" i="14"/>
  <x:c r="A174" i="14"/>
  <x:c r="A175" i="14"/>
  <x:c r="A176" i="14"/>
  <x:c r="A177" i="14"/>
  <x:c r="A178" i="14"/>
  <x:c r="A179" i="14"/>
  <x:c r="A180" i="14"/>
  <x:c r="A181" i="14"/>
  <x:c r="A182" i="14"/>
  <x:c r="A183" i="14"/>
  <x:c r="A184" i="14"/>
  <x:c r="A185" i="14"/>
  <x:c r="A186" i="14"/>
  <x:c r="A187" i="14"/>
  <x:c r="A188" i="14"/>
  <x:c r="A189" i="14"/>
  <x:c r="A190" i="14"/>
  <x:c r="A191" i="14"/>
  <x:c r="A192" i="14"/>
  <x:c r="A193" i="14"/>
  <x:c r="A194" i="14"/>
  <x:c r="A195" i="14"/>
  <x:c r="A196" i="14"/>
  <x:c r="A197" i="14"/>
  <x:c r="A198" i="14"/>
  <x:c r="A199" i="14"/>
  <x:c r="A200" i="14"/>
  <x:c r="A201" i="14"/>
  <x:c r="A202" i="14"/>
  <x:c r="A203" i="14"/>
  <x:c r="A204" i="14"/>
  <x:c r="A205" i="14"/>
  <x:c r="A206" i="14"/>
  <x:c r="A207" i="14"/>
  <x:c r="A208" i="14"/>
  <x:c r="A209" i="14"/>
  <x:c r="A210" i="14"/>
  <x:c r="A211" i="14"/>
  <x:c r="A212" i="14"/>
  <x:c r="A213" i="14"/>
  <x:c r="A214" i="14"/>
  <x:c r="A215" i="14"/>
  <x:c r="A216" i="14"/>
  <x:c r="A217" i="14"/>
  <x:c r="A218" i="14"/>
  <x:c r="A219" i="14"/>
  <x:c r="A220" i="14"/>
  <x:c r="A221" i="14"/>
  <x:c r="A222" i="14"/>
  <x:c r="A223" i="14"/>
  <x:c r="A224" i="14"/>
  <x:c r="A225" i="14"/>
  <x:c r="A226" i="14"/>
  <x:c r="A227" i="14"/>
  <x:c r="A228" i="14"/>
  <x:c r="A229" i="14"/>
  <x:c r="A230" i="14"/>
  <x:c r="A231" i="14"/>
  <x:c r="A232" i="14"/>
  <x:c r="A233" i="14"/>
  <x:c r="A234" i="14"/>
  <x:c r="A235" i="14"/>
  <x:c r="A236" i="14"/>
  <x:c r="A237" i="14"/>
  <x:c r="A238" i="14"/>
  <x:c r="A239" i="14"/>
  <x:c r="A240" i="14"/>
  <x:c r="A241" i="14"/>
  <x:c r="A242" i="14"/>
  <x:c r="A243" i="14"/>
  <x:c r="A244" i="14"/>
  <x:c r="A245" i="14"/>
  <x:c r="A246" i="14"/>
  <x:c r="A247" i="14"/>
  <x:c r="A248" i="14"/>
  <x:c r="A249" i="14"/>
  <x:c r="A250" i="14"/>
  <x:c r="A251" i="14"/>
  <x:c r="A252" i="14"/>
  <x:c r="A253" i="14"/>
  <x:c r="A254" i="14"/>
  <x:c r="A255" i="14"/>
  <x:c r="A256" i="14"/>
  <x:c r="A257" i="14"/>
  <x:c r="A258" i="14"/>
  <x:c r="A259" i="14"/>
  <x:c r="A260" i="14"/>
  <x:c r="A261" i="14"/>
  <x:c r="A262" i="14"/>
  <x:c r="A263" i="14"/>
  <x:c r="A264" i="14"/>
  <x:c r="A265" i="14"/>
  <x:c r="A266" i="14"/>
  <x:c r="A267" i="14"/>
  <x:c r="A268" i="14"/>
  <x:c r="A269" i="14"/>
  <x:c r="A270" i="14"/>
  <x:c r="A271" i="14"/>
  <x:c r="A272" i="14"/>
  <x:c r="A273" i="14"/>
  <x:c r="A274" i="14"/>
  <x:c r="A275" i="14"/>
  <x:c r="A276" i="14"/>
  <x:c r="A277" i="14"/>
  <x:c r="A278" i="14"/>
  <x:c r="A279" i="14"/>
  <x:c r="A280" i="14"/>
  <x:c r="A281" i="14"/>
  <x:c r="A282" i="14"/>
  <x:c r="A283" i="14"/>
  <x:c r="A284" i="14"/>
  <x:c r="A285" i="14"/>
  <x:c r="A286" i="14"/>
  <x:c r="A287" i="14"/>
  <x:c r="A288" i="14"/>
  <x:c r="A289" i="14"/>
  <x:c r="A290" i="14"/>
  <x:c r="A291" i="14"/>
  <x:c r="A292" i="14"/>
  <x:c r="A293" i="14"/>
  <x:c r="A294" i="14"/>
  <x:c r="A295" i="14"/>
  <x:c r="A296" i="14"/>
  <x:c r="A297" i="14"/>
  <x:c r="A298" i="14"/>
  <x:c r="A299" i="14"/>
  <x:c r="A300" i="14"/>
  <x:c r="A301" i="14"/>
  <x:c r="A302" i="14"/>
  <x:c r="A303" i="14"/>
  <x:c r="A304" i="14"/>
  <x:c r="A305" i="14"/>
  <x:c r="A306" i="14"/>
  <x:c r="A307" i="14"/>
  <x:c r="A308" i="14"/>
  <x:c r="A309" i="14"/>
  <x:c r="A310" i="14"/>
  <x:c r="A311" i="14"/>
  <x:c r="A312" i="14"/>
  <x:c r="A313" i="14"/>
  <x:c r="A314" i="14"/>
  <x:c r="A315" i="14"/>
  <x:c r="A316" i="14"/>
  <x:c r="A317" i="14"/>
  <x:c r="A318" i="14"/>
  <x:c r="A319" i="14"/>
  <x:c r="A320" i="14"/>
  <x:c r="A321" i="14"/>
  <x:c r="A322" i="14"/>
  <x:c r="A323" i="14"/>
  <x:c r="A324" i="14"/>
  <x:c r="A325" i="14"/>
  <x:c r="A326" i="14"/>
  <x:c r="A327" i="14"/>
  <x:c r="A328" i="14"/>
  <x:c r="A329" i="14"/>
  <x:c r="A330" i="14"/>
  <x:c r="A331" i="14"/>
  <x:c r="A332" i="14"/>
  <x:c r="A333" i="14"/>
  <x:c r="A334" i="14"/>
  <x:c r="A335" i="14"/>
  <x:c r="A336" i="14"/>
  <x:c r="A337" i="14"/>
  <x:c r="A338" i="14"/>
  <x:c r="A339" i="14"/>
  <x:c r="A340" i="14"/>
  <x:c r="A341" i="14"/>
  <x:c r="A342" i="14"/>
  <x:c r="A343" i="14"/>
  <x:c r="A344" i="14"/>
  <x:c r="A345" i="14"/>
  <x:c r="A346" i="14"/>
  <x:c r="A347" i="14"/>
  <x:c r="A348" i="14"/>
  <x:c r="A349" i="14"/>
  <x:c r="A350" i="14"/>
  <x:c r="A351" i="14"/>
  <x:c r="A352" i="14"/>
  <x:c r="A353" i="14"/>
  <x:c r="A354" i="14"/>
  <x:c r="A355" i="14"/>
  <x:c r="A356" i="14"/>
  <x:c r="A357" i="14"/>
  <x:c r="A358" i="14"/>
  <x:c r="A359" i="14"/>
  <x:c r="A360" i="14"/>
  <x:c r="A361" i="14"/>
  <x:c r="A362" i="14"/>
  <x:c r="A363" i="14"/>
  <x:c r="A364" i="14"/>
  <x:c r="A365" i="14"/>
  <x:c r="A366" i="14"/>
  <x:c r="A367" i="14"/>
  <x:c r="A368" i="14"/>
  <x:c r="A369" i="14"/>
  <x:c r="A370" i="14"/>
  <x:c r="A371" i="14"/>
  <x:c r="A372" i="14"/>
  <x:c r="A373" i="14"/>
  <x:c r="A374" i="14"/>
  <x:c r="A375" i="14"/>
  <x:c r="A376" i="14"/>
  <x:c r="A377" i="14"/>
  <x:c r="A378" i="14"/>
  <x:c r="A379" i="14"/>
  <x:c r="A380" i="14"/>
  <x:c r="A381" i="14"/>
  <x:c r="A382" i="14"/>
  <x:c r="A383" i="14"/>
  <x:c r="A384" i="14"/>
  <x:c r="A385" i="14"/>
  <x:c r="A386" i="14"/>
  <x:c r="A387" i="14"/>
  <x:c r="A388" i="14"/>
  <x:c r="A389" i="14"/>
  <x:c r="A390" i="14"/>
  <x:c r="A391" i="14"/>
  <x:c r="A392" i="14"/>
  <x:c r="A393" i="14"/>
  <x:c r="A394" i="14"/>
  <x:c r="A395" i="14"/>
  <x:c r="A396" i="14"/>
  <x:c r="A397" i="14"/>
  <x:c r="A398" i="14"/>
  <x:c r="A399" i="14"/>
  <x:c r="A400" i="14"/>
  <x:c r="A401" i="14"/>
  <x:c r="A402" i="14"/>
  <x:c r="A403" i="14"/>
  <x:c r="A404" i="14"/>
  <x:c r="A405" i="14"/>
  <x:c r="A406" i="14"/>
  <x:c r="A407" i="14"/>
  <x:c r="A408" i="14"/>
  <x:c r="A409" i="14"/>
  <x:c r="A410" i="14"/>
  <x:c r="A411" i="14"/>
  <x:c r="A412" i="14"/>
  <x:c r="A413" i="14"/>
  <x:c r="A414" i="14"/>
  <x:c r="A415" i="14"/>
  <x:c r="A416" i="14"/>
  <x:c r="A417" i="14"/>
  <x:c r="A418" i="14"/>
  <x:c r="A419" i="14"/>
  <x:c r="A420" i="14"/>
  <x:c r="A421" i="14"/>
  <x:c r="A422" i="14"/>
  <x:c r="A423" i="14"/>
  <x:c r="A424" i="14"/>
  <x:c r="A425" i="14"/>
  <x:c r="A426" i="14"/>
  <x:c r="A427" i="14"/>
  <x:c r="A428" i="14"/>
  <x:c r="A429" i="14"/>
  <x:c r="A430" i="14"/>
  <x:c r="A431" i="14"/>
  <x:c r="A432" i="14"/>
  <x:c r="A433" i="14"/>
  <x:c r="A434" i="14"/>
  <x:c r="A435" i="14"/>
  <x:c r="A436" i="14"/>
  <x:c r="A437" i="14"/>
  <x:c r="A438" i="14"/>
  <x:c r="A439" i="14"/>
  <x:c r="A440" i="14"/>
  <x:c r="A441" i="14"/>
  <x:c r="A442" i="14"/>
  <x:c r="A443" i="14"/>
  <x:c r="A444" i="14"/>
  <x:c r="A445" i="14"/>
  <x:c r="A446" i="14"/>
  <x:c r="A447" i="14"/>
  <x:c r="A448" i="14"/>
  <x:c r="A449" i="14"/>
  <x:c r="A450" i="14"/>
  <x:c r="A451" i="14"/>
  <x:c r="A452" i="14"/>
  <x:c r="A453" i="14"/>
  <x:c r="A454" i="14"/>
  <x:c r="A455" i="14"/>
  <x:c r="A456" i="14"/>
  <x:c r="A457" i="14"/>
  <x:c r="A458" i="14"/>
  <x:c r="A459" i="14"/>
  <x:c r="A460" i="14"/>
  <x:c r="A461" i="14"/>
  <x:c r="A462" i="14"/>
  <x:c r="A463" i="14"/>
  <x:c r="A464" i="14"/>
  <x:c r="A465" i="14"/>
  <x:c r="A466" i="14"/>
  <x:c r="A467" i="14"/>
  <x:c r="A468" i="14"/>
  <x:c r="A469" i="14"/>
  <x:c r="A470" i="14"/>
  <x:c r="A471" i="14"/>
  <x:c r="A472" i="14"/>
  <x:c r="A473" i="14"/>
  <x:c r="A474" i="14"/>
  <x:c r="A475" i="14"/>
  <x:c r="A476" i="14"/>
  <x:c r="A477" i="14"/>
  <x:c r="A478" i="14"/>
  <x:c r="A479" i="14"/>
  <x:c r="A480" i="14"/>
  <x:c r="A481" i="14"/>
  <x:c r="A482" i="14"/>
  <x:c r="A483" i="14"/>
  <x:c r="A484" i="14"/>
  <x:c r="A485" i="14"/>
  <x:c r="A486" i="14"/>
  <x:c r="A487" i="14"/>
  <x:c r="A488" i="14"/>
  <x:c r="A489" i="14"/>
  <x:c r="A490" i="14"/>
  <x:c r="A491" i="14"/>
  <x:c r="A492" i="14"/>
  <x:c r="A493" i="14"/>
  <x:c r="A494" i="14"/>
  <x:c r="A495" i="14"/>
  <x:c r="A496" i="14"/>
  <x:c r="A497" i="14"/>
  <x:c r="A498" i="14"/>
  <x:c r="A499" i="14"/>
  <x:c r="A500" i="14"/>
  <x:c r="A501" i="14"/>
  <x:c r="A502" i="14"/>
  <x:c r="A503" i="14"/>
  <x:c r="A504" i="14"/>
  <x:c r="A505" i="14"/>
  <x:c r="A506" i="14"/>
  <x:c r="A507" i="14"/>
  <x:c r="A508" i="14"/>
  <x:c r="A509" i="14"/>
  <x:c r="A510" i="14"/>
  <x:c r="A511" i="14"/>
  <x:c r="A512" i="14"/>
  <x:c r="A513" i="14"/>
  <x:c r="A514" i="14"/>
  <x:c r="A515" i="14"/>
  <x:c r="A516" i="14"/>
  <x:c r="A517" i="14"/>
  <x:c r="A518" i="14"/>
  <x:c r="A519" i="14"/>
  <x:c r="A520" i="14"/>
  <x:c r="A521" i="14"/>
  <x:c r="A522" i="14"/>
  <x:c r="A523" i="14"/>
  <x:c r="A524" i="14"/>
  <x:c r="A525" i="14"/>
  <x:c r="A526" i="14"/>
  <x:c r="A527" i="14"/>
  <x:c r="A528" i="14"/>
  <x:c r="A529" i="14"/>
  <x:c r="A530" i="14"/>
  <x:c r="A531" i="14"/>
  <x:c r="A532" i="14"/>
  <x:c r="A533" i="14"/>
  <x:c r="A534" i="14"/>
  <x:c r="A535" i="14"/>
  <x:c r="A536" i="14"/>
  <x:c r="A537" i="14"/>
  <x:c r="A538" i="14"/>
  <x:c r="A539" i="14"/>
  <x:c r="A540" i="14"/>
  <x:c r="A541" i="14"/>
  <x:c r="A542" i="14"/>
  <x:c r="A543" i="14"/>
  <x:c r="A544" i="14"/>
  <x:c r="A545" i="14"/>
  <x:c r="A546" i="14"/>
  <x:c r="A547" i="14"/>
  <x:c r="A548" i="14"/>
  <x:c r="A549" i="14"/>
  <x:c r="A550" i="14"/>
  <x:c r="A551" i="14"/>
  <x:c r="A552" i="14"/>
  <x:c r="A553" i="14"/>
  <x:c r="A554" i="14"/>
  <x:c r="A555" i="14"/>
  <x:c r="A556" i="14"/>
  <x:c r="A557" i="14"/>
  <x:c r="A558" i="14"/>
  <x:c r="A559" i="14"/>
  <x:c r="A560" i="14"/>
  <x:c r="A561" i="14"/>
  <x:c r="A562" i="14"/>
  <x:c r="A563" i="14"/>
  <x:c r="A564" i="14"/>
  <x:c r="A565" i="14"/>
  <x:c r="A566" i="14"/>
  <x:c r="A567" i="14"/>
  <x:c r="A568" i="14"/>
  <x:c r="A569" i="14"/>
  <x:c r="A570" i="14"/>
  <x:c r="A571" i="14"/>
  <x:c r="A572" i="14"/>
  <x:c r="A573" i="14"/>
  <x:c r="A574" i="14"/>
  <x:c r="A575" i="14"/>
  <x:c r="A576" i="14"/>
  <x:c r="A577" i="14"/>
  <x:c r="A578" i="14"/>
  <x:c r="A579" i="14"/>
  <x:c r="A580" i="14"/>
  <x:c r="A581" i="14"/>
  <x:c r="A582" i="14"/>
  <x:c r="A583" i="14"/>
  <x:c r="A584" i="14"/>
  <x:c r="A585" i="14"/>
  <x:c r="A586" i="14"/>
  <x:c r="A587" i="14"/>
  <x:c r="A588" i="14"/>
  <x:c r="A589" i="14"/>
  <x:c r="A590" i="14"/>
  <x:c r="A591" i="14"/>
  <x:c r="A592" i="14"/>
  <x:c r="A593" i="14"/>
  <x:c r="A594" i="14"/>
  <x:c r="A595" i="14"/>
  <x:c r="A596" i="14"/>
  <x:c r="A597" i="14"/>
  <x:c r="A598" i="14"/>
  <x:c r="A599" i="14"/>
  <x:c r="A600" i="14"/>
  <x:c r="A601" i="14"/>
  <x:c r="A602" i="14"/>
  <x:c r="A603" i="14"/>
  <x:c r="A604" i="14"/>
  <x:c r="A605" i="14"/>
  <x:c r="A606" i="14"/>
  <x:c r="A607" i="14"/>
  <x:c r="A608" i="14"/>
  <x:c r="A609" i="14"/>
  <x:c r="A610" i="14"/>
  <x:c r="A611" i="14"/>
  <x:c r="A612" i="14"/>
  <x:c r="A613" i="14"/>
  <x:c r="A614" i="14"/>
  <x:c r="A615" i="14"/>
  <x:c r="A616" i="14"/>
  <x:c r="A617" i="14"/>
  <x:c r="A618" i="14"/>
  <x:c r="A619" i="14"/>
  <x:c r="A620" i="14"/>
  <x:c r="A621" i="14"/>
  <x:c r="A622" i="14"/>
  <x:c r="A623" i="14"/>
  <x:c r="A624" i="14"/>
  <x:c r="A625" i="14"/>
  <x:c r="A626" i="14"/>
  <x:c r="A627" i="14"/>
  <x:c r="A628" i="14"/>
  <x:c r="A629" i="14"/>
  <x:c r="A630" i="14"/>
  <x:c r="A631" i="14"/>
  <x:c r="A632" i="14"/>
  <x:c r="A633" i="14"/>
  <x:c r="A634" i="14"/>
  <x:c r="A635" i="14"/>
  <x:c r="A636" i="14"/>
  <x:c r="A637" i="14"/>
  <x:c r="A638" i="14"/>
  <x:c r="A639" i="14"/>
  <x:c r="A640" i="14"/>
  <x:c r="A641" i="14"/>
  <x:c r="A642" i="14"/>
  <x:c r="A643" i="14"/>
  <x:c r="A644" i="14"/>
  <x:c r="A645" i="14"/>
  <x:c r="A646" i="14"/>
  <x:c r="A647" i="14"/>
  <x:c r="A648" i="14"/>
  <x:c r="A649" i="14"/>
  <x:c r="A650" i="14"/>
  <x:c r="A651" i="14"/>
  <x:c r="A652" i="14"/>
  <x:c r="A653" i="14"/>
  <x:c r="A654" i="14"/>
  <x:c r="A655" i="14"/>
  <x:c r="A656" i="14"/>
  <x:c r="A657" i="14"/>
  <x:c r="A658" i="14"/>
  <x:c r="A659" i="14"/>
  <x:c r="A660" i="14"/>
  <x:c r="A661" i="14"/>
  <x:c r="A662" i="14"/>
  <x:c r="A663" i="14"/>
  <x:c r="A664" i="14"/>
  <x:c r="A665" i="14"/>
  <x:c r="A666" i="14"/>
  <x:c r="A667" i="14"/>
  <x:c r="A668" i="14"/>
  <x:c r="A669" i="14"/>
  <x:c r="A670" i="14"/>
  <x:c r="A671" i="14"/>
  <x:c r="A672" i="14"/>
  <x:c r="A673" i="14"/>
  <x:c r="A674" i="14"/>
  <x:c r="A675" i="14"/>
  <x:c r="A676" i="14"/>
  <x:c r="A677" i="14"/>
  <x:c r="A678" i="14"/>
  <x:c r="A679" i="14"/>
  <x:c r="A680" i="14"/>
  <x:c r="A681" i="14"/>
  <x:c r="A682" i="14"/>
  <x:c r="A683" i="14"/>
  <x:c r="A684" i="14"/>
  <x:c r="A685" i="14"/>
  <x:c r="A686" i="14"/>
  <x:c r="A687" i="14"/>
  <x:c r="A688" i="14"/>
  <x:c r="A689" i="14"/>
  <x:c r="A690" i="14"/>
  <x:c r="A691" i="14"/>
  <x:c r="A692" i="14"/>
  <x:c r="A693" i="14"/>
  <x:c r="A694" i="14"/>
  <x:c r="A695" i="14"/>
  <x:c r="A696" i="14"/>
  <x:c r="A697" i="14"/>
  <x:c r="A698" i="14"/>
  <x:c r="A699" i="14"/>
  <x:c r="A700" i="14"/>
  <x:c r="A701" i="14"/>
  <x:c r="A702" i="14"/>
  <x:c r="A703" i="14"/>
  <x:c r="A704" i="14"/>
  <x:c r="A705" i="14"/>
  <x:c r="A706" i="14"/>
  <x:c r="A707" i="14"/>
  <x:c r="A708" i="14"/>
  <x:c r="A709" i="14"/>
  <x:c r="A710" i="14"/>
  <x:c r="A711" i="14"/>
  <x:c r="A712" i="14"/>
  <x:c r="A713" i="14"/>
  <x:c r="A714" i="14"/>
  <x:c r="A715" i="14"/>
  <x:c r="A716" i="14"/>
  <x:c r="A717" i="14"/>
  <x:c r="A718" i="14"/>
  <x:c r="A719" i="14"/>
  <x:c r="A720" i="14"/>
  <x:c r="A721" i="14"/>
  <x:c r="A722" i="14"/>
  <x:c r="A723" i="14"/>
  <x:c r="A724" i="14"/>
  <x:c r="A725" i="14"/>
  <x:c r="A726" i="14"/>
  <x:c r="A727" i="14"/>
  <x:c r="A728" i="14"/>
  <x:c r="A729" i="14"/>
  <x:c r="A730" i="14"/>
  <x:c r="A731" i="14"/>
  <x:c r="A732" i="14"/>
  <x:c r="A733" i="14"/>
  <x:c r="A734" i="14"/>
  <x:c r="A735" i="14"/>
  <x:c r="A736" i="14"/>
  <x:c r="A737" i="14"/>
  <x:c r="A738" i="14"/>
  <x:c r="A739" i="14"/>
  <x:c r="A740" i="14"/>
  <x:c r="A741" i="14"/>
  <x:c r="A742" i="14"/>
  <x:c r="A743" i="14"/>
  <x:c r="A744" i="14"/>
  <x:c r="A745" i="14"/>
  <x:c r="A746" i="14"/>
  <x:c r="A747" i="14"/>
  <x:c r="A748" i="14"/>
  <x:c r="A749" i="14"/>
  <x:c r="A750" i="14"/>
  <x:c r="A751" i="14"/>
  <x:c r="A752" i="14"/>
  <x:c r="A753" i="14"/>
  <x:c r="A754" i="14"/>
  <x:c r="A755" i="14"/>
  <x:c r="A756" i="14"/>
  <x:c r="A757" i="14"/>
  <x:c r="A758" i="14"/>
  <x:c r="A759" i="14"/>
  <x:c r="A760" i="14"/>
  <x:c r="A761" i="14"/>
  <x:c r="A762" i="14"/>
  <x:c r="A763" i="14"/>
  <x:c r="A764" i="14"/>
  <x:c r="A765" i="14"/>
  <x:c r="A766" i="14"/>
  <x:c r="A767" i="14"/>
  <x:c r="A768" i="14"/>
  <x:c r="A769" i="14"/>
  <x:c r="A770" i="14"/>
  <x:c r="A771" i="14"/>
  <x:c r="A772" i="14"/>
  <x:c r="A773" i="14"/>
  <x:c r="A774" i="14"/>
  <x:c r="A775" i="14"/>
  <x:c r="A776" i="14"/>
  <x:c r="A777" i="14"/>
  <x:c r="A778" i="14"/>
  <x:c r="A779" i="14"/>
  <x:c r="A780" i="14"/>
  <x:c r="A781" i="14"/>
  <x:c r="A782" i="14"/>
  <x:c r="A783" i="14"/>
  <x:c r="A784" i="14"/>
  <x:c r="A785" i="14"/>
  <x:c r="A786" i="14"/>
  <x:c r="A787" i="14"/>
  <x:c r="A788" i="14"/>
  <x:c r="A789" i="14"/>
  <x:c r="A790" i="14"/>
  <x:c r="A791" i="14"/>
  <x:c r="A792" i="14"/>
  <x:c r="A793" i="14"/>
  <x:c r="A794" i="14"/>
  <x:c r="A795" i="14"/>
  <x:c r="A796" i="14"/>
  <x:c r="A797" i="14"/>
  <x:c r="A798" i="14"/>
  <x:c r="A799" i="14"/>
  <x:c r="A800" i="14"/>
  <x:c r="A801" i="14"/>
  <x:c r="A802" i="14"/>
  <x:c r="A803" i="14"/>
  <x:c r="A804" i="14"/>
  <x:c r="A805" i="14"/>
  <x:c r="A806" i="14"/>
  <x:c r="A807" i="14"/>
  <x:c r="A808" i="14"/>
  <x:c r="A809" i="14"/>
  <x:c r="A810" i="14"/>
  <x:c r="A811" i="14"/>
  <x:c r="A812" i="14"/>
  <x:c r="A813" i="14"/>
  <x:c r="A814" i="14"/>
  <x:c r="A815" i="14"/>
  <x:c r="A816" i="14"/>
  <x:c r="A817" i="14"/>
  <x:c r="A818" i="14"/>
  <x:c r="A819" i="14"/>
  <x:c r="A820" i="14"/>
  <x:c r="A821" i="14"/>
  <x:c r="A822" i="14"/>
  <x:c r="A823" i="14"/>
  <x:c r="A824" i="14"/>
  <x:c r="A825" i="14"/>
  <x:c r="A826" i="14"/>
  <x:c r="A827" i="14"/>
  <x:c r="A828" i="14"/>
  <x:c r="A829" i="14"/>
  <x:c r="A830" i="14"/>
  <x:c r="A831" i="14"/>
  <x:c r="A832" i="14"/>
  <x:c r="A833" i="14"/>
  <x:c r="A834" i="14"/>
  <x:c r="A835" i="14"/>
  <x:c r="A836" i="14"/>
  <x:c r="A837" i="14"/>
  <x:c r="A838" i="14"/>
  <x:c r="A839" i="14"/>
  <x:c r="A840" i="14"/>
  <x:c r="A841" i="14"/>
  <x:c r="A842" i="14"/>
  <x:c r="A843" i="14"/>
  <x:c r="A844" i="14"/>
  <x:c r="A845" i="14"/>
  <x:c r="A846" i="14"/>
  <x:c r="A847" i="14"/>
  <x:c r="A848" i="14"/>
  <x:c r="A849" i="14"/>
  <x:c r="A850" i="14"/>
  <x:c r="A851" i="14"/>
  <x:c r="A852" i="14"/>
  <x:c r="A853" i="14"/>
  <x:c r="A854" i="14"/>
  <x:c r="A855" i="14"/>
  <x:c r="A856" i="14"/>
  <x:c r="A857" i="14"/>
  <x:c r="A858" i="14"/>
  <x:c r="A859" i="14"/>
  <x:c r="A860" i="14"/>
  <x:c r="A861" i="14"/>
  <x:c r="A862" i="14"/>
  <x:c r="A863" i="14"/>
  <x:c r="A864" i="14"/>
  <x:c r="A865" i="14"/>
  <x:c r="A866" i="14"/>
  <x:c r="A867" i="14"/>
  <x:c r="A868" i="14"/>
  <x:c r="A869" i="14"/>
  <x:c r="A870" i="14"/>
  <x:c r="A871" i="14"/>
  <x:c r="A872" i="14"/>
  <x:c r="A873" i="14"/>
  <x:c r="A874" i="14"/>
  <x:c r="A875" i="14"/>
  <x:c r="A876" i="14"/>
  <x:c r="A877" i="14"/>
  <x:c r="A878" i="14"/>
  <x:c r="A879" i="14"/>
  <x:c r="A880" i="14"/>
  <x:c r="A881" i="14"/>
  <x:c r="A882" i="14"/>
  <x:c r="A883" i="14"/>
  <x:c r="A884" i="14"/>
  <x:c r="A885" i="14"/>
  <x:c r="A886" i="14"/>
  <x:c r="A887" i="14"/>
  <x:c r="A888" i="14"/>
  <x:c r="A889" i="14"/>
  <x:c r="A890" i="14"/>
  <x:c r="A891" i="14"/>
  <x:c r="A892" i="14"/>
  <x:c r="A893" i="14"/>
  <x:c r="A894" i="14"/>
  <x:c r="A895" i="14"/>
  <x:c r="A896" i="14"/>
  <x:c r="A897" i="14"/>
  <x:c r="A898" i="14"/>
  <x:c r="A899" i="14"/>
  <x:c r="A900" i="14"/>
  <x:c r="A901" i="14"/>
  <x:c r="A902" i="14"/>
  <x:c r="A903" i="14"/>
  <x:c r="A904" i="14"/>
  <x:c r="A905" i="14"/>
  <x:c r="A906" i="14"/>
  <x:c r="A907" i="14"/>
  <x:c r="A908" i="14"/>
  <x:c r="A909" i="14"/>
  <x:c r="A910" i="14"/>
  <x:c r="A911" i="14"/>
  <x:c r="A912" i="14"/>
  <x:c r="A913" i="14"/>
  <x:c r="A914" i="14"/>
  <x:c r="A915" i="14"/>
  <x:c r="A916" i="14"/>
  <x:c r="A917" i="14"/>
  <x:c r="A918" i="14"/>
  <x:c r="A919" i="14"/>
  <x:c r="A920" i="14"/>
  <x:c r="A921" i="14"/>
  <x:c r="A922" i="14"/>
  <x:c r="A923" i="14"/>
  <x:c r="A924" i="14"/>
  <x:c r="A925" i="14"/>
  <x:c r="A926" i="14"/>
  <x:c r="A927" i="14"/>
  <x:c r="A928" i="14"/>
  <x:c r="A929" i="14"/>
  <x:c r="A930" i="14"/>
  <x:c r="A931" i="14"/>
  <x:c r="A932" i="14"/>
  <x:c r="A933" i="14"/>
  <x:c r="A934" i="14"/>
  <x:c r="A935" i="14"/>
  <x:c r="A936" i="14"/>
  <x:c r="A937" i="14"/>
  <x:c r="A938" i="14"/>
  <x:c r="A939" i="14"/>
  <x:c r="A940" i="14"/>
  <x:c r="A941" i="14"/>
  <x:c r="A942" i="14"/>
  <x:c r="A943" i="14"/>
  <x:c r="A944" i="14"/>
  <x:c r="A945" i="14"/>
  <x:c r="A946" i="14"/>
  <x:c r="A947" i="14"/>
  <x:c r="A948" i="14"/>
  <x:c r="A949" i="14"/>
  <x:c r="A950" i="14"/>
  <x:c r="A951" i="14"/>
  <x:c r="A952" i="14"/>
  <x:c r="A953" i="14"/>
  <x:c r="A954" i="14"/>
  <x:c r="A955" i="14"/>
  <x:c r="A956" i="14"/>
  <x:c r="A957" i="14"/>
  <x:c r="A958" i="14"/>
  <x:c r="A959" i="14"/>
  <x:c r="A960" i="14"/>
  <x:c r="A961" i="14"/>
  <x:c r="A962" i="14"/>
  <x:c r="A963" i="14"/>
  <x:c r="A964" i="14"/>
  <x:c r="A965" i="14"/>
  <x:c r="A966" i="14"/>
  <x:c r="A967" i="14"/>
  <x:c r="A968" i="14"/>
  <x:c r="A969" i="14"/>
  <x:c r="A970" i="14"/>
  <x:c r="A971" i="14"/>
  <x:c r="A972" i="14"/>
  <x:c r="A973" i="14"/>
  <x:c r="A974" i="14"/>
  <x:c r="A975" i="14"/>
  <x:c r="A976" i="14"/>
  <x:c r="A977" i="14"/>
  <x:c r="A978" i="14"/>
  <x:c r="A979" i="14"/>
  <x:c r="A980" i="14"/>
  <x:c r="A981" i="14"/>
  <x:c r="A982" i="14"/>
  <x:c r="A983" i="14"/>
  <x:c r="A984" i="14"/>
  <x:c r="A985" i="14"/>
  <x:c r="A986" i="14"/>
  <x:c r="A987" i="14"/>
  <x:c r="A988" i="14"/>
  <x:c r="A989" i="14"/>
  <x:c r="A990" i="14"/>
  <x:c r="A991" i="14"/>
  <x:c r="A992" i="14"/>
  <x:c r="A993" i="14"/>
  <x:c r="A994" i="14"/>
  <x:c r="A995" i="14"/>
  <x:c r="A996" i="14"/>
  <x:c r="A997" i="14"/>
  <x:c r="A998" i="14"/>
  <x:c r="A999" i="14"/>
  <x:c r="A1000" i="14"/>
  <x:c r="A1001" i="14"/>
  <x:c r="A1002" i="14"/>
  <x:c r="A1003" i="14"/>
  <x:c r="A1004" i="14"/>
  <x:c r="A1005" i="14"/>
  <x:c r="A1006" i="14"/>
  <x:c r="A1007" i="14"/>
  <x:c r="A1008" i="14"/>
  <x:c r="A1009" i="14"/>
  <x:c r="A1010" i="14"/>
  <x:c r="A1011" i="14"/>
  <x:c r="A1012" i="14"/>
  <x:c r="A1013" i="14"/>
  <x:c r="A1014" i="14"/>
  <x:c r="A1015" i="14"/>
  <x:c r="A1016" i="14"/>
  <x:c r="A1017" i="14"/>
  <x:c r="A1018" i="14"/>
  <x:c r="A1019" i="14"/>
  <x:c r="A1020" i="14"/>
  <x:c r="A1021" i="14"/>
  <x:c r="A1022" i="14"/>
  <x:c r="A1023" i="14"/>
  <x:c r="A1024" i="14"/>
  <x:c r="A1025" i="14"/>
  <x:c r="A1026" i="14"/>
  <x:c r="A1027" i="14"/>
  <x:c r="A1028" i="14"/>
  <x:c r="A1029" i="14"/>
  <x:c r="A1030" i="14"/>
  <x:c r="A1031" i="14"/>
  <x:c r="A1032" i="14"/>
  <x:c r="A1033" i="14"/>
  <x:c r="A1034" i="14"/>
  <x:c r="A1035" i="14"/>
  <x:c r="A1036" i="14"/>
  <x:c r="A1037" i="14"/>
  <x:c r="A1038" i="14"/>
  <x:c r="A1039" i="14"/>
  <x:c r="A1040" i="14"/>
  <x:c r="A1041" i="14"/>
  <x:c r="A1042" i="14"/>
  <x:c r="A1043" i="14"/>
  <x:c r="A1044" i="14"/>
  <x:c r="A1045" i="14"/>
  <x:c r="A1046" i="14"/>
  <x:c r="A1047" i="14"/>
  <x:c r="A1048" i="14"/>
  <x:c r="A1049" i="14"/>
  <x:c r="A1050" i="14"/>
  <x:c r="A1051" i="14"/>
  <x:c r="A1052" i="14"/>
  <x:c r="A1053" i="14"/>
  <x:c r="A1054" i="14"/>
  <x:c r="A1055" i="14"/>
  <x:c r="A1056" i="14"/>
  <x:c r="A1057" i="14"/>
  <x:c r="A1058" i="14"/>
  <x:c r="A1059" i="14"/>
  <x:c r="A1060" i="14"/>
  <x:c r="A1061" i="14"/>
  <x:c r="A1062" i="14"/>
  <x:c r="A1063" i="14"/>
  <x:c r="A1064" i="14"/>
  <x:c r="A1065" i="14"/>
  <x:c r="A1066" i="14"/>
  <x:c r="A1067" i="14"/>
  <x:c r="A1068" i="14"/>
  <x:c r="A1069" i="14"/>
  <x:c r="A1070" i="14"/>
  <x:c r="A1071" i="14"/>
  <x:c r="A1072" i="14"/>
  <x:c r="A1073" i="14"/>
  <x:c r="A1074" i="14"/>
  <x:c r="A1075" i="14"/>
  <x:c r="A1076" i="14"/>
  <x:c r="A1077" i="14"/>
  <x:c r="A1078" i="14"/>
  <x:c r="A1079" i="14"/>
  <x:c r="A1080" i="14"/>
  <x:c r="A1081" i="14"/>
  <x:c r="A1082" i="14"/>
  <x:c r="A1083" i="14"/>
  <x:c r="A1084" i="14"/>
  <x:c r="A1085" i="14"/>
  <x:c r="A1086" i="14"/>
  <x:c r="A1087" i="14"/>
  <x:c r="A1088" i="14"/>
  <x:c r="A1089" i="14"/>
  <x:c r="A1090" i="14"/>
  <x:c r="A1091" i="14"/>
  <x:c r="A1092" i="14"/>
  <x:c r="A1093" i="14"/>
  <x:c r="A1094" i="14"/>
  <x:c r="A1095" i="14"/>
  <x:c r="A1096" i="14"/>
  <x:c r="A1097" i="14"/>
  <x:c r="A1098" i="14"/>
  <x:c r="A1099" i="14"/>
  <x:c r="A1100" i="14"/>
  <x:c r="A1101" i="14"/>
  <x:c r="A1102" i="14"/>
  <x:c r="A1103" i="14"/>
  <x:c r="A1104" i="14"/>
  <x:c r="A1105" i="14"/>
  <x:c r="A1106" i="14"/>
  <x:c r="A1107" i="14"/>
  <x:c r="A1108" i="14"/>
  <x:c r="A1109" i="14"/>
  <x:c r="A1110" i="14"/>
  <x:c r="A1111" i="14"/>
  <x:c r="A1112" i="14"/>
  <x:c r="A1113" i="14"/>
  <x:c r="A1114" i="14"/>
  <x:c r="A1115" i="14"/>
  <x:c r="A1116" i="14"/>
  <x:c r="A1117" i="14"/>
  <x:c r="A1118" i="14"/>
  <x:c r="A1119" i="14"/>
  <x:c r="A1120" i="14"/>
  <x:c r="A1121" i="14"/>
  <x:c r="A1122" i="14"/>
  <x:c r="A1123" i="14"/>
  <x:c r="A1124" i="14"/>
  <x:c r="A1125" i="14"/>
  <x:c r="A1126" i="14"/>
  <x:c r="A1127" i="14"/>
  <x:c r="A1128" i="14"/>
  <x:c r="A1129" i="14"/>
  <x:c r="A1130" i="14"/>
  <x:c r="A1131" i="14"/>
  <x:c r="A1132" i="14"/>
  <x:c r="A1133" i="14"/>
  <x:c r="A1134" i="14"/>
  <x:c r="A1135" i="14"/>
  <x:c r="A1136" i="14"/>
  <x:c r="A1137" i="14"/>
  <x:c r="A1138" i="14"/>
  <x:c r="A1139" i="14"/>
  <x:c r="A1140" i="14"/>
  <x:c r="A1141" i="14"/>
  <x:c r="A1142" i="14"/>
  <x:c r="A1143" i="14"/>
  <x:c r="A1144" i="14"/>
  <x:c r="A1145" i="14"/>
  <x:c r="A1146" i="14"/>
  <x:c r="A1147" i="14"/>
  <x:c r="A1148" i="14"/>
  <x:c r="A1149" i="14"/>
  <x:c r="A1150" i="14"/>
  <x:c r="A1151" i="14"/>
  <x:c r="A1152" i="14"/>
  <x:c r="A1153" i="14"/>
  <x:c r="A1154" i="14"/>
  <x:c r="A1155" i="14"/>
  <x:c r="A1156" i="14"/>
  <x:c r="A1157" i="14"/>
  <x:c r="A1158" i="14"/>
  <x:c r="A1159" i="14"/>
  <x:c r="A1160" i="14"/>
  <x:c r="A1161" i="14"/>
  <x:c r="A1162" i="14"/>
  <x:c r="A1163" i="14"/>
  <x:c r="A1164" i="14"/>
  <x:c r="A1165" i="14"/>
  <x:c r="A1166" i="14"/>
  <x:c r="A1167" i="14"/>
  <x:c r="A1168" i="14"/>
  <x:c r="A1169" i="14"/>
  <x:c r="A1170" i="14"/>
  <x:c r="A1171" i="14"/>
  <x:c r="A1172" i="14"/>
  <x:c r="A1173" i="14"/>
  <x:c r="A1174" i="14"/>
  <x:c r="A1175" i="14"/>
  <x:c r="A1176" i="14"/>
  <x:c r="A1177" i="14"/>
  <x:c r="A1178" i="14"/>
  <x:c r="A1179" i="14"/>
  <x:c r="A1180" i="14"/>
  <x:c r="A1181" i="14"/>
  <x:c r="A1182" i="14"/>
  <x:c r="A1183" i="14"/>
  <x:c r="A1184" i="14"/>
  <x:c r="A1185" i="14"/>
  <x:c r="A1186" i="14"/>
  <x:c r="A1187" i="14"/>
  <x:c r="A1188" i="14"/>
  <x:c r="A1189" i="14"/>
  <x:c r="A1190" i="14"/>
  <x:c r="A1191" i="14"/>
  <x:c r="A1192" i="14"/>
  <x:c r="A1193" i="14"/>
  <x:c r="A1194" i="14"/>
  <x:c r="A1195" i="14"/>
  <x:c r="A1196" i="14"/>
  <x:c r="A1197" i="14"/>
  <x:c r="A1198" i="14"/>
  <x:c r="A1199" i="14"/>
  <x:c r="A1200" i="14"/>
  <x:c r="A1201" i="14"/>
  <x:c r="A1202" i="14"/>
  <x:c r="A1203" i="14"/>
  <x:c r="A1204" i="14"/>
  <x:c r="A1205" i="14"/>
  <x:c r="A1206" i="14"/>
  <x:c r="A1207" i="14"/>
  <x:c r="A1208" i="14"/>
  <x:c r="A1209" i="14"/>
  <x:c r="A1210" i="14"/>
  <x:c r="A1211" i="14"/>
  <x:c r="A1212" i="14"/>
  <x:c r="A1213" i="14"/>
  <x:c r="A1214" i="14"/>
  <x:c r="A1215" i="14"/>
  <x:c r="A1216" i="14"/>
  <x:c r="A1217" i="14"/>
  <x:c r="A1218" i="14"/>
  <x:c r="A1219" i="14"/>
  <x:c r="A1220" i="14"/>
  <x:c r="A1221" i="14"/>
  <x:c r="A1222" i="14"/>
  <x:c r="A1223" i="14"/>
  <x:c r="A1224" i="14"/>
  <x:c r="A1225" i="14"/>
  <x:c r="A1226" i="14"/>
  <x:c r="A1227" i="14"/>
  <x:c r="A1228" i="14"/>
  <x:c r="A1229" i="14"/>
  <x:c r="A1230" i="14"/>
  <x:c r="A1231" i="14"/>
  <x:c r="A1232" i="14"/>
  <x:c r="A1233" i="14"/>
  <x:c r="A1234" i="14"/>
  <x:c r="A1235" i="14"/>
  <x:c r="A1236" i="14"/>
  <x:c r="A1237" i="14"/>
  <x:c r="A1238" i="14"/>
  <x:c r="A1239" i="14"/>
  <x:c r="A1240" i="14"/>
  <x:c r="A1241" i="14"/>
  <x:c r="A1242" i="14"/>
  <x:c r="A1243" i="14"/>
  <x:c r="A1244" i="14"/>
  <x:c r="A1245" i="14"/>
  <x:c r="A1246" i="14"/>
  <x:c r="A1247" i="14"/>
  <x:c r="A1248" i="14"/>
  <x:c r="A1249" i="14"/>
  <x:c r="A1250" i="14"/>
  <x:c r="A1251" i="14"/>
  <x:c r="A1252" i="14"/>
  <x:c r="A1253" i="14"/>
  <x:c r="A1254" i="14"/>
  <x:c r="A1255" i="14"/>
  <x:c r="A1256" i="14"/>
  <x:c r="A1257" i="14"/>
  <x:c r="A1258" i="14"/>
  <x:c r="A1259" i="14"/>
  <x:c r="A1260" i="14"/>
  <x:c r="A1261" i="14"/>
  <x:c r="A1262" i="14"/>
  <x:c r="A1263" i="14"/>
  <x:c r="A1264" i="14"/>
  <x:c r="A1265" i="14"/>
  <x:c r="A1266" i="14"/>
  <x:c r="A1267" i="14"/>
  <x:c r="A1268" i="14"/>
  <x:c r="A1269" i="14"/>
  <x:c r="A1270" i="14"/>
  <x:c r="A1271" i="14"/>
  <x:c r="A1272" i="14"/>
  <x:c r="A1273" i="14"/>
  <x:c r="A1274" i="14"/>
  <x:c r="A1275" i="14"/>
  <x:c r="A1276" i="14"/>
  <x:c r="A1277" i="14"/>
  <x:c r="A1278" i="14"/>
  <x:c r="A1279" i="14"/>
  <x:c r="A1280" i="14"/>
  <x:c r="A1281" i="14"/>
  <x:c r="A1282" i="14"/>
  <x:c r="A1283" i="14"/>
  <x:c r="A1284" i="14"/>
  <x:c r="A1285" i="14"/>
  <x:c r="A1286" i="14"/>
  <x:c r="A1287" i="14"/>
  <x:c r="A1288" i="14"/>
  <x:c r="A1289" i="14"/>
  <x:c r="A1290" i="14"/>
  <x:c r="A1291" i="14"/>
  <x:c r="A1292" i="14"/>
  <x:c r="A1293" i="14"/>
  <x:c r="A1294" i="14"/>
  <x:c r="A1295" i="14"/>
  <x:c r="A1296" i="14"/>
  <x:c r="A1297" i="14"/>
  <x:c r="A1298" i="14"/>
  <x:c r="A1299" i="14"/>
  <x:c r="A1300" i="14"/>
  <x:c r="A1301" i="14"/>
  <x:c r="A1302" i="14"/>
  <x:c r="A1303" i="14"/>
  <x:c r="A1304" i="14"/>
  <x:c r="A1305" i="14"/>
  <x:c r="A1306" i="14"/>
  <x:c r="A1307" i="14"/>
  <x:c r="A1308" i="14"/>
  <x:c r="A1309" i="14"/>
  <x:c r="A1310" i="14"/>
  <x:c r="A1311" i="14"/>
  <x:c r="A1312" i="14"/>
  <x:c r="A1313" i="14"/>
  <x:c r="A1314" i="14"/>
  <x:c r="A1315" i="14"/>
  <x:c r="A1316" i="14"/>
  <x:c r="A1317" i="14"/>
  <x:c r="A1318" i="14"/>
  <x:c r="A1319" i="14"/>
  <x:c r="A1320" i="14"/>
  <x:c r="A1321" i="14"/>
  <x:c r="A1322" i="14"/>
  <x:c r="A1323" i="14"/>
  <x:c r="A1324" i="14"/>
  <x:c r="A1325" i="14"/>
  <x:c r="A1326" i="14"/>
  <x:c r="A1327" i="14"/>
  <x:c r="A1328" i="14"/>
  <x:c r="A1329" i="14"/>
  <x:c r="A1330" i="14"/>
  <x:c r="A1331" i="14"/>
  <x:c r="A1332" i="14"/>
  <x:c r="A1333" i="14"/>
  <x:c r="A1334" i="14"/>
  <x:c r="A1335" i="14"/>
  <x:c r="A1336" i="14"/>
  <x:c r="A1337" i="14"/>
  <x:c r="A1338" i="14"/>
  <x:c r="A1339" i="14"/>
  <x:c r="A1340" i="14"/>
  <x:c r="A1341" i="14"/>
  <x:c r="A1342" i="14"/>
  <x:c r="A1343" i="14"/>
  <x:c r="A1344" i="14"/>
  <x:c r="A1345" i="14"/>
  <x:c r="A1346" i="14"/>
  <x:c r="A1347" i="14"/>
  <x:c r="A1348" i="14"/>
  <x:c r="A1349" i="14"/>
  <x:c r="A1350" i="14"/>
  <x:c r="A1351" i="14"/>
  <x:c r="A1352" i="14"/>
  <x:c r="A1353" i="14"/>
  <x:c r="A1354" i="14"/>
  <x:c r="A1355" i="14"/>
  <x:c r="A1356" i="14"/>
  <x:c r="A1357" i="14"/>
  <x:c r="A1358" i="14"/>
  <x:c r="A1359" i="14"/>
  <x:c r="A1360" i="14"/>
  <x:c r="A1361" i="14"/>
  <x:c r="A1362" i="14"/>
  <x:c r="A1363" i="14"/>
  <x:c r="A1364" i="14"/>
  <x:c r="A1365" i="14"/>
  <x:c r="A1366" i="14"/>
  <x:c r="A1367" i="14"/>
  <x:c r="A1368" i="14"/>
  <x:c r="A1369" i="14"/>
  <x:c r="A1370" i="14"/>
  <x:c r="A1371" i="14"/>
  <x:c r="A1372" i="14"/>
  <x:c r="A1373" i="14"/>
  <x:c r="A1374" i="14"/>
  <x:c r="A1375" i="14"/>
  <x:c r="A1376" i="14"/>
  <x:c r="A1377" i="14"/>
  <x:c r="A1378" i="14"/>
  <x:c r="A1379" i="14"/>
  <x:c r="A1380" i="14"/>
  <x:c r="A1381" i="14"/>
  <x:c r="A1382" i="14"/>
  <x:c r="A1383" i="14"/>
  <x:c r="A1384" i="14"/>
  <x:c r="A1385" i="14"/>
  <x:c r="A1386" i="14"/>
  <x:c r="A1387" i="14"/>
  <x:c r="A1388" i="14"/>
  <x:c r="A1389" i="14"/>
  <x:c r="A1390" i="14"/>
  <x:c r="A1391" i="14"/>
  <x:c r="A1392" i="14"/>
  <x:c r="A1393" i="14"/>
  <x:c r="A1394" i="14"/>
  <x:c r="A1395" i="14"/>
  <x:c r="A1396" i="14"/>
  <x:c r="A1397" i="14"/>
  <x:c r="A1398" i="14"/>
  <x:c r="A1399" i="14"/>
  <x:c r="A1400" i="14"/>
  <x:c r="A1401" i="14"/>
  <x:c r="A1402" i="14"/>
  <x:c r="A1403" i="14"/>
  <x:c r="A1404" i="14"/>
  <x:c r="A1405" i="14"/>
  <x:c r="A1406" i="14"/>
  <x:c r="A1407" i="14"/>
  <x:c r="A1408" i="14"/>
  <x:c r="A1409" i="14"/>
  <x:c r="A1410" i="14"/>
  <x:c r="A1411" i="14"/>
  <x:c r="A1412" i="14"/>
  <x:c r="A1413" i="14"/>
  <x:c r="A1414" i="14"/>
  <x:c r="A1415" i="14"/>
  <x:c r="A1416" i="14"/>
  <x:c r="A1417" i="14"/>
  <x:c r="A1418" i="14"/>
  <x:c r="A1419" i="14"/>
  <x:c r="A1420" i="14"/>
  <x:c r="A1421" i="14"/>
  <x:c r="A1422" i="14"/>
  <x:c r="A1423" i="14"/>
  <x:c r="A1424" i="14"/>
  <x:c r="A1425" i="14"/>
  <x:c r="A1426" i="14"/>
  <x:c r="A1427" i="14"/>
  <x:c r="A1428" i="14"/>
  <x:c r="A1429" i="14"/>
  <x:c r="A1430" i="14"/>
  <x:c r="A1431" i="14"/>
  <x:c r="A1432" i="14"/>
  <x:c r="A1433" i="14"/>
  <x:c r="A1434" i="14"/>
  <x:c r="A1435" i="14"/>
  <x:c r="A1436" i="14"/>
  <x:c r="A1437" i="14"/>
  <x:c r="A1438" i="14"/>
  <x:c r="A1439" i="14"/>
  <x:c r="A1440" i="14"/>
  <x:c r="A1441" i="14"/>
  <x:c r="A1442" i="14"/>
  <x:c r="A1443" i="14"/>
  <x:c r="A1444" i="14"/>
  <x:c r="A1445" i="14"/>
  <x:c r="A1446" i="14"/>
  <x:c r="A1447" i="14"/>
  <x:c r="A1448" i="14"/>
  <x:c r="A1449" i="14"/>
  <x:c r="A1450" i="14"/>
  <x:c r="A1451" i="14"/>
  <x:c r="A1452" i="14"/>
  <x:c r="A1453" i="14"/>
  <x:c r="A1454" i="14"/>
  <x:c r="A1455" i="14"/>
  <x:c r="A1456" i="14"/>
  <x:c r="A1457" i="14"/>
  <x:c r="A1458" i="14"/>
  <x:c r="A1459" i="14"/>
  <x:c r="A1460" i="14"/>
  <x:c r="A1461" i="14"/>
  <x:c r="A1462" i="14"/>
  <x:c r="A1463" i="14"/>
  <x:c r="A1464" i="14"/>
  <x:c r="A1465" i="14"/>
  <x:c r="A1466" i="14"/>
  <x:c r="A1467" i="14"/>
  <x:c r="A1468" i="14"/>
  <x:c r="A1469" i="14"/>
  <x:c r="A1470" i="14"/>
  <x:c r="A1471" i="14"/>
  <x:c r="A1472" i="14"/>
  <x:c r="A1473" i="14"/>
  <x:c r="A1474" i="14"/>
  <x:c r="A1475" i="14"/>
  <x:c r="A1476" i="14"/>
  <x:c r="A1477" i="14"/>
  <x:c r="A1478" i="14"/>
  <x:c r="A1479" i="14"/>
  <x:c r="A1480" i="14"/>
  <x:c r="A1481" i="14"/>
  <x:c r="A1482" i="14"/>
  <x:c r="A1483" i="14"/>
  <x:c r="A1484" i="14"/>
  <x:c r="A1485" i="14"/>
  <x:c r="A1486" i="14"/>
  <x:c r="A1487" i="14"/>
  <x:c r="A1488" i="14"/>
  <x:c r="A1489" i="14"/>
  <x:c r="A1490" i="14"/>
  <x:c r="A1491" i="14"/>
  <x:c r="A1492" i="14"/>
  <x:c r="A1493" i="14"/>
  <x:c r="A1494" i="14"/>
  <x:c r="A1495" i="14"/>
  <x:c r="A1496" i="14"/>
  <x:c r="A1497" i="14"/>
  <x:c r="A1498" i="14"/>
  <x:c r="A1499" i="14"/>
  <x:c r="A1500" i="14"/>
  <x:c r="A1501" i="14"/>
  <x:c r="A1502" i="14"/>
  <x:c r="A1503" i="14"/>
  <x:c r="A1504" i="14"/>
  <x:c r="A1505" i="14"/>
  <x:c r="A1506" i="14"/>
  <x:c r="A1507" i="14"/>
  <x:c r="A1508" i="14"/>
  <x:c r="A1509" i="14"/>
  <x:c r="A1510" i="14"/>
  <x:c r="A1511" i="14"/>
  <x:c r="A1512" i="14"/>
  <x:c r="A1513" i="14"/>
  <x:c r="A1514" i="14"/>
  <x:c r="A1515" i="14"/>
  <x:c r="A1516" i="14"/>
  <x:c r="A1517" i="14"/>
  <x:c r="A1518" i="14"/>
  <x:c r="A1519" i="14"/>
  <x:c r="A1520" i="14"/>
  <x:c r="A1521" i="14"/>
  <x:c r="A1522" i="14"/>
  <x:c r="A1523" i="14"/>
  <x:c r="A1524" i="14"/>
  <x:c r="A1525" i="14"/>
  <x:c r="A1526" i="14"/>
  <x:c r="A1527" i="14"/>
  <x:c r="A1528" i="14"/>
  <x:c r="A1529" i="14"/>
  <x:c r="A1530" i="14"/>
  <x:c r="A1531" i="14"/>
  <x:c r="A1532" i="14"/>
  <x:c r="A1533" i="14"/>
  <x:c r="A1534" i="14"/>
  <x:c r="A1535" i="14"/>
  <x:c r="A1536" i="14"/>
  <x:c r="A1537" i="14"/>
  <x:c r="A1538" i="14"/>
  <x:c r="A1539" i="14"/>
  <x:c r="A1540" i="14"/>
  <x:c r="A1541" i="14"/>
  <x:c r="A1542" i="14"/>
  <x:c r="A1543" i="14"/>
  <x:c r="A1544" i="14"/>
  <x:c r="A1545" i="14"/>
  <x:c r="A1546" i="14"/>
  <x:c r="A1547" i="14"/>
  <x:c r="A1548" i="14"/>
  <x:c r="A1549" i="14"/>
  <x:c r="A1550" i="14"/>
  <x:c r="A1551" i="14"/>
  <x:c r="A1552" i="14"/>
  <x:c r="A1553" i="14"/>
  <x:c r="A1554" i="14"/>
  <x:c r="A1555" i="14"/>
  <x:c r="A1556" i="14"/>
  <x:c r="A1557" i="14"/>
  <x:c r="A1558" i="14"/>
  <x:c r="A1559" i="14"/>
  <x:c r="A1560" i="14"/>
  <x:c r="A1561" i="14"/>
  <x:c r="A1562" i="14"/>
  <x:c r="A1563" i="14"/>
  <x:c r="A1564" i="14"/>
  <x:c r="A1565" i="14"/>
  <x:c r="A1566" i="14"/>
  <x:c r="A1567" i="14"/>
  <x:c r="A1568" i="14"/>
  <x:c r="A1569" i="14"/>
  <x:c r="A1570" i="14"/>
  <x:c r="A1571" i="14"/>
  <x:c r="A1572" i="14"/>
  <x:c r="A1573" i="14"/>
  <x:c r="A1574" i="14"/>
  <x:c r="A1575" i="14"/>
  <x:c r="A1576" i="14"/>
  <x:c r="A1577" i="14"/>
  <x:c r="A1578" i="14"/>
  <x:c r="A1579" i="14"/>
  <x:c r="A1580" i="14"/>
  <x:c r="A1581" i="14"/>
  <x:c r="A1582" i="14"/>
  <x:c r="A1583" i="14"/>
  <x:c r="A1584" i="14"/>
  <x:c r="A1585" i="14"/>
  <x:c r="A1586" i="14"/>
  <x:c r="A1587" i="14"/>
  <x:c r="A1588" i="14"/>
  <x:c r="A1589" i="14"/>
  <x:c r="A1590" i="14"/>
  <x:c r="A1591" i="14"/>
  <x:c r="A1592" i="14"/>
  <x:c r="A1593" i="14"/>
  <x:c r="A1594" i="14"/>
  <x:c r="A1595" i="14"/>
  <x:c r="A1596" i="14"/>
  <x:c r="A1597" i="14"/>
  <x:c r="A1598" i="14"/>
  <x:c r="A1599" i="14"/>
  <x:c r="A1600" i="14"/>
  <x:c r="A1601" i="14"/>
  <x:c r="A1602" i="14"/>
  <x:c r="A1603" i="14"/>
  <x:c r="A1604" i="14"/>
  <x:c r="A1605" i="14"/>
  <x:c r="A1606" i="14"/>
  <x:c r="A1607" i="14"/>
  <x:c r="A1608" i="14"/>
  <x:c r="A1609" i="14"/>
  <x:c r="A1610" i="14"/>
  <x:c r="A1611" i="14"/>
  <x:c r="A1612" i="14"/>
  <x:c r="A1613" i="14"/>
  <x:c r="A1614" i="14"/>
  <x:c r="A1615" i="14"/>
  <x:c r="A1616" i="14"/>
  <x:c r="A1617" i="14"/>
  <x:c r="A1618" i="14"/>
  <x:c r="A1619" i="14"/>
  <x:c r="A1620" i="14"/>
  <x:c r="A1621" i="14"/>
  <x:c r="A1622" i="14"/>
  <x:c r="A1623" i="14"/>
  <x:c r="A1624" i="14"/>
  <x:c r="A1625" i="14"/>
  <x:c r="A1626" i="14"/>
  <x:c r="A1627" i="14"/>
  <x:c r="A1628" i="14"/>
  <x:c r="A1629" i="14"/>
  <x:c r="A1630" i="14"/>
  <x:c r="A1631" i="14"/>
  <x:c r="A1632" i="14"/>
  <x:c r="A1633" i="14"/>
  <x:c r="A1634" i="14"/>
  <x:c r="A1635" i="14"/>
  <x:c r="A1636" i="14"/>
  <x:c r="A1637" i="14"/>
  <x:c r="A1638" i="14"/>
  <x:c r="A1639" i="14"/>
  <x:c r="A1640" i="14"/>
  <x:c r="A1641" i="14"/>
  <x:c r="A1642" i="14"/>
  <x:c r="A1643" i="14"/>
  <x:c r="A1644" i="14"/>
  <x:c r="A1645" i="14"/>
  <x:c r="A1646" i="14"/>
  <x:c r="A1647" i="14"/>
  <x:c r="A1648" i="14"/>
  <x:c r="A1649" i="14"/>
  <x:c r="A1650" i="14"/>
  <x:c r="A1651" i="14"/>
  <x:c r="A1652" i="14"/>
  <x:c r="A1653" i="14"/>
  <x:c r="A1654" i="14"/>
  <x:c r="A1655" i="14"/>
  <x:c r="A1656" i="14"/>
  <x:c r="A1657" i="14"/>
  <x:c r="A1658" i="14"/>
  <x:c r="A1659" i="14"/>
  <x:c r="A1660" i="14"/>
  <x:c r="A1661" i="14"/>
  <x:c r="A1662" i="14"/>
  <x:c r="A1663" i="14"/>
  <x:c r="A1664" i="14"/>
  <x:c r="A1665" i="14"/>
  <x:c r="A1666" i="14"/>
  <x:c r="A1667" i="14"/>
  <x:c r="A1668" i="14"/>
  <x:c r="A1669" i="14"/>
  <x:c r="A1670" i="14"/>
  <x:c r="A1671" i="14"/>
  <x:c r="A1672" i="14"/>
  <x:c r="A1673" i="14"/>
  <x:c r="A1674" i="14"/>
  <x:c r="A1675" i="14"/>
  <x:c r="A1676" i="14"/>
  <x:c r="A1677" i="14"/>
  <x:c r="A1678" i="14"/>
  <x:c r="A1679" i="14"/>
  <x:c r="A1680" i="14"/>
  <x:c r="A1681" i="14"/>
  <x:c r="A1682" i="14"/>
  <x:c r="A1683" i="14"/>
  <x:c r="A1684" i="14"/>
  <x:c r="A1685" i="14"/>
  <x:c r="A1686" i="14"/>
  <x:c r="A1687" i="14"/>
  <x:c r="A1688" i="14"/>
  <x:c r="A1689" i="14"/>
  <x:c r="A1690" i="14"/>
  <x:c r="A1691" i="14"/>
  <x:c r="A1692" i="14"/>
  <x:c r="A1693" i="14"/>
  <x:c r="A1694" i="14"/>
  <x:c r="A1695" i="14"/>
  <x:c r="A1696" i="14"/>
  <x:c r="A1697" i="14"/>
  <x:c r="A1698" i="14"/>
  <x:c r="A1699" i="14"/>
  <x:c r="A1700" i="14"/>
  <x:c r="A1701" i="14"/>
  <x:c r="A1702" i="14"/>
  <x:c r="A1703" i="14"/>
  <x:c r="A1704" i="14"/>
  <x:c r="A1705" i="14"/>
  <x:c r="A1706" i="14"/>
  <x:c r="A1707" i="14"/>
  <x:c r="A1708" i="14"/>
  <x:c r="A1709" i="14"/>
  <x:c r="A1710" i="14"/>
  <x:c r="A1711" i="14"/>
  <x:c r="A1712" i="14"/>
  <x:c r="A1713" i="14"/>
  <x:c r="A1714" i="14"/>
  <x:c r="A1715" i="14"/>
  <x:c r="A1716" i="14"/>
  <x:c r="A1717" i="14"/>
  <x:c r="A1718" i="14"/>
  <x:c r="A1719" i="14"/>
  <x:c r="A1720" i="14"/>
  <x:c r="A1721" i="14"/>
  <x:c r="A1722" i="14"/>
  <x:c r="A1723" i="14"/>
  <x:c r="A1724" i="14"/>
  <x:c r="A1725" i="14"/>
  <x:c r="A1726" i="14"/>
  <x:c r="A1727" i="14"/>
  <x:c r="A1728" i="14"/>
  <x:c r="A1729" i="14"/>
  <x:c r="A1730" i="14"/>
  <x:c r="A1731" i="14"/>
  <x:c r="A1732" i="14"/>
  <x:c r="A1733" i="14"/>
  <x:c r="A1734" i="14"/>
  <x:c r="A1735" i="14"/>
  <x:c r="A1736" i="14"/>
  <x:c r="A1737" i="14"/>
  <x:c r="A1738" i="14"/>
  <x:c r="A1739" i="14"/>
  <x:c r="A1740" i="14"/>
  <x:c r="A1741" i="14"/>
  <x:c r="A1742" i="14"/>
  <x:c r="A1743" i="14"/>
  <x:c r="A1744" i="14"/>
  <x:c r="A1745" i="14"/>
  <x:c r="A1746" i="14"/>
  <x:c r="A1747" i="14"/>
  <x:c r="A1748" i="14"/>
  <x:c r="A1749" i="14"/>
  <x:c r="A1750" i="14"/>
  <x:c r="A1751" i="14"/>
  <x:c r="A1752" i="14"/>
  <x:c r="A1753" i="14"/>
  <x:c r="A1754" i="14"/>
  <x:c r="A1755" i="14"/>
  <x:c r="A1756" i="14"/>
  <x:c r="A1757" i="14"/>
  <x:c r="A1758" i="14"/>
  <x:c r="A1759" i="14"/>
  <x:c r="A1760" i="14"/>
  <x:c r="A1761" i="14"/>
  <x:c r="A1762" i="14"/>
  <x:c r="A1763" i="14"/>
  <x:c r="A1764" i="14"/>
  <x:c r="A1765" i="14"/>
  <x:c r="A1766" i="14"/>
  <x:c r="A1767" i="14"/>
  <x:c r="A1768" i="14"/>
  <x:c r="A1769" i="14"/>
  <x:c r="A1770" i="14"/>
  <x:c r="A1771" i="14"/>
  <x:c r="A1772" i="14"/>
  <x:c r="A1773" i="14"/>
  <x:c r="A1774" i="14"/>
  <x:c r="A1775" i="14"/>
  <x:c r="A1776" i="14"/>
  <x:c r="A1777" i="14"/>
  <x:c r="A1778" i="14"/>
  <x:c r="A1779" i="14"/>
  <x:c r="A1780" i="14"/>
  <x:c r="A1781" i="14"/>
  <x:c r="A1782" i="14"/>
  <x:c r="A1783" i="14"/>
  <x:c r="A1784" i="14"/>
  <x:c r="A1785" i="14"/>
  <x:c r="A1786" i="14"/>
  <x:c r="A1787" i="14"/>
  <x:c r="A1788" i="14"/>
  <x:c r="A1789" i="14"/>
  <x:c r="A1790" i="14"/>
  <x:c r="A1791" i="14"/>
  <x:c r="A1792" i="14"/>
  <x:c r="A1793" i="14"/>
  <x:c r="A1794" i="14"/>
  <x:c r="A1795" i="14"/>
  <x:c r="A1796" i="14"/>
  <x:c r="A1797" i="14"/>
  <x:c r="A1798" i="14"/>
  <x:c r="A1799" i="14"/>
  <x:c r="A1800" i="14"/>
  <x:c r="A1801" i="14"/>
  <x:c r="A1802" i="14"/>
  <x:c r="A1803" i="14"/>
  <x:c r="A1804" i="14"/>
  <x:c r="A1805" i="14"/>
  <x:c r="A1806" i="14"/>
  <x:c r="A1807" i="14"/>
  <x:c r="A1808" i="14"/>
  <x:c r="A1809" i="14"/>
  <x:c r="A1810" i="14"/>
  <x:c r="A1811" i="14"/>
  <x:c r="A1812" i="14"/>
  <x:c r="A1813" i="14"/>
  <x:c r="A1814" i="14"/>
  <x:c r="A1815" i="14"/>
  <x:c r="A1816" i="14"/>
  <x:c r="A1817" i="14"/>
  <x:c r="A1818" i="14"/>
  <x:c r="A1819" i="14"/>
  <x:c r="A1820" i="14"/>
  <x:c r="A1821" i="14"/>
  <x:c r="A1822" i="14"/>
  <x:c r="A1823" i="14"/>
  <x:c r="A1824" i="14"/>
  <x:c r="A1825" i="14"/>
  <x:c r="A1826" i="14"/>
  <x:c r="A1827" i="14"/>
  <x:c r="A1828" i="14"/>
  <x:c r="A1829" i="14"/>
  <x:c r="A1830" i="14"/>
  <x:c r="A1831" i="14"/>
  <x:c r="A1832" i="14"/>
  <x:c r="A1833" i="14"/>
  <x:c r="A1834" i="14"/>
  <x:c r="A1835" i="14"/>
  <x:c r="A1836" i="14"/>
  <x:c r="A1837" i="14"/>
  <x:c r="A1838" i="14"/>
  <x:c r="A1839" i="14"/>
  <x:c r="A1840" i="14"/>
  <x:c r="A1841" i="14"/>
  <x:c r="A1842" i="14"/>
  <x:c r="A1843" i="14"/>
  <x:c r="A1844" i="14"/>
  <x:c r="A1845" i="14"/>
  <x:c r="A1846" i="14"/>
  <x:c r="A1847" i="14"/>
  <x:c r="A1848" i="14"/>
  <x:c r="A1849" i="14"/>
  <x:c r="A1850" i="14"/>
  <x:c r="A1851" i="14"/>
  <x:c r="A1852" i="14"/>
  <x:c r="A1853" i="14"/>
  <x:c r="A1854" i="14"/>
  <x:c r="A1855" i="14"/>
  <x:c r="A1856" i="14"/>
  <x:c r="A1857" i="14"/>
  <x:c r="A1858" i="14"/>
  <x:c r="A1859" i="14"/>
  <x:c r="A1860" i="14"/>
  <x:c r="A1861" i="14"/>
  <x:c r="A1862" i="14"/>
  <x:c r="A1863" i="14"/>
  <x:c r="A1864" i="14"/>
  <x:c r="A1865" i="14"/>
  <x:c r="A1866" i="14"/>
  <x:c r="A1867" i="14"/>
  <x:c r="A1868" i="14"/>
  <x:c r="A1869" i="14"/>
  <x:c r="A1870" i="14"/>
  <x:c r="A1871" i="14"/>
  <x:c r="A1872" i="14"/>
  <x:c r="A1873" i="14"/>
  <x:c r="A1874" i="14"/>
  <x:c r="A1875" i="14"/>
  <x:c r="A1876" i="14"/>
  <x:c r="A1877" i="14"/>
  <x:c r="A1878" i="14"/>
  <x:c r="A1879" i="14"/>
  <x:c r="A1880" i="14"/>
  <x:c r="A1881" i="14"/>
  <x:c r="A1882" i="14"/>
  <x:c r="A1883" i="14"/>
  <x:c r="A1884" i="14"/>
  <x:c r="A1885" i="14"/>
  <x:c r="A1886" i="14"/>
  <x:c r="A1887" i="14"/>
  <x:c r="A1888" i="14"/>
  <x:c r="A1889" i="14"/>
  <x:c r="A1890" i="14"/>
  <x:c r="A1891" i="14"/>
  <x:c r="A1892" i="14"/>
  <x:c r="A1893" i="14"/>
  <x:c r="A1894" i="14"/>
  <x:c r="A1895" i="14"/>
  <x:c r="A1896" i="14"/>
  <x:c r="A1897" i="14"/>
  <x:c r="A1898" i="14"/>
  <x:c r="A1899" i="14"/>
  <x:c r="A1900" i="14"/>
  <x:c r="A1901" i="14"/>
  <x:c r="A1902" i="14"/>
  <x:c r="A1903" i="14"/>
  <x:c r="A1904" i="14"/>
  <x:c r="A1905" i="14"/>
  <x:c r="A1906" i="14"/>
  <x:c r="A1907" i="14"/>
  <x:c r="A1908" i="14"/>
  <x:c r="A1909" i="14"/>
  <x:c r="A1910" i="14"/>
  <x:c r="A1911" i="14"/>
  <x:c r="A1912" i="14"/>
  <x:c r="A1913" i="14"/>
  <x:c r="A1914" i="14"/>
  <x:c r="A1915" i="14"/>
  <x:c r="A1916" i="14"/>
  <x:c r="A1917" i="14"/>
  <x:c r="A1918" i="14"/>
  <x:c r="A1919" i="14"/>
  <x:c r="A1920" i="14"/>
  <x:c r="A1921" i="14"/>
  <x:c r="A1922" i="14"/>
  <x:c r="A1923" i="14"/>
  <x:c r="A1924" i="14"/>
  <x:c r="A1925" i="14"/>
  <x:c r="A1926" i="14"/>
  <x:c r="A1927" i="14"/>
  <x:c r="A1928" i="14"/>
  <x:c r="A1929" i="14"/>
  <x:c r="A1930" i="14"/>
  <x:c r="A1931" i="14"/>
  <x:c r="A1932" i="14"/>
  <x:c r="A1933" i="14"/>
  <x:c r="A1934" i="14"/>
  <x:c r="A1935" i="14"/>
  <x:c r="A1936" i="14"/>
  <x:c r="A1937" i="14"/>
  <x:c r="A1938" i="14"/>
  <x:c r="A1939" i="14"/>
  <x:c r="A1940" i="14"/>
  <x:c r="A1941" i="14"/>
  <x:c r="A1942" i="14"/>
  <x:c r="A1943" i="14"/>
  <x:c r="A1944" i="14"/>
  <x:c r="A1945" i="14"/>
  <x:c r="A1946" i="14"/>
  <x:c r="A1947" i="14"/>
  <x:c r="A1948" i="14"/>
  <x:c r="A1949" i="14"/>
  <x:c r="A1950" i="14"/>
  <x:c r="A1951" i="14"/>
  <x:c r="A1952" i="14"/>
  <x:c r="A1953" i="14"/>
  <x:c r="A1954" i="14"/>
  <x:c r="A1955" i="14"/>
  <x:c r="A1956" i="14"/>
  <x:c r="A1957" i="14"/>
  <x:c r="A1958" i="14"/>
  <x:c r="A1959" i="14"/>
  <x:c r="A1960" i="14"/>
  <x:c r="A1961" i="14"/>
  <x:c r="A1962" i="14"/>
  <x:c r="A1963" i="14"/>
  <x:c r="A1964" i="14"/>
  <x:c r="A1965" i="14"/>
  <x:c r="A1966" i="14"/>
  <x:c r="A1967" i="14"/>
  <x:c r="A1968" i="14"/>
  <x:c r="A1969" i="14"/>
  <x:c r="A1970" i="14"/>
  <x:c r="A1971" i="14"/>
  <x:c r="A1972" i="14"/>
  <x:c r="A1973" i="14"/>
  <x:c r="A1974" i="14"/>
  <x:c r="A1975" i="14"/>
  <x:c r="A1976" i="14"/>
  <x:c r="A1977" i="14"/>
  <x:c r="A1978" i="14"/>
  <x:c r="A1979" i="14"/>
  <x:c r="A1980" i="14"/>
  <x:c r="A1981" i="14"/>
  <x:c r="A1982" i="14"/>
  <x:c r="A1983" i="14"/>
  <x:c r="A1984" i="14"/>
  <x:c r="A1985" i="14"/>
  <x:c r="A1986" i="14"/>
  <x:c r="A1987" i="14"/>
  <x:c r="A1988" i="14"/>
  <x:c r="A1989" i="14"/>
  <x:c r="A1990" i="14"/>
  <x:c r="A1991" i="14"/>
  <x:c r="A1992" i="14"/>
  <x:c r="A1993" i="14"/>
  <x:c r="A1994" i="14"/>
  <x:c r="A1995" i="14"/>
  <x:c r="A1996" i="14"/>
  <x:c r="A1997" i="14"/>
  <x:c r="A1998" i="14"/>
  <x:c r="A1999" i="14"/>
  <x:c r="A2000" i="14"/>
  <x:c r="A2001" i="14"/>
  <x:c r="A2002" i="14"/>
  <x:c r="A2003" i="14"/>
  <x:c r="A2004" i="14"/>
  <x:c r="A2005" i="14"/>
  <x:c r="A2006" i="14"/>
  <x:c r="A2007" i="14"/>
  <x:c r="A2008" i="14"/>
  <x:c r="A2009" i="14"/>
  <x:c r="A2010" i="14"/>
  <x:c r="A2011" i="14"/>
  <x:c r="A2012" i="14"/>
  <x:c r="A2013" i="14"/>
  <x:c r="A2014" i="14"/>
  <x:c r="A2015" i="14"/>
  <x:c r="A2016" i="14"/>
  <x:c r="A2017" i="14"/>
  <x:c r="A2018" i="14"/>
  <x:c r="A2019" i="14"/>
  <x:c r="A2020" i="14"/>
  <x:c r="A2021" i="14"/>
  <x:c r="A2022" i="14"/>
  <x:c r="A2023" i="14"/>
  <x:c r="A2024" i="14"/>
  <x:c r="A2025" i="14"/>
  <x:c r="A2026" i="14"/>
  <x:c r="A2027" i="14"/>
  <x:c r="A2028" i="14"/>
  <x:c r="A2029" i="14"/>
  <x:c r="A2030" i="14"/>
  <x:c r="A2031" i="14"/>
  <x:c r="A2032" i="14"/>
  <x:c r="A2033" i="14"/>
  <x:c r="A2034" i="14"/>
  <x:c r="A2035" i="14"/>
  <x:c r="A2036" i="14"/>
  <x:c r="A2037" i="14"/>
  <x:c r="A2038" i="14"/>
  <x:c r="A2039" i="14"/>
  <x:c r="A2040" i="14"/>
  <x:c r="A2041" i="14"/>
  <x:c r="A2042" i="14"/>
  <x:c r="A2043" i="14"/>
  <x:c r="A2044" i="14"/>
  <x:c r="A2045" i="14"/>
  <x:c r="A2046" i="14"/>
  <x:c r="A2047" i="14"/>
  <x:c r="A2048" i="14"/>
  <x:c r="A2049" i="14"/>
  <x:c r="A2050" i="14"/>
  <x:c r="A2051" i="14"/>
  <x:c r="A2052" i="14"/>
  <x:c r="A2053" i="14"/>
  <x:c r="A2054" i="14"/>
  <x:c r="A2055" i="14"/>
  <x:c r="A2056" i="14"/>
  <x:c r="A2057" i="14"/>
  <x:c r="A2058" i="14"/>
  <x:c r="A2059" i="14"/>
  <x:c r="A2060" i="14"/>
  <x:c r="A2061" i="14"/>
  <x:c r="A2062" i="14"/>
  <x:c r="A2063" i="14"/>
  <x:c r="A2064" i="14"/>
  <x:c r="A2065" i="14"/>
  <x:c r="A2066" i="14"/>
  <x:c r="A2067" i="14"/>
  <x:c r="A2068" i="14"/>
  <x:c r="A2069" i="14"/>
  <x:c r="A2070" i="14"/>
  <x:c r="A2071" i="14"/>
  <x:c r="A2072" i="14"/>
  <x:c r="A2073" i="14"/>
  <x:c r="A2074" i="14"/>
  <x:c r="A2075" i="14"/>
  <x:c r="A2076" i="14"/>
  <x:c r="A2077" i="14"/>
  <x:c r="A2078" i="14"/>
  <x:c r="A2079" i="14"/>
  <x:c r="A2080" i="14"/>
  <x:c r="A2081" i="14"/>
  <x:c r="A2082" i="14"/>
  <x:c r="A2083" i="14"/>
  <x:c r="A2084" i="14"/>
  <x:c r="A2085" i="14"/>
  <x:c r="A2086" i="14"/>
  <x:c r="A2087" i="14"/>
  <x:c r="A2088" i="14"/>
  <x:c r="A2089" i="14"/>
  <x:c r="A2090" i="14"/>
  <x:c r="A2091" i="14"/>
  <x:c r="A2092" i="14"/>
  <x:c r="A2093" i="14"/>
  <x:c r="A2094" i="14"/>
  <x:c r="A2095" i="14"/>
  <x:c r="A2096" i="14"/>
  <x:c r="A2097" i="14"/>
  <x:c r="A2098" i="14"/>
  <x:c r="A2099" i="14"/>
  <x:c r="A2100" i="14"/>
  <x:c r="A2101" i="14"/>
  <x:c r="A2102" i="14"/>
  <x:c r="A2103" i="14"/>
  <x:c r="A2104" i="14"/>
  <x:c r="A2105" i="14"/>
  <x:c r="A2106" i="14"/>
  <x:c r="A2107" i="14"/>
  <x:c r="A2108" i="14"/>
  <x:c r="A2109" i="14"/>
  <x:c r="A2110" i="14"/>
  <x:c r="A2111" i="14"/>
  <x:c r="A2112" i="14"/>
  <x:c r="A2113" i="14"/>
  <x:c r="A2114" i="14"/>
  <x:c r="A2115" i="14"/>
  <x:c r="A2116" i="14"/>
  <x:c r="A2117" i="14"/>
  <x:c r="A2118" i="14"/>
  <x:c r="A2119" i="14"/>
  <x:c r="A2120" i="14"/>
  <x:c r="A2121" i="14"/>
  <x:c r="A2122" i="14"/>
  <x:c r="A2123" i="14"/>
  <x:c r="A2124" i="14"/>
  <x:c r="A2125" i="14"/>
  <x:c r="A2126" i="14"/>
  <x:c r="A2127" i="14"/>
  <x:c r="A2128" i="14"/>
  <x:c r="A2129" i="14"/>
  <x:c r="A2130" i="14"/>
  <x:c r="A2131" i="14"/>
  <x:c r="A2132" i="14"/>
  <x:c r="A2133" i="14"/>
  <x:c r="A2134" i="14"/>
  <x:c r="A2135" i="14"/>
  <x:c r="A2136" i="14"/>
  <x:c r="A2137" i="14"/>
  <x:c r="A2138" i="14"/>
  <x:c r="A2139" i="14"/>
  <x:c r="A2140" i="14"/>
  <x:c r="A2141" i="14"/>
  <x:c r="A2142" i="14"/>
  <x:c r="A2143" i="14"/>
  <x:c r="A2144" i="14"/>
  <x:c r="A2145" i="14"/>
  <x:c r="A2146" i="14"/>
  <x:c r="A2147" i="14"/>
  <x:c r="A2148" i="14"/>
  <x:c r="A2149" i="14"/>
  <x:c r="A2150" i="14"/>
  <x:c r="A2151" i="14"/>
  <x:c r="A2152" i="14"/>
  <x:c r="A2153" i="14"/>
  <x:c r="A2154" i="14"/>
  <x:c r="A2155" i="14"/>
  <x:c r="A2156" i="14"/>
  <x:c r="A2157" i="14"/>
  <x:c r="A2158" i="14"/>
  <x:c r="A2159" i="14"/>
  <x:c r="A2160" i="14"/>
  <x:c r="A2161" i="14"/>
  <x:c r="A2162" i="14"/>
  <x:c r="A2163" i="14"/>
  <x:c r="A2164" i="14"/>
  <x:c r="A2165" i="14"/>
  <x:c r="A2166" i="14"/>
  <x:c r="A2167" i="14"/>
  <x:c r="A2168" i="14"/>
  <x:c r="A2169" i="14"/>
  <x:c r="A2170" i="14"/>
  <x:c r="A2171" i="14"/>
  <x:c r="A2172" i="14"/>
  <x:c r="A2173" i="14"/>
  <x:c r="A2174" i="14"/>
  <x:c r="A2175" i="14"/>
  <x:c r="A2176" i="14"/>
  <x:c r="A2177" i="14"/>
  <x:c r="A2178" i="14"/>
  <x:c r="A2179" i="14"/>
  <x:c r="A2180" i="14"/>
  <x:c r="A2181" i="14"/>
  <x:c r="A2182" i="14"/>
  <x:c r="A2183" i="14"/>
  <x:c r="A2184" i="14"/>
  <x:c r="A2185" i="14"/>
  <x:c r="A2186" i="14"/>
  <x:c r="A2187" i="14"/>
  <x:c r="A2188" i="14"/>
  <x:c r="A2189" i="14"/>
  <x:c r="A2190" i="14"/>
  <x:c r="A2191" i="14"/>
  <x:c r="A2192" i="14"/>
  <x:c r="A2193" i="14"/>
  <x:c r="A2194" i="14"/>
  <x:c r="A2195" i="14"/>
  <x:c r="A2196" i="14"/>
  <x:c r="A2197" i="14"/>
  <x:c r="A2198" i="14"/>
  <x:c r="A2199" i="14"/>
  <x:c r="A2200" i="14"/>
  <x:c r="A2201" i="14"/>
  <x:c r="A2202" i="14"/>
  <x:c r="A2203" i="14"/>
  <x:c r="A2204" i="14"/>
  <x:c r="A2205" i="14"/>
  <x:c r="A2206" i="14"/>
  <x:c r="A2207" i="14"/>
  <x:c r="A2208" i="14"/>
  <x:c r="A2209" i="14"/>
  <x:c r="A2210" i="14"/>
  <x:c r="A2211" i="14"/>
  <x:c r="A2212" i="14"/>
  <x:c r="A2213" i="14"/>
  <x:c r="A2214" i="14"/>
  <x:c r="A2215" i="14"/>
  <x:c r="A2216" i="14"/>
  <x:c r="A2217" i="14"/>
  <x:c r="A2218" i="14"/>
  <x:c r="A2219" i="14"/>
  <x:c r="A2220" i="14"/>
  <x:c r="A2221" i="14"/>
  <x:c r="A2222" i="14"/>
  <x:c r="A2223" i="14"/>
  <x:c r="A2224" i="14"/>
  <x:c r="A2225" i="14"/>
  <x:c r="A2226" i="14"/>
  <x:c r="A2227" i="14"/>
  <x:c r="A2228" i="14"/>
  <x:c r="A2229" i="14"/>
  <x:c r="A2230" i="14"/>
  <x:c r="A2231" i="14"/>
  <x:c r="A2232" i="14"/>
  <x:c r="A2233" i="14"/>
  <x:c r="A2234" i="14"/>
  <x:c r="A2235" i="14"/>
  <x:c r="A2236" i="14"/>
  <x:c r="A2237" i="14"/>
  <x:c r="A2238" i="14"/>
  <x:c r="A2239" i="14"/>
  <x:c r="A2240" i="14"/>
  <x:c r="A2241" i="14"/>
  <x:c r="A2242" i="14"/>
  <x:c r="A2243" i="14"/>
  <x:c r="A2244" i="14"/>
  <x:c r="A2245" i="14"/>
  <x:c r="A2246" i="14"/>
  <x:c r="A2247" i="14"/>
  <x:c r="A2248" i="14"/>
  <x:c r="A2249" i="14"/>
  <x:c r="A2250" i="14"/>
  <x:c r="A2251" i="14"/>
  <x:c r="A2252" i="14"/>
  <x:c r="A2253" i="14"/>
  <x:c r="A2254" i="14"/>
  <x:c r="A2255" i="14"/>
  <x:c r="A2256" i="14"/>
  <x:c r="A2257" i="14"/>
  <x:c r="A2258" i="14"/>
  <x:c r="A2259" i="14"/>
  <x:c r="A2260" i="14"/>
  <x:c r="A2261" i="14"/>
  <x:c r="A2262" i="14"/>
  <x:c r="A2263" i="14"/>
  <x:c r="A2264" i="14"/>
  <x:c r="A2265" i="14"/>
  <x:c r="A2266" i="14"/>
  <x:c r="A2267" i="14"/>
  <x:c r="A2268" i="14"/>
  <x:c r="A2269" i="14"/>
  <x:c r="A2270" i="14"/>
  <x:c r="A2271" i="14"/>
  <x:c r="A2272" i="14"/>
  <x:c r="A2273" i="14"/>
  <x:c r="A2274" i="14"/>
  <x:c r="A2275" i="14"/>
  <x:c r="A2276" i="14"/>
  <x:c r="A2277" i="14"/>
  <x:c r="A2278" i="14"/>
  <x:c r="A2279" i="14"/>
  <x:c r="A2280" i="14"/>
  <x:c r="A2281" i="14"/>
  <x:c r="A2282" i="14"/>
  <x:c r="A2283" i="14"/>
  <x:c r="A2284" i="14"/>
  <x:c r="A2285" i="14"/>
  <x:c r="A2286" i="14"/>
  <x:c r="A2287" i="14"/>
  <x:c r="A2288" i="14"/>
  <x:c r="A2289" i="14"/>
  <x:c r="A2290" i="14"/>
  <x:c r="A2291" i="14"/>
  <x:c r="A2292" i="14"/>
  <x:c r="A2293" i="14"/>
  <x:c r="A2294" i="14"/>
  <x:c r="A2295" i="14"/>
  <x:c r="A2296" i="14"/>
  <x:c r="A2297" i="14"/>
  <x:c r="A2298" i="14"/>
  <x:c r="A2299" i="14"/>
  <x:c r="A2300" i="14"/>
  <x:c r="A2301" i="14"/>
  <x:c r="A2302" i="14"/>
  <x:c r="A2303" i="14"/>
  <x:c r="A2304" i="14"/>
  <x:c r="A2305" i="14"/>
  <x:c r="A2306" i="14"/>
  <x:c r="A2307" i="14"/>
  <x:c r="A2308" i="14"/>
  <x:c r="A2309" i="14"/>
  <x:c r="A2310" i="14"/>
  <x:c r="A2311" i="14"/>
  <x:c r="A2312" i="14"/>
  <x:c r="A2313" i="14"/>
  <x:c r="A2314" i="14"/>
  <x:c r="A2315" i="14"/>
  <x:c r="A2316" i="14"/>
  <x:c r="A2317" i="14"/>
  <x:c r="A2318" i="14"/>
  <x:c r="A2319" i="14"/>
  <x:c r="A2320" i="14"/>
  <x:c r="A2321" i="14"/>
  <x:c r="A2322" i="14"/>
  <x:c r="A2323" i="14"/>
  <x:c r="A2324" i="14"/>
  <x:c r="A2325" i="14"/>
  <x:c r="A2326" i="14"/>
  <x:c r="A2327" i="14"/>
  <x:c r="A2328" i="14"/>
  <x:c r="A2329" i="14"/>
  <x:c r="A2330" i="14"/>
  <x:c r="A2331" i="14"/>
  <x:c r="A2332" i="14"/>
  <x:c r="A2333" i="14"/>
  <x:c r="A2334" i="14"/>
  <x:c r="A2335" i="14"/>
  <x:c r="A2336" i="14"/>
  <x:c r="A2337" i="14"/>
  <x:c r="A2338" i="14"/>
  <x:c r="A2339" i="14"/>
  <x:c r="A2340" i="14"/>
  <x:c r="A2341" i="14"/>
  <x:c r="A2342" i="14"/>
  <x:c r="A2343" i="14"/>
  <x:c r="A2344" i="14"/>
  <x:c r="A2345" i="14"/>
  <x:c r="A2346" i="14"/>
  <x:c r="A2347" i="14"/>
  <x:c r="A2348" i="14"/>
  <x:c r="A2349" i="14"/>
  <x:c r="A2350" i="14"/>
  <x:c r="A2351" i="14"/>
  <x:c r="A2352" i="14"/>
  <x:c r="A2353" i="14"/>
  <x:c r="A2354" i="14"/>
  <x:c r="A2355" i="14"/>
  <x:c r="A2356" i="14"/>
  <x:c r="A2357" i="14"/>
  <x:c r="A2358" i="14"/>
  <x:c r="A2359" i="14"/>
  <x:c r="A2360" i="14"/>
  <x:c r="A2361" i="14"/>
  <x:c r="A2362" i="14"/>
  <x:c r="A2363" i="14"/>
  <x:c r="A2364" i="14"/>
  <x:c r="A2365" i="14"/>
  <x:c r="A2366" i="14"/>
  <x:c r="A2367" i="14"/>
  <x:c r="A2368" i="14"/>
  <x:c r="A2369" i="14"/>
  <x:c r="A2370" i="14"/>
  <x:c r="A2371" i="14"/>
  <x:c r="A2372" i="14"/>
  <x:c r="A2373" i="14"/>
  <x:c r="A2374" i="14"/>
  <x:c r="A2375" i="14"/>
  <x:c r="A2376" i="14"/>
  <x:c r="A2377" i="14"/>
  <x:c r="A2378" i="14"/>
  <x:c r="A2379" i="14"/>
  <x:c r="A2380" i="14"/>
  <x:c r="A2381" i="14"/>
  <x:c r="A2382" i="14"/>
  <x:c r="A2383" i="14"/>
  <x:c r="A2384" i="14"/>
  <x:c r="A2385" i="14"/>
  <x:c r="A2386" i="14"/>
  <x:c r="A2387" i="14"/>
  <x:c r="A2388" i="14"/>
  <x:c r="A2389" i="14"/>
  <x:c r="A2390" i="14"/>
  <x:c r="A2391" i="14"/>
  <x:c r="A2392" i="14"/>
  <x:c r="A2393" i="14"/>
  <x:c r="A2394" i="14"/>
  <x:c r="A2395" i="14"/>
  <x:c r="A2396" i="14"/>
  <x:c r="A2397" i="14"/>
  <x:c r="A2398" i="14"/>
  <x:c r="A2399" i="14"/>
  <x:c r="A2400" i="14"/>
  <x:c r="A2401" i="14"/>
  <x:c r="A2402" i="14"/>
  <x:c r="A2403" i="14"/>
  <x:c r="A2404" i="14"/>
  <x:c r="A2405" i="14"/>
  <x:c r="A2406" i="14"/>
  <x:c r="A2407" i="14"/>
  <x:c r="A2408" i="14"/>
  <x:c r="A2409" i="14"/>
  <x:c r="A2410" i="14"/>
  <x:c r="A2411" i="14"/>
  <x:c r="A2412" i="14"/>
  <x:c r="A2413" i="14"/>
  <x:c r="A2414" i="14"/>
  <x:c r="A2415" i="14"/>
  <x:c r="A2416" i="14"/>
  <x:c r="A2417" i="14"/>
  <x:c r="A2418" i="14"/>
  <x:c r="A2419" i="14"/>
  <x:c r="A2420" i="14"/>
  <x:c r="A2421" i="14"/>
  <x:c r="A2422" i="14"/>
  <x:c r="A2423" i="14"/>
  <x:c r="A2424" i="14"/>
  <x:c r="A2425" i="14"/>
  <x:c r="A2426" i="14"/>
  <x:c r="A2427" i="14"/>
  <x:c r="A2428" i="14"/>
  <x:c r="A2429" i="14"/>
  <x:c r="A2430" i="14"/>
  <x:c r="A2431" i="14"/>
  <x:c r="A2432" i="14"/>
  <x:c r="A2433" i="14"/>
  <x:c r="A2434" i="14"/>
  <x:c r="A2435" i="14"/>
  <x:c r="A2436" i="14"/>
  <x:c r="A2437" i="14"/>
  <x:c r="A2438" i="14"/>
  <x:c r="A2439" i="14"/>
  <x:c r="A2440" i="14"/>
  <x:c r="A2441" i="14"/>
  <x:c r="A2442" i="14"/>
  <x:c r="A2443" i="14"/>
  <x:c r="A2444" i="14"/>
  <x:c r="A2445" i="14"/>
  <x:c r="A2446" i="14"/>
  <x:c r="A2447" i="14"/>
  <x:c r="A2448" i="14"/>
  <x:c r="A2449" i="14"/>
  <x:c r="A2450" i="14"/>
  <x:c r="A2451" i="14"/>
  <x:c r="A2452" i="14"/>
  <x:c r="A2453" i="14"/>
  <x:c r="A2454" i="14"/>
  <x:c r="A2455" i="14"/>
  <x:c r="A2456" i="14"/>
  <x:c r="A2457" i="14"/>
  <x:c r="A2458" i="14"/>
  <x:c r="A2459" i="14"/>
  <x:c r="A2460" i="14"/>
  <x:c r="A2461" i="14"/>
  <x:c r="A2462" i="14"/>
  <x:c r="A2463" i="14"/>
  <x:c r="A2464" i="14"/>
  <x:c r="A2465" i="14"/>
  <x:c r="A2466" i="14"/>
  <x:c r="A2467" i="14"/>
  <x:c r="A2468" i="14"/>
  <x:c r="A2469" i="14"/>
  <x:c r="A2470" i="14"/>
  <x:c r="A2471" i="14"/>
  <x:c r="A2472" i="14"/>
  <x:c r="A2473" i="14"/>
  <x:c r="A2474" i="14"/>
  <x:c r="A2475" i="14"/>
  <x:c r="A2476" i="14"/>
  <x:c r="A2477" i="14"/>
  <x:c r="A2478" i="14"/>
  <x:c r="A2479" i="14"/>
  <x:c r="A2480" i="14"/>
  <x:c r="A2481" i="14"/>
  <x:c r="A2482" i="14"/>
  <x:c r="A2483" i="14"/>
  <x:c r="A2484" i="14"/>
  <x:c r="A2485" i="14"/>
  <x:c r="A2486" i="14"/>
  <x:c r="A2487" i="14"/>
  <x:c r="A2488" i="14"/>
  <x:c r="A2489" i="14"/>
  <x:c r="A2490" i="14"/>
  <x:c r="A2491" i="14"/>
  <x:c r="A2492" i="14"/>
  <x:c r="A2493" i="14"/>
  <x:c r="A2494" i="14"/>
  <x:c r="A2495" i="14"/>
  <x:c r="A2496" i="14"/>
  <x:c r="A2497" i="14"/>
  <x:c r="A2498" i="14"/>
  <x:c r="A2499" i="14"/>
  <x:c r="A2500" i="14"/>
  <x:c r="A2501" i="14"/>
  <x:c r="A2502" i="14"/>
  <x:c r="A2503" i="14"/>
  <x:c r="A2504" i="14"/>
  <x:c r="A2505" i="14"/>
  <x:c r="A2506" i="14"/>
  <x:c r="A2507" i="14"/>
  <x:c r="A2508" i="14"/>
  <x:c r="A2509" i="14"/>
  <x:c r="A2510" i="14"/>
  <x:c r="A2511" i="14"/>
  <x:c r="A2512" i="14"/>
  <x:c r="A2513" i="14"/>
  <x:c r="A2514" i="14"/>
  <x:c r="A2515" i="14"/>
  <x:c r="A2516" i="14"/>
  <x:c r="A2517" i="14"/>
  <x:c r="A2518" i="14"/>
  <x:c r="A2519" i="14"/>
  <x:c r="A2520" i="14"/>
  <x:c r="A2521" i="14"/>
  <x:c r="A2522" i="14"/>
  <x:c r="A2523" i="14"/>
  <x:c r="A2524" i="14"/>
  <x:c r="A2525" i="14"/>
  <x:c r="A2526" i="14"/>
  <x:c r="A2527" i="14"/>
  <x:c r="A2528" i="14"/>
  <x:c r="A2529" i="14"/>
  <x:c r="A2530" i="14"/>
  <x:c r="A2531" i="14"/>
  <x:c r="A2532" i="14"/>
  <x:c r="A2533" i="14"/>
  <x:c r="A2534" i="14"/>
  <x:c r="A2535" i="14"/>
  <x:c r="A2536" i="14"/>
  <x:c r="A2537" i="14"/>
  <x:c r="A2538" i="14"/>
  <x:c r="A2539" i="14"/>
  <x:c r="A2540" i="14"/>
  <x:c r="A2541" i="14"/>
  <x:c r="A2542" i="14"/>
  <x:c r="A2543" i="14"/>
  <x:c r="A2544" i="14"/>
  <x:c r="A2545" i="14"/>
  <x:c r="A2546" i="14"/>
  <x:c r="A2547" i="14"/>
  <x:c r="A2548" i="14"/>
  <x:c r="A2549" i="14"/>
  <x:c r="A2550" i="14"/>
  <x:c r="A2551" i="14"/>
  <x:c r="A2552" i="14"/>
  <x:c r="A2553" i="14"/>
  <x:c r="A2554" i="14"/>
  <x:c r="A2555" i="14"/>
  <x:c r="A2556" i="14"/>
  <x:c r="A2557" i="14"/>
  <x:c r="A2558" i="14"/>
  <x:c r="A2559" i="14"/>
  <x:c r="A2560" i="14"/>
  <x:c r="A2561" i="14"/>
  <x:c r="A2562" i="14"/>
  <x:c r="A2563" i="14"/>
  <x:c r="A2564" i="14"/>
  <x:c r="A2565" i="14"/>
  <x:c r="A2566" i="14"/>
  <x:c r="A2567" i="14"/>
  <x:c r="A2568" i="14"/>
  <x:c r="A2569" i="14"/>
  <x:c r="A2570" i="14"/>
  <x:c r="A2571" i="14"/>
  <x:c r="A2572" i="14"/>
  <x:c r="A2573" i="14"/>
  <x:c r="A2574" i="14"/>
  <x:c r="A2575" i="14"/>
  <x:c r="A2576" i="14"/>
  <x:c r="A2577" i="14"/>
  <x:c r="A2578" i="14"/>
  <x:c r="A2579" i="14"/>
  <x:c r="A2580" i="14"/>
  <x:c r="A2581" i="14"/>
  <x:c r="A2582" i="14"/>
  <x:c r="A2583" i="14"/>
  <x:c r="A2584" i="14"/>
  <x:c r="A2585" i="14"/>
  <x:c r="A2586" i="14"/>
  <x:c r="A2587" i="14"/>
  <x:c r="A2588" i="14"/>
  <x:c r="A2589" i="14"/>
  <x:c r="A2590" i="14"/>
  <x:c r="A2591" i="14"/>
  <x:c r="A2592" i="14"/>
  <x:c r="A2593" i="14"/>
  <x:c r="A2594" i="14"/>
  <x:c r="A2595" i="14"/>
  <x:c r="A2596" i="14"/>
  <x:c r="A2597" i="14"/>
  <x:c r="A2598" i="14"/>
  <x:c r="A2599" i="14"/>
  <x:c r="A2600" i="14"/>
  <x:c r="A2601" i="14"/>
  <x:c r="A2602" i="14"/>
  <x:c r="A2603" i="14"/>
  <x:c r="A2604" i="14"/>
  <x:c r="A2605" i="14"/>
  <x:c r="A2606" i="14"/>
  <x:c r="A2607" i="14"/>
  <x:c r="A2608" i="14"/>
  <x:c r="A2609" i="14"/>
  <x:c r="A2610" i="14"/>
  <x:c r="A2611" i="14"/>
  <x:c r="A2612" i="14"/>
  <x:c r="A2613" i="14"/>
  <x:c r="A2614" i="14"/>
  <x:c r="A2615" i="14"/>
  <x:c r="A2616" i="14"/>
  <x:c r="A2617" i="14"/>
  <x:c r="A2618" i="14"/>
  <x:c r="A2619" i="14"/>
  <x:c r="A2620" i="14"/>
  <x:c r="A2621" i="14"/>
  <x:c r="A2622" i="14"/>
  <x:c r="A2623" i="14"/>
  <x:c r="A2624" i="14"/>
  <x:c r="A2625" i="14"/>
  <x:c r="A2626" i="14"/>
  <x:c r="A2627" i="14"/>
  <x:c r="A2628" i="14"/>
  <x:c r="A2629" i="14"/>
  <x:c r="A2630" i="14"/>
  <x:c r="A2631" i="14"/>
  <x:c r="A2632" i="14"/>
  <x:c r="A2633" i="14"/>
  <x:c r="A2634" i="14"/>
  <x:c r="A2635" i="14"/>
  <x:c r="A2636" i="14"/>
  <x:c r="A2637" i="14"/>
  <x:c r="A2638" i="14"/>
  <x:c r="A2639" i="14"/>
  <x:c r="A2640" i="14"/>
  <x:c r="A2641" i="14"/>
  <x:c r="A2642" i="14"/>
  <x:c r="A2643" i="14"/>
  <x:c r="A2644" i="14"/>
  <x:c r="A2645" i="14"/>
  <x:c r="A2646" i="14"/>
  <x:c r="A2647" i="14"/>
  <x:c r="A2648" i="14"/>
  <x:c r="A2649" i="14"/>
  <x:c r="A2650" i="14"/>
  <x:c r="A2651" i="14"/>
  <x:c r="A2652" i="14"/>
  <x:c r="A2653" i="14"/>
  <x:c r="A2654" i="14"/>
  <x:c r="A2655" i="14"/>
  <x:c r="A2656" i="14"/>
  <x:c r="A2657" i="14"/>
  <x:c r="A2658" i="14"/>
  <x:c r="A2659" i="14"/>
  <x:c r="A2660" i="14"/>
  <x:c r="A2661" i="14"/>
  <x:c r="A2662" i="14"/>
  <x:c r="A2663" i="14"/>
  <x:c r="A2664" i="14"/>
  <x:c r="A2665" i="14"/>
  <x:c r="A2666" i="14"/>
  <x:c r="A2667" i="14"/>
  <x:c r="A2668" i="14"/>
  <x:c r="A2669" i="14"/>
  <x:c r="A2670" i="14"/>
  <x:c r="A2671" i="14"/>
  <x:c r="A2672" i="14"/>
  <x:c r="A2673" i="14"/>
  <x:c r="A2674" i="14"/>
  <x:c r="A2675" i="14"/>
  <x:c r="A2676" i="14"/>
  <x:c r="A2677" i="14"/>
  <x:c r="A2678" i="14"/>
  <x:c r="A2679" i="14"/>
  <x:c r="A2680" i="14"/>
  <x:c r="A2681" i="14"/>
  <x:c r="A2682" i="14"/>
  <x:c r="A2683" i="14"/>
  <x:c r="A2684" i="14"/>
  <x:c r="A2685" i="14"/>
  <x:c r="A2686" i="14"/>
  <x:c r="A2687" i="14"/>
  <x:c r="A2688" i="14"/>
  <x:c r="A2689" i="14"/>
  <x:c r="A2690" i="14"/>
  <x:c r="A2691" i="14"/>
  <x:c r="A2692" i="14"/>
  <x:c r="A2693" i="14"/>
  <x:c r="A2694" i="14"/>
  <x:c r="A2695" i="14"/>
  <x:c r="A2696" i="14"/>
  <x:c r="A2697" i="14"/>
  <x:c r="A2698" i="14"/>
  <x:c r="A2699" i="14"/>
  <x:c r="A2700" i="14"/>
  <x:c r="A2701" i="14"/>
  <x:c r="A2702" i="14"/>
  <x:c r="A2703" i="14"/>
  <x:c r="A2704" i="14"/>
  <x:c r="A2705" i="14"/>
  <x:c r="A2706" i="14"/>
  <x:c r="A2707" i="14"/>
  <x:c r="A2708" i="14"/>
  <x:c r="A2709" i="14"/>
  <x:c r="A2710" i="14"/>
  <x:c r="A2711" i="14"/>
  <x:c r="A2712" i="14"/>
  <x:c r="A2713" i="14"/>
  <x:c r="A2714" i="14"/>
  <x:c r="A2715" i="14"/>
  <x:c r="A2716" i="14"/>
  <x:c r="A2717" i="14"/>
  <x:c r="A2718" i="14"/>
  <x:c r="A2719" i="14"/>
  <x:c r="A2720" i="14"/>
  <x:c r="A2721" i="14"/>
  <x:c r="A2722" i="14"/>
  <x:c r="A2723" i="14"/>
  <x:c r="A2724" i="14"/>
  <x:c r="A2725" i="14"/>
  <x:c r="A2726" i="14"/>
  <x:c r="A2727" i="14"/>
  <x:c r="A2728" i="14"/>
  <x:c r="A2729" i="14"/>
  <x:c r="A2730" i="14"/>
  <x:c r="A2731" i="14"/>
  <x:c r="A2732" i="14"/>
  <x:c r="A2733" i="14"/>
  <x:c r="A2734" i="14"/>
  <x:c r="A2735" i="14"/>
  <x:c r="A2736" i="14"/>
  <x:c r="A2737" i="14"/>
  <x:c r="A2738" i="14"/>
  <x:c r="A2739" i="14"/>
  <x:c r="A2740" i="14"/>
  <x:c r="A2741" i="14"/>
  <x:c r="A2742" i="14"/>
  <x:c r="A2743" i="14"/>
  <x:c r="A2744" i="14"/>
  <x:c r="A2745" i="14"/>
  <x:c r="A2746" i="14"/>
  <x:c r="A2747" i="14"/>
  <x:c r="A2748" i="14"/>
  <x:c r="A2749" i="14"/>
  <x:c r="A2750" i="14"/>
  <x:c r="A2751" i="14"/>
  <x:c r="A2752" i="14"/>
  <x:c r="A2753" i="14"/>
  <x:c r="A2754" i="14"/>
  <x:c r="A2755" i="14"/>
  <x:c r="A2756" i="14"/>
  <x:c r="A2757" i="14"/>
  <x:c r="A2758" i="14"/>
  <x:c r="A2759" i="14"/>
  <x:c r="A2760" i="14"/>
  <x:c r="A2761" i="14"/>
  <x:c r="A2762" i="14"/>
  <x:c r="A2763" i="14"/>
  <x:c r="A2764" i="14"/>
  <x:c r="A2765" i="14"/>
  <x:c r="A2766" i="14"/>
  <x:c r="A2767" i="14"/>
  <x:c r="A2768" i="14"/>
  <x:c r="A2769" i="14"/>
  <x:c r="A2770" i="14"/>
  <x:c r="A2771" i="14"/>
  <x:c r="A2772" i="14"/>
  <x:c r="A2773" i="14"/>
  <x:c r="A2774" i="14"/>
  <x:c r="A2775" i="14"/>
  <x:c r="A2776" i="14"/>
  <x:c r="A2777" i="14"/>
  <x:c r="A2778" i="14"/>
  <x:c r="A2779" i="14"/>
  <x:c r="A2780" i="14"/>
  <x:c r="A2781" i="14"/>
  <x:c r="A2782" i="14"/>
  <x:c r="A2783" i="14"/>
  <x:c r="A2784" i="14"/>
  <x:c r="A2785" i="14"/>
  <x:c r="A2786" i="14"/>
  <x:c r="A2787" i="14"/>
  <x:c r="A2788" i="14"/>
  <x:c r="A2789" i="14"/>
  <x:c r="A2790" i="14"/>
  <x:c r="A2791" i="14"/>
  <x:c r="A2792" i="14"/>
  <x:c r="A2793" i="14"/>
  <x:c r="A2794" i="14"/>
  <x:c r="A2795" i="14"/>
  <x:c r="A2796" i="14"/>
  <x:c r="A2797" i="14"/>
  <x:c r="A2798" i="14"/>
  <x:c r="A2799" i="14"/>
  <x:c r="A2800" i="14"/>
  <x:c r="A2801" i="14"/>
  <x:c r="A2802" i="14"/>
  <x:c r="A2803" i="14"/>
  <x:c r="A2804" i="14"/>
  <x:c r="A2805" i="14"/>
  <x:c r="A2806" i="14"/>
  <x:c r="A2807" i="14"/>
  <x:c r="A2808" i="14"/>
  <x:c r="A2809" i="14"/>
  <x:c r="A2810" i="14"/>
  <x:c r="A2811" i="14"/>
  <x:c r="A2812" i="14"/>
  <x:c r="A2813" i="14"/>
  <x:c r="A2814" i="14"/>
  <x:c r="A2815" i="14"/>
  <x:c r="A2816" i="14"/>
  <x:c r="A2817" i="14"/>
  <x:c r="A2818" i="14"/>
  <x:c r="A2819" i="14"/>
  <x:c r="A2820" i="14"/>
  <x:c r="A2821" i="14"/>
  <x:c r="A2822" i="14"/>
  <x:c r="A2823" i="14"/>
  <x:c r="A2824" i="14"/>
  <x:c r="A2825" i="14"/>
  <x:c r="A2826" i="14"/>
  <x:c r="A2827" i="14"/>
  <x:c r="A2828" i="14"/>
  <x:c r="A2829" i="14"/>
  <x:c r="A2830" i="14"/>
  <x:c r="A2831" i="14"/>
  <x:c r="A2832" i="14"/>
  <x:c r="A2833" i="14"/>
  <x:c r="A2834" i="14"/>
  <x:c r="A2835" i="14"/>
  <x:c r="A2836" i="14"/>
  <x:c r="A2837" i="14"/>
  <x:c r="A2838" i="14"/>
  <x:c r="A2839" i="14"/>
  <x:c r="A2840" i="14"/>
  <x:c r="A2841" i="14"/>
  <x:c r="A2842" i="14"/>
  <x:c r="A2843" i="14"/>
  <x:c r="A2844" i="14"/>
  <x:c r="A2845" i="14"/>
  <x:c r="A2846" i="14"/>
  <x:c r="A2847" i="14"/>
  <x:c r="A2848" i="14"/>
  <x:c r="A2849" i="14"/>
  <x:c r="A2850" i="14"/>
  <x:c r="A2851" i="14"/>
  <x:c r="A2852" i="14"/>
  <x:c r="A2853" i="14"/>
  <x:c r="A2854" i="14"/>
  <x:c r="A2855" i="14"/>
  <x:c r="A2856" i="14"/>
  <x:c r="A2857" i="14"/>
  <x:c r="A2858" i="14"/>
  <x:c r="A2859" i="14"/>
  <x:c r="A2860" i="14"/>
  <x:c r="A2861" i="14"/>
  <x:c r="A2862" i="14"/>
  <x:c r="A2863" i="14"/>
  <x:c r="A2864" i="14"/>
  <x:c r="A2865" i="14"/>
  <x:c r="A2866" i="14"/>
  <x:c r="A2867" i="14"/>
  <x:c r="A2868" i="14"/>
  <x:c r="A2869" i="14"/>
  <x:c r="A2870" i="14"/>
  <x:c r="A2871" i="14"/>
  <x:c r="A2872" i="14"/>
  <x:c r="A2873" i="14"/>
  <x:c r="A2874" i="14"/>
  <x:c r="A2875" i="14"/>
  <x:c r="A2876" i="14"/>
  <x:c r="A2877" i="14"/>
  <x:c r="A2878" i="14"/>
  <x:c r="A2879" i="14"/>
  <x:c r="A2880" i="14"/>
  <x:c r="A2881" i="14"/>
  <x:c r="A2882" i="14"/>
  <x:c r="A2883" i="14"/>
  <x:c r="A2884" i="14"/>
  <x:c r="A2885" i="14"/>
  <x:c r="A2886" i="14"/>
  <x:c r="A2887" i="14"/>
  <x:c r="A2888" i="14"/>
  <x:c r="A2889" i="14"/>
  <x:c r="A2890" i="14"/>
  <x:c r="A2891" i="14"/>
  <x:c r="A2892" i="14"/>
  <x:c r="A2893" i="14"/>
  <x:c r="A2894" i="14"/>
  <x:c r="A2895" i="14"/>
  <x:c r="A2896" i="14"/>
  <x:c r="A2897" i="14"/>
  <x:c r="A2898" i="14"/>
  <x:c r="A2899" i="14"/>
  <x:c r="A2900" i="14"/>
  <x:c r="A2901" i="14"/>
  <x:c r="A2902" i="14"/>
  <x:c r="A2903" i="14"/>
  <x:c r="A2904" i="14"/>
  <x:c r="A2905" i="14"/>
  <x:c r="A2906" i="14"/>
  <x:c r="A2907" i="14"/>
  <x:c r="A2908" i="14"/>
  <x:c r="A2909" i="14"/>
  <x:c r="A2910" i="14"/>
  <x:c r="A2911" i="14"/>
  <x:c r="A2912" i="14"/>
  <x:c r="A2913" i="14"/>
  <x:c r="A2914" i="14"/>
  <x:c r="A2915" i="14"/>
  <x:c r="A2916" i="14"/>
  <x:c r="A2917" i="14"/>
  <x:c r="A2918" i="14"/>
  <x:c r="A2919" i="14"/>
  <x:c r="A2920" i="14"/>
  <x:c r="A2921" i="14"/>
  <x:c r="A2922" i="14"/>
  <x:c r="A2923" i="14"/>
  <x:c r="A2924" i="14"/>
  <x:c r="A2925" i="14"/>
  <x:c r="A2926" i="14"/>
  <x:c r="A2927" i="14"/>
  <x:c r="A2928" i="14"/>
  <x:c r="A2929" i="14"/>
  <x:c r="A2930" i="14"/>
  <x:c r="A2931" i="14"/>
  <x:c r="A2932" i="14"/>
  <x:c r="A2933" i="14"/>
  <x:c r="A2934" i="14"/>
  <x:c r="A2935" i="14"/>
  <x:c r="A2936" i="14"/>
  <x:c r="A2937" i="14"/>
  <x:c r="A2938" i="14"/>
  <x:c r="A2939" i="14"/>
  <x:c r="A2940" i="14"/>
  <x:c r="A2941" i="14"/>
  <x:c r="A2942" i="14"/>
  <x:c r="A2943" i="14"/>
  <x:c r="A2944" i="14"/>
  <x:c r="A2945" i="14"/>
  <x:c r="A2946" i="14"/>
  <x:c r="A2947" i="14"/>
  <x:c r="A2948" i="14"/>
  <x:c r="A2949" i="14"/>
  <x:c r="A2950" i="14"/>
  <x:c r="A2951" i="14"/>
  <x:c r="A2952" i="14"/>
  <x:c r="A2953" i="14"/>
  <x:c r="A2954" i="14"/>
  <x:c r="A2955" i="14"/>
  <x:c r="A2956" i="14"/>
  <x:c r="A2957" i="14"/>
  <x:c r="A2958" i="14"/>
  <x:c r="A2959" i="14"/>
  <x:c r="A2960" i="14"/>
  <x:c r="A2961" i="14"/>
  <x:c r="A2962" i="14"/>
  <x:c r="A2963" i="14"/>
  <x:c r="A2964" i="14"/>
  <x:c r="A2965" i="14"/>
  <x:c r="A2966" i="14"/>
  <x:c r="A2967" i="14"/>
  <x:c r="A2968" i="14"/>
  <x:c r="A2969" i="14"/>
  <x:c r="A2970" i="14"/>
  <x:c r="A2971" i="14"/>
  <x:c r="A2972" i="14"/>
  <x:c r="A2973" i="14"/>
  <x:c r="A2974" i="14"/>
  <x:c r="A2975" i="14"/>
  <x:c r="A2976" i="14"/>
  <x:c r="A2977" i="14"/>
  <x:c r="A2978" i="14"/>
  <x:c r="A2979" i="14"/>
  <x:c r="A2980" i="14"/>
  <x:c r="A2981" i="14"/>
  <x:c r="A2982" i="14"/>
  <x:c r="A2983" i="14"/>
  <x:c r="A2984" i="14"/>
  <x:c r="A2985" i="14"/>
  <x:c r="A2986" i="14"/>
  <x:c r="A2987" i="14"/>
  <x:c r="A2988" i="14"/>
  <x:c r="A2989" i="14"/>
  <x:c r="A2990" i="14"/>
  <x:c r="A2991" i="14"/>
  <x:c r="A2992" i="14"/>
  <x:c r="A2993" i="14"/>
  <x:c r="A2994" i="14"/>
  <x:c r="A2995" i="14"/>
  <x:c r="A2996" i="14"/>
  <x:c r="A2997" i="14"/>
  <x:c r="A2998" i="14"/>
  <x:c r="A2999" i="14"/>
  <x:c r="A3000" i="14"/>
  <x:c r="A3001" i="14"/>
  <x:c r="A3002" i="14"/>
  <x:c r="A3003" i="14"/>
  <x:c r="A3004" i="14"/>
  <x:c r="A3005" i="14"/>
  <x:c r="A3006" i="14"/>
  <x:c r="A3007" i="14"/>
  <x:c r="A3008" i="14"/>
  <x:c r="A3009" i="14"/>
  <x:c r="A3010" i="14"/>
  <x:c r="A3011" i="14"/>
  <x:c r="A3012" i="14"/>
  <x:c r="A3013" i="14"/>
  <x:c r="A3014" i="14"/>
  <x:c r="A3015" i="14"/>
  <x:c r="A3016" i="14"/>
  <x:c r="A3017" i="14"/>
  <x:c r="A3018" i="14"/>
  <x:c r="A3019" i="14"/>
  <x:c r="A3020" i="14"/>
  <x:c r="A3021" i="14"/>
  <x:c r="A3022" i="14"/>
  <x:c r="A3023" i="14"/>
  <x:c r="A3024" i="14"/>
  <x:c r="A3025" i="14"/>
  <x:c r="A3026" i="14"/>
  <x:c r="A3027" i="14"/>
  <x:c r="A3028" i="14"/>
  <x:c r="A3029" i="14"/>
  <x:c r="A3030" i="14"/>
  <x:c r="A3031" i="14"/>
  <x:c r="A3032" i="14"/>
  <x:c r="A3033" i="14"/>
  <x:c r="A3034" i="14"/>
  <x:c r="A3035" i="14"/>
  <x:c r="A3036" i="14"/>
  <x:c r="A3037" i="14"/>
  <x:c r="A3038" i="14"/>
  <x:c r="A3039" i="14"/>
  <x:c r="A3040" i="14"/>
  <x:c r="A3041" i="14"/>
  <x:c r="A3042" i="14"/>
  <x:c r="A3043" i="14"/>
  <x:c r="A3044" i="14"/>
  <x:c r="A3045" i="14"/>
  <x:c r="A3046" i="14"/>
  <x:c r="A3047" i="14"/>
  <x:c r="A3048" i="14"/>
  <x:c r="A3049" i="14"/>
  <x:c r="A3050" i="14"/>
  <x:c r="A3051" i="14"/>
  <x:c r="A3052" i="14"/>
  <x:c r="A1" i="15"/>
  <x:c r="A2" i="15"/>
  <x:c r="D3" i="15"/>
  <x:c r="I3" i="15"/>
  <x:c r="Q3" i="15"/>
  <x:c r="R3" i="15"/>
  <x:c r="S3" i="15"/>
  <x:c r="T3" i="15"/>
  <x:c r="U3" i="15"/>
  <x:c r="V3" i="15"/>
  <x:c r="A4" i="15"/>
  <x:c r="A5" i="15"/>
  <x:c r="X5" i="15"/>
  <x:c r="Y5" i="15"/>
  <x:c r="Z5" i="15"/>
  <x:c r="AC5" i="15"/>
  <x:c r="AD5" i="15"/>
  <x:c r="AE5" i="15"/>
  <x:c r="AH5" i="15"/>
  <x:c r="AI5" i="15"/>
  <x:c r="AJ5" i="15"/>
  <x:c r="AM5" i="15"/>
  <x:c r="AN5" i="15"/>
  <x:c r="AO5" i="15"/>
  <x:c r="AR5" i="15"/>
  <x:c r="AS5" i="15"/>
  <x:c r="AT5" i="15"/>
  <x:c r="AW5" i="15"/>
  <x:c r="AX5" i="15"/>
  <x:c r="AY5" i="15"/>
  <x:c r="BB5" i="15"/>
  <x:c r="BC5" i="15"/>
  <x:c r="BD5" i="15"/>
  <x:c r="BG5" i="15"/>
  <x:c r="BH5" i="15"/>
  <x:c r="BI5" i="15"/>
  <x:c r="BL5" i="15"/>
  <x:c r="BM5" i="15"/>
  <x:c r="BN5" i="15"/>
  <x:c r="BQ5" i="15"/>
  <x:c r="BR5" i="15"/>
  <x:c r="BS5" i="15"/>
  <x:c r="BV5" i="15"/>
  <x:c r="BW5" i="15"/>
  <x:c r="BX5" i="15"/>
  <x:c r="CA5" i="15"/>
  <x:c r="CB5" i="15"/>
  <x:c r="CC5" i="15"/>
  <x:c r="A6" i="15"/>
  <x:c r="X6" i="15"/>
  <x:c r="Y6" i="15"/>
  <x:c r="Z6" i="15"/>
  <x:c r="AC6" i="15"/>
  <x:c r="AD6" i="15"/>
  <x:c r="AE6" i="15"/>
  <x:c r="AH6" i="15"/>
  <x:c r="AI6" i="15"/>
  <x:c r="AJ6" i="15"/>
  <x:c r="AM6" i="15"/>
  <x:c r="AN6" i="15"/>
  <x:c r="AO6" i="15"/>
  <x:c r="AR6" i="15"/>
  <x:c r="AS6" i="15"/>
  <x:c r="AT6" i="15"/>
  <x:c r="AW6" i="15"/>
  <x:c r="AX6" i="15"/>
  <x:c r="AY6" i="15"/>
  <x:c r="BB6" i="15"/>
  <x:c r="BC6" i="15"/>
  <x:c r="BD6" i="15"/>
  <x:c r="BG6" i="15"/>
  <x:c r="BH6" i="15"/>
  <x:c r="BI6" i="15"/>
  <x:c r="BL6" i="15"/>
  <x:c r="BM6" i="15"/>
  <x:c r="BN6" i="15"/>
  <x:c r="BQ6" i="15"/>
  <x:c r="BR6" i="15"/>
  <x:c r="BS6" i="15"/>
  <x:c r="BV6" i="15"/>
  <x:c r="BW6" i="15"/>
  <x:c r="BX6" i="15"/>
  <x:c r="CA6" i="15"/>
  <x:c r="CB6" i="15"/>
  <x:c r="CC6" i="15"/>
  <x:c r="A7" i="15"/>
  <x:c r="X7" i="15"/>
  <x:c r="Y7" i="15"/>
  <x:c r="Z7" i="15"/>
  <x:c r="AC7" i="15"/>
  <x:c r="AD7" i="15"/>
  <x:c r="AE7" i="15"/>
  <x:c r="AH7" i="15"/>
  <x:c r="AI7" i="15"/>
  <x:c r="AJ7" i="15"/>
  <x:c r="AM7" i="15"/>
  <x:c r="AN7" i="15"/>
  <x:c r="AO7" i="15"/>
  <x:c r="AR7" i="15"/>
  <x:c r="AS7" i="15"/>
  <x:c r="AT7" i="15"/>
  <x:c r="AW7" i="15"/>
  <x:c r="AX7" i="15"/>
  <x:c r="AY7" i="15"/>
  <x:c r="BB7" i="15"/>
  <x:c r="BC7" i="15"/>
  <x:c r="BD7" i="15"/>
  <x:c r="BG7" i="15"/>
  <x:c r="BH7" i="15"/>
  <x:c r="BI7" i="15"/>
  <x:c r="BL7" i="15"/>
  <x:c r="BM7" i="15"/>
  <x:c r="BN7" i="15"/>
  <x:c r="BQ7" i="15"/>
  <x:c r="BR7" i="15"/>
  <x:c r="BS7" i="15"/>
  <x:c r="BV7" i="15"/>
  <x:c r="BW7" i="15"/>
  <x:c r="BX7" i="15"/>
  <x:c r="CA7" i="15"/>
  <x:c r="CB7" i="15"/>
  <x:c r="CC7" i="15"/>
  <x:c r="A8" i="15"/>
  <x:c r="X8" i="15"/>
  <x:c r="Y8" i="15"/>
  <x:c r="Z8" i="15"/>
  <x:c r="AC8" i="15"/>
  <x:c r="AD8" i="15"/>
  <x:c r="AE8" i="15"/>
  <x:c r="AH8" i="15"/>
  <x:c r="AI8" i="15"/>
  <x:c r="AJ8" i="15"/>
  <x:c r="AM8" i="15"/>
  <x:c r="AN8" i="15"/>
  <x:c r="AO8" i="15"/>
  <x:c r="AR8" i="15"/>
  <x:c r="AS8" i="15"/>
  <x:c r="AT8" i="15"/>
  <x:c r="AW8" i="15"/>
  <x:c r="AX8" i="15"/>
  <x:c r="AY8" i="15"/>
  <x:c r="BB8" i="15"/>
  <x:c r="BC8" i="15"/>
  <x:c r="BD8" i="15"/>
  <x:c r="BG8" i="15"/>
  <x:c r="BH8" i="15"/>
  <x:c r="BI8" i="15"/>
  <x:c r="BL8" i="15"/>
  <x:c r="BM8" i="15"/>
  <x:c r="BN8" i="15"/>
  <x:c r="BQ8" i="15"/>
  <x:c r="BR8" i="15"/>
  <x:c r="BS8" i="15"/>
  <x:c r="BV8" i="15"/>
  <x:c r="BW8" i="15"/>
  <x:c r="BX8" i="15"/>
  <x:c r="CA8" i="15"/>
  <x:c r="CB8" i="15"/>
  <x:c r="CC8" i="15"/>
  <x:c r="A9" i="15"/>
  <x:c r="X9" i="15"/>
  <x:c r="Y9" i="15"/>
  <x:c r="Z9" i="15"/>
  <x:c r="AC9" i="15"/>
  <x:c r="AD9" i="15"/>
  <x:c r="AE9" i="15"/>
  <x:c r="AH9" i="15"/>
  <x:c r="AI9" i="15"/>
  <x:c r="AJ9" i="15"/>
  <x:c r="AM9" i="15"/>
  <x:c r="AN9" i="15"/>
  <x:c r="AO9" i="15"/>
  <x:c r="AR9" i="15"/>
  <x:c r="AS9" i="15"/>
  <x:c r="AT9" i="15"/>
  <x:c r="AW9" i="15"/>
  <x:c r="AX9" i="15"/>
  <x:c r="AY9" i="15"/>
  <x:c r="BB9" i="15"/>
  <x:c r="BC9" i="15"/>
  <x:c r="BD9" i="15"/>
  <x:c r="BG9" i="15"/>
  <x:c r="BH9" i="15"/>
  <x:c r="BI9" i="15"/>
  <x:c r="BL9" i="15"/>
  <x:c r="BM9" i="15"/>
  <x:c r="BN9" i="15"/>
  <x:c r="BQ9" i="15"/>
  <x:c r="BR9" i="15"/>
  <x:c r="BS9" i="15"/>
  <x:c r="BV9" i="15"/>
  <x:c r="BW9" i="15"/>
  <x:c r="BX9" i="15"/>
  <x:c r="CA9" i="15"/>
  <x:c r="CB9" i="15"/>
  <x:c r="CC9" i="15"/>
  <x:c r="A10" i="15"/>
  <x:c r="X10" i="15"/>
  <x:c r="Y10" i="15"/>
  <x:c r="Z10" i="15"/>
  <x:c r="AC10" i="15"/>
  <x:c r="AD10" i="15"/>
  <x:c r="AE10" i="15"/>
  <x:c r="AH10" i="15"/>
  <x:c r="AI10" i="15"/>
  <x:c r="AJ10" i="15"/>
  <x:c r="AM10" i="15"/>
  <x:c r="AN10" i="15"/>
  <x:c r="AO10" i="15"/>
  <x:c r="AR10" i="15"/>
  <x:c r="AS10" i="15"/>
  <x:c r="AT10" i="15"/>
  <x:c r="AW10" i="15"/>
  <x:c r="AX10" i="15"/>
  <x:c r="AY10" i="15"/>
  <x:c r="BB10" i="15"/>
  <x:c r="BC10" i="15"/>
  <x:c r="BD10" i="15"/>
  <x:c r="BG10" i="15"/>
  <x:c r="BH10" i="15"/>
  <x:c r="BI10" i="15"/>
  <x:c r="BL10" i="15"/>
  <x:c r="BM10" i="15"/>
  <x:c r="BN10" i="15"/>
  <x:c r="BQ10" i="15"/>
  <x:c r="BR10" i="15"/>
  <x:c r="BS10" i="15"/>
  <x:c r="BV10" i="15"/>
  <x:c r="BW10" i="15"/>
  <x:c r="BX10" i="15"/>
  <x:c r="CA10" i="15"/>
  <x:c r="CB10" i="15"/>
  <x:c r="CC10" i="15"/>
  <x:c r="A11" i="15"/>
  <x:c r="X11" i="15"/>
  <x:c r="Y11" i="15"/>
  <x:c r="Z11" i="15"/>
  <x:c r="AC11" i="15"/>
  <x:c r="AD11" i="15"/>
  <x:c r="AE11" i="15"/>
  <x:c r="AH11" i="15"/>
  <x:c r="AI11" i="15"/>
  <x:c r="AJ11" i="15"/>
  <x:c r="AM11" i="15"/>
  <x:c r="AN11" i="15"/>
  <x:c r="AO11" i="15"/>
  <x:c r="AR11" i="15"/>
  <x:c r="AS11" i="15"/>
  <x:c r="AT11" i="15"/>
  <x:c r="AW11" i="15"/>
  <x:c r="AX11" i="15"/>
  <x:c r="AY11" i="15"/>
  <x:c r="BB11" i="15"/>
  <x:c r="BC11" i="15"/>
  <x:c r="BD11" i="15"/>
  <x:c r="BG11" i="15"/>
  <x:c r="BH11" i="15"/>
  <x:c r="BI11" i="15"/>
  <x:c r="BL11" i="15"/>
  <x:c r="BM11" i="15"/>
  <x:c r="BN11" i="15"/>
  <x:c r="BQ11" i="15"/>
  <x:c r="BR11" i="15"/>
  <x:c r="BS11" i="15"/>
  <x:c r="BV11" i="15"/>
  <x:c r="BW11" i="15"/>
  <x:c r="BX11" i="15"/>
  <x:c r="CA11" i="15"/>
  <x:c r="CB11" i="15"/>
  <x:c r="CC11" i="15"/>
  <x:c r="A12" i="15"/>
  <x:c r="X12" i="15"/>
  <x:c r="Y12" i="15"/>
  <x:c r="Z12" i="15"/>
  <x:c r="AC12" i="15"/>
  <x:c r="AD12" i="15"/>
  <x:c r="AE12" i="15"/>
  <x:c r="AH12" i="15"/>
  <x:c r="AI12" i="15"/>
  <x:c r="AJ12" i="15"/>
  <x:c r="AM12" i="15"/>
  <x:c r="AN12" i="15"/>
  <x:c r="AO12" i="15"/>
  <x:c r="AR12" i="15"/>
  <x:c r="AS12" i="15"/>
  <x:c r="AT12" i="15"/>
  <x:c r="AW12" i="15"/>
  <x:c r="AX12" i="15"/>
  <x:c r="AY12" i="15"/>
  <x:c r="BB12" i="15"/>
  <x:c r="BC12" i="15"/>
  <x:c r="BD12" i="15"/>
  <x:c r="BG12" i="15"/>
  <x:c r="BH12" i="15"/>
  <x:c r="BI12" i="15"/>
  <x:c r="BL12" i="15"/>
  <x:c r="BM12" i="15"/>
  <x:c r="BN12" i="15"/>
  <x:c r="BQ12" i="15"/>
  <x:c r="BR12" i="15"/>
  <x:c r="BS12" i="15"/>
  <x:c r="BV12" i="15"/>
  <x:c r="BW12" i="15"/>
  <x:c r="BX12" i="15"/>
  <x:c r="CA12" i="15"/>
  <x:c r="CB12" i="15"/>
  <x:c r="CC12" i="15"/>
  <x:c r="A13" i="15"/>
  <x:c r="X13" i="15"/>
  <x:c r="Y13" i="15"/>
  <x:c r="Z13" i="15"/>
  <x:c r="AC13" i="15"/>
  <x:c r="AD13" i="15"/>
  <x:c r="AE13" i="15"/>
  <x:c r="AH13" i="15"/>
  <x:c r="AI13" i="15"/>
  <x:c r="AJ13" i="15"/>
  <x:c r="AM13" i="15"/>
  <x:c r="AN13" i="15"/>
  <x:c r="AO13" i="15"/>
  <x:c r="AR13" i="15"/>
  <x:c r="AS13" i="15"/>
  <x:c r="AT13" i="15"/>
  <x:c r="AW13" i="15"/>
  <x:c r="AX13" i="15"/>
  <x:c r="AY13" i="15"/>
  <x:c r="BB13" i="15"/>
  <x:c r="BC13" i="15"/>
  <x:c r="BD13" i="15"/>
  <x:c r="BG13" i="15"/>
  <x:c r="BH13" i="15"/>
  <x:c r="BI13" i="15"/>
  <x:c r="BL13" i="15"/>
  <x:c r="BM13" i="15"/>
  <x:c r="BN13" i="15"/>
  <x:c r="BQ13" i="15"/>
  <x:c r="BR13" i="15"/>
  <x:c r="BS13" i="15"/>
  <x:c r="BV13" i="15"/>
  <x:c r="BW13" i="15"/>
  <x:c r="BX13" i="15"/>
  <x:c r="CA13" i="15"/>
  <x:c r="CB13" i="15"/>
  <x:c r="CC13" i="15"/>
  <x:c r="A14" i="15"/>
  <x:c r="X14" i="15"/>
  <x:c r="Y14" i="15"/>
  <x:c r="Z14" i="15"/>
  <x:c r="AC14" i="15"/>
  <x:c r="AD14" i="15"/>
  <x:c r="AE14" i="15"/>
  <x:c r="AH14" i="15"/>
  <x:c r="AI14" i="15"/>
  <x:c r="AJ14" i="15"/>
  <x:c r="AM14" i="15"/>
  <x:c r="AN14" i="15"/>
  <x:c r="AO14" i="15"/>
  <x:c r="AR14" i="15"/>
  <x:c r="AS14" i="15"/>
  <x:c r="AT14" i="15"/>
  <x:c r="AW14" i="15"/>
  <x:c r="AX14" i="15"/>
  <x:c r="AY14" i="15"/>
  <x:c r="BB14" i="15"/>
  <x:c r="BC14" i="15"/>
  <x:c r="BD14" i="15"/>
  <x:c r="BG14" i="15"/>
  <x:c r="BH14" i="15"/>
  <x:c r="BI14" i="15"/>
  <x:c r="BL14" i="15"/>
  <x:c r="BM14" i="15"/>
  <x:c r="BN14" i="15"/>
  <x:c r="BQ14" i="15"/>
  <x:c r="BR14" i="15"/>
  <x:c r="BS14" i="15"/>
  <x:c r="BV14" i="15"/>
  <x:c r="BW14" i="15"/>
  <x:c r="BX14" i="15"/>
  <x:c r="CA14" i="15"/>
  <x:c r="CB14" i="15"/>
  <x:c r="CC14" i="15"/>
  <x:c r="A15" i="15"/>
  <x:c r="X15" i="15"/>
  <x:c r="Y15" i="15"/>
  <x:c r="Z15" i="15"/>
  <x:c r="AC15" i="15"/>
  <x:c r="AD15" i="15"/>
  <x:c r="AE15" i="15"/>
  <x:c r="AH15" i="15"/>
  <x:c r="AI15" i="15"/>
  <x:c r="AJ15" i="15"/>
  <x:c r="AM15" i="15"/>
  <x:c r="AN15" i="15"/>
  <x:c r="AO15" i="15"/>
  <x:c r="AR15" i="15"/>
  <x:c r="AS15" i="15"/>
  <x:c r="AT15" i="15"/>
  <x:c r="AW15" i="15"/>
  <x:c r="AX15" i="15"/>
  <x:c r="AY15" i="15"/>
  <x:c r="BB15" i="15"/>
  <x:c r="BC15" i="15"/>
  <x:c r="BD15" i="15"/>
  <x:c r="BG15" i="15"/>
  <x:c r="BH15" i="15"/>
  <x:c r="BI15" i="15"/>
  <x:c r="BL15" i="15"/>
  <x:c r="BM15" i="15"/>
  <x:c r="BN15" i="15"/>
  <x:c r="BQ15" i="15"/>
  <x:c r="BR15" i="15"/>
  <x:c r="BS15" i="15"/>
  <x:c r="BV15" i="15"/>
  <x:c r="BW15" i="15"/>
  <x:c r="BX15" i="15"/>
  <x:c r="CA15" i="15"/>
  <x:c r="CB15" i="15"/>
  <x:c r="CC15" i="15"/>
  <x:c r="A16" i="15"/>
  <x:c r="X16" i="15"/>
  <x:c r="Y16" i="15"/>
  <x:c r="Z16" i="15"/>
  <x:c r="AC16" i="15"/>
  <x:c r="AD16" i="15"/>
  <x:c r="AE16" i="15"/>
  <x:c r="AH16" i="15"/>
  <x:c r="AI16" i="15"/>
  <x:c r="AJ16" i="15"/>
  <x:c r="AM16" i="15"/>
  <x:c r="AN16" i="15"/>
  <x:c r="AO16" i="15"/>
  <x:c r="AR16" i="15"/>
  <x:c r="AS16" i="15"/>
  <x:c r="AT16" i="15"/>
  <x:c r="AW16" i="15"/>
  <x:c r="AX16" i="15"/>
  <x:c r="AY16" i="15"/>
  <x:c r="BB16" i="15"/>
  <x:c r="BC16" i="15"/>
  <x:c r="BD16" i="15"/>
  <x:c r="BG16" i="15"/>
  <x:c r="BH16" i="15"/>
  <x:c r="BI16" i="15"/>
  <x:c r="BL16" i="15"/>
  <x:c r="BM16" i="15"/>
  <x:c r="BN16" i="15"/>
  <x:c r="BQ16" i="15"/>
  <x:c r="BR16" i="15"/>
  <x:c r="BS16" i="15"/>
  <x:c r="BV16" i="15"/>
  <x:c r="BW16" i="15"/>
  <x:c r="BX16" i="15"/>
  <x:c r="CA16" i="15"/>
  <x:c r="CB16" i="15"/>
  <x:c r="CC16" i="15"/>
  <x:c r="A17" i="15"/>
  <x:c r="X17" i="15"/>
  <x:c r="Y17" i="15"/>
  <x:c r="Z17" i="15"/>
  <x:c r="AC17" i="15"/>
  <x:c r="AD17" i="15"/>
  <x:c r="AE17" i="15"/>
  <x:c r="AH17" i="15"/>
  <x:c r="AI17" i="15"/>
  <x:c r="AJ17" i="15"/>
  <x:c r="AM17" i="15"/>
  <x:c r="AN17" i="15"/>
  <x:c r="AO17" i="15"/>
  <x:c r="AR17" i="15"/>
  <x:c r="AS17" i="15"/>
  <x:c r="AT17" i="15"/>
  <x:c r="AW17" i="15"/>
  <x:c r="AX17" i="15"/>
  <x:c r="AY17" i="15"/>
  <x:c r="BB17" i="15"/>
  <x:c r="BC17" i="15"/>
  <x:c r="BD17" i="15"/>
  <x:c r="BG17" i="15"/>
  <x:c r="BH17" i="15"/>
  <x:c r="BI17" i="15"/>
  <x:c r="BL17" i="15"/>
  <x:c r="BM17" i="15"/>
  <x:c r="BN17" i="15"/>
  <x:c r="BQ17" i="15"/>
  <x:c r="BR17" i="15"/>
  <x:c r="BS17" i="15"/>
  <x:c r="BV17" i="15"/>
  <x:c r="BW17" i="15"/>
  <x:c r="BX17" i="15"/>
  <x:c r="CA17" i="15"/>
  <x:c r="CB17" i="15"/>
  <x:c r="CC17" i="15"/>
  <x:c r="A18" i="15"/>
  <x:c r="X18" i="15"/>
  <x:c r="Y18" i="15"/>
  <x:c r="Z18" i="15"/>
  <x:c r="AC18" i="15"/>
  <x:c r="AD18" i="15"/>
  <x:c r="AE18" i="15"/>
  <x:c r="AH18" i="15"/>
  <x:c r="AI18" i="15"/>
  <x:c r="AJ18" i="15"/>
  <x:c r="AM18" i="15"/>
  <x:c r="AN18" i="15"/>
  <x:c r="AO18" i="15"/>
  <x:c r="AR18" i="15"/>
  <x:c r="AS18" i="15"/>
  <x:c r="AT18" i="15"/>
  <x:c r="AW18" i="15"/>
  <x:c r="AX18" i="15"/>
  <x:c r="AY18" i="15"/>
  <x:c r="BB18" i="15"/>
  <x:c r="BC18" i="15"/>
  <x:c r="BD18" i="15"/>
  <x:c r="BG18" i="15"/>
  <x:c r="BH18" i="15"/>
  <x:c r="BI18" i="15"/>
  <x:c r="BL18" i="15"/>
  <x:c r="BM18" i="15"/>
  <x:c r="BN18" i="15"/>
  <x:c r="BQ18" i="15"/>
  <x:c r="BR18" i="15"/>
  <x:c r="BS18" i="15"/>
  <x:c r="BV18" i="15"/>
  <x:c r="BW18" i="15"/>
  <x:c r="BX18" i="15"/>
  <x:c r="CA18" i="15"/>
  <x:c r="CB18" i="15"/>
  <x:c r="CC18" i="15"/>
  <x:c r="A19" i="15"/>
  <x:c r="X19" i="15"/>
  <x:c r="Y19" i="15"/>
  <x:c r="Z19" i="15"/>
  <x:c r="AC19" i="15"/>
  <x:c r="AD19" i="15"/>
  <x:c r="AE19" i="15"/>
  <x:c r="AH19" i="15"/>
  <x:c r="AI19" i="15"/>
  <x:c r="AJ19" i="15"/>
  <x:c r="AM19" i="15"/>
  <x:c r="AN19" i="15"/>
  <x:c r="AO19" i="15"/>
  <x:c r="AR19" i="15"/>
  <x:c r="AS19" i="15"/>
  <x:c r="AT19" i="15"/>
  <x:c r="AW19" i="15"/>
  <x:c r="AX19" i="15"/>
  <x:c r="AY19" i="15"/>
  <x:c r="BB19" i="15"/>
  <x:c r="BC19" i="15"/>
  <x:c r="BD19" i="15"/>
  <x:c r="BG19" i="15"/>
  <x:c r="BH19" i="15"/>
  <x:c r="BI19" i="15"/>
  <x:c r="BL19" i="15"/>
  <x:c r="BM19" i="15"/>
  <x:c r="BN19" i="15"/>
  <x:c r="BQ19" i="15"/>
  <x:c r="BR19" i="15"/>
  <x:c r="BS19" i="15"/>
  <x:c r="BV19" i="15"/>
  <x:c r="BW19" i="15"/>
  <x:c r="BX19" i="15"/>
  <x:c r="CA19" i="15"/>
  <x:c r="CB19" i="15"/>
  <x:c r="CC19" i="15"/>
  <x:c r="A20" i="15"/>
  <x:c r="X20" i="15"/>
  <x:c r="Y20" i="15"/>
  <x:c r="Z20" i="15"/>
  <x:c r="AC20" i="15"/>
  <x:c r="AD20" i="15"/>
  <x:c r="AE20" i="15"/>
  <x:c r="AH20" i="15"/>
  <x:c r="AI20" i="15"/>
  <x:c r="AJ20" i="15"/>
  <x:c r="AM20" i="15"/>
  <x:c r="AN20" i="15"/>
  <x:c r="AO20" i="15"/>
  <x:c r="AR20" i="15"/>
  <x:c r="AS20" i="15"/>
  <x:c r="AT20" i="15"/>
  <x:c r="AW20" i="15"/>
  <x:c r="AX20" i="15"/>
  <x:c r="AY20" i="15"/>
  <x:c r="BB20" i="15"/>
  <x:c r="BC20" i="15"/>
  <x:c r="BD20" i="15"/>
  <x:c r="BG20" i="15"/>
  <x:c r="BH20" i="15"/>
  <x:c r="BI20" i="15"/>
  <x:c r="BL20" i="15"/>
  <x:c r="BM20" i="15"/>
  <x:c r="BN20" i="15"/>
  <x:c r="BQ20" i="15"/>
  <x:c r="BR20" i="15"/>
  <x:c r="BS20" i="15"/>
  <x:c r="BV20" i="15"/>
  <x:c r="BW20" i="15"/>
  <x:c r="BX20" i="15"/>
  <x:c r="CA20" i="15"/>
  <x:c r="CB20" i="15"/>
  <x:c r="CC20" i="15"/>
  <x:c r="A21" i="15"/>
  <x:c r="X21" i="15"/>
  <x:c r="Y21" i="15"/>
  <x:c r="Z21" i="15"/>
  <x:c r="AC21" i="15"/>
  <x:c r="AD21" i="15"/>
  <x:c r="AE21" i="15"/>
  <x:c r="AH21" i="15"/>
  <x:c r="AI21" i="15"/>
  <x:c r="AJ21" i="15"/>
  <x:c r="AM21" i="15"/>
  <x:c r="AN21" i="15"/>
  <x:c r="AO21" i="15"/>
  <x:c r="AR21" i="15"/>
  <x:c r="AS21" i="15"/>
  <x:c r="AT21" i="15"/>
  <x:c r="AW21" i="15"/>
  <x:c r="AX21" i="15"/>
  <x:c r="AY21" i="15"/>
  <x:c r="BB21" i="15"/>
  <x:c r="BC21" i="15"/>
  <x:c r="BD21" i="15"/>
  <x:c r="BG21" i="15"/>
  <x:c r="BH21" i="15"/>
  <x:c r="BI21" i="15"/>
  <x:c r="BL21" i="15"/>
  <x:c r="BM21" i="15"/>
  <x:c r="BN21" i="15"/>
  <x:c r="BQ21" i="15"/>
  <x:c r="BR21" i="15"/>
  <x:c r="BS21" i="15"/>
  <x:c r="BV21" i="15"/>
  <x:c r="BW21" i="15"/>
  <x:c r="BX21" i="15"/>
  <x:c r="CA21" i="15"/>
  <x:c r="CB21" i="15"/>
  <x:c r="CC21" i="15"/>
  <x:c r="A22" i="15"/>
  <x:c r="X22" i="15"/>
  <x:c r="Y22" i="15"/>
  <x:c r="Z22" i="15"/>
  <x:c r="AC22" i="15"/>
  <x:c r="AD22" i="15"/>
  <x:c r="AE22" i="15"/>
  <x:c r="AH22" i="15"/>
  <x:c r="AI22" i="15"/>
  <x:c r="AJ22" i="15"/>
  <x:c r="AM22" i="15"/>
  <x:c r="AN22" i="15"/>
  <x:c r="AO22" i="15"/>
  <x:c r="AR22" i="15"/>
  <x:c r="AS22" i="15"/>
  <x:c r="AT22" i="15"/>
  <x:c r="AW22" i="15"/>
  <x:c r="AX22" i="15"/>
  <x:c r="AY22" i="15"/>
  <x:c r="BB22" i="15"/>
  <x:c r="BC22" i="15"/>
  <x:c r="BD22" i="15"/>
  <x:c r="BG22" i="15"/>
  <x:c r="BH22" i="15"/>
  <x:c r="BI22" i="15"/>
  <x:c r="BL22" i="15"/>
  <x:c r="BM22" i="15"/>
  <x:c r="BN22" i="15"/>
  <x:c r="BQ22" i="15"/>
  <x:c r="BR22" i="15"/>
  <x:c r="BS22" i="15"/>
  <x:c r="BV22" i="15"/>
  <x:c r="BW22" i="15"/>
  <x:c r="BX22" i="15"/>
  <x:c r="CA22" i="15"/>
  <x:c r="CB22" i="15"/>
  <x:c r="CC22" i="15"/>
  <x:c r="A23" i="15"/>
  <x:c r="X23" i="15"/>
  <x:c r="Y23" i="15"/>
  <x:c r="Z23" i="15"/>
  <x:c r="AC23" i="15"/>
  <x:c r="AD23" i="15"/>
  <x:c r="AE23" i="15"/>
  <x:c r="AH23" i="15"/>
  <x:c r="AI23" i="15"/>
  <x:c r="AJ23" i="15"/>
  <x:c r="AM23" i="15"/>
  <x:c r="AN23" i="15"/>
  <x:c r="AO23" i="15"/>
  <x:c r="AR23" i="15"/>
  <x:c r="AS23" i="15"/>
  <x:c r="AT23" i="15"/>
  <x:c r="AW23" i="15"/>
  <x:c r="AX23" i="15"/>
  <x:c r="AY23" i="15"/>
  <x:c r="BB23" i="15"/>
  <x:c r="BC23" i="15"/>
  <x:c r="BD23" i="15"/>
  <x:c r="BG23" i="15"/>
  <x:c r="BH23" i="15"/>
  <x:c r="BI23" i="15"/>
  <x:c r="BL23" i="15"/>
  <x:c r="BM23" i="15"/>
  <x:c r="BN23" i="15"/>
  <x:c r="BQ23" i="15"/>
  <x:c r="BR23" i="15"/>
  <x:c r="BS23" i="15"/>
  <x:c r="BV23" i="15"/>
  <x:c r="BW23" i="15"/>
  <x:c r="BX23" i="15"/>
  <x:c r="CA23" i="15"/>
  <x:c r="CB23" i="15"/>
  <x:c r="CC23" i="15"/>
  <x:c r="A24" i="15"/>
  <x:c r="X24" i="15"/>
  <x:c r="Y24" i="15"/>
  <x:c r="Z24" i="15"/>
  <x:c r="AC24" i="15"/>
  <x:c r="AD24" i="15"/>
  <x:c r="AE24" i="15"/>
  <x:c r="AH24" i="15"/>
  <x:c r="AI24" i="15"/>
  <x:c r="AJ24" i="15"/>
  <x:c r="AM24" i="15"/>
  <x:c r="AN24" i="15"/>
  <x:c r="AO24" i="15"/>
  <x:c r="AR24" i="15"/>
  <x:c r="AS24" i="15"/>
  <x:c r="AT24" i="15"/>
  <x:c r="AW24" i="15"/>
  <x:c r="AX24" i="15"/>
  <x:c r="AY24" i="15"/>
  <x:c r="BB24" i="15"/>
  <x:c r="BC24" i="15"/>
  <x:c r="BD24" i="15"/>
  <x:c r="BG24" i="15"/>
  <x:c r="BH24" i="15"/>
  <x:c r="BI24" i="15"/>
  <x:c r="BL24" i="15"/>
  <x:c r="BM24" i="15"/>
  <x:c r="BN24" i="15"/>
  <x:c r="BQ24" i="15"/>
  <x:c r="BR24" i="15"/>
  <x:c r="BS24" i="15"/>
  <x:c r="BV24" i="15"/>
  <x:c r="BW24" i="15"/>
  <x:c r="BX24" i="15"/>
  <x:c r="CA24" i="15"/>
  <x:c r="CB24" i="15"/>
  <x:c r="CC24" i="15"/>
  <x:c r="A25" i="15"/>
  <x:c r="X25" i="15"/>
  <x:c r="Y25" i="15"/>
  <x:c r="Z25" i="15"/>
  <x:c r="AC25" i="15"/>
  <x:c r="AD25" i="15"/>
  <x:c r="AE25" i="15"/>
  <x:c r="AH25" i="15"/>
  <x:c r="AI25" i="15"/>
  <x:c r="AJ25" i="15"/>
  <x:c r="AM25" i="15"/>
  <x:c r="AN25" i="15"/>
  <x:c r="AO25" i="15"/>
  <x:c r="AR25" i="15"/>
  <x:c r="AS25" i="15"/>
  <x:c r="AT25" i="15"/>
  <x:c r="AW25" i="15"/>
  <x:c r="AX25" i="15"/>
  <x:c r="AY25" i="15"/>
  <x:c r="BB25" i="15"/>
  <x:c r="BC25" i="15"/>
  <x:c r="BD25" i="15"/>
  <x:c r="BG25" i="15"/>
  <x:c r="BH25" i="15"/>
  <x:c r="BI25" i="15"/>
  <x:c r="BL25" i="15"/>
  <x:c r="BM25" i="15"/>
  <x:c r="BN25" i="15"/>
  <x:c r="BQ25" i="15"/>
  <x:c r="BR25" i="15"/>
  <x:c r="BS25" i="15"/>
  <x:c r="BV25" i="15"/>
  <x:c r="BW25" i="15"/>
  <x:c r="BX25" i="15"/>
  <x:c r="CA25" i="15"/>
  <x:c r="CB25" i="15"/>
  <x:c r="CC25" i="15"/>
  <x:c r="A26" i="15"/>
  <x:c r="X26" i="15"/>
  <x:c r="Y26" i="15"/>
  <x:c r="Z26" i="15"/>
  <x:c r="AC26" i="15"/>
  <x:c r="AD26" i="15"/>
  <x:c r="AE26" i="15"/>
  <x:c r="AH26" i="15"/>
  <x:c r="AI26" i="15"/>
  <x:c r="AJ26" i="15"/>
  <x:c r="AM26" i="15"/>
  <x:c r="AN26" i="15"/>
  <x:c r="AO26" i="15"/>
  <x:c r="AR26" i="15"/>
  <x:c r="AS26" i="15"/>
  <x:c r="AT26" i="15"/>
  <x:c r="AW26" i="15"/>
  <x:c r="AX26" i="15"/>
  <x:c r="AY26" i="15"/>
  <x:c r="BB26" i="15"/>
  <x:c r="BC26" i="15"/>
  <x:c r="BD26" i="15"/>
  <x:c r="BG26" i="15"/>
  <x:c r="BH26" i="15"/>
  <x:c r="BI26" i="15"/>
  <x:c r="BL26" i="15"/>
  <x:c r="BM26" i="15"/>
  <x:c r="BN26" i="15"/>
  <x:c r="BQ26" i="15"/>
  <x:c r="BR26" i="15"/>
  <x:c r="BS26" i="15"/>
  <x:c r="BV26" i="15"/>
  <x:c r="BW26" i="15"/>
  <x:c r="BX26" i="15"/>
  <x:c r="CA26" i="15"/>
  <x:c r="CB26" i="15"/>
  <x:c r="CC26" i="15"/>
  <x:c r="A27" i="15"/>
  <x:c r="X27" i="15"/>
  <x:c r="Y27" i="15"/>
  <x:c r="Z27" i="15"/>
  <x:c r="AC27" i="15"/>
  <x:c r="AD27" i="15"/>
  <x:c r="AE27" i="15"/>
  <x:c r="AH27" i="15"/>
  <x:c r="AI27" i="15"/>
  <x:c r="AJ27" i="15"/>
  <x:c r="AM27" i="15"/>
  <x:c r="AN27" i="15"/>
  <x:c r="AO27" i="15"/>
  <x:c r="AR27" i="15"/>
  <x:c r="AS27" i="15"/>
  <x:c r="AT27" i="15"/>
  <x:c r="AW27" i="15"/>
  <x:c r="AX27" i="15"/>
  <x:c r="AY27" i="15"/>
  <x:c r="BB27" i="15"/>
  <x:c r="BC27" i="15"/>
  <x:c r="BD27" i="15"/>
  <x:c r="BG27" i="15"/>
  <x:c r="BH27" i="15"/>
  <x:c r="BI27" i="15"/>
  <x:c r="BL27" i="15"/>
  <x:c r="BM27" i="15"/>
  <x:c r="BN27" i="15"/>
  <x:c r="BQ27" i="15"/>
  <x:c r="BR27" i="15"/>
  <x:c r="BS27" i="15"/>
  <x:c r="BV27" i="15"/>
  <x:c r="BW27" i="15"/>
  <x:c r="BX27" i="15"/>
  <x:c r="CA27" i="15"/>
  <x:c r="CB27" i="15"/>
  <x:c r="CC27" i="15"/>
  <x:c r="A28" i="15"/>
  <x:c r="X28" i="15"/>
  <x:c r="Y28" i="15"/>
  <x:c r="Z28" i="15"/>
  <x:c r="AC28" i="15"/>
  <x:c r="AD28" i="15"/>
  <x:c r="AE28" i="15"/>
  <x:c r="AH28" i="15"/>
  <x:c r="AI28" i="15"/>
  <x:c r="AJ28" i="15"/>
  <x:c r="AM28" i="15"/>
  <x:c r="AN28" i="15"/>
  <x:c r="AO28" i="15"/>
  <x:c r="AR28" i="15"/>
  <x:c r="AS28" i="15"/>
  <x:c r="AT28" i="15"/>
  <x:c r="AW28" i="15"/>
  <x:c r="AX28" i="15"/>
  <x:c r="AY28" i="15"/>
  <x:c r="BB28" i="15"/>
  <x:c r="BC28" i="15"/>
  <x:c r="BD28" i="15"/>
  <x:c r="BG28" i="15"/>
  <x:c r="BH28" i="15"/>
  <x:c r="BI28" i="15"/>
  <x:c r="BL28" i="15"/>
  <x:c r="BM28" i="15"/>
  <x:c r="BN28" i="15"/>
  <x:c r="BQ28" i="15"/>
  <x:c r="BR28" i="15"/>
  <x:c r="BS28" i="15"/>
  <x:c r="BV28" i="15"/>
  <x:c r="BW28" i="15"/>
  <x:c r="BX28" i="15"/>
  <x:c r="CA28" i="15"/>
  <x:c r="CB28" i="15"/>
  <x:c r="CC28" i="15"/>
  <x:c r="A29" i="15"/>
  <x:c r="X29" i="15"/>
  <x:c r="Y29" i="15"/>
  <x:c r="Z29" i="15"/>
  <x:c r="AC29" i="15"/>
  <x:c r="AD29" i="15"/>
  <x:c r="AE29" i="15"/>
  <x:c r="AH29" i="15"/>
  <x:c r="AI29" i="15"/>
  <x:c r="AJ29" i="15"/>
  <x:c r="AM29" i="15"/>
  <x:c r="AN29" i="15"/>
  <x:c r="AO29" i="15"/>
  <x:c r="AR29" i="15"/>
  <x:c r="AS29" i="15"/>
  <x:c r="AT29" i="15"/>
  <x:c r="AW29" i="15"/>
  <x:c r="AX29" i="15"/>
  <x:c r="AY29" i="15"/>
  <x:c r="BB29" i="15"/>
  <x:c r="BC29" i="15"/>
  <x:c r="BD29" i="15"/>
  <x:c r="BG29" i="15"/>
  <x:c r="BH29" i="15"/>
  <x:c r="BI29" i="15"/>
  <x:c r="BL29" i="15"/>
  <x:c r="BM29" i="15"/>
  <x:c r="BN29" i="15"/>
  <x:c r="BQ29" i="15"/>
  <x:c r="BR29" i="15"/>
  <x:c r="BS29" i="15"/>
  <x:c r="BV29" i="15"/>
  <x:c r="BW29" i="15"/>
  <x:c r="BX29" i="15"/>
  <x:c r="CA29" i="15"/>
  <x:c r="CB29" i="15"/>
  <x:c r="CC29" i="15"/>
  <x:c r="A30" i="15"/>
  <x:c r="X30" i="15"/>
  <x:c r="Y30" i="15"/>
  <x:c r="Z30" i="15"/>
  <x:c r="AC30" i="15"/>
  <x:c r="AD30" i="15"/>
  <x:c r="AE30" i="15"/>
  <x:c r="AH30" i="15"/>
  <x:c r="AI30" i="15"/>
  <x:c r="AJ30" i="15"/>
  <x:c r="AM30" i="15"/>
  <x:c r="AN30" i="15"/>
  <x:c r="AO30" i="15"/>
  <x:c r="AR30" i="15"/>
  <x:c r="AS30" i="15"/>
  <x:c r="AT30" i="15"/>
  <x:c r="AW30" i="15"/>
  <x:c r="AX30" i="15"/>
  <x:c r="AY30" i="15"/>
  <x:c r="BB30" i="15"/>
  <x:c r="BC30" i="15"/>
  <x:c r="BD30" i="15"/>
  <x:c r="BG30" i="15"/>
  <x:c r="BH30" i="15"/>
  <x:c r="BI30" i="15"/>
  <x:c r="BL30" i="15"/>
  <x:c r="BM30" i="15"/>
  <x:c r="BN30" i="15"/>
  <x:c r="BQ30" i="15"/>
  <x:c r="BR30" i="15"/>
  <x:c r="BS30" i="15"/>
  <x:c r="BV30" i="15"/>
  <x:c r="BW30" i="15"/>
  <x:c r="BX30" i="15"/>
  <x:c r="CA30" i="15"/>
  <x:c r="CB30" i="15"/>
  <x:c r="CC30" i="15"/>
  <x:c r="A31" i="15"/>
  <x:c r="X31" i="15"/>
  <x:c r="Y31" i="15"/>
  <x:c r="Z31" i="15"/>
  <x:c r="AC31" i="15"/>
  <x:c r="AD31" i="15"/>
  <x:c r="AE31" i="15"/>
  <x:c r="AH31" i="15"/>
  <x:c r="AI31" i="15"/>
  <x:c r="AJ31" i="15"/>
  <x:c r="AM31" i="15"/>
  <x:c r="AN31" i="15"/>
  <x:c r="AO31" i="15"/>
  <x:c r="AR31" i="15"/>
  <x:c r="AS31" i="15"/>
  <x:c r="AT31" i="15"/>
  <x:c r="AW31" i="15"/>
  <x:c r="AX31" i="15"/>
  <x:c r="AY31" i="15"/>
  <x:c r="BB31" i="15"/>
  <x:c r="BC31" i="15"/>
  <x:c r="BD31" i="15"/>
  <x:c r="BG31" i="15"/>
  <x:c r="BH31" i="15"/>
  <x:c r="BI31" i="15"/>
  <x:c r="BL31" i="15"/>
  <x:c r="BM31" i="15"/>
  <x:c r="BN31" i="15"/>
  <x:c r="BQ31" i="15"/>
  <x:c r="BR31" i="15"/>
  <x:c r="BS31" i="15"/>
  <x:c r="BV31" i="15"/>
  <x:c r="BW31" i="15"/>
  <x:c r="BX31" i="15"/>
  <x:c r="CA31" i="15"/>
  <x:c r="CB31" i="15"/>
  <x:c r="CC31" i="15"/>
  <x:c r="A32" i="15"/>
  <x:c r="X32" i="15"/>
  <x:c r="Y32" i="15"/>
  <x:c r="Z32" i="15"/>
  <x:c r="AC32" i="15"/>
  <x:c r="AD32" i="15"/>
  <x:c r="AE32" i="15"/>
  <x:c r="AH32" i="15"/>
  <x:c r="AI32" i="15"/>
  <x:c r="AJ32" i="15"/>
  <x:c r="AM32" i="15"/>
  <x:c r="AN32" i="15"/>
  <x:c r="AO32" i="15"/>
  <x:c r="AR32" i="15"/>
  <x:c r="AS32" i="15"/>
  <x:c r="AT32" i="15"/>
  <x:c r="AW32" i="15"/>
  <x:c r="AX32" i="15"/>
  <x:c r="AY32" i="15"/>
  <x:c r="BB32" i="15"/>
  <x:c r="BC32" i="15"/>
  <x:c r="BD32" i="15"/>
  <x:c r="BG32" i="15"/>
  <x:c r="BH32" i="15"/>
  <x:c r="BI32" i="15"/>
  <x:c r="BL32" i="15"/>
  <x:c r="BM32" i="15"/>
  <x:c r="BN32" i="15"/>
  <x:c r="BQ32" i="15"/>
  <x:c r="BR32" i="15"/>
  <x:c r="BS32" i="15"/>
  <x:c r="BV32" i="15"/>
  <x:c r="BW32" i="15"/>
  <x:c r="BX32" i="15"/>
  <x:c r="CA32" i="15"/>
  <x:c r="CB32" i="15"/>
  <x:c r="CC32" i="15"/>
  <x:c r="A33" i="15"/>
  <x:c r="X33" i="15"/>
  <x:c r="Y33" i="15"/>
  <x:c r="Z33" i="15"/>
  <x:c r="AC33" i="15"/>
  <x:c r="AD33" i="15"/>
  <x:c r="AE33" i="15"/>
  <x:c r="AH33" i="15"/>
  <x:c r="AI33" i="15"/>
  <x:c r="AJ33" i="15"/>
  <x:c r="AM33" i="15"/>
  <x:c r="AN33" i="15"/>
  <x:c r="AO33" i="15"/>
  <x:c r="AR33" i="15"/>
  <x:c r="AS33" i="15"/>
  <x:c r="AT33" i="15"/>
  <x:c r="AW33" i="15"/>
  <x:c r="AX33" i="15"/>
  <x:c r="AY33" i="15"/>
  <x:c r="BB33" i="15"/>
  <x:c r="BC33" i="15"/>
  <x:c r="BD33" i="15"/>
  <x:c r="BG33" i="15"/>
  <x:c r="BH33" i="15"/>
  <x:c r="BI33" i="15"/>
  <x:c r="BL33" i="15"/>
  <x:c r="BM33" i="15"/>
  <x:c r="BN33" i="15"/>
  <x:c r="BQ33" i="15"/>
  <x:c r="BR33" i="15"/>
  <x:c r="BS33" i="15"/>
  <x:c r="BV33" i="15"/>
  <x:c r="BW33" i="15"/>
  <x:c r="BX33" i="15"/>
  <x:c r="CA33" i="15"/>
  <x:c r="CB33" i="15"/>
  <x:c r="CC33" i="15"/>
  <x:c r="A34" i="15"/>
  <x:c r="X34" i="15"/>
  <x:c r="Y34" i="15"/>
  <x:c r="Z34" i="15"/>
  <x:c r="AH34" i="15"/>
  <x:c r="AI34" i="15"/>
  <x:c r="AJ34" i="15"/>
  <x:c r="AM34" i="15"/>
  <x:c r="AN34" i="15"/>
  <x:c r="AO34" i="15"/>
  <x:c r="AR34" i="15"/>
  <x:c r="AS34" i="15"/>
  <x:c r="AT34" i="15"/>
  <x:c r="AW34" i="15"/>
  <x:c r="AX34" i="15"/>
  <x:c r="AY34" i="15"/>
  <x:c r="BB34" i="15"/>
  <x:c r="BC34" i="15"/>
  <x:c r="BD34" i="15"/>
  <x:c r="BG34" i="15"/>
  <x:c r="BH34" i="15"/>
  <x:c r="BI34" i="15"/>
  <x:c r="BL34" i="15"/>
  <x:c r="BM34" i="15"/>
  <x:c r="BN34" i="15"/>
  <x:c r="BQ34" i="15"/>
  <x:c r="BR34" i="15"/>
  <x:c r="BS34" i="15"/>
  <x:c r="BV34" i="15"/>
  <x:c r="BW34" i="15"/>
  <x:c r="BX34" i="15"/>
  <x:c r="CA34" i="15"/>
  <x:c r="CB34" i="15"/>
  <x:c r="CC34" i="15"/>
  <x:c r="A35" i="15"/>
  <x:c r="X35" i="15"/>
  <x:c r="Y35" i="15"/>
  <x:c r="Z35" i="15"/>
  <x:c r="AH35" i="15"/>
  <x:c r="AI35" i="15"/>
  <x:c r="AJ35" i="15"/>
  <x:c r="AR35" i="15"/>
  <x:c r="AS35" i="15"/>
  <x:c r="AT35" i="15"/>
  <x:c r="BB35" i="15"/>
  <x:c r="BC35" i="15"/>
  <x:c r="BD35" i="15"/>
  <x:c r="BG35" i="15"/>
  <x:c r="BH35" i="15"/>
  <x:c r="BI35" i="15"/>
  <x:c r="BQ35" i="15"/>
  <x:c r="BR35" i="15"/>
  <x:c r="BS35" i="15"/>
  <x:c r="CA35" i="15"/>
  <x:c r="CB35" i="15"/>
  <x:c r="CC35" i="15"/>
  <x:c r="A36" i="15"/>
  <x:c r="A37" i="15"/>
  <x:c r="A38" i="15"/>
  <x:c r="A39" i="15"/>
  <x:c r="A40" i="15"/>
  <x:c r="A41" i="15"/>
  <x:c r="A42" i="15"/>
  <x:c r="A43" i="15"/>
  <x:c r="A44" i="15"/>
  <x:c r="A45" i="15"/>
  <x:c r="A46" i="15"/>
  <x:c r="A47" i="15"/>
  <x:c r="A48" i="15"/>
  <x:c r="A49" i="15"/>
  <x:c r="A50" i="15"/>
  <x:c r="A51" i="15"/>
  <x:c r="A52" i="15"/>
  <x:c r="A53" i="15"/>
  <x:c r="A54" i="15"/>
  <x:c r="A55" i="15"/>
  <x:c r="A56" i="15"/>
  <x:c r="A57" i="15"/>
  <x:c r="A58" i="15"/>
  <x:c r="A59" i="15"/>
  <x:c r="A60" i="15"/>
  <x:c r="A61" i="15"/>
  <x:c r="A62" i="15"/>
  <x:c r="A63" i="15"/>
  <x:c r="A64" i="15"/>
  <x:c r="A65" i="15"/>
  <x:c r="A66" i="15"/>
  <x:c r="A67" i="15"/>
  <x:c r="A68" i="15"/>
  <x:c r="A69" i="15"/>
  <x:c r="A70" i="15"/>
  <x:c r="A71" i="15"/>
  <x:c r="A72" i="15"/>
  <x:c r="A73" i="15"/>
  <x:c r="A74" i="15"/>
  <x:c r="A75" i="15"/>
  <x:c r="A76" i="15"/>
  <x:c r="A77" i="15"/>
  <x:c r="A78" i="15"/>
  <x:c r="A79" i="15"/>
  <x:c r="A80" i="15"/>
  <x:c r="A81" i="15"/>
  <x:c r="A82" i="15"/>
  <x:c r="A83" i="15"/>
  <x:c r="A84" i="15"/>
  <x:c r="A85" i="15"/>
  <x:c r="A86" i="15"/>
  <x:c r="A87" i="15"/>
  <x:c r="A88" i="15"/>
  <x:c r="A89" i="15"/>
  <x:c r="A90" i="15"/>
  <x:c r="A91" i="15"/>
  <x:c r="A92" i="15"/>
  <x:c r="A93" i="15"/>
  <x:c r="A94" i="15"/>
  <x:c r="A95" i="15"/>
  <x:c r="A96" i="15"/>
  <x:c r="A97" i="15"/>
  <x:c r="A98" i="15"/>
  <x:c r="A99" i="15"/>
  <x:c r="A100" i="15"/>
  <x:c r="A101" i="15"/>
  <x:c r="A102" i="15"/>
  <x:c r="A103" i="15"/>
  <x:c r="A104" i="15"/>
  <x:c r="A105" i="15"/>
  <x:c r="A106" i="15"/>
  <x:c r="A107" i="15"/>
  <x:c r="A108" i="15"/>
  <x:c r="A109" i="15"/>
  <x:c r="A110" i="15"/>
  <x:c r="A111" i="15"/>
  <x:c r="A112" i="15"/>
  <x:c r="A113" i="15"/>
  <x:c r="A114" i="15"/>
  <x:c r="A115" i="15"/>
  <x:c r="A116" i="15"/>
  <x:c r="A117" i="15"/>
  <x:c r="A118" i="15"/>
  <x:c r="A119" i="15"/>
  <x:c r="A120" i="15"/>
  <x:c r="A121" i="15"/>
  <x:c r="A122" i="15"/>
  <x:c r="A123" i="15"/>
  <x:c r="A124" i="15"/>
  <x:c r="A125" i="15"/>
  <x:c r="A126" i="15"/>
  <x:c r="A127" i="15"/>
  <x:c r="A128" i="15"/>
  <x:c r="A129" i="15"/>
  <x:c r="A130" i="15"/>
  <x:c r="A131" i="15"/>
  <x:c r="A132" i="15"/>
  <x:c r="A133" i="15"/>
  <x:c r="A134" i="15"/>
  <x:c r="A135" i="15"/>
  <x:c r="A136" i="15"/>
  <x:c r="A137" i="15"/>
  <x:c r="A138" i="15"/>
  <x:c r="A139" i="15"/>
  <x:c r="A140" i="15"/>
  <x:c r="A141" i="15"/>
  <x:c r="A142" i="15"/>
  <x:c r="A143" i="15"/>
  <x:c r="A144" i="15"/>
  <x:c r="A145" i="15"/>
  <x:c r="A146" i="15"/>
  <x:c r="A147" i="15"/>
  <x:c r="A148" i="15"/>
  <x:c r="A149" i="15"/>
  <x:c r="A150" i="15"/>
  <x:c r="A151" i="15"/>
  <x:c r="A152" i="15"/>
  <x:c r="A153" i="15"/>
  <x:c r="A154" i="15"/>
  <x:c r="A155" i="15"/>
  <x:c r="A156" i="15"/>
  <x:c r="A157" i="15"/>
  <x:c r="A158" i="15"/>
  <x:c r="A159" i="15"/>
  <x:c r="A160" i="15"/>
  <x:c r="A161" i="15"/>
  <x:c r="A162" i="15"/>
  <x:c r="A163" i="15"/>
  <x:c r="A164" i="15"/>
  <x:c r="A165" i="15"/>
  <x:c r="A166" i="15"/>
  <x:c r="A167" i="15"/>
  <x:c r="A168" i="15"/>
  <x:c r="A169" i="15"/>
  <x:c r="A170" i="15"/>
  <x:c r="A171" i="15"/>
  <x:c r="A172" i="15"/>
  <x:c r="A173" i="15"/>
  <x:c r="A174" i="15"/>
  <x:c r="A175" i="15"/>
  <x:c r="A176" i="15"/>
  <x:c r="A177" i="15"/>
  <x:c r="A178" i="15"/>
  <x:c r="A179" i="15"/>
  <x:c r="A180" i="15"/>
  <x:c r="A181" i="15"/>
  <x:c r="A182" i="15"/>
  <x:c r="A183" i="15"/>
  <x:c r="A184" i="15"/>
  <x:c r="A185" i="15"/>
  <x:c r="A186" i="15"/>
  <x:c r="A187" i="15"/>
  <x:c r="A188" i="15"/>
  <x:c r="A189" i="15"/>
  <x:c r="A190" i="15"/>
  <x:c r="A191" i="15"/>
  <x:c r="A192" i="15"/>
  <x:c r="A193" i="15"/>
  <x:c r="A194" i="15"/>
  <x:c r="A195" i="15"/>
  <x:c r="A196" i="15"/>
  <x:c r="A197" i="15"/>
  <x:c r="A198" i="15"/>
  <x:c r="A199" i="15"/>
  <x:c r="A200" i="15"/>
  <x:c r="A201" i="15"/>
  <x:c r="A202" i="15"/>
  <x:c r="A203" i="15"/>
  <x:c r="A204" i="15"/>
  <x:c r="A205" i="15"/>
  <x:c r="A206" i="15"/>
  <x:c r="A207" i="15"/>
  <x:c r="A208" i="15"/>
  <x:c r="A209" i="15"/>
  <x:c r="A210" i="15"/>
  <x:c r="A211" i="15"/>
  <x:c r="A212" i="15"/>
  <x:c r="A213" i="15"/>
  <x:c r="A214" i="15"/>
  <x:c r="A215" i="15"/>
  <x:c r="A216" i="15"/>
  <x:c r="A217" i="15"/>
  <x:c r="A218" i="15"/>
  <x:c r="A219" i="15"/>
  <x:c r="A220" i="15"/>
  <x:c r="A221" i="15"/>
  <x:c r="A222" i="15"/>
  <x:c r="A223" i="15"/>
  <x:c r="A224" i="15"/>
  <x:c r="A225" i="15"/>
  <x:c r="A226" i="15"/>
  <x:c r="A227" i="15"/>
  <x:c r="A228" i="15"/>
  <x:c r="A229" i="15"/>
  <x:c r="A230" i="15"/>
  <x:c r="A231" i="15"/>
  <x:c r="A232" i="15"/>
  <x:c r="A233" i="15"/>
  <x:c r="A234" i="15"/>
  <x:c r="A235" i="15"/>
  <x:c r="A236" i="15"/>
  <x:c r="A237" i="15"/>
  <x:c r="A238" i="15"/>
  <x:c r="A239" i="15"/>
  <x:c r="A240" i="15"/>
  <x:c r="A241" i="15"/>
  <x:c r="A242" i="15"/>
  <x:c r="A243" i="15"/>
  <x:c r="A244" i="15"/>
  <x:c r="A245" i="15"/>
  <x:c r="A246" i="15"/>
  <x:c r="A247" i="15"/>
  <x:c r="A248" i="15"/>
  <x:c r="A249" i="15"/>
  <x:c r="A250" i="15"/>
  <x:c r="A251" i="15"/>
  <x:c r="A252" i="15"/>
  <x:c r="A253" i="15"/>
  <x:c r="A254" i="15"/>
  <x:c r="A255" i="15"/>
  <x:c r="A256" i="15"/>
  <x:c r="A257" i="15"/>
  <x:c r="A258" i="15"/>
  <x:c r="A259" i="15"/>
  <x:c r="A260" i="15"/>
  <x:c r="A261" i="15"/>
  <x:c r="A262" i="15"/>
  <x:c r="A263" i="15"/>
  <x:c r="A264" i="15"/>
  <x:c r="A265" i="15"/>
  <x:c r="A266" i="15"/>
  <x:c r="A267" i="15"/>
  <x:c r="A268" i="15"/>
  <x:c r="A269" i="15"/>
  <x:c r="A270" i="15"/>
  <x:c r="A271" i="15"/>
  <x:c r="A272" i="15"/>
  <x:c r="A273" i="15"/>
  <x:c r="A274" i="15"/>
  <x:c r="A275" i="15"/>
  <x:c r="A276" i="15"/>
  <x:c r="A277" i="15"/>
  <x:c r="A278" i="15"/>
  <x:c r="A279" i="15"/>
  <x:c r="A280" i="15"/>
  <x:c r="A281" i="15"/>
  <x:c r="A282" i="15"/>
  <x:c r="A283" i="15"/>
  <x:c r="A284" i="15"/>
  <x:c r="A285" i="15"/>
  <x:c r="A286" i="15"/>
  <x:c r="A287" i="15"/>
  <x:c r="A288" i="15"/>
  <x:c r="A289" i="15"/>
  <x:c r="A290" i="15"/>
  <x:c r="A291" i="15"/>
  <x:c r="A292" i="15"/>
  <x:c r="A293" i="15"/>
  <x:c r="A294" i="15"/>
  <x:c r="A295" i="15"/>
  <x:c r="A296" i="15"/>
  <x:c r="A297" i="15"/>
  <x:c r="A298" i="15"/>
  <x:c r="A299" i="15"/>
  <x:c r="A300" i="15"/>
  <x:c r="A301" i="15"/>
  <x:c r="A302" i="15"/>
  <x:c r="A303" i="15"/>
  <x:c r="A304" i="15"/>
  <x:c r="A305" i="15"/>
  <x:c r="A306" i="15"/>
  <x:c r="A307" i="15"/>
  <x:c r="A308" i="15"/>
  <x:c r="A309" i="15"/>
  <x:c r="A310" i="15"/>
  <x:c r="A311" i="15"/>
  <x:c r="A312" i="15"/>
  <x:c r="A313" i="15"/>
  <x:c r="A314" i="15"/>
  <x:c r="A315" i="15"/>
  <x:c r="A316" i="15"/>
  <x:c r="A317" i="15"/>
  <x:c r="A318" i="15"/>
  <x:c r="A319" i="15"/>
  <x:c r="A320" i="15"/>
  <x:c r="A321" i="15"/>
  <x:c r="A322" i="15"/>
  <x:c r="A323" i="15"/>
  <x:c r="A324" i="15"/>
  <x:c r="A325" i="15"/>
  <x:c r="A326" i="15"/>
  <x:c r="A327" i="15"/>
  <x:c r="A328" i="15"/>
  <x:c r="A329" i="15"/>
  <x:c r="A330" i="15"/>
  <x:c r="A331" i="15"/>
  <x:c r="A332" i="15"/>
  <x:c r="A333" i="15"/>
  <x:c r="A334" i="15"/>
  <x:c r="A335" i="15"/>
  <x:c r="A336" i="15"/>
  <x:c r="A337" i="15"/>
  <x:c r="A338" i="15"/>
  <x:c r="A339" i="15"/>
  <x:c r="A340" i="15"/>
  <x:c r="A341" i="15"/>
  <x:c r="A342" i="15"/>
  <x:c r="A343" i="15"/>
  <x:c r="A344" i="15"/>
  <x:c r="A345" i="15"/>
  <x:c r="A346" i="15"/>
  <x:c r="A347" i="15"/>
  <x:c r="A348" i="15"/>
  <x:c r="A349" i="15"/>
  <x:c r="A350" i="15"/>
  <x:c r="A351" i="15"/>
  <x:c r="A352" i="15"/>
  <x:c r="A353" i="15"/>
  <x:c r="A354" i="15"/>
  <x:c r="A355" i="15"/>
  <x:c r="A356" i="15"/>
  <x:c r="A357" i="15"/>
  <x:c r="A358" i="15"/>
  <x:c r="A359" i="15"/>
  <x:c r="A360" i="15"/>
  <x:c r="A361" i="15"/>
  <x:c r="A362" i="15"/>
  <x:c r="A363" i="15"/>
  <x:c r="A364" i="15"/>
  <x:c r="A365" i="15"/>
  <x:c r="A366" i="15"/>
  <x:c r="A367" i="15"/>
  <x:c r="A368" i="15"/>
  <x:c r="A369" i="15"/>
  <x:c r="A370" i="15"/>
  <x:c r="A371" i="15"/>
  <x:c r="A372" i="15"/>
  <x:c r="A373" i="15"/>
  <x:c r="A374" i="15"/>
  <x:c r="A375" i="15"/>
  <x:c r="A376" i="15"/>
  <x:c r="A377" i="15"/>
  <x:c r="A378" i="15"/>
  <x:c r="A379" i="15"/>
  <x:c r="A380" i="15"/>
  <x:c r="A381" i="15"/>
  <x:c r="A382" i="15"/>
  <x:c r="A383" i="15"/>
  <x:c r="A384" i="15"/>
  <x:c r="A385" i="15"/>
  <x:c r="A386" i="15"/>
  <x:c r="A387" i="15"/>
  <x:c r="A388" i="15"/>
  <x:c r="A389" i="15"/>
  <x:c r="A390" i="15"/>
  <x:c r="A391" i="15"/>
  <x:c r="A392" i="15"/>
  <x:c r="A393" i="15"/>
  <x:c r="A394" i="15"/>
  <x:c r="A395" i="15"/>
  <x:c r="A396" i="15"/>
  <x:c r="A397" i="15"/>
  <x:c r="A398" i="15"/>
  <x:c r="A399" i="15"/>
  <x:c r="A400" i="15"/>
  <x:c r="A401" i="15"/>
  <x:c r="A402" i="15"/>
  <x:c r="A403" i="15"/>
  <x:c r="A404" i="15"/>
  <x:c r="A405" i="15"/>
  <x:c r="A406" i="15"/>
  <x:c r="A407" i="15"/>
  <x:c r="A408" i="15"/>
  <x:c r="A409" i="15"/>
  <x:c r="A410" i="15"/>
  <x:c r="A411" i="15"/>
  <x:c r="A412" i="15"/>
  <x:c r="A413" i="15"/>
  <x:c r="A414" i="15"/>
  <x:c r="A415" i="15"/>
  <x:c r="A416" i="15"/>
  <x:c r="A417" i="15"/>
  <x:c r="A418" i="15"/>
  <x:c r="A419" i="15"/>
  <x:c r="A420" i="15"/>
  <x:c r="A421" i="15"/>
  <x:c r="A422" i="15"/>
  <x:c r="A423" i="15"/>
  <x:c r="A424" i="15"/>
  <x:c r="A425" i="15"/>
  <x:c r="A426" i="15"/>
  <x:c r="A427" i="15"/>
  <x:c r="A428" i="15"/>
  <x:c r="A429" i="15"/>
  <x:c r="A430" i="15"/>
  <x:c r="A431" i="15"/>
  <x:c r="A432" i="15"/>
  <x:c r="A433" i="15"/>
  <x:c r="A434" i="15"/>
  <x:c r="A435" i="15"/>
  <x:c r="A436" i="15"/>
  <x:c r="A437" i="15"/>
  <x:c r="A438" i="15"/>
  <x:c r="A439" i="15"/>
  <x:c r="A440" i="15"/>
  <x:c r="A441" i="15"/>
  <x:c r="A442" i="15"/>
  <x:c r="A443" i="15"/>
  <x:c r="A444" i="15"/>
  <x:c r="A445" i="15"/>
  <x:c r="A446" i="15"/>
  <x:c r="A447" i="15"/>
  <x:c r="A448" i="15"/>
  <x:c r="A449" i="15"/>
  <x:c r="A450" i="15"/>
  <x:c r="A451" i="15"/>
  <x:c r="A452" i="15"/>
  <x:c r="A453" i="15"/>
  <x:c r="A454" i="15"/>
  <x:c r="A455" i="15"/>
  <x:c r="A456" i="15"/>
  <x:c r="A457" i="15"/>
  <x:c r="A458" i="15"/>
  <x:c r="A459" i="15"/>
  <x:c r="A460" i="15"/>
  <x:c r="A461" i="15"/>
  <x:c r="A462" i="15"/>
  <x:c r="A463" i="15"/>
  <x:c r="A464" i="15"/>
  <x:c r="A465" i="15"/>
  <x:c r="A466" i="15"/>
  <x:c r="A467" i="15"/>
  <x:c r="A468" i="15"/>
  <x:c r="A469" i="15"/>
  <x:c r="A470" i="15"/>
  <x:c r="A471" i="15"/>
  <x:c r="A472" i="15"/>
  <x:c r="A473" i="15"/>
  <x:c r="A474" i="15"/>
  <x:c r="A475" i="15"/>
  <x:c r="A476" i="15"/>
  <x:c r="A477" i="15"/>
  <x:c r="A478" i="15"/>
  <x:c r="A479" i="15"/>
  <x:c r="A480" i="15"/>
  <x:c r="A481" i="15"/>
  <x:c r="A482" i="15"/>
  <x:c r="A483" i="15"/>
  <x:c r="A484" i="15"/>
  <x:c r="A485" i="15"/>
  <x:c r="A486" i="15"/>
  <x:c r="A487" i="15"/>
  <x:c r="A488" i="15"/>
  <x:c r="A489" i="15"/>
  <x:c r="A490" i="15"/>
  <x:c r="A491" i="15"/>
  <x:c r="A492" i="15"/>
  <x:c r="A493" i="15"/>
  <x:c r="A494" i="15"/>
  <x:c r="A495" i="15"/>
  <x:c r="A496" i="15"/>
  <x:c r="A497" i="15"/>
  <x:c r="A498" i="15"/>
  <x:c r="A499" i="15"/>
  <x:c r="A500" i="15"/>
  <x:c r="A501" i="15"/>
  <x:c r="A502" i="15"/>
  <x:c r="A503" i="15"/>
  <x:c r="A504" i="15"/>
  <x:c r="A505" i="15"/>
  <x:c r="A506" i="15"/>
  <x:c r="A507" i="15"/>
  <x:c r="A508" i="15"/>
  <x:c r="A509" i="15"/>
  <x:c r="A510" i="15"/>
  <x:c r="A511" i="15"/>
  <x:c r="A512" i="15"/>
  <x:c r="A513" i="15"/>
  <x:c r="A514" i="15"/>
  <x:c r="A515" i="15"/>
  <x:c r="A516" i="15"/>
  <x:c r="A517" i="15"/>
  <x:c r="A518" i="15"/>
  <x:c r="A519" i="15"/>
  <x:c r="A520" i="15"/>
  <x:c r="A521" i="15"/>
  <x:c r="A522" i="15"/>
  <x:c r="A523" i="15"/>
  <x:c r="A524" i="15"/>
  <x:c r="A525" i="15"/>
  <x:c r="A526" i="15"/>
  <x:c r="A527" i="15"/>
  <x:c r="A528" i="15"/>
  <x:c r="A529" i="15"/>
  <x:c r="A530" i="15"/>
  <x:c r="A531" i="15"/>
  <x:c r="A532" i="15"/>
  <x:c r="A533" i="15"/>
  <x:c r="A534" i="15"/>
  <x:c r="A535" i="15"/>
  <x:c r="A536" i="15"/>
  <x:c r="A537" i="15"/>
  <x:c r="A538" i="15"/>
  <x:c r="A539" i="15"/>
  <x:c r="A540" i="15"/>
  <x:c r="A541" i="15"/>
  <x:c r="A542" i="15"/>
  <x:c r="A543" i="15"/>
  <x:c r="A544" i="15"/>
  <x:c r="A545" i="15"/>
  <x:c r="A546" i="15"/>
  <x:c r="A547" i="15"/>
  <x:c r="A548" i="15"/>
  <x:c r="A549" i="15"/>
  <x:c r="A550" i="15"/>
  <x:c r="A551" i="15"/>
  <x:c r="A552" i="15"/>
  <x:c r="A553" i="15"/>
  <x:c r="A554" i="15"/>
  <x:c r="A555" i="15"/>
  <x:c r="A556" i="15"/>
  <x:c r="A557" i="15"/>
  <x:c r="A558" i="15"/>
  <x:c r="A559" i="15"/>
  <x:c r="A560" i="15"/>
  <x:c r="A561" i="15"/>
  <x:c r="A562" i="15"/>
  <x:c r="A563" i="15"/>
  <x:c r="A564" i="15"/>
  <x:c r="A565" i="15"/>
  <x:c r="A566" i="15"/>
  <x:c r="A567" i="15"/>
  <x:c r="A568" i="15"/>
  <x:c r="A569" i="15"/>
  <x:c r="A570" i="15"/>
  <x:c r="A571" i="15"/>
  <x:c r="A572" i="15"/>
  <x:c r="A573" i="15"/>
  <x:c r="A574" i="15"/>
  <x:c r="A575" i="15"/>
  <x:c r="A576" i="15"/>
  <x:c r="A577" i="15"/>
  <x:c r="A578" i="15"/>
  <x:c r="A579" i="15"/>
  <x:c r="A580" i="15"/>
  <x:c r="A581" i="15"/>
  <x:c r="A582" i="15"/>
  <x:c r="A583" i="15"/>
  <x:c r="A584" i="15"/>
  <x:c r="A585" i="15"/>
  <x:c r="A586" i="15"/>
  <x:c r="A587" i="15"/>
  <x:c r="A588" i="15"/>
  <x:c r="A589" i="15"/>
  <x:c r="A590" i="15"/>
  <x:c r="A591" i="15"/>
  <x:c r="A592" i="15"/>
  <x:c r="A593" i="15"/>
  <x:c r="A594" i="15"/>
  <x:c r="A595" i="15"/>
  <x:c r="A596" i="15"/>
  <x:c r="A597" i="15"/>
  <x:c r="A598" i="15"/>
  <x:c r="A599" i="15"/>
  <x:c r="A600" i="15"/>
  <x:c r="A601" i="15"/>
  <x:c r="A602" i="15"/>
  <x:c r="A603" i="15"/>
  <x:c r="A604" i="15"/>
  <x:c r="A605" i="15"/>
  <x:c r="A606" i="15"/>
  <x:c r="A607" i="15"/>
  <x:c r="A608" i="15"/>
  <x:c r="A609" i="15"/>
  <x:c r="A610" i="15"/>
  <x:c r="A611" i="15"/>
  <x:c r="A612" i="15"/>
  <x:c r="A613" i="15"/>
  <x:c r="A614" i="15"/>
  <x:c r="A615" i="15"/>
  <x:c r="A616" i="15"/>
  <x:c r="A617" i="15"/>
  <x:c r="A618" i="15"/>
  <x:c r="A619" i="15"/>
  <x:c r="A620" i="15"/>
  <x:c r="A621" i="15"/>
  <x:c r="A622" i="15"/>
  <x:c r="A623" i="15"/>
  <x:c r="A624" i="15"/>
  <x:c r="A625" i="15"/>
  <x:c r="A626" i="15"/>
  <x:c r="A627" i="15"/>
  <x:c r="A628" i="15"/>
  <x:c r="A629" i="15"/>
  <x:c r="A630" i="15"/>
  <x:c r="A631" i="15"/>
  <x:c r="A632" i="15"/>
  <x:c r="A633" i="15"/>
  <x:c r="A634" i="15"/>
  <x:c r="A635" i="15"/>
  <x:c r="A636" i="15"/>
  <x:c r="A637" i="15"/>
  <x:c r="A638" i="15"/>
  <x:c r="A639" i="15"/>
  <x:c r="A640" i="15"/>
  <x:c r="A641" i="15"/>
  <x:c r="A642" i="15"/>
  <x:c r="A643" i="15"/>
  <x:c r="A644" i="15"/>
  <x:c r="A645" i="15"/>
  <x:c r="A646" i="15"/>
  <x:c r="A647" i="15"/>
  <x:c r="A648" i="15"/>
  <x:c r="A649" i="15"/>
  <x:c r="A650" i="15"/>
  <x:c r="A651" i="15"/>
  <x:c r="A652" i="15"/>
  <x:c r="A653" i="15"/>
  <x:c r="A654" i="15"/>
  <x:c r="A655" i="15"/>
  <x:c r="A656" i="15"/>
  <x:c r="A657" i="15"/>
  <x:c r="A658" i="15"/>
  <x:c r="A659" i="15"/>
  <x:c r="A660" i="15"/>
  <x:c r="A661" i="15"/>
  <x:c r="A662" i="15"/>
  <x:c r="A663" i="15"/>
  <x:c r="A664" i="15"/>
  <x:c r="A665" i="15"/>
  <x:c r="A666" i="15"/>
  <x:c r="A667" i="15"/>
  <x:c r="A668" i="15"/>
  <x:c r="A669" i="15"/>
  <x:c r="A670" i="15"/>
  <x:c r="A671" i="15"/>
  <x:c r="A672" i="15"/>
  <x:c r="A673" i="15"/>
  <x:c r="A674" i="15"/>
  <x:c r="A675" i="15"/>
  <x:c r="A676" i="15"/>
  <x:c r="A677" i="15"/>
  <x:c r="A678" i="15"/>
  <x:c r="A679" i="15"/>
  <x:c r="A680" i="15"/>
  <x:c r="A681" i="15"/>
  <x:c r="A682" i="15"/>
  <x:c r="A683" i="15"/>
  <x:c r="A684" i="15"/>
  <x:c r="A685" i="15"/>
  <x:c r="A686" i="15"/>
  <x:c r="A687" i="15"/>
  <x:c r="A688" i="15"/>
  <x:c r="A689" i="15"/>
  <x:c r="A690" i="15"/>
  <x:c r="A691" i="15"/>
  <x:c r="A692" i="15"/>
  <x:c r="A693" i="15"/>
  <x:c r="A694" i="15"/>
  <x:c r="A695" i="15"/>
  <x:c r="A696" i="15"/>
  <x:c r="A697" i="15"/>
  <x:c r="A698" i="15"/>
  <x:c r="A699" i="15"/>
  <x:c r="A700" i="15"/>
  <x:c r="A701" i="15"/>
  <x:c r="A702" i="15"/>
  <x:c r="A703" i="15"/>
  <x:c r="A704" i="15"/>
  <x:c r="A705" i="15"/>
  <x:c r="A706" i="15"/>
  <x:c r="A707" i="15"/>
  <x:c r="A708" i="15"/>
  <x:c r="A709" i="15"/>
  <x:c r="A710" i="15"/>
  <x:c r="A711" i="15"/>
  <x:c r="A712" i="15"/>
  <x:c r="A713" i="15"/>
  <x:c r="A714" i="15"/>
  <x:c r="A715" i="15"/>
  <x:c r="A716" i="15"/>
  <x:c r="A717" i="15"/>
  <x:c r="A718" i="15"/>
  <x:c r="A719" i="15"/>
  <x:c r="A720" i="15"/>
  <x:c r="A721" i="15"/>
  <x:c r="A722" i="15"/>
  <x:c r="A723" i="15"/>
  <x:c r="A724" i="15"/>
  <x:c r="A725" i="15"/>
  <x:c r="A726" i="15"/>
  <x:c r="A727" i="15"/>
  <x:c r="A728" i="15"/>
  <x:c r="A729" i="15"/>
  <x:c r="A730" i="15"/>
  <x:c r="A731" i="15"/>
  <x:c r="A732" i="15"/>
  <x:c r="A733" i="15"/>
  <x:c r="A734" i="15"/>
  <x:c r="A735" i="15"/>
  <x:c r="A736" i="15"/>
  <x:c r="A737" i="15"/>
  <x:c r="A738" i="15"/>
  <x:c r="A739" i="15"/>
  <x:c r="A740" i="15"/>
  <x:c r="A741" i="15"/>
  <x:c r="A742" i="15"/>
  <x:c r="A743" i="15"/>
  <x:c r="A744" i="15"/>
  <x:c r="A745" i="15"/>
  <x:c r="A746" i="15"/>
  <x:c r="A747" i="15"/>
  <x:c r="A748" i="15"/>
  <x:c r="A749" i="15"/>
  <x:c r="A750" i="15"/>
  <x:c r="A751" i="15"/>
  <x:c r="A752" i="15"/>
  <x:c r="A753" i="15"/>
  <x:c r="A754" i="15"/>
  <x:c r="A755" i="15"/>
  <x:c r="A756" i="15"/>
  <x:c r="A757" i="15"/>
  <x:c r="A758" i="15"/>
  <x:c r="A759" i="15"/>
  <x:c r="A760" i="15"/>
  <x:c r="A761" i="15"/>
  <x:c r="A762" i="15"/>
  <x:c r="A763" i="15"/>
  <x:c r="A764" i="15"/>
  <x:c r="A765" i="15"/>
  <x:c r="A766" i="15"/>
  <x:c r="A767" i="15"/>
  <x:c r="A768" i="15"/>
  <x:c r="A769" i="15"/>
  <x:c r="A770" i="15"/>
  <x:c r="A771" i="15"/>
  <x:c r="A772" i="15"/>
  <x:c r="A773" i="15"/>
  <x:c r="A774" i="15"/>
  <x:c r="A775" i="15"/>
  <x:c r="A776" i="15"/>
  <x:c r="A777" i="15"/>
  <x:c r="A778" i="15"/>
  <x:c r="A779" i="15"/>
  <x:c r="A780" i="15"/>
  <x:c r="A781" i="15"/>
  <x:c r="A782" i="15"/>
  <x:c r="A783" i="15"/>
  <x:c r="A784" i="15"/>
  <x:c r="A785" i="15"/>
  <x:c r="A786" i="15"/>
  <x:c r="A787" i="15"/>
  <x:c r="A788" i="15"/>
  <x:c r="A789" i="15"/>
  <x:c r="A790" i="15"/>
  <x:c r="A791" i="15"/>
  <x:c r="A792" i="15"/>
  <x:c r="A793" i="15"/>
  <x:c r="A794" i="15"/>
  <x:c r="A795" i="15"/>
  <x:c r="A796" i="15"/>
  <x:c r="A797" i="15"/>
  <x:c r="A798" i="15"/>
  <x:c r="A799" i="15"/>
  <x:c r="A800" i="15"/>
  <x:c r="A801" i="15"/>
  <x:c r="A802" i="15"/>
  <x:c r="A803" i="15"/>
  <x:c r="A804" i="15"/>
  <x:c r="A805" i="15"/>
  <x:c r="A806" i="15"/>
  <x:c r="A807" i="15"/>
  <x:c r="A808" i="15"/>
  <x:c r="A809" i="15"/>
  <x:c r="A810" i="15"/>
  <x:c r="A811" i="15"/>
  <x:c r="A812" i="15"/>
  <x:c r="A813" i="15"/>
  <x:c r="A814" i="15"/>
  <x:c r="A815" i="15"/>
  <x:c r="A816" i="15"/>
  <x:c r="A817" i="15"/>
  <x:c r="A818" i="15"/>
  <x:c r="A819" i="15"/>
  <x:c r="A820" i="15"/>
  <x:c r="A821" i="15"/>
  <x:c r="A822" i="15"/>
  <x:c r="A823" i="15"/>
  <x:c r="A824" i="15"/>
  <x:c r="A825" i="15"/>
  <x:c r="A826" i="15"/>
  <x:c r="A827" i="15"/>
  <x:c r="A828" i="15"/>
  <x:c r="A829" i="15"/>
  <x:c r="A830" i="15"/>
  <x:c r="A831" i="15"/>
  <x:c r="A832" i="15"/>
  <x:c r="A833" i="15"/>
  <x:c r="A834" i="15"/>
  <x:c r="A835" i="15"/>
  <x:c r="A836" i="15"/>
  <x:c r="A837" i="15"/>
  <x:c r="A838" i="15"/>
  <x:c r="A839" i="15"/>
  <x:c r="A840" i="15"/>
  <x:c r="A841" i="15"/>
  <x:c r="A842" i="15"/>
  <x:c r="A843" i="15"/>
  <x:c r="A844" i="15"/>
  <x:c r="A845" i="15"/>
  <x:c r="A846" i="15"/>
  <x:c r="A847" i="15"/>
  <x:c r="A848" i="15"/>
  <x:c r="A849" i="15"/>
  <x:c r="A850" i="15"/>
  <x:c r="A851" i="15"/>
  <x:c r="A852" i="15"/>
  <x:c r="A853" i="15"/>
  <x:c r="A854" i="15"/>
  <x:c r="A855" i="15"/>
  <x:c r="A856" i="15"/>
  <x:c r="A857" i="15"/>
  <x:c r="A858" i="15"/>
  <x:c r="A859" i="15"/>
  <x:c r="A860" i="15"/>
  <x:c r="A861" i="15"/>
  <x:c r="A862" i="15"/>
  <x:c r="A863" i="15"/>
  <x:c r="A864" i="15"/>
  <x:c r="A865" i="15"/>
  <x:c r="A866" i="15"/>
  <x:c r="A867" i="15"/>
  <x:c r="A868" i="15"/>
  <x:c r="A869" i="15"/>
  <x:c r="A870" i="15"/>
  <x:c r="A871" i="15"/>
  <x:c r="A872" i="15"/>
  <x:c r="A873" i="15"/>
  <x:c r="A874" i="15"/>
  <x:c r="A875" i="15"/>
  <x:c r="A876" i="15"/>
  <x:c r="A877" i="15"/>
  <x:c r="A878" i="15"/>
  <x:c r="A879" i="15"/>
  <x:c r="A880" i="15"/>
  <x:c r="A881" i="15"/>
  <x:c r="A882" i="15"/>
  <x:c r="A883" i="15"/>
  <x:c r="A884" i="15"/>
  <x:c r="A885" i="15"/>
  <x:c r="A886" i="15"/>
  <x:c r="A887" i="15"/>
  <x:c r="A888" i="15"/>
  <x:c r="A889" i="15"/>
  <x:c r="A890" i="15"/>
  <x:c r="A891" i="15"/>
  <x:c r="A892" i="15"/>
  <x:c r="A893" i="15"/>
  <x:c r="A894" i="15"/>
  <x:c r="A895" i="15"/>
  <x:c r="A896" i="15"/>
  <x:c r="A897" i="15"/>
  <x:c r="A898" i="15"/>
  <x:c r="A899" i="15"/>
  <x:c r="A900" i="15"/>
  <x:c r="A901" i="15"/>
  <x:c r="A902" i="15"/>
  <x:c r="A903" i="15"/>
  <x:c r="A904" i="15"/>
  <x:c r="A905" i="15"/>
  <x:c r="A906" i="15"/>
  <x:c r="A907" i="15"/>
  <x:c r="A908" i="15"/>
  <x:c r="A909" i="15"/>
  <x:c r="A910" i="15"/>
  <x:c r="A911" i="15"/>
  <x:c r="A912" i="15"/>
  <x:c r="A913" i="15"/>
  <x:c r="A914" i="15"/>
  <x:c r="A915" i="15"/>
  <x:c r="A916" i="15"/>
  <x:c r="A917" i="15"/>
  <x:c r="A918" i="15"/>
  <x:c r="A919" i="15"/>
  <x:c r="A920" i="15"/>
  <x:c r="A921" i="15"/>
  <x:c r="A922" i="15"/>
  <x:c r="A923" i="15"/>
  <x:c r="A924" i="15"/>
  <x:c r="A925" i="15"/>
  <x:c r="A926" i="15"/>
  <x:c r="A927" i="15"/>
  <x:c r="A928" i="15"/>
  <x:c r="A929" i="15"/>
  <x:c r="A930" i="15"/>
  <x:c r="A931" i="15"/>
  <x:c r="A932" i="15"/>
  <x:c r="A933" i="15"/>
  <x:c r="A934" i="15"/>
  <x:c r="A935" i="15"/>
  <x:c r="A936" i="15"/>
  <x:c r="A937" i="15"/>
  <x:c r="A938" i="15"/>
  <x:c r="A939" i="15"/>
  <x:c r="A940" i="15"/>
  <x:c r="A941" i="15"/>
  <x:c r="A942" i="15"/>
  <x:c r="A943" i="15"/>
  <x:c r="A944" i="15"/>
  <x:c r="A945" i="15"/>
  <x:c r="A946" i="15"/>
  <x:c r="A947" i="15"/>
  <x:c r="A948" i="15"/>
  <x:c r="A949" i="15"/>
  <x:c r="A950" i="15"/>
  <x:c r="A951" i="15"/>
  <x:c r="A952" i="15"/>
  <x:c r="A953" i="15"/>
  <x:c r="A954" i="15"/>
  <x:c r="A955" i="15"/>
  <x:c r="A956" i="15"/>
  <x:c r="A957" i="15"/>
  <x:c r="A958" i="15"/>
  <x:c r="A959" i="15"/>
  <x:c r="A960" i="15"/>
  <x:c r="A961" i="15"/>
  <x:c r="A962" i="15"/>
  <x:c r="A963" i="15"/>
  <x:c r="A964" i="15"/>
  <x:c r="A965" i="15"/>
  <x:c r="A966" i="15"/>
  <x:c r="A967" i="15"/>
  <x:c r="A968" i="15"/>
  <x:c r="A969" i="15"/>
  <x:c r="A970" i="15"/>
  <x:c r="A971" i="15"/>
  <x:c r="A972" i="15"/>
  <x:c r="A973" i="15"/>
  <x:c r="A974" i="15"/>
  <x:c r="A975" i="15"/>
  <x:c r="A976" i="15"/>
  <x:c r="A977" i="15"/>
  <x:c r="A978" i="15"/>
  <x:c r="A979" i="15"/>
  <x:c r="A980" i="15"/>
  <x:c r="A981" i="15"/>
  <x:c r="A982" i="15"/>
  <x:c r="A983" i="15"/>
  <x:c r="A984" i="15"/>
  <x:c r="A985" i="15"/>
  <x:c r="A986" i="15"/>
  <x:c r="A987" i="15"/>
  <x:c r="A988" i="15"/>
  <x:c r="A989" i="15"/>
  <x:c r="A990" i="15"/>
  <x:c r="A991" i="15"/>
  <x:c r="A992" i="15"/>
  <x:c r="A993" i="15"/>
  <x:c r="A994" i="15"/>
  <x:c r="A995" i="15"/>
  <x:c r="A996" i="15"/>
  <x:c r="A997" i="15"/>
  <x:c r="A998" i="15"/>
  <x:c r="A999" i="15"/>
  <x:c r="A1000" i="15"/>
  <x:c r="A1001" i="15"/>
  <x:c r="A1002" i="15"/>
  <x:c r="A1003" i="15"/>
  <x:c r="A1004" i="15"/>
  <x:c r="A1005" i="15"/>
  <x:c r="A1006" i="15"/>
  <x:c r="A1007" i="15"/>
  <x:c r="A1008" i="15"/>
  <x:c r="A1009" i="15"/>
  <x:c r="A1010" i="15"/>
  <x:c r="A1011" i="15"/>
  <x:c r="A1012" i="15"/>
  <x:c r="A1013" i="15"/>
  <x:c r="A1014" i="15"/>
  <x:c r="A1015" i="15"/>
  <x:c r="A1016" i="15"/>
  <x:c r="A1017" i="15"/>
  <x:c r="A1018" i="15"/>
  <x:c r="A1019" i="15"/>
  <x:c r="A1020" i="15"/>
  <x:c r="A1021" i="15"/>
  <x:c r="A1022" i="15"/>
  <x:c r="A1023" i="15"/>
  <x:c r="A1024" i="15"/>
  <x:c r="A1025" i="15"/>
  <x:c r="A1026" i="15"/>
  <x:c r="A1027" i="15"/>
  <x:c r="A1028" i="15"/>
  <x:c r="A1029" i="15"/>
  <x:c r="A1030" i="15"/>
  <x:c r="A1031" i="15"/>
  <x:c r="A1032" i="15"/>
  <x:c r="A1033" i="15"/>
  <x:c r="A1034" i="15"/>
  <x:c r="A1035" i="15"/>
  <x:c r="A1036" i="15"/>
  <x:c r="A1037" i="15"/>
  <x:c r="A1038" i="15"/>
  <x:c r="A1039" i="15"/>
  <x:c r="A1040" i="15"/>
  <x:c r="A1041" i="15"/>
  <x:c r="A1042" i="15"/>
  <x:c r="A1043" i="15"/>
  <x:c r="A1044" i="15"/>
  <x:c r="A1045" i="15"/>
  <x:c r="A1046" i="15"/>
  <x:c r="A1047" i="15"/>
  <x:c r="A1048" i="15"/>
  <x:c r="A1049" i="15"/>
  <x:c r="A1050" i="15"/>
  <x:c r="A1051" i="15"/>
  <x:c r="A1052" i="15"/>
  <x:c r="A1053" i="15"/>
  <x:c r="A1054" i="15"/>
  <x:c r="A1055" i="15"/>
  <x:c r="A1056" i="15"/>
  <x:c r="A1057" i="15"/>
  <x:c r="A1058" i="15"/>
  <x:c r="A1059" i="15"/>
  <x:c r="A1060" i="15"/>
  <x:c r="A1061" i="15"/>
  <x:c r="A1062" i="15"/>
  <x:c r="A1063" i="15"/>
  <x:c r="A1064" i="15"/>
  <x:c r="A1065" i="15"/>
  <x:c r="A1066" i="15"/>
  <x:c r="A1067" i="15"/>
  <x:c r="A1068" i="15"/>
  <x:c r="A1069" i="15"/>
  <x:c r="A1070" i="15"/>
  <x:c r="A1071" i="15"/>
  <x:c r="A1072" i="15"/>
  <x:c r="A1073" i="15"/>
  <x:c r="A1074" i="15"/>
  <x:c r="A1075" i="15"/>
  <x:c r="A1076" i="15"/>
  <x:c r="A1077" i="15"/>
  <x:c r="A1078" i="15"/>
  <x:c r="A1079" i="15"/>
  <x:c r="A1080" i="15"/>
  <x:c r="A1081" i="15"/>
  <x:c r="A1082" i="15"/>
  <x:c r="A1083" i="15"/>
  <x:c r="A1084" i="15"/>
  <x:c r="A1085" i="15"/>
  <x:c r="A1086" i="15"/>
  <x:c r="A1087" i="15"/>
  <x:c r="A1088" i="15"/>
  <x:c r="A1089" i="15"/>
  <x:c r="A1090" i="15"/>
  <x:c r="A1091" i="15"/>
  <x:c r="A1092" i="15"/>
  <x:c r="A1093" i="15"/>
  <x:c r="A1094" i="15"/>
  <x:c r="A1095" i="15"/>
  <x:c r="A1096" i="15"/>
  <x:c r="A1097" i="15"/>
  <x:c r="A1098" i="15"/>
  <x:c r="A1099" i="15"/>
  <x:c r="A1100" i="15"/>
  <x:c r="A1101" i="15"/>
  <x:c r="A1102" i="15"/>
  <x:c r="A1103" i="15"/>
  <x:c r="A1104" i="15"/>
  <x:c r="A1105" i="15"/>
  <x:c r="A1106" i="15"/>
  <x:c r="A1107" i="15"/>
  <x:c r="A1108" i="15"/>
  <x:c r="A1109" i="15"/>
  <x:c r="A1110" i="15"/>
  <x:c r="A1111" i="15"/>
  <x:c r="A1112" i="15"/>
  <x:c r="A1113" i="15"/>
  <x:c r="A1114" i="15"/>
  <x:c r="A1115" i="15"/>
  <x:c r="A1116" i="15"/>
  <x:c r="A1117" i="15"/>
  <x:c r="A1118" i="15"/>
  <x:c r="A1119" i="15"/>
  <x:c r="A1120" i="15"/>
  <x:c r="A1121" i="15"/>
  <x:c r="A1122" i="15"/>
  <x:c r="A1123" i="15"/>
  <x:c r="A1124" i="15"/>
  <x:c r="A1125" i="15"/>
  <x:c r="A1126" i="15"/>
  <x:c r="A1127" i="15"/>
  <x:c r="A1128" i="15"/>
  <x:c r="A1129" i="15"/>
  <x:c r="A1130" i="15"/>
  <x:c r="A1131" i="15"/>
  <x:c r="A1132" i="15"/>
  <x:c r="A1133" i="15"/>
  <x:c r="A1134" i="15"/>
  <x:c r="A1135" i="15"/>
  <x:c r="A1136" i="15"/>
  <x:c r="A1137" i="15"/>
  <x:c r="A1138" i="15"/>
  <x:c r="A1139" i="15"/>
  <x:c r="A1140" i="15"/>
  <x:c r="A1141" i="15"/>
  <x:c r="A1142" i="15"/>
  <x:c r="A1143" i="15"/>
  <x:c r="A1144" i="15"/>
  <x:c r="A1145" i="15"/>
  <x:c r="A1146" i="15"/>
  <x:c r="A1147" i="15"/>
  <x:c r="A1148" i="15"/>
  <x:c r="A1149" i="15"/>
  <x:c r="A1150" i="15"/>
  <x:c r="A1151" i="15"/>
  <x:c r="A1152" i="15"/>
  <x:c r="A1153" i="15"/>
  <x:c r="A1154" i="15"/>
  <x:c r="A1155" i="15"/>
  <x:c r="A1156" i="15"/>
  <x:c r="A1157" i="15"/>
  <x:c r="A1158" i="15"/>
  <x:c r="A1159" i="15"/>
  <x:c r="A1160" i="15"/>
  <x:c r="A1161" i="15"/>
  <x:c r="A1162" i="15"/>
  <x:c r="A1163" i="15"/>
  <x:c r="A1164" i="15"/>
  <x:c r="A1165" i="15"/>
  <x:c r="A1166" i="15"/>
  <x:c r="A1167" i="15"/>
  <x:c r="A1168" i="15"/>
  <x:c r="A1169" i="15"/>
  <x:c r="A1170" i="15"/>
  <x:c r="A1171" i="15"/>
  <x:c r="A1172" i="15"/>
  <x:c r="A1173" i="15"/>
  <x:c r="A1174" i="15"/>
  <x:c r="A1175" i="15"/>
  <x:c r="A1176" i="15"/>
  <x:c r="A1177" i="15"/>
  <x:c r="A1178" i="15"/>
  <x:c r="A1179" i="15"/>
  <x:c r="A1180" i="15"/>
  <x:c r="A1181" i="15"/>
  <x:c r="A1182" i="15"/>
  <x:c r="A1183" i="15"/>
  <x:c r="A1184" i="15"/>
  <x:c r="A1185" i="15"/>
  <x:c r="A1186" i="15"/>
  <x:c r="A1187" i="15"/>
  <x:c r="A1188" i="15"/>
  <x:c r="A1189" i="15"/>
  <x:c r="A1190" i="15"/>
  <x:c r="A1191" i="15"/>
  <x:c r="A1192" i="15"/>
  <x:c r="A1193" i="15"/>
  <x:c r="A1194" i="15"/>
  <x:c r="A1195" i="15"/>
  <x:c r="A1196" i="15"/>
  <x:c r="A1197" i="15"/>
  <x:c r="A1198" i="15"/>
  <x:c r="A1199" i="15"/>
  <x:c r="A1200" i="15"/>
  <x:c r="A1201" i="15"/>
  <x:c r="A1202" i="15"/>
  <x:c r="A1203" i="15"/>
  <x:c r="A1204" i="15"/>
  <x:c r="A1205" i="15"/>
  <x:c r="A1206" i="15"/>
  <x:c r="A1207" i="15"/>
  <x:c r="A1208" i="15"/>
  <x:c r="A1209" i="15"/>
  <x:c r="A1210" i="15"/>
  <x:c r="A1211" i="15"/>
  <x:c r="A1212" i="15"/>
  <x:c r="A1213" i="15"/>
  <x:c r="A1214" i="15"/>
  <x:c r="A1215" i="15"/>
  <x:c r="A1216" i="15"/>
  <x:c r="A1217" i="15"/>
  <x:c r="A1218" i="15"/>
  <x:c r="A1219" i="15"/>
  <x:c r="A1220" i="15"/>
  <x:c r="A1221" i="15"/>
  <x:c r="A1222" i="15"/>
  <x:c r="A1223" i="15"/>
  <x:c r="A1224" i="15"/>
  <x:c r="A1225" i="15"/>
  <x:c r="A1226" i="15"/>
  <x:c r="A1227" i="15"/>
  <x:c r="A1228" i="15"/>
  <x:c r="A1229" i="15"/>
  <x:c r="A1230" i="15"/>
  <x:c r="A1231" i="15"/>
  <x:c r="A1232" i="15"/>
  <x:c r="A1233" i="15"/>
  <x:c r="A1234" i="15"/>
  <x:c r="A1235" i="15"/>
  <x:c r="A1236" i="15"/>
  <x:c r="A1237" i="15"/>
  <x:c r="A1238" i="15"/>
  <x:c r="A1239" i="15"/>
  <x:c r="A1240" i="15"/>
  <x:c r="A1241" i="15"/>
  <x:c r="A1242" i="15"/>
  <x:c r="A1243" i="15"/>
  <x:c r="A1244" i="15"/>
  <x:c r="A1245" i="15"/>
  <x:c r="A1246" i="15"/>
  <x:c r="A1247" i="15"/>
  <x:c r="A1248" i="15"/>
  <x:c r="A1249" i="15"/>
  <x:c r="A1250" i="15"/>
  <x:c r="A1251" i="15"/>
  <x:c r="A1252" i="15"/>
  <x:c r="A1253" i="15"/>
  <x:c r="A1254" i="15"/>
  <x:c r="A1255" i="15"/>
  <x:c r="A1256" i="15"/>
  <x:c r="A1257" i="15"/>
  <x:c r="A1258" i="15"/>
  <x:c r="A1259" i="15"/>
  <x:c r="A1260" i="15"/>
  <x:c r="A1261" i="15"/>
  <x:c r="A1262" i="15"/>
  <x:c r="A1263" i="15"/>
  <x:c r="A1264" i="15"/>
  <x:c r="A1265" i="15"/>
  <x:c r="A1266" i="15"/>
  <x:c r="A1267" i="15"/>
  <x:c r="A1268" i="15"/>
  <x:c r="A1269" i="15"/>
  <x:c r="A1270" i="15"/>
  <x:c r="A1271" i="15"/>
  <x:c r="A1272" i="15"/>
  <x:c r="A1273" i="15"/>
  <x:c r="A1274" i="15"/>
  <x:c r="A1275" i="15"/>
  <x:c r="A1276" i="15"/>
  <x:c r="A1277" i="15"/>
  <x:c r="A1278" i="15"/>
  <x:c r="A1279" i="15"/>
  <x:c r="A1280" i="15"/>
  <x:c r="A1281" i="15"/>
  <x:c r="A1282" i="15"/>
  <x:c r="A1283" i="15"/>
  <x:c r="A1284" i="15"/>
  <x:c r="A1285" i="15"/>
  <x:c r="A1286" i="15"/>
  <x:c r="A1287" i="15"/>
  <x:c r="A1288" i="15"/>
  <x:c r="A1289" i="15"/>
  <x:c r="A1290" i="15"/>
  <x:c r="A1291" i="15"/>
  <x:c r="A1292" i="15"/>
  <x:c r="A1293" i="15"/>
  <x:c r="A1294" i="15"/>
  <x:c r="A1295" i="15"/>
  <x:c r="A1296" i="15"/>
  <x:c r="A1297" i="15"/>
  <x:c r="A1298" i="15"/>
  <x:c r="A1299" i="15"/>
  <x:c r="A1300" i="15"/>
  <x:c r="A1301" i="15"/>
  <x:c r="A1302" i="15"/>
  <x:c r="A1303" i="15"/>
  <x:c r="A1304" i="15"/>
  <x:c r="A1305" i="15"/>
  <x:c r="A1306" i="15"/>
  <x:c r="A1307" i="15"/>
  <x:c r="A1308" i="15"/>
  <x:c r="A1309" i="15"/>
  <x:c r="A1310" i="15"/>
  <x:c r="A1311" i="15"/>
  <x:c r="A1312" i="15"/>
  <x:c r="A1313" i="15"/>
  <x:c r="A1314" i="15"/>
  <x:c r="A1315" i="15"/>
  <x:c r="A1316" i="15"/>
  <x:c r="A1317" i="15"/>
  <x:c r="A1318" i="15"/>
  <x:c r="A1319" i="15"/>
  <x:c r="A1320" i="15"/>
  <x:c r="A1321" i="15"/>
  <x:c r="A1322" i="15"/>
  <x:c r="A1323" i="15"/>
  <x:c r="A1324" i="15"/>
  <x:c r="A1325" i="15"/>
  <x:c r="A1326" i="15"/>
  <x:c r="A1327" i="15"/>
  <x:c r="A1328" i="15"/>
  <x:c r="A1329" i="15"/>
  <x:c r="A1330" i="15"/>
  <x:c r="A1331" i="15"/>
  <x:c r="A1332" i="15"/>
  <x:c r="A1333" i="15"/>
  <x:c r="A1334" i="15"/>
  <x:c r="A1335" i="15"/>
  <x:c r="A1336" i="15"/>
  <x:c r="A1337" i="15"/>
  <x:c r="A1338" i="15"/>
  <x:c r="A1339" i="15"/>
  <x:c r="A1340" i="15"/>
  <x:c r="A1341" i="15"/>
  <x:c r="A1342" i="15"/>
  <x:c r="A1343" i="15"/>
  <x:c r="A1344" i="15"/>
  <x:c r="A1345" i="15"/>
  <x:c r="A1346" i="15"/>
  <x:c r="A1347" i="15"/>
  <x:c r="A1348" i="15"/>
  <x:c r="A1349" i="15"/>
  <x:c r="A1350" i="15"/>
  <x:c r="A1351" i="15"/>
  <x:c r="A1352" i="15"/>
  <x:c r="A1353" i="15"/>
  <x:c r="A1354" i="15"/>
  <x:c r="A1355" i="15"/>
  <x:c r="A1356" i="15"/>
  <x:c r="A1357" i="15"/>
  <x:c r="A1358" i="15"/>
  <x:c r="A1359" i="15"/>
  <x:c r="A1360" i="15"/>
  <x:c r="A1361" i="15"/>
  <x:c r="A1362" i="15"/>
  <x:c r="A1363" i="15"/>
  <x:c r="A1364" i="15"/>
  <x:c r="A1365" i="15"/>
  <x:c r="A1366" i="15"/>
  <x:c r="A1367" i="15"/>
  <x:c r="A1368" i="15"/>
  <x:c r="A1369" i="15"/>
  <x:c r="A1370" i="15"/>
  <x:c r="A1371" i="15"/>
  <x:c r="A1372" i="15"/>
  <x:c r="A1373" i="15"/>
  <x:c r="A1374" i="15"/>
  <x:c r="A1375" i="15"/>
  <x:c r="A1376" i="15"/>
  <x:c r="A1377" i="15"/>
  <x:c r="A1378" i="15"/>
  <x:c r="A1379" i="15"/>
  <x:c r="A1380" i="15"/>
  <x:c r="A1381" i="15"/>
  <x:c r="A1382" i="15"/>
  <x:c r="A1383" i="15"/>
  <x:c r="A1384" i="15"/>
  <x:c r="A1385" i="15"/>
  <x:c r="A1386" i="15"/>
  <x:c r="A1387" i="15"/>
  <x:c r="A1388" i="15"/>
  <x:c r="A1389" i="15"/>
  <x:c r="A1390" i="15"/>
  <x:c r="A1391" i="15"/>
  <x:c r="A1392" i="15"/>
  <x:c r="A1393" i="15"/>
  <x:c r="A1394" i="15"/>
  <x:c r="A1395" i="15"/>
  <x:c r="A1396" i="15"/>
  <x:c r="A1397" i="15"/>
  <x:c r="A1398" i="15"/>
  <x:c r="A1399" i="15"/>
  <x:c r="A1400" i="15"/>
  <x:c r="A1401" i="15"/>
  <x:c r="A1402" i="15"/>
  <x:c r="A1403" i="15"/>
  <x:c r="A1404" i="15"/>
  <x:c r="A1405" i="15"/>
  <x:c r="A1406" i="15"/>
  <x:c r="A1407" i="15"/>
  <x:c r="A1408" i="15"/>
  <x:c r="A1409" i="15"/>
  <x:c r="A1410" i="15"/>
  <x:c r="A1411" i="15"/>
  <x:c r="A1412" i="15"/>
  <x:c r="A1413" i="15"/>
  <x:c r="A1414" i="15"/>
  <x:c r="A1415" i="15"/>
  <x:c r="A1416" i="15"/>
  <x:c r="A1417" i="15"/>
  <x:c r="A1418" i="15"/>
  <x:c r="A1419" i="15"/>
  <x:c r="A1420" i="15"/>
  <x:c r="A1421" i="15"/>
  <x:c r="A1422" i="15"/>
  <x:c r="A1423" i="15"/>
  <x:c r="A1424" i="15"/>
  <x:c r="A1425" i="15"/>
  <x:c r="A1426" i="15"/>
  <x:c r="A1427" i="15"/>
  <x:c r="A1428" i="15"/>
  <x:c r="A1429" i="15"/>
  <x:c r="A1430" i="15"/>
  <x:c r="A1431" i="15"/>
  <x:c r="A1432" i="15"/>
  <x:c r="A1433" i="15"/>
  <x:c r="A1434" i="15"/>
  <x:c r="A1435" i="15"/>
  <x:c r="A1436" i="15"/>
  <x:c r="A1437" i="15"/>
  <x:c r="A1438" i="15"/>
  <x:c r="A1439" i="15"/>
  <x:c r="A1440" i="15"/>
  <x:c r="A1441" i="15"/>
  <x:c r="A1442" i="15"/>
  <x:c r="A1443" i="15"/>
  <x:c r="A1444" i="15"/>
  <x:c r="A1445" i="15"/>
  <x:c r="A1446" i="15"/>
  <x:c r="A1447" i="15"/>
  <x:c r="A1448" i="15"/>
  <x:c r="A1449" i="15"/>
  <x:c r="A1450" i="15"/>
  <x:c r="A1451" i="15"/>
  <x:c r="A1452" i="15"/>
  <x:c r="A1453" i="15"/>
  <x:c r="A1454" i="15"/>
  <x:c r="A1455" i="15"/>
  <x:c r="A1456" i="15"/>
  <x:c r="A1457" i="15"/>
  <x:c r="A1458" i="15"/>
  <x:c r="A1459" i="15"/>
  <x:c r="A1460" i="15"/>
  <x:c r="A1461" i="15"/>
  <x:c r="A1462" i="15"/>
  <x:c r="A1463" i="15"/>
  <x:c r="A1464" i="15"/>
  <x:c r="A1465" i="15"/>
  <x:c r="A1466" i="15"/>
  <x:c r="A1467" i="15"/>
  <x:c r="A1468" i="15"/>
  <x:c r="A1469" i="15"/>
  <x:c r="A1470" i="15"/>
  <x:c r="A1471" i="15"/>
  <x:c r="A1472" i="15"/>
  <x:c r="A1473" i="15"/>
  <x:c r="A1474" i="15"/>
  <x:c r="A1475" i="15"/>
  <x:c r="A1476" i="15"/>
  <x:c r="A1477" i="15"/>
  <x:c r="A1478" i="15"/>
  <x:c r="A1479" i="15"/>
  <x:c r="A1480" i="15"/>
  <x:c r="A1481" i="15"/>
  <x:c r="A1482" i="15"/>
  <x:c r="A1483" i="15"/>
  <x:c r="A1484" i="15"/>
  <x:c r="A1485" i="15"/>
  <x:c r="A1486" i="15"/>
  <x:c r="A1487" i="15"/>
  <x:c r="A1488" i="15"/>
  <x:c r="A1489" i="15"/>
  <x:c r="A1490" i="15"/>
  <x:c r="A1491" i="15"/>
  <x:c r="A1492" i="15"/>
  <x:c r="A1493" i="15"/>
  <x:c r="A1494" i="15"/>
  <x:c r="A1495" i="15"/>
  <x:c r="A1496" i="15"/>
  <x:c r="A1497" i="15"/>
  <x:c r="A1498" i="15"/>
  <x:c r="A1499" i="15"/>
  <x:c r="A1500" i="15"/>
  <x:c r="A1501" i="15"/>
  <x:c r="A1502" i="15"/>
  <x:c r="A1503" i="15"/>
  <x:c r="A1504" i="15"/>
  <x:c r="A1505" i="15"/>
  <x:c r="A1506" i="15"/>
  <x:c r="A1507" i="15"/>
  <x:c r="A1508" i="15"/>
  <x:c r="A1509" i="15"/>
  <x:c r="A1510" i="15"/>
  <x:c r="A1511" i="15"/>
  <x:c r="A1512" i="15"/>
  <x:c r="A1513" i="15"/>
  <x:c r="A1514" i="15"/>
  <x:c r="A1515" i="15"/>
  <x:c r="A1516" i="15"/>
  <x:c r="A1517" i="15"/>
  <x:c r="A1518" i="15"/>
  <x:c r="A1519" i="15"/>
  <x:c r="A1520" i="15"/>
  <x:c r="A1521" i="15"/>
  <x:c r="A1522" i="15"/>
  <x:c r="A1523" i="15"/>
  <x:c r="A1524" i="15"/>
  <x:c r="A1525" i="15"/>
  <x:c r="A1526" i="15"/>
  <x:c r="A1527" i="15"/>
  <x:c r="A1528" i="15"/>
  <x:c r="A1529" i="15"/>
  <x:c r="A1530" i="15"/>
  <x:c r="A1531" i="15"/>
  <x:c r="A1532" i="15"/>
  <x:c r="A1533" i="15"/>
  <x:c r="A1534" i="15"/>
  <x:c r="A1535" i="15"/>
  <x:c r="A1536" i="15"/>
  <x:c r="A1537" i="15"/>
  <x:c r="A1538" i="15"/>
  <x:c r="A1539" i="15"/>
  <x:c r="A1540" i="15"/>
  <x:c r="A1541" i="15"/>
  <x:c r="A1542" i="15"/>
  <x:c r="A1543" i="15"/>
  <x:c r="A1544" i="15"/>
  <x:c r="A1545" i="15"/>
  <x:c r="A1546" i="15"/>
  <x:c r="A1547" i="15"/>
  <x:c r="A1548" i="15"/>
  <x:c r="A1549" i="15"/>
  <x:c r="A1550" i="15"/>
  <x:c r="A1551" i="15"/>
  <x:c r="A1552" i="15"/>
  <x:c r="A1553" i="15"/>
  <x:c r="A1554" i="15"/>
  <x:c r="A1555" i="15"/>
  <x:c r="A1556" i="15"/>
  <x:c r="A1557" i="15"/>
  <x:c r="A1558" i="15"/>
  <x:c r="A1559" i="15"/>
  <x:c r="A1560" i="15"/>
  <x:c r="A1561" i="15"/>
  <x:c r="A1562" i="15"/>
  <x:c r="A1563" i="15"/>
  <x:c r="A1564" i="15"/>
  <x:c r="A1565" i="15"/>
  <x:c r="A1566" i="15"/>
  <x:c r="A1567" i="15"/>
  <x:c r="A1568" i="15"/>
  <x:c r="A1569" i="15"/>
  <x:c r="A1570" i="15"/>
  <x:c r="A1571" i="15"/>
  <x:c r="A1572" i="15"/>
  <x:c r="A1573" i="15"/>
  <x:c r="A1574" i="15"/>
  <x:c r="A1575" i="15"/>
  <x:c r="A1576" i="15"/>
  <x:c r="A1577" i="15"/>
  <x:c r="A1578" i="15"/>
  <x:c r="A1579" i="15"/>
  <x:c r="A1580" i="15"/>
  <x:c r="A1581" i="15"/>
  <x:c r="A1582" i="15"/>
  <x:c r="A1583" i="15"/>
  <x:c r="A1584" i="15"/>
  <x:c r="A1585" i="15"/>
  <x:c r="A1586" i="15"/>
  <x:c r="A1587" i="15"/>
  <x:c r="A1588" i="15"/>
  <x:c r="A1589" i="15"/>
  <x:c r="A1590" i="15"/>
  <x:c r="A1591" i="15"/>
  <x:c r="A1592" i="15"/>
  <x:c r="A1593" i="15"/>
  <x:c r="A1594" i="15"/>
  <x:c r="A1595" i="15"/>
  <x:c r="A1596" i="15"/>
  <x:c r="A1597" i="15"/>
  <x:c r="A1598" i="15"/>
  <x:c r="A1599" i="15"/>
  <x:c r="A1600" i="15"/>
  <x:c r="A1601" i="15"/>
  <x:c r="A1602" i="15"/>
  <x:c r="A1603" i="15"/>
  <x:c r="A1604" i="15"/>
  <x:c r="A1605" i="15"/>
  <x:c r="A1606" i="15"/>
  <x:c r="A1607" i="15"/>
  <x:c r="A1608" i="15"/>
  <x:c r="A1609" i="15"/>
  <x:c r="A1610" i="15"/>
  <x:c r="A1611" i="15"/>
  <x:c r="A1612" i="15"/>
  <x:c r="A1613" i="15"/>
  <x:c r="A1614" i="15"/>
  <x:c r="A1615" i="15"/>
  <x:c r="A1616" i="15"/>
  <x:c r="A1617" i="15"/>
  <x:c r="A1618" i="15"/>
  <x:c r="A1619" i="15"/>
  <x:c r="A1620" i="15"/>
  <x:c r="A1621" i="15"/>
  <x:c r="A1622" i="15"/>
  <x:c r="A1623" i="15"/>
  <x:c r="A1624" i="15"/>
  <x:c r="A1625" i="15"/>
  <x:c r="A1626" i="15"/>
  <x:c r="A1627" i="15"/>
  <x:c r="A1628" i="15"/>
  <x:c r="A1629" i="15"/>
  <x:c r="A1630" i="15"/>
  <x:c r="A1631" i="15"/>
  <x:c r="A1632" i="15"/>
  <x:c r="A1633" i="15"/>
  <x:c r="A1634" i="15"/>
  <x:c r="A1635" i="15"/>
  <x:c r="A1636" i="15"/>
  <x:c r="A1637" i="15"/>
  <x:c r="A1638" i="15"/>
  <x:c r="A1639" i="15"/>
  <x:c r="A1640" i="15"/>
  <x:c r="A1641" i="15"/>
  <x:c r="A1642" i="15"/>
  <x:c r="A1643" i="15"/>
  <x:c r="A1644" i="15"/>
  <x:c r="A1645" i="15"/>
  <x:c r="A1646" i="15"/>
  <x:c r="A1647" i="15"/>
  <x:c r="A1648" i="15"/>
  <x:c r="A1649" i="15"/>
  <x:c r="A1650" i="15"/>
  <x:c r="A1651" i="15"/>
  <x:c r="A1652" i="15"/>
  <x:c r="A1653" i="15"/>
  <x:c r="A1654" i="15"/>
  <x:c r="A1655" i="15"/>
  <x:c r="A1656" i="15"/>
  <x:c r="A1657" i="15"/>
  <x:c r="A1658" i="15"/>
  <x:c r="A1659" i="15"/>
  <x:c r="A1660" i="15"/>
  <x:c r="A1661" i="15"/>
  <x:c r="A1662" i="15"/>
  <x:c r="A1663" i="15"/>
  <x:c r="A1664" i="15"/>
  <x:c r="A1665" i="15"/>
  <x:c r="A1666" i="15"/>
  <x:c r="A1667" i="15"/>
  <x:c r="A1668" i="15"/>
  <x:c r="A1669" i="15"/>
  <x:c r="A1670" i="15"/>
  <x:c r="A1671" i="15"/>
  <x:c r="A1672" i="15"/>
  <x:c r="A1673" i="15"/>
  <x:c r="A1674" i="15"/>
  <x:c r="A1675" i="15"/>
  <x:c r="A1676" i="15"/>
  <x:c r="A1677" i="15"/>
  <x:c r="A1678" i="15"/>
  <x:c r="A1679" i="15"/>
  <x:c r="A1680" i="15"/>
  <x:c r="A1681" i="15"/>
  <x:c r="A1682" i="15"/>
  <x:c r="A1683" i="15"/>
  <x:c r="A1684" i="15"/>
  <x:c r="A1685" i="15"/>
  <x:c r="A1686" i="15"/>
  <x:c r="A1687" i="15"/>
  <x:c r="A1688" i="15"/>
  <x:c r="A1689" i="15"/>
  <x:c r="A1690" i="15"/>
  <x:c r="A1691" i="15"/>
  <x:c r="A1692" i="15"/>
  <x:c r="A1693" i="15"/>
  <x:c r="A1694" i="15"/>
  <x:c r="A1695" i="15"/>
  <x:c r="A1696" i="15"/>
  <x:c r="A1697" i="15"/>
  <x:c r="A1698" i="15"/>
  <x:c r="A1699" i="15"/>
  <x:c r="A1700" i="15"/>
  <x:c r="A1701" i="15"/>
  <x:c r="A1702" i="15"/>
  <x:c r="A1703" i="15"/>
  <x:c r="A1704" i="15"/>
  <x:c r="A1705" i="15"/>
  <x:c r="A1706" i="15"/>
  <x:c r="A1707" i="15"/>
  <x:c r="A1708" i="15"/>
  <x:c r="A1709" i="15"/>
  <x:c r="A1710" i="15"/>
  <x:c r="A1711" i="15"/>
  <x:c r="A1712" i="15"/>
  <x:c r="A1713" i="15"/>
  <x:c r="A1714" i="15"/>
  <x:c r="A1715" i="15"/>
  <x:c r="A1716" i="15"/>
  <x:c r="A1717" i="15"/>
  <x:c r="A1718" i="15"/>
  <x:c r="A1719" i="15"/>
  <x:c r="A1720" i="15"/>
  <x:c r="A1721" i="15"/>
  <x:c r="A1722" i="15"/>
  <x:c r="A1723" i="15"/>
  <x:c r="A1724" i="15"/>
  <x:c r="A1725" i="15"/>
  <x:c r="A1726" i="15"/>
  <x:c r="A1727" i="15"/>
  <x:c r="A1728" i="15"/>
  <x:c r="A1729" i="15"/>
  <x:c r="A1730" i="15"/>
  <x:c r="A1731" i="15"/>
  <x:c r="A1732" i="15"/>
  <x:c r="A1733" i="15"/>
  <x:c r="A1734" i="15"/>
  <x:c r="A1735" i="15"/>
  <x:c r="A1736" i="15"/>
  <x:c r="A1737" i="15"/>
  <x:c r="A1738" i="15"/>
  <x:c r="A1739" i="15"/>
  <x:c r="A1740" i="15"/>
  <x:c r="A1741" i="15"/>
  <x:c r="A1742" i="15"/>
  <x:c r="A1743" i="15"/>
  <x:c r="A1744" i="15"/>
  <x:c r="A1745" i="15"/>
  <x:c r="A1746" i="15"/>
  <x:c r="A1747" i="15"/>
  <x:c r="A1748" i="15"/>
  <x:c r="A1749" i="15"/>
  <x:c r="A1750" i="15"/>
  <x:c r="A1751" i="15"/>
  <x:c r="A1752" i="15"/>
  <x:c r="A1753" i="15"/>
  <x:c r="A1754" i="15"/>
  <x:c r="A1755" i="15"/>
  <x:c r="A1756" i="15"/>
  <x:c r="A1757" i="15"/>
  <x:c r="A1758" i="15"/>
  <x:c r="A1759" i="15"/>
  <x:c r="A1760" i="15"/>
  <x:c r="A1761" i="15"/>
  <x:c r="A1762" i="15"/>
  <x:c r="A1763" i="15"/>
  <x:c r="A1764" i="15"/>
  <x:c r="A1765" i="15"/>
  <x:c r="A1766" i="15"/>
  <x:c r="A1767" i="15"/>
  <x:c r="A1768" i="15"/>
  <x:c r="A1769" i="15"/>
  <x:c r="A1770" i="15"/>
  <x:c r="A1771" i="15"/>
  <x:c r="A1772" i="15"/>
  <x:c r="A1773" i="15"/>
  <x:c r="A1774" i="15"/>
  <x:c r="A1775" i="15"/>
  <x:c r="A1776" i="15"/>
  <x:c r="A1777" i="15"/>
  <x:c r="A1778" i="15"/>
  <x:c r="A1779" i="15"/>
  <x:c r="A1780" i="15"/>
  <x:c r="A1781" i="15"/>
  <x:c r="A1782" i="15"/>
  <x:c r="A1783" i="15"/>
  <x:c r="A1784" i="15"/>
  <x:c r="A1785" i="15"/>
  <x:c r="A1786" i="15"/>
  <x:c r="A1787" i="15"/>
  <x:c r="A1788" i="15"/>
  <x:c r="A1789" i="15"/>
  <x:c r="A1790" i="15"/>
  <x:c r="A1791" i="15"/>
  <x:c r="A1792" i="15"/>
  <x:c r="A1793" i="15"/>
  <x:c r="A1794" i="15"/>
  <x:c r="A1795" i="15"/>
  <x:c r="A1796" i="15"/>
  <x:c r="A1797" i="15"/>
  <x:c r="A1798" i="15"/>
  <x:c r="A1799" i="15"/>
  <x:c r="A1800" i="15"/>
  <x:c r="A1801" i="15"/>
  <x:c r="A1802" i="15"/>
  <x:c r="A1803" i="15"/>
  <x:c r="A1804" i="15"/>
  <x:c r="A1805" i="15"/>
  <x:c r="A1806" i="15"/>
  <x:c r="A1807" i="15"/>
  <x:c r="A1808" i="15"/>
  <x:c r="A1809" i="15"/>
  <x:c r="A1810" i="15"/>
  <x:c r="A1811" i="15"/>
  <x:c r="A1812" i="15"/>
  <x:c r="A1813" i="15"/>
  <x:c r="A1814" i="15"/>
  <x:c r="A1815" i="15"/>
  <x:c r="A1816" i="15"/>
  <x:c r="A1817" i="15"/>
  <x:c r="A1818" i="15"/>
  <x:c r="A1819" i="15"/>
  <x:c r="A1820" i="15"/>
  <x:c r="A1821" i="15"/>
  <x:c r="A1822" i="15"/>
  <x:c r="A1823" i="15"/>
  <x:c r="A1824" i="15"/>
  <x:c r="A1825" i="15"/>
  <x:c r="A1826" i="15"/>
  <x:c r="A1827" i="15"/>
  <x:c r="A1828" i="15"/>
  <x:c r="A1829" i="15"/>
  <x:c r="A1830" i="15"/>
  <x:c r="A1831" i="15"/>
  <x:c r="A1832" i="15"/>
  <x:c r="A1833" i="15"/>
  <x:c r="A1834" i="15"/>
  <x:c r="A1835" i="15"/>
  <x:c r="A1836" i="15"/>
  <x:c r="A1837" i="15"/>
  <x:c r="A1838" i="15"/>
  <x:c r="A1839" i="15"/>
  <x:c r="A1840" i="15"/>
  <x:c r="A1841" i="15"/>
  <x:c r="A1842" i="15"/>
  <x:c r="A1843" i="15"/>
  <x:c r="A1844" i="15"/>
  <x:c r="A1845" i="15"/>
  <x:c r="A1846" i="15"/>
  <x:c r="A1847" i="15"/>
  <x:c r="A1848" i="15"/>
  <x:c r="A1849" i="15"/>
  <x:c r="A1850" i="15"/>
  <x:c r="A1851" i="15"/>
  <x:c r="A1852" i="15"/>
  <x:c r="A1853" i="15"/>
  <x:c r="A1854" i="15"/>
  <x:c r="A1855" i="15"/>
  <x:c r="A1856" i="15"/>
  <x:c r="A1857" i="15"/>
  <x:c r="A1858" i="15"/>
  <x:c r="A1859" i="15"/>
  <x:c r="A1860" i="15"/>
  <x:c r="A1861" i="15"/>
  <x:c r="A1862" i="15"/>
  <x:c r="A1863" i="15"/>
  <x:c r="A1864" i="15"/>
  <x:c r="A1865" i="15"/>
  <x:c r="A1866" i="15"/>
  <x:c r="A1867" i="15"/>
  <x:c r="A1868" i="15"/>
  <x:c r="A1869" i="15"/>
  <x:c r="A1870" i="15"/>
  <x:c r="A1871" i="15"/>
  <x:c r="A1872" i="15"/>
  <x:c r="A1873" i="15"/>
  <x:c r="A1874" i="15"/>
  <x:c r="A1875" i="15"/>
  <x:c r="A1876" i="15"/>
  <x:c r="A1877" i="15"/>
  <x:c r="A1878" i="15"/>
  <x:c r="A1879" i="15"/>
  <x:c r="A1880" i="15"/>
  <x:c r="A1881" i="15"/>
  <x:c r="A1882" i="15"/>
  <x:c r="A1883" i="15"/>
  <x:c r="A1884" i="15"/>
  <x:c r="A1885" i="15"/>
  <x:c r="A1886" i="15"/>
  <x:c r="A1887" i="15"/>
  <x:c r="A1888" i="15"/>
  <x:c r="A1889" i="15"/>
  <x:c r="A1890" i="15"/>
  <x:c r="A1891" i="15"/>
  <x:c r="A1892" i="15"/>
  <x:c r="A1893" i="15"/>
  <x:c r="A1894" i="15"/>
  <x:c r="A1895" i="15"/>
  <x:c r="A1896" i="15"/>
  <x:c r="A1897" i="15"/>
  <x:c r="A1898" i="15"/>
  <x:c r="A1899" i="15"/>
  <x:c r="A1900" i="15"/>
  <x:c r="A1901" i="15"/>
  <x:c r="A1902" i="15"/>
  <x:c r="A1903" i="15"/>
  <x:c r="A1904" i="15"/>
  <x:c r="A1905" i="15"/>
  <x:c r="A1906" i="15"/>
  <x:c r="A1907" i="15"/>
  <x:c r="A1908" i="15"/>
  <x:c r="A1909" i="15"/>
  <x:c r="A1910" i="15"/>
  <x:c r="A1911" i="15"/>
  <x:c r="A1912" i="15"/>
  <x:c r="A1913" i="15"/>
  <x:c r="A1914" i="15"/>
  <x:c r="A1915" i="15"/>
  <x:c r="A1916" i="15"/>
  <x:c r="A1917" i="15"/>
  <x:c r="A1918" i="15"/>
  <x:c r="A1919" i="15"/>
  <x:c r="A1920" i="15"/>
  <x:c r="A1921" i="15"/>
  <x:c r="A1922" i="15"/>
  <x:c r="A1923" i="15"/>
  <x:c r="A1924" i="15"/>
  <x:c r="A1925" i="15"/>
  <x:c r="A1926" i="15"/>
  <x:c r="A1927" i="15"/>
  <x:c r="A1928" i="15"/>
  <x:c r="A1929" i="15"/>
  <x:c r="A1930" i="15"/>
  <x:c r="A1931" i="15"/>
  <x:c r="A1932" i="15"/>
  <x:c r="A1933" i="15"/>
  <x:c r="A1934" i="15"/>
  <x:c r="A1935" i="15"/>
  <x:c r="A1936" i="15"/>
  <x:c r="A1937" i="15"/>
  <x:c r="A1938" i="15"/>
  <x:c r="A1939" i="15"/>
  <x:c r="A1940" i="15"/>
  <x:c r="A1941" i="15"/>
  <x:c r="A1942" i="15"/>
  <x:c r="A1943" i="15"/>
  <x:c r="A1944" i="15"/>
  <x:c r="A1945" i="15"/>
  <x:c r="A1946" i="15"/>
  <x:c r="A1947" i="15"/>
  <x:c r="A1948" i="15"/>
  <x:c r="A1949" i="15"/>
  <x:c r="A1950" i="15"/>
  <x:c r="A1951" i="15"/>
  <x:c r="A1952" i="15"/>
  <x:c r="A1953" i="15"/>
  <x:c r="A1954" i="15"/>
  <x:c r="A1955" i="15"/>
  <x:c r="A1956" i="15"/>
  <x:c r="A1957" i="15"/>
  <x:c r="A1958" i="15"/>
  <x:c r="A1959" i="15"/>
  <x:c r="A1960" i="15"/>
  <x:c r="A1961" i="15"/>
  <x:c r="A1962" i="15"/>
  <x:c r="A1963" i="15"/>
  <x:c r="A1964" i="15"/>
  <x:c r="A1965" i="15"/>
  <x:c r="A1966" i="15"/>
  <x:c r="A1967" i="15"/>
  <x:c r="A1968" i="15"/>
  <x:c r="A1969" i="15"/>
  <x:c r="A1970" i="15"/>
  <x:c r="A1971" i="15"/>
  <x:c r="A1972" i="15"/>
  <x:c r="A1973" i="15"/>
  <x:c r="A1974" i="15"/>
  <x:c r="A1975" i="15"/>
  <x:c r="A1976" i="15"/>
  <x:c r="A1977" i="15"/>
  <x:c r="A1978" i="15"/>
  <x:c r="A1979" i="15"/>
  <x:c r="A1980" i="15"/>
  <x:c r="A1981" i="15"/>
  <x:c r="A1982" i="15"/>
  <x:c r="A1983" i="15"/>
  <x:c r="A1984" i="15"/>
  <x:c r="A1985" i="15"/>
  <x:c r="A1986" i="15"/>
  <x:c r="A1987" i="15"/>
  <x:c r="A1988" i="15"/>
  <x:c r="A1989" i="15"/>
  <x:c r="A1990" i="15"/>
  <x:c r="A1991" i="15"/>
  <x:c r="A1992" i="15"/>
  <x:c r="A1993" i="15"/>
  <x:c r="A1994" i="15"/>
  <x:c r="A1995" i="15"/>
  <x:c r="A1996" i="15"/>
  <x:c r="A1997" i="15"/>
  <x:c r="A1998" i="15"/>
  <x:c r="A1999" i="15"/>
  <x:c r="A2000" i="15"/>
  <x:c r="A2001" i="15"/>
  <x:c r="A2002" i="15"/>
  <x:c r="A2003" i="15"/>
  <x:c r="A2004" i="15"/>
  <x:c r="A2005" i="15"/>
  <x:c r="A2006" i="15"/>
  <x:c r="A2007" i="15"/>
  <x:c r="A2008" i="15"/>
  <x:c r="A2009" i="15"/>
  <x:c r="A2010" i="15"/>
  <x:c r="A2011" i="15"/>
  <x:c r="A2012" i="15"/>
  <x:c r="A2013" i="15"/>
  <x:c r="A2014" i="15"/>
  <x:c r="A2015" i="15"/>
  <x:c r="A2016" i="15"/>
  <x:c r="A2017" i="15"/>
  <x:c r="A2018" i="15"/>
  <x:c r="A2019" i="15"/>
  <x:c r="A2020" i="15"/>
  <x:c r="A2021" i="15"/>
  <x:c r="A2022" i="15"/>
  <x:c r="A2023" i="15"/>
  <x:c r="A2024" i="15"/>
  <x:c r="A2025" i="15"/>
  <x:c r="A2026" i="15"/>
  <x:c r="A2027" i="15"/>
  <x:c r="A2028" i="15"/>
  <x:c r="A2029" i="15"/>
  <x:c r="A2030" i="15"/>
  <x:c r="A2031" i="15"/>
  <x:c r="A2032" i="15"/>
  <x:c r="A2033" i="15"/>
  <x:c r="A2034" i="15"/>
  <x:c r="A2035" i="15"/>
  <x:c r="A2036" i="15"/>
  <x:c r="A2037" i="15"/>
  <x:c r="A2038" i="15"/>
  <x:c r="A2039" i="15"/>
  <x:c r="A2040" i="15"/>
  <x:c r="A2041" i="15"/>
  <x:c r="A2042" i="15"/>
  <x:c r="A2043" i="15"/>
  <x:c r="A2044" i="15"/>
  <x:c r="A2045" i="15"/>
  <x:c r="A2046" i="15"/>
  <x:c r="A2047" i="15"/>
  <x:c r="A2048" i="15"/>
  <x:c r="A2049" i="15"/>
  <x:c r="A2050" i="15"/>
  <x:c r="A2051" i="15"/>
  <x:c r="A2052" i="15"/>
  <x:c r="A2053" i="15"/>
  <x:c r="A2054" i="15"/>
  <x:c r="A2055" i="15"/>
  <x:c r="A2056" i="15"/>
  <x:c r="A2057" i="15"/>
  <x:c r="A2058" i="15"/>
  <x:c r="A2059" i="15"/>
  <x:c r="A2060" i="15"/>
  <x:c r="A2061" i="15"/>
  <x:c r="A2062" i="15"/>
  <x:c r="A2063" i="15"/>
  <x:c r="A2064" i="15"/>
  <x:c r="A2065" i="15"/>
  <x:c r="A2066" i="15"/>
  <x:c r="A2067" i="15"/>
  <x:c r="A2068" i="15"/>
  <x:c r="A2069" i="15"/>
  <x:c r="A2070" i="15"/>
  <x:c r="A2071" i="15"/>
  <x:c r="A2072" i="15"/>
  <x:c r="A2073" i="15"/>
  <x:c r="A2074" i="15"/>
  <x:c r="A2075" i="15"/>
  <x:c r="A2076" i="15"/>
  <x:c r="A2077" i="15"/>
  <x:c r="A2078" i="15"/>
  <x:c r="A2079" i="15"/>
  <x:c r="A2080" i="15"/>
  <x:c r="A2081" i="15"/>
  <x:c r="A2082" i="15"/>
  <x:c r="A2083" i="15"/>
  <x:c r="A2084" i="15"/>
  <x:c r="A2085" i="15"/>
  <x:c r="A2086" i="15"/>
  <x:c r="A2087" i="15"/>
  <x:c r="A2088" i="15"/>
  <x:c r="A2089" i="15"/>
  <x:c r="A2090" i="15"/>
  <x:c r="A2091" i="15"/>
  <x:c r="A2092" i="15"/>
  <x:c r="A2093" i="15"/>
  <x:c r="A2094" i="15"/>
  <x:c r="A2095" i="15"/>
  <x:c r="A2096" i="15"/>
  <x:c r="A2097" i="15"/>
  <x:c r="A2098" i="15"/>
  <x:c r="A2099" i="15"/>
  <x:c r="A2100" i="15"/>
  <x:c r="A2101" i="15"/>
  <x:c r="A2102" i="15"/>
  <x:c r="A2103" i="15"/>
  <x:c r="A2104" i="15"/>
  <x:c r="A2105" i="15"/>
  <x:c r="A2106" i="15"/>
  <x:c r="A2107" i="15"/>
  <x:c r="A2108" i="15"/>
  <x:c r="A2109" i="15"/>
  <x:c r="A2110" i="15"/>
  <x:c r="A2111" i="15"/>
  <x:c r="A2112" i="15"/>
  <x:c r="A2113" i="15"/>
  <x:c r="A2114" i="15"/>
  <x:c r="A2115" i="15"/>
  <x:c r="A2116" i="15"/>
  <x:c r="A2117" i="15"/>
  <x:c r="A2118" i="15"/>
  <x:c r="A2119" i="15"/>
  <x:c r="A2120" i="15"/>
  <x:c r="A2121" i="15"/>
  <x:c r="A2122" i="15"/>
  <x:c r="A2123" i="15"/>
  <x:c r="A2124" i="15"/>
  <x:c r="A2125" i="15"/>
  <x:c r="A2126" i="15"/>
  <x:c r="A2127" i="15"/>
  <x:c r="A2128" i="15"/>
  <x:c r="A2129" i="15"/>
  <x:c r="A2130" i="15"/>
  <x:c r="A2131" i="15"/>
  <x:c r="A2132" i="15"/>
  <x:c r="A2133" i="15"/>
  <x:c r="A2134" i="15"/>
  <x:c r="A2135" i="15"/>
  <x:c r="A2136" i="15"/>
  <x:c r="A2137" i="15"/>
  <x:c r="A2138" i="15"/>
  <x:c r="A2139" i="15"/>
  <x:c r="A2140" i="15"/>
  <x:c r="A2141" i="15"/>
  <x:c r="A2142" i="15"/>
  <x:c r="A2143" i="15"/>
  <x:c r="A2144" i="15"/>
  <x:c r="A2145" i="15"/>
  <x:c r="A2146" i="15"/>
  <x:c r="A2147" i="15"/>
  <x:c r="A2148" i="15"/>
  <x:c r="A2149" i="15"/>
  <x:c r="A2150" i="15"/>
  <x:c r="A2151" i="15"/>
  <x:c r="A2152" i="15"/>
  <x:c r="A2153" i="15"/>
  <x:c r="A2154" i="15"/>
  <x:c r="A2155" i="15"/>
  <x:c r="A2156" i="15"/>
  <x:c r="A2157" i="15"/>
  <x:c r="A2158" i="15"/>
  <x:c r="A2159" i="15"/>
  <x:c r="A2160" i="15"/>
  <x:c r="A2161" i="15"/>
  <x:c r="A2162" i="15"/>
  <x:c r="A2163" i="15"/>
  <x:c r="A2164" i="15"/>
  <x:c r="A2165" i="15"/>
  <x:c r="A2166" i="15"/>
  <x:c r="A2167" i="15"/>
  <x:c r="A2168" i="15"/>
  <x:c r="A2169" i="15"/>
  <x:c r="A2170" i="15"/>
  <x:c r="A2171" i="15"/>
  <x:c r="A2172" i="15"/>
  <x:c r="A2173" i="15"/>
  <x:c r="A2174" i="15"/>
  <x:c r="A2175" i="15"/>
  <x:c r="A2176" i="15"/>
  <x:c r="A2177" i="15"/>
  <x:c r="A2178" i="15"/>
  <x:c r="A2179" i="15"/>
  <x:c r="A2180" i="15"/>
  <x:c r="A2181" i="15"/>
  <x:c r="A2182" i="15"/>
  <x:c r="A2183" i="15"/>
  <x:c r="A2184" i="15"/>
  <x:c r="A2185" i="15"/>
  <x:c r="A2186" i="15"/>
  <x:c r="A2187" i="15"/>
  <x:c r="A2188" i="15"/>
  <x:c r="A2189" i="15"/>
  <x:c r="A2190" i="15"/>
  <x:c r="A2191" i="15"/>
  <x:c r="A2192" i="15"/>
  <x:c r="A2193" i="15"/>
  <x:c r="A2194" i="15"/>
  <x:c r="A2195" i="15"/>
  <x:c r="A2196" i="15"/>
  <x:c r="A2197" i="15"/>
  <x:c r="A2198" i="15"/>
  <x:c r="A2199" i="15"/>
  <x:c r="A2200" i="15"/>
  <x:c r="A2201" i="15"/>
  <x:c r="A2202" i="15"/>
  <x:c r="A2203" i="15"/>
  <x:c r="A2204" i="15"/>
  <x:c r="A2205" i="15"/>
  <x:c r="A2206" i="15"/>
  <x:c r="A2207" i="15"/>
  <x:c r="A2208" i="15"/>
  <x:c r="A2209" i="15"/>
  <x:c r="A2210" i="15"/>
  <x:c r="A2211" i="15"/>
  <x:c r="A2212" i="15"/>
  <x:c r="A2213" i="15"/>
  <x:c r="A2214" i="15"/>
  <x:c r="A2215" i="15"/>
  <x:c r="A2216" i="15"/>
  <x:c r="A2217" i="15"/>
  <x:c r="A2218" i="15"/>
  <x:c r="A2219" i="15"/>
  <x:c r="A2220" i="15"/>
  <x:c r="A2221" i="15"/>
  <x:c r="A2222" i="15"/>
  <x:c r="A2223" i="15"/>
  <x:c r="A2224" i="15"/>
  <x:c r="A2225" i="15"/>
  <x:c r="A2226" i="15"/>
  <x:c r="A2227" i="15"/>
  <x:c r="A2228" i="15"/>
  <x:c r="A2229" i="15"/>
  <x:c r="A2230" i="15"/>
  <x:c r="A2231" i="15"/>
  <x:c r="A2232" i="15"/>
  <x:c r="A2233" i="15"/>
  <x:c r="A2234" i="15"/>
  <x:c r="A2235" i="15"/>
  <x:c r="A2236" i="15"/>
  <x:c r="A2237" i="15"/>
  <x:c r="A2238" i="15"/>
  <x:c r="A2239" i="15"/>
  <x:c r="A2240" i="15"/>
  <x:c r="A2241" i="15"/>
  <x:c r="A2242" i="15"/>
  <x:c r="A2243" i="15"/>
  <x:c r="A2244" i="15"/>
  <x:c r="A2245" i="15"/>
  <x:c r="A2246" i="15"/>
  <x:c r="A2247" i="15"/>
  <x:c r="A2248" i="15"/>
  <x:c r="A2249" i="15"/>
  <x:c r="A2250" i="15"/>
  <x:c r="A2251" i="15"/>
  <x:c r="A2252" i="15"/>
  <x:c r="A2253" i="15"/>
  <x:c r="A2254" i="15"/>
  <x:c r="A2255" i="15"/>
  <x:c r="A2256" i="15"/>
  <x:c r="A2257" i="15"/>
  <x:c r="A2258" i="15"/>
  <x:c r="A2259" i="15"/>
  <x:c r="A2260" i="15"/>
  <x:c r="A2261" i="15"/>
  <x:c r="A2262" i="15"/>
  <x:c r="A2263" i="15"/>
  <x:c r="A2264" i="15"/>
  <x:c r="A2265" i="15"/>
  <x:c r="A2266" i="15"/>
  <x:c r="A2267" i="15"/>
  <x:c r="A2268" i="15"/>
  <x:c r="A2269" i="15"/>
  <x:c r="A2270" i="15"/>
  <x:c r="A2271" i="15"/>
  <x:c r="A2272" i="15"/>
  <x:c r="A2273" i="15"/>
  <x:c r="A2274" i="15"/>
  <x:c r="A2275" i="15"/>
  <x:c r="A2276" i="15"/>
  <x:c r="A2277" i="15"/>
  <x:c r="A2278" i="15"/>
  <x:c r="A2279" i="15"/>
  <x:c r="A2280" i="15"/>
  <x:c r="A2281" i="15"/>
  <x:c r="A2282" i="15"/>
  <x:c r="A2283" i="15"/>
  <x:c r="A2284" i="15"/>
  <x:c r="A2285" i="15"/>
  <x:c r="A2286" i="15"/>
  <x:c r="A2287" i="15"/>
  <x:c r="A2288" i="15"/>
  <x:c r="A2289" i="15"/>
  <x:c r="A2290" i="15"/>
  <x:c r="A2291" i="15"/>
  <x:c r="A2292" i="15"/>
  <x:c r="A2293" i="15"/>
  <x:c r="A2294" i="15"/>
  <x:c r="A2295" i="15"/>
  <x:c r="A2296" i="15"/>
  <x:c r="A2297" i="15"/>
  <x:c r="A2298" i="15"/>
  <x:c r="A2299" i="15"/>
  <x:c r="A2300" i="15"/>
  <x:c r="A2301" i="15"/>
  <x:c r="A2302" i="15"/>
  <x:c r="A2303" i="15"/>
  <x:c r="A2304" i="15"/>
  <x:c r="A2305" i="15"/>
  <x:c r="A2306" i="15"/>
  <x:c r="A2307" i="15"/>
  <x:c r="A2308" i="15"/>
  <x:c r="A2309" i="15"/>
  <x:c r="A2310" i="15"/>
  <x:c r="A2311" i="15"/>
  <x:c r="A2312" i="15"/>
  <x:c r="A2313" i="15"/>
  <x:c r="A2314" i="15"/>
  <x:c r="A2315" i="15"/>
  <x:c r="A2316" i="15"/>
  <x:c r="A2317" i="15"/>
  <x:c r="A2318" i="15"/>
  <x:c r="A2319" i="15"/>
  <x:c r="A2320" i="15"/>
  <x:c r="A2321" i="15"/>
  <x:c r="A2322" i="15"/>
  <x:c r="A2323" i="15"/>
  <x:c r="A2324" i="15"/>
  <x:c r="A2325" i="15"/>
  <x:c r="A2326" i="15"/>
  <x:c r="A2327" i="15"/>
  <x:c r="A2328" i="15"/>
  <x:c r="A2329" i="15"/>
  <x:c r="A2330" i="15"/>
  <x:c r="A2331" i="15"/>
  <x:c r="A2332" i="15"/>
  <x:c r="A2333" i="15"/>
  <x:c r="A2334" i="15"/>
  <x:c r="A2335" i="15"/>
  <x:c r="A2336" i="15"/>
  <x:c r="A2337" i="15"/>
  <x:c r="A2338" i="15"/>
  <x:c r="A2339" i="15"/>
  <x:c r="A2340" i="15"/>
  <x:c r="A2341" i="15"/>
  <x:c r="A2342" i="15"/>
  <x:c r="A2343" i="15"/>
  <x:c r="A2344" i="15"/>
  <x:c r="A2345" i="15"/>
  <x:c r="A2346" i="15"/>
  <x:c r="A2347" i="15"/>
  <x:c r="A2348" i="15"/>
  <x:c r="A2349" i="15"/>
  <x:c r="A2350" i="15"/>
  <x:c r="A2351" i="15"/>
  <x:c r="A2352" i="15"/>
  <x:c r="A2353" i="15"/>
  <x:c r="A2354" i="15"/>
  <x:c r="A2355" i="15"/>
  <x:c r="A2356" i="15"/>
  <x:c r="A2357" i="15"/>
  <x:c r="A2358" i="15"/>
  <x:c r="A2359" i="15"/>
  <x:c r="A2360" i="15"/>
  <x:c r="A2361" i="15"/>
  <x:c r="A2362" i="15"/>
  <x:c r="A2363" i="15"/>
  <x:c r="A2364" i="15"/>
  <x:c r="A2365" i="15"/>
  <x:c r="A2366" i="15"/>
  <x:c r="A2367" i="15"/>
  <x:c r="A2368" i="15"/>
  <x:c r="A2369" i="15"/>
  <x:c r="A2370" i="15"/>
  <x:c r="A2371" i="15"/>
  <x:c r="A2372" i="15"/>
  <x:c r="A2373" i="15"/>
  <x:c r="A2374" i="15"/>
  <x:c r="A2375" i="15"/>
  <x:c r="A2376" i="15"/>
  <x:c r="A2377" i="15"/>
  <x:c r="A2378" i="15"/>
  <x:c r="A2379" i="15"/>
  <x:c r="A2380" i="15"/>
  <x:c r="A2381" i="15"/>
  <x:c r="A2382" i="15"/>
  <x:c r="A2383" i="15"/>
  <x:c r="A2384" i="15"/>
  <x:c r="A2385" i="15"/>
  <x:c r="A2386" i="15"/>
  <x:c r="A2387" i="15"/>
  <x:c r="A2388" i="15"/>
  <x:c r="A2389" i="15"/>
  <x:c r="A2390" i="15"/>
  <x:c r="A2391" i="15"/>
  <x:c r="A2392" i="15"/>
  <x:c r="A2393" i="15"/>
  <x:c r="A2394" i="15"/>
  <x:c r="A2395" i="15"/>
  <x:c r="A2396" i="15"/>
  <x:c r="A2397" i="15"/>
  <x:c r="A2398" i="15"/>
  <x:c r="A2399" i="15"/>
  <x:c r="A2400" i="15"/>
  <x:c r="A2401" i="15"/>
  <x:c r="A2402" i="15"/>
  <x:c r="A2403" i="15"/>
  <x:c r="A2404" i="15"/>
  <x:c r="A2405" i="15"/>
  <x:c r="A2406" i="15"/>
  <x:c r="A2407" i="15"/>
  <x:c r="A2408" i="15"/>
  <x:c r="A2409" i="15"/>
  <x:c r="A2410" i="15"/>
  <x:c r="A2411" i="15"/>
  <x:c r="A2412" i="15"/>
  <x:c r="A2413" i="15"/>
  <x:c r="A2414" i="15"/>
  <x:c r="A2415" i="15"/>
  <x:c r="A2416" i="15"/>
  <x:c r="A2417" i="15"/>
  <x:c r="A2418" i="15"/>
  <x:c r="A2419" i="15"/>
  <x:c r="A2420" i="15"/>
  <x:c r="A2421" i="15"/>
  <x:c r="A2422" i="15"/>
  <x:c r="A2423" i="15"/>
  <x:c r="A2424" i="15"/>
  <x:c r="A2425" i="15"/>
  <x:c r="A2426" i="15"/>
  <x:c r="A2427" i="15"/>
  <x:c r="A2428" i="15"/>
  <x:c r="A2429" i="15"/>
  <x:c r="A2430" i="15"/>
  <x:c r="A2431" i="15"/>
  <x:c r="A2432" i="15"/>
  <x:c r="A2433" i="15"/>
  <x:c r="A2434" i="15"/>
  <x:c r="A2435" i="15"/>
  <x:c r="A2436" i="15"/>
  <x:c r="A2437" i="15"/>
  <x:c r="A2438" i="15"/>
  <x:c r="A2439" i="15"/>
  <x:c r="A2440" i="15"/>
  <x:c r="A2441" i="15"/>
  <x:c r="A2442" i="15"/>
  <x:c r="A2443" i="15"/>
  <x:c r="A2444" i="15"/>
  <x:c r="A2445" i="15"/>
  <x:c r="A2446" i="15"/>
  <x:c r="A2447" i="15"/>
  <x:c r="A2448" i="15"/>
  <x:c r="A2449" i="15"/>
  <x:c r="A2450" i="15"/>
  <x:c r="A2451" i="15"/>
  <x:c r="A2452" i="15"/>
  <x:c r="A2453" i="15"/>
  <x:c r="A2454" i="15"/>
  <x:c r="A2455" i="15"/>
  <x:c r="A2456" i="15"/>
  <x:c r="A2457" i="15"/>
  <x:c r="A2458" i="15"/>
  <x:c r="A2459" i="15"/>
  <x:c r="A2460" i="15"/>
  <x:c r="A2461" i="15"/>
  <x:c r="A2462" i="15"/>
  <x:c r="A2463" i="15"/>
  <x:c r="A2464" i="15"/>
  <x:c r="A2465" i="15"/>
  <x:c r="A2466" i="15"/>
  <x:c r="A2467" i="15"/>
  <x:c r="A2468" i="15"/>
  <x:c r="A2469" i="15"/>
  <x:c r="A2470" i="15"/>
  <x:c r="A2471" i="15"/>
  <x:c r="A2472" i="15"/>
  <x:c r="A2473" i="15"/>
  <x:c r="A2474" i="15"/>
  <x:c r="A2475" i="15"/>
  <x:c r="A2476" i="15"/>
  <x:c r="A2477" i="15"/>
  <x:c r="A2478" i="15"/>
  <x:c r="A2479" i="15"/>
  <x:c r="A2480" i="15"/>
  <x:c r="A2481" i="15"/>
  <x:c r="A2482" i="15"/>
  <x:c r="A2483" i="15"/>
  <x:c r="A2484" i="15"/>
  <x:c r="A2485" i="15"/>
  <x:c r="A2486" i="15"/>
  <x:c r="A2487" i="15"/>
  <x:c r="A2488" i="15"/>
  <x:c r="A2489" i="15"/>
  <x:c r="A2490" i="15"/>
  <x:c r="A2491" i="15"/>
  <x:c r="A2492" i="15"/>
  <x:c r="A2493" i="15"/>
  <x:c r="A2494" i="15"/>
  <x:c r="A2495" i="15"/>
  <x:c r="A2496" i="15"/>
  <x:c r="A2497" i="15"/>
  <x:c r="A2498" i="15"/>
  <x:c r="A2499" i="15"/>
  <x:c r="A2500" i="15"/>
  <x:c r="A2501" i="15"/>
  <x:c r="A2502" i="15"/>
  <x:c r="A2503" i="15"/>
  <x:c r="A2504" i="15"/>
  <x:c r="A2505" i="15"/>
  <x:c r="A2506" i="15"/>
  <x:c r="A2507" i="15"/>
  <x:c r="A2508" i="15"/>
  <x:c r="A2509" i="15"/>
  <x:c r="A2510" i="15"/>
  <x:c r="A2511" i="15"/>
  <x:c r="A2512" i="15"/>
  <x:c r="A2513" i="15"/>
  <x:c r="A2514" i="15"/>
  <x:c r="A2515" i="15"/>
  <x:c r="A2516" i="15"/>
  <x:c r="A2517" i="15"/>
  <x:c r="A2518" i="15"/>
  <x:c r="A2519" i="15"/>
  <x:c r="A2520" i="15"/>
  <x:c r="A2521" i="15"/>
  <x:c r="A2522" i="15"/>
  <x:c r="A2523" i="15"/>
  <x:c r="A2524" i="15"/>
  <x:c r="A2525" i="15"/>
  <x:c r="A2526" i="15"/>
  <x:c r="A2527" i="15"/>
  <x:c r="A2528" i="15"/>
  <x:c r="A2529" i="15"/>
  <x:c r="A2530" i="15"/>
  <x:c r="A2531" i="15"/>
  <x:c r="A2532" i="15"/>
  <x:c r="A2533" i="15"/>
  <x:c r="A2534" i="15"/>
  <x:c r="A2535" i="15"/>
  <x:c r="A2536" i="15"/>
  <x:c r="A2537" i="15"/>
  <x:c r="A2538" i="15"/>
  <x:c r="A2539" i="15"/>
  <x:c r="A2540" i="15"/>
  <x:c r="A2541" i="15"/>
  <x:c r="A2542" i="15"/>
  <x:c r="A2543" i="15"/>
  <x:c r="A2544" i="15"/>
  <x:c r="A2545" i="15"/>
  <x:c r="A2546" i="15"/>
  <x:c r="A2547" i="15"/>
  <x:c r="A2548" i="15"/>
  <x:c r="A2549" i="15"/>
  <x:c r="A2550" i="15"/>
  <x:c r="A2551" i="15"/>
  <x:c r="A2552" i="15"/>
  <x:c r="A2553" i="15"/>
  <x:c r="A2554" i="15"/>
  <x:c r="A2555" i="15"/>
  <x:c r="A2556" i="15"/>
  <x:c r="A2557" i="15"/>
  <x:c r="A2558" i="15"/>
  <x:c r="A2559" i="15"/>
  <x:c r="A2560" i="15"/>
  <x:c r="A2561" i="15"/>
  <x:c r="A2562" i="15"/>
  <x:c r="A2563" i="15"/>
  <x:c r="A2564" i="15"/>
  <x:c r="A2565" i="15"/>
  <x:c r="A2566" i="15"/>
  <x:c r="A2567" i="15"/>
  <x:c r="A2568" i="15"/>
  <x:c r="A2569" i="15"/>
  <x:c r="A2570" i="15"/>
  <x:c r="A2571" i="15"/>
  <x:c r="A2572" i="15"/>
  <x:c r="A2573" i="15"/>
  <x:c r="A2574" i="15"/>
  <x:c r="A2575" i="15"/>
  <x:c r="A2576" i="15"/>
  <x:c r="A2577" i="15"/>
  <x:c r="A2578" i="15"/>
  <x:c r="A2579" i="15"/>
  <x:c r="A2580" i="15"/>
  <x:c r="A2581" i="15"/>
  <x:c r="A2582" i="15"/>
  <x:c r="A2583" i="15"/>
  <x:c r="A2584" i="15"/>
  <x:c r="A2585" i="15"/>
  <x:c r="A2586" i="15"/>
  <x:c r="A2587" i="15"/>
  <x:c r="A2588" i="15"/>
  <x:c r="A2589" i="15"/>
  <x:c r="A2590" i="15"/>
  <x:c r="A2591" i="15"/>
  <x:c r="A2592" i="15"/>
  <x:c r="A2593" i="15"/>
  <x:c r="A2594" i="15"/>
  <x:c r="A2595" i="15"/>
  <x:c r="A2596" i="15"/>
  <x:c r="A2597" i="15"/>
  <x:c r="A2598" i="15"/>
  <x:c r="A2599" i="15"/>
  <x:c r="A2600" i="15"/>
  <x:c r="A2601" i="15"/>
  <x:c r="A2602" i="15"/>
  <x:c r="A2603" i="15"/>
  <x:c r="A2604" i="15"/>
  <x:c r="A2605" i="15"/>
  <x:c r="A2606" i="15"/>
  <x:c r="A2607" i="15"/>
  <x:c r="A2608" i="15"/>
  <x:c r="A2609" i="15"/>
  <x:c r="A2610" i="15"/>
  <x:c r="A2611" i="15"/>
  <x:c r="A2612" i="15"/>
  <x:c r="A2613" i="15"/>
  <x:c r="A2614" i="15"/>
  <x:c r="A2615" i="15"/>
  <x:c r="A2616" i="15"/>
  <x:c r="A2617" i="15"/>
  <x:c r="A2618" i="15"/>
  <x:c r="A2619" i="15"/>
  <x:c r="A2620" i="15"/>
  <x:c r="A2621" i="15"/>
  <x:c r="A2622" i="15"/>
  <x:c r="A2623" i="15"/>
  <x:c r="A2624" i="15"/>
  <x:c r="A2625" i="15"/>
  <x:c r="A2626" i="15"/>
  <x:c r="A2627" i="15"/>
  <x:c r="A2628" i="15"/>
  <x:c r="A2629" i="15"/>
  <x:c r="A2630" i="15"/>
  <x:c r="A2631" i="15"/>
  <x:c r="A2632" i="15"/>
  <x:c r="A2633" i="15"/>
  <x:c r="A2634" i="15"/>
  <x:c r="A2635" i="15"/>
  <x:c r="A2636" i="15"/>
  <x:c r="A2637" i="15"/>
  <x:c r="A2638" i="15"/>
  <x:c r="A2639" i="15"/>
  <x:c r="A2640" i="15"/>
  <x:c r="A2641" i="15"/>
  <x:c r="A2642" i="15"/>
  <x:c r="A2643" i="15"/>
  <x:c r="A2644" i="15"/>
  <x:c r="A2645" i="15"/>
  <x:c r="A2646" i="15"/>
  <x:c r="A2647" i="15"/>
  <x:c r="A2648" i="15"/>
  <x:c r="A2649" i="15"/>
  <x:c r="A2650" i="15"/>
  <x:c r="A2651" i="15"/>
  <x:c r="A2652" i="15"/>
  <x:c r="A2653" i="15"/>
  <x:c r="A2654" i="15"/>
  <x:c r="A2655" i="15"/>
  <x:c r="A2656" i="15"/>
  <x:c r="A2657" i="15"/>
  <x:c r="A2658" i="15"/>
  <x:c r="A2659" i="15"/>
  <x:c r="A2660" i="15"/>
  <x:c r="A2661" i="15"/>
  <x:c r="A2662" i="15"/>
  <x:c r="A2663" i="15"/>
  <x:c r="A2664" i="15"/>
  <x:c r="A2665" i="15"/>
  <x:c r="A2666" i="15"/>
  <x:c r="A2667" i="15"/>
  <x:c r="A2668" i="15"/>
  <x:c r="A2669" i="15"/>
  <x:c r="A2670" i="15"/>
  <x:c r="A2671" i="15"/>
  <x:c r="A2672" i="15"/>
  <x:c r="A2673" i="15"/>
  <x:c r="A2674" i="15"/>
  <x:c r="A2675" i="15"/>
  <x:c r="A2676" i="15"/>
  <x:c r="A2677" i="15"/>
  <x:c r="A2678" i="15"/>
  <x:c r="A2679" i="15"/>
  <x:c r="A2680" i="15"/>
  <x:c r="A2681" i="15"/>
  <x:c r="A2682" i="15"/>
  <x:c r="A2683" i="15"/>
  <x:c r="A2684" i="15"/>
  <x:c r="A2685" i="15"/>
  <x:c r="A2686" i="15"/>
  <x:c r="A2687" i="15"/>
  <x:c r="A2688" i="15"/>
  <x:c r="A2689" i="15"/>
  <x:c r="A2690" i="15"/>
  <x:c r="A2691" i="15"/>
  <x:c r="A2692" i="15"/>
  <x:c r="A2693" i="15"/>
  <x:c r="A2694" i="15"/>
  <x:c r="A2695" i="15"/>
  <x:c r="A2696" i="15"/>
  <x:c r="A2697" i="15"/>
  <x:c r="A2698" i="15"/>
  <x:c r="A2699" i="15"/>
  <x:c r="A2700" i="15"/>
  <x:c r="A2701" i="15"/>
  <x:c r="A2702" i="15"/>
  <x:c r="A2703" i="15"/>
  <x:c r="A2704" i="15"/>
  <x:c r="A2705" i="15"/>
  <x:c r="A2706" i="15"/>
  <x:c r="A2707" i="15"/>
  <x:c r="A2708" i="15"/>
  <x:c r="A2709" i="15"/>
  <x:c r="A2710" i="15"/>
  <x:c r="A2711" i="15"/>
  <x:c r="A2712" i="15"/>
  <x:c r="A2713" i="15"/>
  <x:c r="A2714" i="15"/>
  <x:c r="A2715" i="15"/>
  <x:c r="A2716" i="15"/>
  <x:c r="A2717" i="15"/>
  <x:c r="A2718" i="15"/>
  <x:c r="A2719" i="15"/>
  <x:c r="A2720" i="15"/>
  <x:c r="A2721" i="15"/>
  <x:c r="A2722" i="15"/>
  <x:c r="A2723" i="15"/>
  <x:c r="A2724" i="15"/>
  <x:c r="A2725" i="15"/>
  <x:c r="A2726" i="15"/>
  <x:c r="A2727" i="15"/>
  <x:c r="A2728" i="15"/>
  <x:c r="A2729" i="15"/>
  <x:c r="A2730" i="15"/>
  <x:c r="A2731" i="15"/>
  <x:c r="A2732" i="15"/>
  <x:c r="A2733" i="15"/>
  <x:c r="A2734" i="15"/>
  <x:c r="A2735" i="15"/>
  <x:c r="A2736" i="15"/>
  <x:c r="A2737" i="15"/>
  <x:c r="A2738" i="15"/>
  <x:c r="A2739" i="15"/>
  <x:c r="A2740" i="15"/>
  <x:c r="A2741" i="15"/>
  <x:c r="A2742" i="15"/>
  <x:c r="A2743" i="15"/>
  <x:c r="A2744" i="15"/>
  <x:c r="A2745" i="15"/>
  <x:c r="A2746" i="15"/>
  <x:c r="A2747" i="15"/>
  <x:c r="A2748" i="15"/>
  <x:c r="A2749" i="15"/>
  <x:c r="A2750" i="15"/>
  <x:c r="A2751" i="15"/>
  <x:c r="A2752" i="15"/>
  <x:c r="A2753" i="15"/>
  <x:c r="A2754" i="15"/>
  <x:c r="A2755" i="15"/>
  <x:c r="A2756" i="15"/>
  <x:c r="A2757" i="15"/>
  <x:c r="A2758" i="15"/>
  <x:c r="A2759" i="15"/>
  <x:c r="A2760" i="15"/>
  <x:c r="A2761" i="15"/>
  <x:c r="A2762" i="15"/>
  <x:c r="A2763" i="15"/>
  <x:c r="A2764" i="15"/>
  <x:c r="A2765" i="15"/>
  <x:c r="A2766" i="15"/>
  <x:c r="A2767" i="15"/>
  <x:c r="A2768" i="15"/>
  <x:c r="A2769" i="15"/>
  <x:c r="A2770" i="15"/>
  <x:c r="A2771" i="15"/>
  <x:c r="A2772" i="15"/>
  <x:c r="A2773" i="15"/>
  <x:c r="A2774" i="15"/>
  <x:c r="A2775" i="15"/>
  <x:c r="A2776" i="15"/>
  <x:c r="A2777" i="15"/>
  <x:c r="A2778" i="15"/>
  <x:c r="A2779" i="15"/>
  <x:c r="A2780" i="15"/>
  <x:c r="A2781" i="15"/>
  <x:c r="A2782" i="15"/>
  <x:c r="A2783" i="15"/>
  <x:c r="A2784" i="15"/>
  <x:c r="A2785" i="15"/>
  <x:c r="A2786" i="15"/>
  <x:c r="A2787" i="15"/>
  <x:c r="A2788" i="15"/>
  <x:c r="A2789" i="15"/>
  <x:c r="A2790" i="15"/>
  <x:c r="A2791" i="15"/>
  <x:c r="A2792" i="15"/>
  <x:c r="A2793" i="15"/>
  <x:c r="A2794" i="15"/>
  <x:c r="A2795" i="15"/>
  <x:c r="A2796" i="15"/>
  <x:c r="A2797" i="15"/>
  <x:c r="A2798" i="15"/>
  <x:c r="A2799" i="15"/>
  <x:c r="A2800" i="15"/>
  <x:c r="A2801" i="15"/>
  <x:c r="A2802" i="15"/>
  <x:c r="A2803" i="15"/>
  <x:c r="A2804" i="15"/>
  <x:c r="A2805" i="15"/>
  <x:c r="A2806" i="15"/>
  <x:c r="A2807" i="15"/>
  <x:c r="A2808" i="15"/>
  <x:c r="A2809" i="15"/>
  <x:c r="A2810" i="15"/>
  <x:c r="A2811" i="15"/>
  <x:c r="A2812" i="15"/>
  <x:c r="A2813" i="15"/>
  <x:c r="A2814" i="15"/>
  <x:c r="A2815" i="15"/>
  <x:c r="A2816" i="15"/>
  <x:c r="A2817" i="15"/>
  <x:c r="A2818" i="15"/>
  <x:c r="A2819" i="15"/>
  <x:c r="A2820" i="15"/>
  <x:c r="A2821" i="15"/>
  <x:c r="A2822" i="15"/>
  <x:c r="A2823" i="15"/>
  <x:c r="A2824" i="15"/>
  <x:c r="A2825" i="15"/>
  <x:c r="A2826" i="15"/>
  <x:c r="A2827" i="15"/>
  <x:c r="A2828" i="15"/>
  <x:c r="A2829" i="15"/>
  <x:c r="A2830" i="15"/>
  <x:c r="A2831" i="15"/>
  <x:c r="A2832" i="15"/>
  <x:c r="A2833" i="15"/>
  <x:c r="A2834" i="15"/>
  <x:c r="A2835" i="15"/>
  <x:c r="A2836" i="15"/>
  <x:c r="A2837" i="15"/>
  <x:c r="A2838" i="15"/>
  <x:c r="A2839" i="15"/>
  <x:c r="A2840" i="15"/>
  <x:c r="A2841" i="15"/>
  <x:c r="A2842" i="15"/>
  <x:c r="A2843" i="15"/>
  <x:c r="A2844" i="15"/>
  <x:c r="A2845" i="15"/>
  <x:c r="A2846" i="15"/>
  <x:c r="A2847" i="15"/>
  <x:c r="A2848" i="15"/>
  <x:c r="A2849" i="15"/>
  <x:c r="A2850" i="15"/>
  <x:c r="A2851" i="15"/>
  <x:c r="A2852" i="15"/>
  <x:c r="A2853" i="15"/>
  <x:c r="A2854" i="15"/>
  <x:c r="A2855" i="15"/>
  <x:c r="A2856" i="15"/>
  <x:c r="A2857" i="15"/>
  <x:c r="A2858" i="15"/>
  <x:c r="A2859" i="15"/>
  <x:c r="A2860" i="15"/>
  <x:c r="A2861" i="15"/>
  <x:c r="A2862" i="15"/>
  <x:c r="A2863" i="15"/>
  <x:c r="A2864" i="15"/>
  <x:c r="A2865" i="15"/>
  <x:c r="A2866" i="15"/>
  <x:c r="A2867" i="15"/>
  <x:c r="A2868" i="15"/>
  <x:c r="A2869" i="15"/>
  <x:c r="A2870" i="15"/>
  <x:c r="A2871" i="15"/>
  <x:c r="A2872" i="15"/>
  <x:c r="A2873" i="15"/>
  <x:c r="A2874" i="15"/>
  <x:c r="A2875" i="15"/>
  <x:c r="A2876" i="15"/>
  <x:c r="A2877" i="15"/>
  <x:c r="A2878" i="15"/>
  <x:c r="A2879" i="15"/>
  <x:c r="A2880" i="15"/>
  <x:c r="A2881" i="15"/>
  <x:c r="A2882" i="15"/>
  <x:c r="A2883" i="15"/>
  <x:c r="A2884" i="15"/>
  <x:c r="A2885" i="15"/>
  <x:c r="A2886" i="15"/>
  <x:c r="A2887" i="15"/>
  <x:c r="A2888" i="15"/>
  <x:c r="A2889" i="15"/>
  <x:c r="A2890" i="15"/>
  <x:c r="A2891" i="15"/>
  <x:c r="A2892" i="15"/>
  <x:c r="A2893" i="15"/>
  <x:c r="A2894" i="15"/>
  <x:c r="A2895" i="15"/>
  <x:c r="A2896" i="15"/>
  <x:c r="A2897" i="15"/>
  <x:c r="A2898" i="15"/>
  <x:c r="A2899" i="15"/>
  <x:c r="A2900" i="15"/>
  <x:c r="A2901" i="15"/>
  <x:c r="A2902" i="15"/>
  <x:c r="A2903" i="15"/>
  <x:c r="A2904" i="15"/>
  <x:c r="A2905" i="15"/>
  <x:c r="A2906" i="15"/>
  <x:c r="A2907" i="15"/>
  <x:c r="A2908" i="15"/>
  <x:c r="A2909" i="15"/>
  <x:c r="A2910" i="15"/>
  <x:c r="A2911" i="15"/>
  <x:c r="A2912" i="15"/>
  <x:c r="A2913" i="15"/>
  <x:c r="A2914" i="15"/>
  <x:c r="A2915" i="15"/>
  <x:c r="A2916" i="15"/>
  <x:c r="A2917" i="15"/>
  <x:c r="A2918" i="15"/>
  <x:c r="A2919" i="15"/>
  <x:c r="A2920" i="15"/>
  <x:c r="A2921" i="15"/>
  <x:c r="A2922" i="15"/>
  <x:c r="A2923" i="15"/>
  <x:c r="A2924" i="15"/>
  <x:c r="A2925" i="15"/>
  <x:c r="A2926" i="15"/>
  <x:c r="A2927" i="15"/>
  <x:c r="A2928" i="15"/>
  <x:c r="A2929" i="15"/>
  <x:c r="A2930" i="15"/>
  <x:c r="A2931" i="15"/>
  <x:c r="A2932" i="15"/>
  <x:c r="A2933" i="15"/>
  <x:c r="A2934" i="15"/>
  <x:c r="A2935" i="15"/>
  <x:c r="A2936" i="15"/>
  <x:c r="A2937" i="15"/>
  <x:c r="A2938" i="15"/>
  <x:c r="A2939" i="15"/>
  <x:c r="A2940" i="15"/>
  <x:c r="A2941" i="15"/>
  <x:c r="A2942" i="15"/>
  <x:c r="A2943" i="15"/>
  <x:c r="A2944" i="15"/>
  <x:c r="A2945" i="15"/>
  <x:c r="A2946" i="15"/>
  <x:c r="A2947" i="15"/>
  <x:c r="A2948" i="15"/>
  <x:c r="A2949" i="15"/>
  <x:c r="A2950" i="15"/>
  <x:c r="A2951" i="15"/>
  <x:c r="A2952" i="15"/>
  <x:c r="A2953" i="15"/>
  <x:c r="A2954" i="15"/>
  <x:c r="A2955" i="15"/>
  <x:c r="A2956" i="15"/>
  <x:c r="A2957" i="15"/>
  <x:c r="A2958" i="15"/>
  <x:c r="A2959" i="15"/>
  <x:c r="A2960" i="15"/>
  <x:c r="A2961" i="15"/>
  <x:c r="A2962" i="15"/>
  <x:c r="A2963" i="15"/>
  <x:c r="A2964" i="15"/>
  <x:c r="A2965" i="15"/>
  <x:c r="A2966" i="15"/>
  <x:c r="A2967" i="15"/>
  <x:c r="A2968" i="15"/>
  <x:c r="A2969" i="15"/>
  <x:c r="A2970" i="15"/>
  <x:c r="A2971" i="15"/>
  <x:c r="A2972" i="15"/>
  <x:c r="A2973" i="15"/>
  <x:c r="A2974" i="15"/>
  <x:c r="A2975" i="15"/>
  <x:c r="A2976" i="15"/>
  <x:c r="A2977" i="15"/>
  <x:c r="A2978" i="15"/>
  <x:c r="A2979" i="15"/>
  <x:c r="A2980" i="15"/>
  <x:c r="A2981" i="15"/>
  <x:c r="A2982" i="15"/>
  <x:c r="A2983" i="15"/>
  <x:c r="A2984" i="15"/>
  <x:c r="A2985" i="15"/>
  <x:c r="A2986" i="15"/>
  <x:c r="A2987" i="15"/>
  <x:c r="A2988" i="15"/>
  <x:c r="A2989" i="15"/>
  <x:c r="A2990" i="15"/>
  <x:c r="A2991" i="15"/>
  <x:c r="A2992" i="15"/>
  <x:c r="A2993" i="15"/>
  <x:c r="A2994" i="15"/>
  <x:c r="A2995" i="15"/>
  <x:c r="A2996" i="15"/>
  <x:c r="A2997" i="15"/>
  <x:c r="A2998" i="15"/>
  <x:c r="A2999" i="15"/>
  <x:c r="A3000" i="15"/>
  <x:c r="A3001" i="15"/>
  <x:c r="A3002" i="15"/>
  <x:c r="A3003" i="15"/>
  <x:c r="A3004" i="15"/>
  <x:c r="A3005" i="15"/>
  <x:c r="A3006" i="15"/>
  <x:c r="A3007" i="15"/>
  <x:c r="A3008" i="15"/>
  <x:c r="A3009" i="15"/>
  <x:c r="A3010" i="15"/>
  <x:c r="A3011" i="15"/>
  <x:c r="A3012" i="15"/>
  <x:c r="A3013" i="15"/>
  <x:c r="A3014" i="15"/>
  <x:c r="A3015" i="15"/>
  <x:c r="A3016" i="15"/>
  <x:c r="A3017" i="15"/>
  <x:c r="A3018" i="15"/>
  <x:c r="A3019" i="15"/>
  <x:c r="A3020" i="15"/>
  <x:c r="A3021" i="15"/>
  <x:c r="A3022" i="15"/>
  <x:c r="A3023" i="15"/>
  <x:c r="A3024" i="15"/>
  <x:c r="A3025" i="15"/>
  <x:c r="A3026" i="15"/>
  <x:c r="A3027" i="15"/>
  <x:c r="A3028" i="15"/>
  <x:c r="A3029" i="15"/>
  <x:c r="A3030" i="15"/>
  <x:c r="A3031" i="15"/>
  <x:c r="A3032" i="15"/>
  <x:c r="A3033" i="15"/>
  <x:c r="A3034" i="15"/>
  <x:c r="A3035" i="15"/>
  <x:c r="A3036" i="15"/>
  <x:c r="A3037" i="15"/>
  <x:c r="A3038" i="15"/>
  <x:c r="A3039" i="15"/>
  <x:c r="A3040" i="15"/>
  <x:c r="A3041" i="15"/>
  <x:c r="A3042" i="15"/>
  <x:c r="A3043" i="15"/>
  <x:c r="A3044" i="15"/>
  <x:c r="A3045" i="15"/>
  <x:c r="A3046" i="15"/>
  <x:c r="A3047" i="15"/>
  <x:c r="A3048" i="15"/>
  <x:c r="A3049" i="15"/>
  <x:c r="A3050" i="15"/>
  <x:c r="A3051" i="15"/>
  <x:c r="A1" i="20"/>
  <x:c r="A2" i="20"/>
  <x:c r="D3" i="20"/>
  <x:c r="I3" i="20"/>
  <x:c r="Q3" i="20"/>
  <x:c r="R3" i="20"/>
  <x:c r="S3" i="20"/>
  <x:c r="T3" i="20"/>
  <x:c r="U3" i="20"/>
  <x:c r="V3" i="20"/>
  <x:c r="A4" i="20"/>
  <x:c r="A5" i="20"/>
  <x:c r="X5" i="20"/>
  <x:c r="Y5" i="20"/>
  <x:c r="Z5" i="20"/>
  <x:c r="AC5" i="20"/>
  <x:c r="AD5" i="20"/>
  <x:c r="AE5" i="20"/>
  <x:c r="AH5" i="20"/>
  <x:c r="AI5" i="20"/>
  <x:c r="AJ5" i="20"/>
  <x:c r="AM5" i="20"/>
  <x:c r="AN5" i="20"/>
  <x:c r="AO5" i="20"/>
  <x:c r="AR5" i="20"/>
  <x:c r="AS5" i="20"/>
  <x:c r="AT5" i="20"/>
  <x:c r="AW5" i="20"/>
  <x:c r="AX5" i="20"/>
  <x:c r="AY5" i="20"/>
  <x:c r="BB5" i="20"/>
  <x:c r="BC5" i="20"/>
  <x:c r="BD5" i="20"/>
  <x:c r="BG5" i="20"/>
  <x:c r="BH5" i="20"/>
  <x:c r="BI5" i="20"/>
  <x:c r="BL5" i="20"/>
  <x:c r="BM5" i="20"/>
  <x:c r="BN5" i="20"/>
  <x:c r="BQ5" i="20"/>
  <x:c r="BR5" i="20"/>
  <x:c r="BS5" i="20"/>
  <x:c r="BV5" i="20"/>
  <x:c r="BW5" i="20"/>
  <x:c r="BX5" i="20"/>
  <x:c r="CA5" i="20"/>
  <x:c r="CB5" i="20"/>
  <x:c r="CC5" i="20"/>
  <x:c r="A6" i="20"/>
  <x:c r="X6" i="20"/>
  <x:c r="Y6" i="20"/>
  <x:c r="Z6" i="20"/>
  <x:c r="AC6" i="20"/>
  <x:c r="AD6" i="20"/>
  <x:c r="AE6" i="20"/>
  <x:c r="AH6" i="20"/>
  <x:c r="AI6" i="20"/>
  <x:c r="AJ6" i="20"/>
  <x:c r="AM6" i="20"/>
  <x:c r="AN6" i="20"/>
  <x:c r="AO6" i="20"/>
  <x:c r="AR6" i="20"/>
  <x:c r="AS6" i="20"/>
  <x:c r="AT6" i="20"/>
  <x:c r="AW6" i="20"/>
  <x:c r="AX6" i="20"/>
  <x:c r="AY6" i="20"/>
  <x:c r="BB6" i="20"/>
  <x:c r="BC6" i="20"/>
  <x:c r="BD6" i="20"/>
  <x:c r="BG6" i="20"/>
  <x:c r="BH6" i="20"/>
  <x:c r="BI6" i="20"/>
  <x:c r="BL6" i="20"/>
  <x:c r="BM6" i="20"/>
  <x:c r="BN6" i="20"/>
  <x:c r="BQ6" i="20"/>
  <x:c r="BR6" i="20"/>
  <x:c r="BS6" i="20"/>
  <x:c r="BV6" i="20"/>
  <x:c r="BW6" i="20"/>
  <x:c r="BX6" i="20"/>
  <x:c r="CA6" i="20"/>
  <x:c r="CB6" i="20"/>
  <x:c r="CC6" i="20"/>
  <x:c r="A7" i="20"/>
  <x:c r="X7" i="20"/>
  <x:c r="Y7" i="20"/>
  <x:c r="Z7" i="20"/>
  <x:c r="AC7" i="20"/>
  <x:c r="AD7" i="20"/>
  <x:c r="AE7" i="20"/>
  <x:c r="AH7" i="20"/>
  <x:c r="AI7" i="20"/>
  <x:c r="AJ7" i="20"/>
  <x:c r="AM7" i="20"/>
  <x:c r="AN7" i="20"/>
  <x:c r="AO7" i="20"/>
  <x:c r="AR7" i="20"/>
  <x:c r="AS7" i="20"/>
  <x:c r="AT7" i="20"/>
  <x:c r="AW7" i="20"/>
  <x:c r="AX7" i="20"/>
  <x:c r="AY7" i="20"/>
  <x:c r="BB7" i="20"/>
  <x:c r="BC7" i="20"/>
  <x:c r="BD7" i="20"/>
  <x:c r="BG7" i="20"/>
  <x:c r="BH7" i="20"/>
  <x:c r="BI7" i="20"/>
  <x:c r="BL7" i="20"/>
  <x:c r="BM7" i="20"/>
  <x:c r="BN7" i="20"/>
  <x:c r="BQ7" i="20"/>
  <x:c r="BR7" i="20"/>
  <x:c r="BS7" i="20"/>
  <x:c r="BV7" i="20"/>
  <x:c r="BW7" i="20"/>
  <x:c r="BX7" i="20"/>
  <x:c r="CA7" i="20"/>
  <x:c r="CB7" i="20"/>
  <x:c r="CC7" i="20"/>
  <x:c r="A8" i="20"/>
  <x:c r="X8" i="20"/>
  <x:c r="Y8" i="20"/>
  <x:c r="Z8" i="20"/>
  <x:c r="AC8" i="20"/>
  <x:c r="AD8" i="20"/>
  <x:c r="AE8" i="20"/>
  <x:c r="AH8" i="20"/>
  <x:c r="AI8" i="20"/>
  <x:c r="AJ8" i="20"/>
  <x:c r="AM8" i="20"/>
  <x:c r="AN8" i="20"/>
  <x:c r="AO8" i="20"/>
  <x:c r="AR8" i="20"/>
  <x:c r="AS8" i="20"/>
  <x:c r="AT8" i="20"/>
  <x:c r="AW8" i="20"/>
  <x:c r="AX8" i="20"/>
  <x:c r="AY8" i="20"/>
  <x:c r="BB8" i="20"/>
  <x:c r="BC8" i="20"/>
  <x:c r="BD8" i="20"/>
  <x:c r="BG8" i="20"/>
  <x:c r="BH8" i="20"/>
  <x:c r="BI8" i="20"/>
  <x:c r="BL8" i="20"/>
  <x:c r="BM8" i="20"/>
  <x:c r="BN8" i="20"/>
  <x:c r="BQ8" i="20"/>
  <x:c r="BR8" i="20"/>
  <x:c r="BS8" i="20"/>
  <x:c r="BV8" i="20"/>
  <x:c r="BW8" i="20"/>
  <x:c r="BX8" i="20"/>
  <x:c r="CA8" i="20"/>
  <x:c r="CB8" i="20"/>
  <x:c r="CC8" i="20"/>
  <x:c r="A9" i="20"/>
  <x:c r="X9" i="20"/>
  <x:c r="Y9" i="20"/>
  <x:c r="Z9" i="20"/>
  <x:c r="AC9" i="20"/>
  <x:c r="AD9" i="20"/>
  <x:c r="AE9" i="20"/>
  <x:c r="AH9" i="20"/>
  <x:c r="AI9" i="20"/>
  <x:c r="AJ9" i="20"/>
  <x:c r="AM9" i="20"/>
  <x:c r="AN9" i="20"/>
  <x:c r="AO9" i="20"/>
  <x:c r="AR9" i="20"/>
  <x:c r="AS9" i="20"/>
  <x:c r="AT9" i="20"/>
  <x:c r="AW9" i="20"/>
  <x:c r="AX9" i="20"/>
  <x:c r="AY9" i="20"/>
  <x:c r="BB9" i="20"/>
  <x:c r="BC9" i="20"/>
  <x:c r="BD9" i="20"/>
  <x:c r="BG9" i="20"/>
  <x:c r="BH9" i="20"/>
  <x:c r="BI9" i="20"/>
  <x:c r="BL9" i="20"/>
  <x:c r="BM9" i="20"/>
  <x:c r="BN9" i="20"/>
  <x:c r="BQ9" i="20"/>
  <x:c r="BR9" i="20"/>
  <x:c r="BS9" i="20"/>
  <x:c r="BV9" i="20"/>
  <x:c r="BW9" i="20"/>
  <x:c r="BX9" i="20"/>
  <x:c r="CA9" i="20"/>
  <x:c r="CB9" i="20"/>
  <x:c r="CC9" i="20"/>
  <x:c r="A10" i="20"/>
  <x:c r="X10" i="20"/>
  <x:c r="Y10" i="20"/>
  <x:c r="Z10" i="20"/>
  <x:c r="AC10" i="20"/>
  <x:c r="AD10" i="20"/>
  <x:c r="AE10" i="20"/>
  <x:c r="AH10" i="20"/>
  <x:c r="AI10" i="20"/>
  <x:c r="AJ10" i="20"/>
  <x:c r="AM10" i="20"/>
  <x:c r="AN10" i="20"/>
  <x:c r="AO10" i="20"/>
  <x:c r="AR10" i="20"/>
  <x:c r="AS10" i="20"/>
  <x:c r="AT10" i="20"/>
  <x:c r="AW10" i="20"/>
  <x:c r="AX10" i="20"/>
  <x:c r="AY10" i="20"/>
  <x:c r="BB10" i="20"/>
  <x:c r="BC10" i="20"/>
  <x:c r="BD10" i="20"/>
  <x:c r="BG10" i="20"/>
  <x:c r="BH10" i="20"/>
  <x:c r="BI10" i="20"/>
  <x:c r="BL10" i="20"/>
  <x:c r="BM10" i="20"/>
  <x:c r="BN10" i="20"/>
  <x:c r="BQ10" i="20"/>
  <x:c r="BR10" i="20"/>
  <x:c r="BS10" i="20"/>
  <x:c r="BV10" i="20"/>
  <x:c r="BW10" i="20"/>
  <x:c r="BX10" i="20"/>
  <x:c r="CA10" i="20"/>
  <x:c r="CB10" i="20"/>
  <x:c r="CC10" i="20"/>
  <x:c r="A11" i="20"/>
  <x:c r="X11" i="20"/>
  <x:c r="Y11" i="20"/>
  <x:c r="Z11" i="20"/>
  <x:c r="AC11" i="20"/>
  <x:c r="AD11" i="20"/>
  <x:c r="AE11" i="20"/>
  <x:c r="AH11" i="20"/>
  <x:c r="AI11" i="20"/>
  <x:c r="AJ11" i="20"/>
  <x:c r="AM11" i="20"/>
  <x:c r="AN11" i="20"/>
  <x:c r="AO11" i="20"/>
  <x:c r="AR11" i="20"/>
  <x:c r="AS11" i="20"/>
  <x:c r="AT11" i="20"/>
  <x:c r="AW11" i="20"/>
  <x:c r="AX11" i="20"/>
  <x:c r="AY11" i="20"/>
  <x:c r="BB11" i="20"/>
  <x:c r="BC11" i="20"/>
  <x:c r="BD11" i="20"/>
  <x:c r="BG11" i="20"/>
  <x:c r="BH11" i="20"/>
  <x:c r="BI11" i="20"/>
  <x:c r="BL11" i="20"/>
  <x:c r="BM11" i="20"/>
  <x:c r="BN11" i="20"/>
  <x:c r="BQ11" i="20"/>
  <x:c r="BR11" i="20"/>
  <x:c r="BS11" i="20"/>
  <x:c r="BV11" i="20"/>
  <x:c r="BW11" i="20"/>
  <x:c r="BX11" i="20"/>
  <x:c r="CA11" i="20"/>
  <x:c r="CB11" i="20"/>
  <x:c r="CC11" i="20"/>
  <x:c r="A12" i="20"/>
  <x:c r="X12" i="20"/>
  <x:c r="Y12" i="20"/>
  <x:c r="Z12" i="20"/>
  <x:c r="AC12" i="20"/>
  <x:c r="AD12" i="20"/>
  <x:c r="AE12" i="20"/>
  <x:c r="AH12" i="20"/>
  <x:c r="AI12" i="20"/>
  <x:c r="AJ12" i="20"/>
  <x:c r="AM12" i="20"/>
  <x:c r="AN12" i="20"/>
  <x:c r="AO12" i="20"/>
  <x:c r="AR12" i="20"/>
  <x:c r="AS12" i="20"/>
  <x:c r="AT12" i="20"/>
  <x:c r="AW12" i="20"/>
  <x:c r="AX12" i="20"/>
  <x:c r="AY12" i="20"/>
  <x:c r="BB12" i="20"/>
  <x:c r="BC12" i="20"/>
  <x:c r="BD12" i="20"/>
  <x:c r="BG12" i="20"/>
  <x:c r="BH12" i="20"/>
  <x:c r="BI12" i="20"/>
  <x:c r="BL12" i="20"/>
  <x:c r="BM12" i="20"/>
  <x:c r="BN12" i="20"/>
  <x:c r="BQ12" i="20"/>
  <x:c r="BR12" i="20"/>
  <x:c r="BS12" i="20"/>
  <x:c r="BV12" i="20"/>
  <x:c r="BW12" i="20"/>
  <x:c r="BX12" i="20"/>
  <x:c r="CA12" i="20"/>
  <x:c r="CB12" i="20"/>
  <x:c r="CC12" i="20"/>
  <x:c r="A13" i="20"/>
  <x:c r="X13" i="20"/>
  <x:c r="Y13" i="20"/>
  <x:c r="Z13" i="20"/>
  <x:c r="AC13" i="20"/>
  <x:c r="AD13" i="20"/>
  <x:c r="AE13" i="20"/>
  <x:c r="AH13" i="20"/>
  <x:c r="AI13" i="20"/>
  <x:c r="AJ13" i="20"/>
  <x:c r="AM13" i="20"/>
  <x:c r="AN13" i="20"/>
  <x:c r="AO13" i="20"/>
  <x:c r="AR13" i="20"/>
  <x:c r="AS13" i="20"/>
  <x:c r="AT13" i="20"/>
  <x:c r="AW13" i="20"/>
  <x:c r="AX13" i="20"/>
  <x:c r="AY13" i="20"/>
  <x:c r="BB13" i="20"/>
  <x:c r="BC13" i="20"/>
  <x:c r="BD13" i="20"/>
  <x:c r="BG13" i="20"/>
  <x:c r="BH13" i="20"/>
  <x:c r="BI13" i="20"/>
  <x:c r="BL13" i="20"/>
  <x:c r="BM13" i="20"/>
  <x:c r="BN13" i="20"/>
  <x:c r="BQ13" i="20"/>
  <x:c r="BR13" i="20"/>
  <x:c r="BS13" i="20"/>
  <x:c r="BV13" i="20"/>
  <x:c r="BW13" i="20"/>
  <x:c r="BX13" i="20"/>
  <x:c r="CA13" i="20"/>
  <x:c r="CB13" i="20"/>
  <x:c r="CC13" i="20"/>
  <x:c r="A14" i="20"/>
  <x:c r="X14" i="20"/>
  <x:c r="Y14" i="20"/>
  <x:c r="Z14" i="20"/>
  <x:c r="AC14" i="20"/>
  <x:c r="AD14" i="20"/>
  <x:c r="AE14" i="20"/>
  <x:c r="AH14" i="20"/>
  <x:c r="AI14" i="20"/>
  <x:c r="AJ14" i="20"/>
  <x:c r="AM14" i="20"/>
  <x:c r="AN14" i="20"/>
  <x:c r="AO14" i="20"/>
  <x:c r="AR14" i="20"/>
  <x:c r="AS14" i="20"/>
  <x:c r="AT14" i="20"/>
  <x:c r="AW14" i="20"/>
  <x:c r="AX14" i="20"/>
  <x:c r="AY14" i="20"/>
  <x:c r="BB14" i="20"/>
  <x:c r="BC14" i="20"/>
  <x:c r="BD14" i="20"/>
  <x:c r="BG14" i="20"/>
  <x:c r="BH14" i="20"/>
  <x:c r="BI14" i="20"/>
  <x:c r="BL14" i="20"/>
  <x:c r="BM14" i="20"/>
  <x:c r="BN14" i="20"/>
  <x:c r="BQ14" i="20"/>
  <x:c r="BR14" i="20"/>
  <x:c r="BS14" i="20"/>
  <x:c r="BV14" i="20"/>
  <x:c r="BW14" i="20"/>
  <x:c r="BX14" i="20"/>
  <x:c r="CA14" i="20"/>
  <x:c r="CB14" i="20"/>
  <x:c r="CC14" i="20"/>
  <x:c r="A15" i="20"/>
  <x:c r="X15" i="20"/>
  <x:c r="Y15" i="20"/>
  <x:c r="Z15" i="20"/>
  <x:c r="AC15" i="20"/>
  <x:c r="AD15" i="20"/>
  <x:c r="AE15" i="20"/>
  <x:c r="AH15" i="20"/>
  <x:c r="AI15" i="20"/>
  <x:c r="AJ15" i="20"/>
  <x:c r="AM15" i="20"/>
  <x:c r="AN15" i="20"/>
  <x:c r="AO15" i="20"/>
  <x:c r="AR15" i="20"/>
  <x:c r="AS15" i="20"/>
  <x:c r="AT15" i="20"/>
  <x:c r="AW15" i="20"/>
  <x:c r="AX15" i="20"/>
  <x:c r="AY15" i="20"/>
  <x:c r="BB15" i="20"/>
  <x:c r="BC15" i="20"/>
  <x:c r="BD15" i="20"/>
  <x:c r="BG15" i="20"/>
  <x:c r="BH15" i="20"/>
  <x:c r="BI15" i="20"/>
  <x:c r="BL15" i="20"/>
  <x:c r="BM15" i="20"/>
  <x:c r="BN15" i="20"/>
  <x:c r="BQ15" i="20"/>
  <x:c r="BR15" i="20"/>
  <x:c r="BS15" i="20"/>
  <x:c r="BV15" i="20"/>
  <x:c r="BW15" i="20"/>
  <x:c r="BX15" i="20"/>
  <x:c r="CA15" i="20"/>
  <x:c r="CB15" i="20"/>
  <x:c r="CC15" i="20"/>
  <x:c r="A16" i="20"/>
  <x:c r="X16" i="20"/>
  <x:c r="Y16" i="20"/>
  <x:c r="Z16" i="20"/>
  <x:c r="AC16" i="20"/>
  <x:c r="AD16" i="20"/>
  <x:c r="AE16" i="20"/>
  <x:c r="AH16" i="20"/>
  <x:c r="AI16" i="20"/>
  <x:c r="AJ16" i="20"/>
  <x:c r="AM16" i="20"/>
  <x:c r="AN16" i="20"/>
  <x:c r="AO16" i="20"/>
  <x:c r="AR16" i="20"/>
  <x:c r="AS16" i="20"/>
  <x:c r="AT16" i="20"/>
  <x:c r="AW16" i="20"/>
  <x:c r="AX16" i="20"/>
  <x:c r="AY16" i="20"/>
  <x:c r="BB16" i="20"/>
  <x:c r="BC16" i="20"/>
  <x:c r="BD16" i="20"/>
  <x:c r="BG16" i="20"/>
  <x:c r="BH16" i="20"/>
  <x:c r="BI16" i="20"/>
  <x:c r="BL16" i="20"/>
  <x:c r="BM16" i="20"/>
  <x:c r="BN16" i="20"/>
  <x:c r="BQ16" i="20"/>
  <x:c r="BR16" i="20"/>
  <x:c r="BS16" i="20"/>
  <x:c r="BV16" i="20"/>
  <x:c r="BW16" i="20"/>
  <x:c r="BX16" i="20"/>
  <x:c r="CA16" i="20"/>
  <x:c r="CB16" i="20"/>
  <x:c r="CC16" i="20"/>
  <x:c r="A17" i="20"/>
  <x:c r="X17" i="20"/>
  <x:c r="Y17" i="20"/>
  <x:c r="Z17" i="20"/>
  <x:c r="AC17" i="20"/>
  <x:c r="AD17" i="20"/>
  <x:c r="AE17" i="20"/>
  <x:c r="AH17" i="20"/>
  <x:c r="AI17" i="20"/>
  <x:c r="AJ17" i="20"/>
  <x:c r="AM17" i="20"/>
  <x:c r="AN17" i="20"/>
  <x:c r="AO17" i="20"/>
  <x:c r="AR17" i="20"/>
  <x:c r="AS17" i="20"/>
  <x:c r="AT17" i="20"/>
  <x:c r="AW17" i="20"/>
  <x:c r="AX17" i="20"/>
  <x:c r="AY17" i="20"/>
  <x:c r="BB17" i="20"/>
  <x:c r="BC17" i="20"/>
  <x:c r="BD17" i="20"/>
  <x:c r="BG17" i="20"/>
  <x:c r="BH17" i="20"/>
  <x:c r="BI17" i="20"/>
  <x:c r="BL17" i="20"/>
  <x:c r="BM17" i="20"/>
  <x:c r="BN17" i="20"/>
  <x:c r="BQ17" i="20"/>
  <x:c r="BR17" i="20"/>
  <x:c r="BS17" i="20"/>
  <x:c r="BV17" i="20"/>
  <x:c r="BW17" i="20"/>
  <x:c r="BX17" i="20"/>
  <x:c r="CA17" i="20"/>
  <x:c r="CB17" i="20"/>
  <x:c r="CC17" i="20"/>
  <x:c r="A18" i="20"/>
  <x:c r="X18" i="20"/>
  <x:c r="Y18" i="20"/>
  <x:c r="Z18" i="20"/>
  <x:c r="AC18" i="20"/>
  <x:c r="AD18" i="20"/>
  <x:c r="AE18" i="20"/>
  <x:c r="AH18" i="20"/>
  <x:c r="AI18" i="20"/>
  <x:c r="AJ18" i="20"/>
  <x:c r="AM18" i="20"/>
  <x:c r="AN18" i="20"/>
  <x:c r="AO18" i="20"/>
  <x:c r="AR18" i="20"/>
  <x:c r="AS18" i="20"/>
  <x:c r="AT18" i="20"/>
  <x:c r="AW18" i="20"/>
  <x:c r="AX18" i="20"/>
  <x:c r="AY18" i="20"/>
  <x:c r="BB18" i="20"/>
  <x:c r="BC18" i="20"/>
  <x:c r="BD18" i="20"/>
  <x:c r="BG18" i="20"/>
  <x:c r="BH18" i="20"/>
  <x:c r="BI18" i="20"/>
  <x:c r="BL18" i="20"/>
  <x:c r="BM18" i="20"/>
  <x:c r="BN18" i="20"/>
  <x:c r="BQ18" i="20"/>
  <x:c r="BR18" i="20"/>
  <x:c r="BS18" i="20"/>
  <x:c r="BV18" i="20"/>
  <x:c r="BW18" i="20"/>
  <x:c r="BX18" i="20"/>
  <x:c r="CA18" i="20"/>
  <x:c r="CB18" i="20"/>
  <x:c r="CC18" i="20"/>
  <x:c r="A19" i="20"/>
  <x:c r="X19" i="20"/>
  <x:c r="Y19" i="20"/>
  <x:c r="Z19" i="20"/>
  <x:c r="AC19" i="20"/>
  <x:c r="AD19" i="20"/>
  <x:c r="AE19" i="20"/>
  <x:c r="AH19" i="20"/>
  <x:c r="AI19" i="20"/>
  <x:c r="AJ19" i="20"/>
  <x:c r="AM19" i="20"/>
  <x:c r="AN19" i="20"/>
  <x:c r="AO19" i="20"/>
  <x:c r="AR19" i="20"/>
  <x:c r="AS19" i="20"/>
  <x:c r="AT19" i="20"/>
  <x:c r="AW19" i="20"/>
  <x:c r="AX19" i="20"/>
  <x:c r="AY19" i="20"/>
  <x:c r="BB19" i="20"/>
  <x:c r="BC19" i="20"/>
  <x:c r="BD19" i="20"/>
  <x:c r="BG19" i="20"/>
  <x:c r="BH19" i="20"/>
  <x:c r="BI19" i="20"/>
  <x:c r="BL19" i="20"/>
  <x:c r="BM19" i="20"/>
  <x:c r="BN19" i="20"/>
  <x:c r="BQ19" i="20"/>
  <x:c r="BR19" i="20"/>
  <x:c r="BS19" i="20"/>
  <x:c r="BV19" i="20"/>
  <x:c r="BW19" i="20"/>
  <x:c r="BX19" i="20"/>
  <x:c r="CA19" i="20"/>
  <x:c r="CB19" i="20"/>
  <x:c r="CC19" i="20"/>
  <x:c r="A20" i="20"/>
  <x:c r="X20" i="20"/>
  <x:c r="Y20" i="20"/>
  <x:c r="Z20" i="20"/>
  <x:c r="AC20" i="20"/>
  <x:c r="AD20" i="20"/>
  <x:c r="AE20" i="20"/>
  <x:c r="AH20" i="20"/>
  <x:c r="AI20" i="20"/>
  <x:c r="AJ20" i="20"/>
  <x:c r="AM20" i="20"/>
  <x:c r="AN20" i="20"/>
  <x:c r="AO20" i="20"/>
  <x:c r="AR20" i="20"/>
  <x:c r="AS20" i="20"/>
  <x:c r="AT20" i="20"/>
  <x:c r="AW20" i="20"/>
  <x:c r="AX20" i="20"/>
  <x:c r="AY20" i="20"/>
  <x:c r="BB20" i="20"/>
  <x:c r="BC20" i="20"/>
  <x:c r="BD20" i="20"/>
  <x:c r="BG20" i="20"/>
  <x:c r="BH20" i="20"/>
  <x:c r="BI20" i="20"/>
  <x:c r="BL20" i="20"/>
  <x:c r="BM20" i="20"/>
  <x:c r="BN20" i="20"/>
  <x:c r="BQ20" i="20"/>
  <x:c r="BR20" i="20"/>
  <x:c r="BS20" i="20"/>
  <x:c r="BV20" i="20"/>
  <x:c r="BW20" i="20"/>
  <x:c r="BX20" i="20"/>
  <x:c r="CA20" i="20"/>
  <x:c r="CB20" i="20"/>
  <x:c r="CC20" i="20"/>
  <x:c r="A21" i="20"/>
  <x:c r="X21" i="20"/>
  <x:c r="Y21" i="20"/>
  <x:c r="Z21" i="20"/>
  <x:c r="AC21" i="20"/>
  <x:c r="AD21" i="20"/>
  <x:c r="AE21" i="20"/>
  <x:c r="AH21" i="20"/>
  <x:c r="AI21" i="20"/>
  <x:c r="AJ21" i="20"/>
  <x:c r="AM21" i="20"/>
  <x:c r="AN21" i="20"/>
  <x:c r="AO21" i="20"/>
  <x:c r="AR21" i="20"/>
  <x:c r="AS21" i="20"/>
  <x:c r="AT21" i="20"/>
  <x:c r="AW21" i="20"/>
  <x:c r="AX21" i="20"/>
  <x:c r="AY21" i="20"/>
  <x:c r="BB21" i="20"/>
  <x:c r="BC21" i="20"/>
  <x:c r="BD21" i="20"/>
  <x:c r="BG21" i="20"/>
  <x:c r="BH21" i="20"/>
  <x:c r="BI21" i="20"/>
  <x:c r="BL21" i="20"/>
  <x:c r="BM21" i="20"/>
  <x:c r="BN21" i="20"/>
  <x:c r="BQ21" i="20"/>
  <x:c r="BR21" i="20"/>
  <x:c r="BS21" i="20"/>
  <x:c r="BV21" i="20"/>
  <x:c r="BW21" i="20"/>
  <x:c r="BX21" i="20"/>
  <x:c r="CA21" i="20"/>
  <x:c r="CB21" i="20"/>
  <x:c r="CC21" i="20"/>
  <x:c r="A22" i="20"/>
  <x:c r="X22" i="20"/>
  <x:c r="Y22" i="20"/>
  <x:c r="Z22" i="20"/>
  <x:c r="AC22" i="20"/>
  <x:c r="AD22" i="20"/>
  <x:c r="AE22" i="20"/>
  <x:c r="AH22" i="20"/>
  <x:c r="AI22" i="20"/>
  <x:c r="AJ22" i="20"/>
  <x:c r="AM22" i="20"/>
  <x:c r="AN22" i="20"/>
  <x:c r="AO22" i="20"/>
  <x:c r="AR22" i="20"/>
  <x:c r="AS22" i="20"/>
  <x:c r="AT22" i="20"/>
  <x:c r="AW22" i="20"/>
  <x:c r="AX22" i="20"/>
  <x:c r="AY22" i="20"/>
  <x:c r="BB22" i="20"/>
  <x:c r="BC22" i="20"/>
  <x:c r="BD22" i="20"/>
  <x:c r="BG22" i="20"/>
  <x:c r="BH22" i="20"/>
  <x:c r="BI22" i="20"/>
  <x:c r="BL22" i="20"/>
  <x:c r="BM22" i="20"/>
  <x:c r="BN22" i="20"/>
  <x:c r="BQ22" i="20"/>
  <x:c r="BR22" i="20"/>
  <x:c r="BS22" i="20"/>
  <x:c r="BV22" i="20"/>
  <x:c r="BW22" i="20"/>
  <x:c r="BX22" i="20"/>
  <x:c r="CA22" i="20"/>
  <x:c r="CB22" i="20"/>
  <x:c r="CC22" i="20"/>
  <x:c r="A23" i="20"/>
  <x:c r="X23" i="20"/>
  <x:c r="Y23" i="20"/>
  <x:c r="Z23" i="20"/>
  <x:c r="AC23" i="20"/>
  <x:c r="AD23" i="20"/>
  <x:c r="AE23" i="20"/>
  <x:c r="AH23" i="20"/>
  <x:c r="AI23" i="20"/>
  <x:c r="AJ23" i="20"/>
  <x:c r="AM23" i="20"/>
  <x:c r="AN23" i="20"/>
  <x:c r="AO23" i="20"/>
  <x:c r="AR23" i="20"/>
  <x:c r="AS23" i="20"/>
  <x:c r="AT23" i="20"/>
  <x:c r="AW23" i="20"/>
  <x:c r="AX23" i="20"/>
  <x:c r="AY23" i="20"/>
  <x:c r="BB23" i="20"/>
  <x:c r="BC23" i="20"/>
  <x:c r="BD23" i="20"/>
  <x:c r="BG23" i="20"/>
  <x:c r="BH23" i="20"/>
  <x:c r="BI23" i="20"/>
  <x:c r="BL23" i="20"/>
  <x:c r="BM23" i="20"/>
  <x:c r="BN23" i="20"/>
  <x:c r="BQ23" i="20"/>
  <x:c r="BR23" i="20"/>
  <x:c r="BS23" i="20"/>
  <x:c r="BV23" i="20"/>
  <x:c r="BW23" i="20"/>
  <x:c r="BX23" i="20"/>
  <x:c r="CA23" i="20"/>
  <x:c r="CB23" i="20"/>
  <x:c r="CC23" i="20"/>
  <x:c r="A24" i="20"/>
  <x:c r="X24" i="20"/>
  <x:c r="Y24" i="20"/>
  <x:c r="Z24" i="20"/>
  <x:c r="AC24" i="20"/>
  <x:c r="AD24" i="20"/>
  <x:c r="AE24" i="20"/>
  <x:c r="AH24" i="20"/>
  <x:c r="AI24" i="20"/>
  <x:c r="AJ24" i="20"/>
  <x:c r="AM24" i="20"/>
  <x:c r="AN24" i="20"/>
  <x:c r="AO24" i="20"/>
  <x:c r="AR24" i="20"/>
  <x:c r="AS24" i="20"/>
  <x:c r="AT24" i="20"/>
  <x:c r="AW24" i="20"/>
  <x:c r="AX24" i="20"/>
  <x:c r="AY24" i="20"/>
  <x:c r="BB24" i="20"/>
  <x:c r="BC24" i="20"/>
  <x:c r="BD24" i="20"/>
  <x:c r="BG24" i="20"/>
  <x:c r="BH24" i="20"/>
  <x:c r="BI24" i="20"/>
  <x:c r="BL24" i="20"/>
  <x:c r="BM24" i="20"/>
  <x:c r="BN24" i="20"/>
  <x:c r="BQ24" i="20"/>
  <x:c r="BR24" i="20"/>
  <x:c r="BS24" i="20"/>
  <x:c r="BV24" i="20"/>
  <x:c r="BW24" i="20"/>
  <x:c r="BX24" i="20"/>
  <x:c r="CA24" i="20"/>
  <x:c r="CB24" i="20"/>
  <x:c r="CC24" i="20"/>
  <x:c r="A25" i="20"/>
  <x:c r="X25" i="20"/>
  <x:c r="Y25" i="20"/>
  <x:c r="Z25" i="20"/>
  <x:c r="AC25" i="20"/>
  <x:c r="AD25" i="20"/>
  <x:c r="AE25" i="20"/>
  <x:c r="AH25" i="20"/>
  <x:c r="AI25" i="20"/>
  <x:c r="AJ25" i="20"/>
  <x:c r="AM25" i="20"/>
  <x:c r="AN25" i="20"/>
  <x:c r="AO25" i="20"/>
  <x:c r="AR25" i="20"/>
  <x:c r="AS25" i="20"/>
  <x:c r="AT25" i="20"/>
  <x:c r="AW25" i="20"/>
  <x:c r="AX25" i="20"/>
  <x:c r="AY25" i="20"/>
  <x:c r="BB25" i="20"/>
  <x:c r="BC25" i="20"/>
  <x:c r="BD25" i="20"/>
  <x:c r="BG25" i="20"/>
  <x:c r="BH25" i="20"/>
  <x:c r="BI25" i="20"/>
  <x:c r="BL25" i="20"/>
  <x:c r="BM25" i="20"/>
  <x:c r="BN25" i="20"/>
  <x:c r="BQ25" i="20"/>
  <x:c r="BR25" i="20"/>
  <x:c r="BS25" i="20"/>
  <x:c r="BV25" i="20"/>
  <x:c r="BW25" i="20"/>
  <x:c r="BX25" i="20"/>
  <x:c r="CA25" i="20"/>
  <x:c r="CB25" i="20"/>
  <x:c r="CC25" i="20"/>
  <x:c r="A26" i="20"/>
  <x:c r="X26" i="20"/>
  <x:c r="Y26" i="20"/>
  <x:c r="Z26" i="20"/>
  <x:c r="AC26" i="20"/>
  <x:c r="AD26" i="20"/>
  <x:c r="AE26" i="20"/>
  <x:c r="AH26" i="20"/>
  <x:c r="AI26" i="20"/>
  <x:c r="AJ26" i="20"/>
  <x:c r="AM26" i="20"/>
  <x:c r="AN26" i="20"/>
  <x:c r="AO26" i="20"/>
  <x:c r="AR26" i="20"/>
  <x:c r="AS26" i="20"/>
  <x:c r="AT26" i="20"/>
  <x:c r="AW26" i="20"/>
  <x:c r="AX26" i="20"/>
  <x:c r="AY26" i="20"/>
  <x:c r="BB26" i="20"/>
  <x:c r="BC26" i="20"/>
  <x:c r="BD26" i="20"/>
  <x:c r="BG26" i="20"/>
  <x:c r="BH26" i="20"/>
  <x:c r="BI26" i="20"/>
  <x:c r="BL26" i="20"/>
  <x:c r="BM26" i="20"/>
  <x:c r="BN26" i="20"/>
  <x:c r="BQ26" i="20"/>
  <x:c r="BR26" i="20"/>
  <x:c r="BS26" i="20"/>
  <x:c r="BV26" i="20"/>
  <x:c r="BW26" i="20"/>
  <x:c r="BX26" i="20"/>
  <x:c r="CA26" i="20"/>
  <x:c r="CB26" i="20"/>
  <x:c r="CC26" i="20"/>
  <x:c r="A27" i="20"/>
  <x:c r="X27" i="20"/>
  <x:c r="Y27" i="20"/>
  <x:c r="Z27" i="20"/>
  <x:c r="AC27" i="20"/>
  <x:c r="AD27" i="20"/>
  <x:c r="AE27" i="20"/>
  <x:c r="AH27" i="20"/>
  <x:c r="AI27" i="20"/>
  <x:c r="AJ27" i="20"/>
  <x:c r="AM27" i="20"/>
  <x:c r="AN27" i="20"/>
  <x:c r="AO27" i="20"/>
  <x:c r="AR27" i="20"/>
  <x:c r="AS27" i="20"/>
  <x:c r="AT27" i="20"/>
  <x:c r="AW27" i="20"/>
  <x:c r="AX27" i="20"/>
  <x:c r="AY27" i="20"/>
  <x:c r="BB27" i="20"/>
  <x:c r="BC27" i="20"/>
  <x:c r="BD27" i="20"/>
  <x:c r="BG27" i="20"/>
  <x:c r="BH27" i="20"/>
  <x:c r="BI27" i="20"/>
  <x:c r="BL27" i="20"/>
  <x:c r="BM27" i="20"/>
  <x:c r="BN27" i="20"/>
  <x:c r="BQ27" i="20"/>
  <x:c r="BR27" i="20"/>
  <x:c r="BS27" i="20"/>
  <x:c r="BV27" i="20"/>
  <x:c r="BW27" i="20"/>
  <x:c r="BX27" i="20"/>
  <x:c r="CA27" i="20"/>
  <x:c r="CB27" i="20"/>
  <x:c r="CC27" i="20"/>
  <x:c r="A28" i="20"/>
  <x:c r="X28" i="20"/>
  <x:c r="Y28" i="20"/>
  <x:c r="Z28" i="20"/>
  <x:c r="AC28" i="20"/>
  <x:c r="AD28" i="20"/>
  <x:c r="AE28" i="20"/>
  <x:c r="AH28" i="20"/>
  <x:c r="AI28" i="20"/>
  <x:c r="AJ28" i="20"/>
  <x:c r="AM28" i="20"/>
  <x:c r="AN28" i="20"/>
  <x:c r="AO28" i="20"/>
  <x:c r="AR28" i="20"/>
  <x:c r="AS28" i="20"/>
  <x:c r="AT28" i="20"/>
  <x:c r="AW28" i="20"/>
  <x:c r="AX28" i="20"/>
  <x:c r="AY28" i="20"/>
  <x:c r="BB28" i="20"/>
  <x:c r="BC28" i="20"/>
  <x:c r="BD28" i="20"/>
  <x:c r="BG28" i="20"/>
  <x:c r="BH28" i="20"/>
  <x:c r="BI28" i="20"/>
  <x:c r="BL28" i="20"/>
  <x:c r="BM28" i="20"/>
  <x:c r="BN28" i="20"/>
  <x:c r="BQ28" i="20"/>
  <x:c r="BR28" i="20"/>
  <x:c r="BS28" i="20"/>
  <x:c r="BV28" i="20"/>
  <x:c r="BW28" i="20"/>
  <x:c r="BX28" i="20"/>
  <x:c r="CA28" i="20"/>
  <x:c r="CB28" i="20"/>
  <x:c r="CC28" i="20"/>
  <x:c r="A29" i="20"/>
  <x:c r="X29" i="20"/>
  <x:c r="Y29" i="20"/>
  <x:c r="Z29" i="20"/>
  <x:c r="AC29" i="20"/>
  <x:c r="AD29" i="20"/>
  <x:c r="AE29" i="20"/>
  <x:c r="AH29" i="20"/>
  <x:c r="AI29" i="20"/>
  <x:c r="AJ29" i="20"/>
  <x:c r="AM29" i="20"/>
  <x:c r="AN29" i="20"/>
  <x:c r="AO29" i="20"/>
  <x:c r="AR29" i="20"/>
  <x:c r="AS29" i="20"/>
  <x:c r="AT29" i="20"/>
  <x:c r="AW29" i="20"/>
  <x:c r="AX29" i="20"/>
  <x:c r="AY29" i="20"/>
  <x:c r="BB29" i="20"/>
  <x:c r="BC29" i="20"/>
  <x:c r="BD29" i="20"/>
  <x:c r="BG29" i="20"/>
  <x:c r="BH29" i="20"/>
  <x:c r="BI29" i="20"/>
  <x:c r="BL29" i="20"/>
  <x:c r="BM29" i="20"/>
  <x:c r="BN29" i="20"/>
  <x:c r="BQ29" i="20"/>
  <x:c r="BR29" i="20"/>
  <x:c r="BS29" i="20"/>
  <x:c r="BV29" i="20"/>
  <x:c r="BW29" i="20"/>
  <x:c r="BX29" i="20"/>
  <x:c r="CA29" i="20"/>
  <x:c r="CB29" i="20"/>
  <x:c r="CC29" i="20"/>
  <x:c r="A30" i="20"/>
  <x:c r="X30" i="20"/>
  <x:c r="Y30" i="20"/>
  <x:c r="Z30" i="20"/>
  <x:c r="AC30" i="20"/>
  <x:c r="AD30" i="20"/>
  <x:c r="AE30" i="20"/>
  <x:c r="AH30" i="20"/>
  <x:c r="AI30" i="20"/>
  <x:c r="AJ30" i="20"/>
  <x:c r="AM30" i="20"/>
  <x:c r="AN30" i="20"/>
  <x:c r="AO30" i="20"/>
  <x:c r="AR30" i="20"/>
  <x:c r="AS30" i="20"/>
  <x:c r="AT30" i="20"/>
  <x:c r="AW30" i="20"/>
  <x:c r="AX30" i="20"/>
  <x:c r="AY30" i="20"/>
  <x:c r="BB30" i="20"/>
  <x:c r="BC30" i="20"/>
  <x:c r="BD30" i="20"/>
  <x:c r="BG30" i="20"/>
  <x:c r="BH30" i="20"/>
  <x:c r="BI30" i="20"/>
  <x:c r="BL30" i="20"/>
  <x:c r="BM30" i="20"/>
  <x:c r="BN30" i="20"/>
  <x:c r="BQ30" i="20"/>
  <x:c r="BR30" i="20"/>
  <x:c r="BS30" i="20"/>
  <x:c r="BV30" i="20"/>
  <x:c r="BW30" i="20"/>
  <x:c r="BX30" i="20"/>
  <x:c r="CA30" i="20"/>
  <x:c r="CB30" i="20"/>
  <x:c r="CC30" i="20"/>
  <x:c r="A31" i="20"/>
  <x:c r="X31" i="20"/>
  <x:c r="Y31" i="20"/>
  <x:c r="Z31" i="20"/>
  <x:c r="AC31" i="20"/>
  <x:c r="AD31" i="20"/>
  <x:c r="AE31" i="20"/>
  <x:c r="AH31" i="20"/>
  <x:c r="AI31" i="20"/>
  <x:c r="AJ31" i="20"/>
  <x:c r="AM31" i="20"/>
  <x:c r="AN31" i="20"/>
  <x:c r="AO31" i="20"/>
  <x:c r="AR31" i="20"/>
  <x:c r="AS31" i="20"/>
  <x:c r="AT31" i="20"/>
  <x:c r="AW31" i="20"/>
  <x:c r="AX31" i="20"/>
  <x:c r="AY31" i="20"/>
  <x:c r="BB31" i="20"/>
  <x:c r="BC31" i="20"/>
  <x:c r="BD31" i="20"/>
  <x:c r="BG31" i="20"/>
  <x:c r="BH31" i="20"/>
  <x:c r="BI31" i="20"/>
  <x:c r="BL31" i="20"/>
  <x:c r="BM31" i="20"/>
  <x:c r="BN31" i="20"/>
  <x:c r="BQ31" i="20"/>
  <x:c r="BR31" i="20"/>
  <x:c r="BS31" i="20"/>
  <x:c r="BV31" i="20"/>
  <x:c r="BW31" i="20"/>
  <x:c r="BX31" i="20"/>
  <x:c r="CA31" i="20"/>
  <x:c r="CB31" i="20"/>
  <x:c r="CC31" i="20"/>
  <x:c r="A32" i="20"/>
  <x:c r="X32" i="20"/>
  <x:c r="Y32" i="20"/>
  <x:c r="Z32" i="20"/>
  <x:c r="AC32" i="20"/>
  <x:c r="AD32" i="20"/>
  <x:c r="AE32" i="20"/>
  <x:c r="AH32" i="20"/>
  <x:c r="AI32" i="20"/>
  <x:c r="AJ32" i="20"/>
  <x:c r="AM32" i="20"/>
  <x:c r="AN32" i="20"/>
  <x:c r="AO32" i="20"/>
  <x:c r="AR32" i="20"/>
  <x:c r="AS32" i="20"/>
  <x:c r="AT32" i="20"/>
  <x:c r="AW32" i="20"/>
  <x:c r="AX32" i="20"/>
  <x:c r="AY32" i="20"/>
  <x:c r="BB32" i="20"/>
  <x:c r="BC32" i="20"/>
  <x:c r="BD32" i="20"/>
  <x:c r="BG32" i="20"/>
  <x:c r="BH32" i="20"/>
  <x:c r="BI32" i="20"/>
  <x:c r="BL32" i="20"/>
  <x:c r="BM32" i="20"/>
  <x:c r="BN32" i="20"/>
  <x:c r="BQ32" i="20"/>
  <x:c r="BR32" i="20"/>
  <x:c r="BS32" i="20"/>
  <x:c r="BV32" i="20"/>
  <x:c r="BW32" i="20"/>
  <x:c r="BX32" i="20"/>
  <x:c r="CA32" i="20"/>
  <x:c r="CB32" i="20"/>
  <x:c r="CC32" i="20"/>
  <x:c r="A33" i="20"/>
  <x:c r="X33" i="20"/>
  <x:c r="Y33" i="20"/>
  <x:c r="Z33" i="20"/>
  <x:c r="AC33" i="20"/>
  <x:c r="AD33" i="20"/>
  <x:c r="AE33" i="20"/>
  <x:c r="AH33" i="20"/>
  <x:c r="AI33" i="20"/>
  <x:c r="AJ33" i="20"/>
  <x:c r="AM33" i="20"/>
  <x:c r="AN33" i="20"/>
  <x:c r="AO33" i="20"/>
  <x:c r="AR33" i="20"/>
  <x:c r="AS33" i="20"/>
  <x:c r="AT33" i="20"/>
  <x:c r="AW33" i="20"/>
  <x:c r="AX33" i="20"/>
  <x:c r="AY33" i="20"/>
  <x:c r="BB33" i="20"/>
  <x:c r="BC33" i="20"/>
  <x:c r="BD33" i="20"/>
  <x:c r="BG33" i="20"/>
  <x:c r="BH33" i="20"/>
  <x:c r="BI33" i="20"/>
  <x:c r="BL33" i="20"/>
  <x:c r="BM33" i="20"/>
  <x:c r="BN33" i="20"/>
  <x:c r="BQ33" i="20"/>
  <x:c r="BR33" i="20"/>
  <x:c r="BS33" i="20"/>
  <x:c r="BV33" i="20"/>
  <x:c r="BW33" i="20"/>
  <x:c r="BX33" i="20"/>
  <x:c r="CA33" i="20"/>
  <x:c r="CB33" i="20"/>
  <x:c r="CC33" i="20"/>
  <x:c r="A34" i="20"/>
  <x:c r="X34" i="20"/>
  <x:c r="Y34" i="20"/>
  <x:c r="Z34" i="20"/>
  <x:c r="AH34" i="20"/>
  <x:c r="AI34" i="20"/>
  <x:c r="AJ34" i="20"/>
  <x:c r="AM34" i="20"/>
  <x:c r="AN34" i="20"/>
  <x:c r="AO34" i="20"/>
  <x:c r="AR34" i="20"/>
  <x:c r="AS34" i="20"/>
  <x:c r="AT34" i="20"/>
  <x:c r="AW34" i="20"/>
  <x:c r="AX34" i="20"/>
  <x:c r="AY34" i="20"/>
  <x:c r="BB34" i="20"/>
  <x:c r="BC34" i="20"/>
  <x:c r="BD34" i="20"/>
  <x:c r="BG34" i="20"/>
  <x:c r="BH34" i="20"/>
  <x:c r="BI34" i="20"/>
  <x:c r="BL34" i="20"/>
  <x:c r="BM34" i="20"/>
  <x:c r="BN34" i="20"/>
  <x:c r="BQ34" i="20"/>
  <x:c r="BR34" i="20"/>
  <x:c r="BS34" i="20"/>
  <x:c r="BV34" i="20"/>
  <x:c r="BW34" i="20"/>
  <x:c r="BX34" i="20"/>
  <x:c r="CA34" i="20"/>
  <x:c r="CB34" i="20"/>
  <x:c r="CC34" i="20"/>
  <x:c r="A35" i="20"/>
  <x:c r="X35" i="20"/>
  <x:c r="Y35" i="20"/>
  <x:c r="Z35" i="20"/>
  <x:c r="AH35" i="20"/>
  <x:c r="AI35" i="20"/>
  <x:c r="AJ35" i="20"/>
  <x:c r="AR35" i="20"/>
  <x:c r="AS35" i="20"/>
  <x:c r="AT35" i="20"/>
  <x:c r="BB35" i="20"/>
  <x:c r="BC35" i="20"/>
  <x:c r="BD35" i="20"/>
  <x:c r="BG35" i="20"/>
  <x:c r="BH35" i="20"/>
  <x:c r="BI35" i="20"/>
  <x:c r="BQ35" i="20"/>
  <x:c r="BR35" i="20"/>
  <x:c r="BS35" i="20"/>
  <x:c r="CA35" i="20"/>
  <x:c r="CB35" i="20"/>
  <x:c r="CC35" i="20"/>
  <x:c r="A36" i="20"/>
  <x:c r="A37" i="20"/>
  <x:c r="A38" i="20"/>
  <x:c r="A39" i="20"/>
  <x:c r="A40" i="20"/>
  <x:c r="A41" i="20"/>
  <x:c r="A42" i="20"/>
  <x:c r="A43" i="20"/>
  <x:c r="A44" i="20"/>
  <x:c r="A45" i="20"/>
  <x:c r="A46" i="20"/>
  <x:c r="A47" i="20"/>
  <x:c r="A48" i="20"/>
  <x:c r="A49" i="20"/>
  <x:c r="A50" i="20"/>
  <x:c r="A51" i="20"/>
  <x:c r="A52" i="20"/>
  <x:c r="A53" i="20"/>
  <x:c r="A54" i="20"/>
  <x:c r="A55" i="20"/>
  <x:c r="A56" i="20"/>
  <x:c r="A57" i="20"/>
  <x:c r="A58" i="20"/>
  <x:c r="A59" i="20"/>
  <x:c r="A60" i="20"/>
  <x:c r="A61" i="20"/>
  <x:c r="A62" i="20"/>
  <x:c r="A63" i="20"/>
  <x:c r="A64" i="20"/>
  <x:c r="A65" i="20"/>
  <x:c r="A66" i="20"/>
  <x:c r="A67" i="20"/>
  <x:c r="A68" i="20"/>
  <x:c r="A69" i="20"/>
  <x:c r="A70" i="20"/>
  <x:c r="A71" i="20"/>
  <x:c r="A72" i="20"/>
  <x:c r="A73" i="20"/>
  <x:c r="A74" i="20"/>
  <x:c r="A75" i="20"/>
  <x:c r="A76" i="20"/>
  <x:c r="A77" i="20"/>
  <x:c r="A78" i="20"/>
  <x:c r="A79" i="20"/>
  <x:c r="A80" i="20"/>
  <x:c r="A81" i="20"/>
  <x:c r="A82" i="20"/>
  <x:c r="A83" i="20"/>
  <x:c r="A84" i="20"/>
  <x:c r="A85" i="20"/>
  <x:c r="A86" i="20"/>
  <x:c r="A87" i="20"/>
  <x:c r="A88" i="20"/>
  <x:c r="A89" i="20"/>
  <x:c r="A90" i="20"/>
  <x:c r="A91" i="20"/>
  <x:c r="A92" i="20"/>
  <x:c r="A93" i="20"/>
  <x:c r="A94" i="20"/>
  <x:c r="A95" i="20"/>
  <x:c r="A96" i="20"/>
  <x:c r="A97" i="20"/>
  <x:c r="A98" i="20"/>
  <x:c r="A99" i="20"/>
  <x:c r="A100" i="20"/>
  <x:c r="A101" i="20"/>
  <x:c r="A102" i="20"/>
  <x:c r="A103" i="20"/>
  <x:c r="A104" i="20"/>
  <x:c r="A105" i="20"/>
  <x:c r="A106" i="20"/>
  <x:c r="A107" i="20"/>
  <x:c r="A108" i="20"/>
  <x:c r="A109" i="20"/>
  <x:c r="A110" i="20"/>
  <x:c r="A111" i="20"/>
  <x:c r="A112" i="20"/>
  <x:c r="A113" i="20"/>
  <x:c r="A114" i="20"/>
  <x:c r="A115" i="20"/>
  <x:c r="A116" i="20"/>
  <x:c r="A117" i="20"/>
  <x:c r="A118" i="20"/>
  <x:c r="A119" i="20"/>
  <x:c r="A120" i="20"/>
  <x:c r="A121" i="20"/>
  <x:c r="A122" i="20"/>
  <x:c r="A123" i="20"/>
  <x:c r="A124" i="20"/>
  <x:c r="A125" i="20"/>
  <x:c r="A126" i="20"/>
  <x:c r="A127" i="20"/>
  <x:c r="A128" i="20"/>
  <x:c r="A129" i="20"/>
  <x:c r="A130" i="20"/>
  <x:c r="A131" i="20"/>
  <x:c r="A132" i="20"/>
  <x:c r="A133" i="20"/>
  <x:c r="A134" i="20"/>
  <x:c r="A135" i="20"/>
  <x:c r="A136" i="20"/>
  <x:c r="A137" i="20"/>
  <x:c r="A138" i="20"/>
  <x:c r="A139" i="20"/>
  <x:c r="A140" i="20"/>
  <x:c r="A141" i="20"/>
  <x:c r="A142" i="20"/>
  <x:c r="A143" i="20"/>
  <x:c r="A144" i="20"/>
  <x:c r="A145" i="20"/>
  <x:c r="A146" i="20"/>
  <x:c r="A147" i="20"/>
  <x:c r="A148" i="20"/>
  <x:c r="A149" i="20"/>
  <x:c r="A150" i="20"/>
  <x:c r="A151" i="20"/>
  <x:c r="A152" i="20"/>
  <x:c r="A153" i="20"/>
  <x:c r="A154" i="20"/>
  <x:c r="A155" i="20"/>
  <x:c r="A156" i="20"/>
  <x:c r="A157" i="20"/>
  <x:c r="A158" i="20"/>
  <x:c r="A159" i="20"/>
  <x:c r="A160" i="20"/>
  <x:c r="A161" i="20"/>
  <x:c r="A162" i="20"/>
  <x:c r="A163" i="20"/>
  <x:c r="A164" i="20"/>
  <x:c r="A165" i="20"/>
  <x:c r="A166" i="20"/>
  <x:c r="A167" i="20"/>
  <x:c r="A168" i="20"/>
  <x:c r="A169" i="20"/>
  <x:c r="A170" i="20"/>
  <x:c r="A171" i="20"/>
  <x:c r="A172" i="20"/>
  <x:c r="A173" i="20"/>
  <x:c r="A174" i="20"/>
  <x:c r="A175" i="20"/>
  <x:c r="A176" i="20"/>
  <x:c r="A177" i="20"/>
  <x:c r="A178" i="20"/>
  <x:c r="A179" i="20"/>
  <x:c r="A180" i="20"/>
  <x:c r="A181" i="20"/>
  <x:c r="A182" i="20"/>
  <x:c r="A183" i="20"/>
  <x:c r="A184" i="20"/>
  <x:c r="A185" i="20"/>
  <x:c r="A186" i="20"/>
  <x:c r="A187" i="20"/>
  <x:c r="A188" i="20"/>
  <x:c r="A189" i="20"/>
  <x:c r="A190" i="20"/>
  <x:c r="A191" i="20"/>
  <x:c r="A192" i="20"/>
  <x:c r="A193" i="20"/>
  <x:c r="A194" i="20"/>
  <x:c r="A195" i="20"/>
  <x:c r="A196" i="20"/>
  <x:c r="A197" i="20"/>
  <x:c r="A198" i="20"/>
  <x:c r="A199" i="20"/>
  <x:c r="A200" i="20"/>
  <x:c r="A201" i="20"/>
  <x:c r="A202" i="20"/>
  <x:c r="A203" i="20"/>
  <x:c r="A204" i="20"/>
  <x:c r="A205" i="20"/>
  <x:c r="A206" i="20"/>
  <x:c r="A207" i="20"/>
  <x:c r="A208" i="20"/>
  <x:c r="A209" i="20"/>
  <x:c r="A210" i="20"/>
  <x:c r="A211" i="20"/>
  <x:c r="A212" i="20"/>
  <x:c r="A213" i="20"/>
  <x:c r="A214" i="20"/>
  <x:c r="A215" i="20"/>
  <x:c r="A216" i="20"/>
  <x:c r="A217" i="20"/>
  <x:c r="A218" i="20"/>
  <x:c r="A219" i="20"/>
  <x:c r="A220" i="20"/>
  <x:c r="A221" i="20"/>
  <x:c r="A222" i="20"/>
  <x:c r="A223" i="20"/>
  <x:c r="A224" i="20"/>
  <x:c r="A225" i="20"/>
  <x:c r="A226" i="20"/>
  <x:c r="A227" i="20"/>
  <x:c r="A228" i="20"/>
  <x:c r="A229" i="20"/>
  <x:c r="A230" i="20"/>
  <x:c r="A231" i="20"/>
  <x:c r="A232" i="20"/>
  <x:c r="A233" i="20"/>
  <x:c r="A234" i="20"/>
  <x:c r="A235" i="20"/>
  <x:c r="A236" i="20"/>
  <x:c r="A237" i="20"/>
  <x:c r="A238" i="20"/>
  <x:c r="A239" i="20"/>
  <x:c r="A240" i="20"/>
  <x:c r="A241" i="20"/>
  <x:c r="A242" i="20"/>
  <x:c r="A243" i="20"/>
  <x:c r="A244" i="20"/>
  <x:c r="A245" i="20"/>
  <x:c r="A246" i="20"/>
  <x:c r="A247" i="20"/>
  <x:c r="A248" i="20"/>
  <x:c r="A249" i="20"/>
  <x:c r="A250" i="20"/>
  <x:c r="A251" i="20"/>
  <x:c r="A252" i="20"/>
  <x:c r="A253" i="20"/>
  <x:c r="A254" i="20"/>
  <x:c r="A255" i="20"/>
  <x:c r="A256" i="20"/>
  <x:c r="A257" i="20"/>
  <x:c r="A258" i="20"/>
  <x:c r="A259" i="20"/>
  <x:c r="A260" i="20"/>
  <x:c r="A261" i="20"/>
  <x:c r="A262" i="20"/>
  <x:c r="A263" i="20"/>
  <x:c r="A264" i="20"/>
  <x:c r="A265" i="20"/>
  <x:c r="A266" i="20"/>
  <x:c r="A267" i="20"/>
  <x:c r="A268" i="20"/>
  <x:c r="A269" i="20"/>
  <x:c r="A270" i="20"/>
  <x:c r="A271" i="20"/>
  <x:c r="A272" i="20"/>
  <x:c r="A273" i="20"/>
  <x:c r="A274" i="20"/>
  <x:c r="A275" i="20"/>
  <x:c r="A276" i="20"/>
  <x:c r="A277" i="20"/>
  <x:c r="A278" i="20"/>
  <x:c r="A279" i="20"/>
  <x:c r="A280" i="20"/>
  <x:c r="A281" i="20"/>
  <x:c r="A282" i="20"/>
  <x:c r="A283" i="20"/>
  <x:c r="A284" i="20"/>
  <x:c r="A285" i="20"/>
  <x:c r="A286" i="20"/>
  <x:c r="A287" i="20"/>
  <x:c r="A288" i="20"/>
  <x:c r="A289" i="20"/>
  <x:c r="A290" i="20"/>
  <x:c r="A291" i="20"/>
  <x:c r="A292" i="20"/>
  <x:c r="A293" i="20"/>
  <x:c r="A294" i="20"/>
  <x:c r="A295" i="20"/>
  <x:c r="A296" i="20"/>
  <x:c r="A297" i="20"/>
  <x:c r="A298" i="20"/>
  <x:c r="A299" i="20"/>
  <x:c r="A300" i="20"/>
  <x:c r="A301" i="20"/>
  <x:c r="A302" i="20"/>
  <x:c r="A303" i="20"/>
  <x:c r="A304" i="20"/>
  <x:c r="A305" i="20"/>
  <x:c r="A306" i="20"/>
  <x:c r="A307" i="20"/>
  <x:c r="A308" i="20"/>
  <x:c r="A309" i="20"/>
  <x:c r="A310" i="20"/>
  <x:c r="A311" i="20"/>
  <x:c r="A312" i="20"/>
  <x:c r="A313" i="20"/>
  <x:c r="A314" i="20"/>
  <x:c r="A315" i="20"/>
  <x:c r="A316" i="20"/>
  <x:c r="A317" i="20"/>
  <x:c r="A318" i="20"/>
  <x:c r="A319" i="20"/>
  <x:c r="A320" i="20"/>
  <x:c r="A321" i="20"/>
  <x:c r="A322" i="20"/>
  <x:c r="A323" i="20"/>
  <x:c r="A324" i="20"/>
  <x:c r="A325" i="20"/>
  <x:c r="A326" i="20"/>
  <x:c r="A327" i="20"/>
  <x:c r="A328" i="20"/>
  <x:c r="A329" i="20"/>
  <x:c r="A330" i="20"/>
  <x:c r="A331" i="20"/>
  <x:c r="A332" i="20"/>
  <x:c r="A333" i="20"/>
  <x:c r="A334" i="20"/>
  <x:c r="A335" i="20"/>
  <x:c r="A336" i="20"/>
  <x:c r="A337" i="20"/>
  <x:c r="A338" i="20"/>
  <x:c r="A339" i="20"/>
  <x:c r="A340" i="20"/>
  <x:c r="A341" i="20"/>
  <x:c r="A342" i="20"/>
  <x:c r="A343" i="20"/>
  <x:c r="A344" i="20"/>
  <x:c r="A345" i="20"/>
  <x:c r="A346" i="20"/>
  <x:c r="A347" i="20"/>
  <x:c r="A348" i="20"/>
  <x:c r="A349" i="20"/>
  <x:c r="A350" i="20"/>
  <x:c r="A351" i="20"/>
  <x:c r="A352" i="20"/>
  <x:c r="A353" i="20"/>
  <x:c r="A354" i="20"/>
  <x:c r="A355" i="20"/>
  <x:c r="A356" i="20"/>
  <x:c r="A357" i="20"/>
  <x:c r="A358" i="20"/>
  <x:c r="A359" i="20"/>
  <x:c r="A360" i="20"/>
  <x:c r="A361" i="20"/>
  <x:c r="A362" i="20"/>
  <x:c r="A363" i="20"/>
  <x:c r="A364" i="20"/>
  <x:c r="A365" i="20"/>
  <x:c r="A366" i="20"/>
  <x:c r="A367" i="20"/>
  <x:c r="A368" i="20"/>
  <x:c r="A369" i="20"/>
  <x:c r="A370" i="20"/>
  <x:c r="A371" i="20"/>
  <x:c r="A372" i="20"/>
  <x:c r="A373" i="20"/>
  <x:c r="A374" i="20"/>
  <x:c r="A375" i="20"/>
  <x:c r="A376" i="20"/>
  <x:c r="A377" i="20"/>
  <x:c r="A378" i="20"/>
  <x:c r="A379" i="20"/>
  <x:c r="A380" i="20"/>
  <x:c r="A381" i="20"/>
  <x:c r="A382" i="20"/>
  <x:c r="A383" i="20"/>
  <x:c r="A384" i="20"/>
  <x:c r="A385" i="20"/>
  <x:c r="A386" i="20"/>
  <x:c r="A387" i="20"/>
  <x:c r="A388" i="20"/>
  <x:c r="A389" i="20"/>
  <x:c r="A390" i="20"/>
  <x:c r="A391" i="20"/>
  <x:c r="A392" i="20"/>
  <x:c r="A393" i="20"/>
  <x:c r="A394" i="20"/>
  <x:c r="A395" i="20"/>
  <x:c r="A396" i="20"/>
  <x:c r="A397" i="20"/>
  <x:c r="A398" i="20"/>
  <x:c r="A399" i="20"/>
  <x:c r="A400" i="20"/>
  <x:c r="A401" i="20"/>
  <x:c r="A402" i="20"/>
  <x:c r="A403" i="20"/>
  <x:c r="A404" i="20"/>
  <x:c r="A405" i="20"/>
  <x:c r="A406" i="20"/>
  <x:c r="A407" i="20"/>
  <x:c r="A408" i="20"/>
  <x:c r="A409" i="20"/>
  <x:c r="A410" i="20"/>
  <x:c r="A411" i="20"/>
  <x:c r="A412" i="20"/>
  <x:c r="A413" i="20"/>
  <x:c r="A414" i="20"/>
  <x:c r="A415" i="20"/>
  <x:c r="A416" i="20"/>
  <x:c r="A417" i="20"/>
  <x:c r="A418" i="20"/>
  <x:c r="A419" i="20"/>
  <x:c r="A420" i="20"/>
  <x:c r="A421" i="20"/>
  <x:c r="A422" i="20"/>
  <x:c r="A423" i="20"/>
  <x:c r="A424" i="20"/>
  <x:c r="A425" i="20"/>
  <x:c r="A426" i="20"/>
  <x:c r="A427" i="20"/>
  <x:c r="A428" i="20"/>
  <x:c r="A429" i="20"/>
  <x:c r="A430" i="20"/>
  <x:c r="A431" i="20"/>
  <x:c r="A432" i="20"/>
  <x:c r="A433" i="20"/>
  <x:c r="A434" i="20"/>
  <x:c r="A435" i="20"/>
  <x:c r="A436" i="20"/>
  <x:c r="A437" i="20"/>
  <x:c r="A438" i="20"/>
  <x:c r="A439" i="20"/>
  <x:c r="A440" i="20"/>
  <x:c r="A441" i="20"/>
  <x:c r="A442" i="20"/>
  <x:c r="A443" i="20"/>
  <x:c r="A444" i="20"/>
  <x:c r="A445" i="20"/>
  <x:c r="A446" i="20"/>
  <x:c r="A447" i="20"/>
  <x:c r="A448" i="20"/>
  <x:c r="A449" i="20"/>
  <x:c r="A450" i="20"/>
  <x:c r="A451" i="20"/>
  <x:c r="A452" i="20"/>
  <x:c r="A453" i="20"/>
  <x:c r="A454" i="20"/>
  <x:c r="A455" i="20"/>
  <x:c r="A456" i="20"/>
  <x:c r="A457" i="20"/>
  <x:c r="A458" i="20"/>
  <x:c r="A459" i="20"/>
  <x:c r="A460" i="20"/>
  <x:c r="A461" i="20"/>
  <x:c r="A462" i="20"/>
  <x:c r="A463" i="20"/>
  <x:c r="A464" i="20"/>
  <x:c r="A465" i="20"/>
  <x:c r="A466" i="20"/>
  <x:c r="A467" i="20"/>
  <x:c r="A468" i="20"/>
  <x:c r="A469" i="20"/>
  <x:c r="A470" i="20"/>
  <x:c r="A471" i="20"/>
  <x:c r="A472" i="20"/>
  <x:c r="A473" i="20"/>
  <x:c r="A474" i="20"/>
  <x:c r="A475" i="20"/>
  <x:c r="A476" i="20"/>
  <x:c r="A477" i="20"/>
  <x:c r="A478" i="20"/>
  <x:c r="A479" i="20"/>
  <x:c r="A480" i="20"/>
  <x:c r="A481" i="20"/>
  <x:c r="A482" i="20"/>
  <x:c r="A483" i="20"/>
  <x:c r="A484" i="20"/>
  <x:c r="A485" i="20"/>
  <x:c r="A486" i="20"/>
  <x:c r="A487" i="20"/>
  <x:c r="A488" i="20"/>
  <x:c r="A489" i="20"/>
  <x:c r="A490" i="20"/>
  <x:c r="A491" i="20"/>
  <x:c r="A492" i="20"/>
  <x:c r="A493" i="20"/>
  <x:c r="A494" i="20"/>
  <x:c r="A495" i="20"/>
  <x:c r="A496" i="20"/>
  <x:c r="A497" i="20"/>
  <x:c r="A498" i="20"/>
  <x:c r="A499" i="20"/>
  <x:c r="A500" i="20"/>
  <x:c r="A501" i="20"/>
  <x:c r="A502" i="20"/>
  <x:c r="A503" i="20"/>
  <x:c r="A504" i="20"/>
  <x:c r="A505" i="20"/>
  <x:c r="A506" i="20"/>
  <x:c r="A507" i="20"/>
  <x:c r="A508" i="20"/>
  <x:c r="A509" i="20"/>
  <x:c r="A510" i="20"/>
  <x:c r="A511" i="20"/>
  <x:c r="A512" i="20"/>
  <x:c r="A513" i="20"/>
  <x:c r="A514" i="20"/>
  <x:c r="A515" i="20"/>
  <x:c r="A516" i="20"/>
  <x:c r="A517" i="20"/>
  <x:c r="A518" i="20"/>
  <x:c r="A519" i="20"/>
  <x:c r="A520" i="20"/>
  <x:c r="A521" i="20"/>
  <x:c r="A522" i="20"/>
  <x:c r="A523" i="20"/>
  <x:c r="A524" i="20"/>
  <x:c r="A525" i="20"/>
  <x:c r="A526" i="20"/>
  <x:c r="A527" i="20"/>
  <x:c r="A528" i="20"/>
  <x:c r="A529" i="20"/>
  <x:c r="A530" i="20"/>
  <x:c r="A531" i="20"/>
  <x:c r="A532" i="20"/>
  <x:c r="A533" i="20"/>
  <x:c r="A534" i="20"/>
  <x:c r="A535" i="20"/>
  <x:c r="A536" i="20"/>
  <x:c r="A537" i="20"/>
  <x:c r="A538" i="20"/>
  <x:c r="A539" i="20"/>
  <x:c r="A540" i="20"/>
  <x:c r="A541" i="20"/>
  <x:c r="A542" i="20"/>
  <x:c r="A543" i="20"/>
  <x:c r="A544" i="20"/>
  <x:c r="A545" i="20"/>
  <x:c r="A546" i="20"/>
  <x:c r="A547" i="20"/>
  <x:c r="A548" i="20"/>
  <x:c r="A549" i="20"/>
  <x:c r="A550" i="20"/>
  <x:c r="A551" i="20"/>
  <x:c r="A552" i="20"/>
  <x:c r="A553" i="20"/>
  <x:c r="A554" i="20"/>
  <x:c r="A555" i="20"/>
  <x:c r="A556" i="20"/>
  <x:c r="A557" i="20"/>
  <x:c r="A558" i="20"/>
  <x:c r="A559" i="20"/>
  <x:c r="A560" i="20"/>
  <x:c r="A561" i="20"/>
  <x:c r="A562" i="20"/>
  <x:c r="A563" i="20"/>
  <x:c r="A564" i="20"/>
  <x:c r="A565" i="20"/>
  <x:c r="A566" i="20"/>
  <x:c r="A567" i="20"/>
  <x:c r="A568" i="20"/>
  <x:c r="A569" i="20"/>
  <x:c r="A570" i="20"/>
  <x:c r="A571" i="20"/>
  <x:c r="A572" i="20"/>
  <x:c r="A573" i="20"/>
  <x:c r="A574" i="20"/>
  <x:c r="A575" i="20"/>
  <x:c r="A576" i="20"/>
  <x:c r="A577" i="20"/>
  <x:c r="A578" i="20"/>
  <x:c r="A579" i="20"/>
  <x:c r="A580" i="20"/>
  <x:c r="A581" i="20"/>
  <x:c r="A582" i="20"/>
  <x:c r="A583" i="20"/>
  <x:c r="A584" i="20"/>
  <x:c r="A585" i="20"/>
  <x:c r="A586" i="20"/>
  <x:c r="A587" i="20"/>
  <x:c r="A588" i="20"/>
  <x:c r="A589" i="20"/>
  <x:c r="A590" i="20"/>
  <x:c r="A591" i="20"/>
  <x:c r="A592" i="20"/>
  <x:c r="A593" i="20"/>
  <x:c r="A594" i="20"/>
  <x:c r="A595" i="20"/>
  <x:c r="A596" i="20"/>
  <x:c r="A597" i="20"/>
  <x:c r="A598" i="20"/>
  <x:c r="A599" i="20"/>
  <x:c r="A600" i="20"/>
  <x:c r="A601" i="20"/>
  <x:c r="A602" i="20"/>
  <x:c r="A603" i="20"/>
  <x:c r="A604" i="20"/>
  <x:c r="A605" i="20"/>
  <x:c r="A606" i="20"/>
  <x:c r="A607" i="20"/>
  <x:c r="A608" i="20"/>
  <x:c r="A609" i="20"/>
  <x:c r="A610" i="20"/>
  <x:c r="A611" i="20"/>
  <x:c r="A612" i="20"/>
  <x:c r="A613" i="20"/>
  <x:c r="A614" i="20"/>
  <x:c r="A615" i="20"/>
  <x:c r="A616" i="20"/>
  <x:c r="A617" i="20"/>
  <x:c r="A618" i="20"/>
  <x:c r="A619" i="20"/>
  <x:c r="A620" i="20"/>
  <x:c r="A621" i="20"/>
  <x:c r="A622" i="20"/>
  <x:c r="A623" i="20"/>
  <x:c r="A624" i="20"/>
  <x:c r="A625" i="20"/>
  <x:c r="A626" i="20"/>
  <x:c r="A627" i="20"/>
  <x:c r="A628" i="20"/>
  <x:c r="A629" i="20"/>
  <x:c r="A630" i="20"/>
  <x:c r="A631" i="20"/>
  <x:c r="A632" i="20"/>
  <x:c r="A633" i="20"/>
  <x:c r="A634" i="20"/>
  <x:c r="A635" i="20"/>
  <x:c r="A636" i="20"/>
  <x:c r="A637" i="20"/>
  <x:c r="A638" i="20"/>
  <x:c r="A639" i="20"/>
  <x:c r="A640" i="20"/>
  <x:c r="A641" i="20"/>
  <x:c r="A642" i="20"/>
  <x:c r="A643" i="20"/>
  <x:c r="A644" i="20"/>
  <x:c r="A645" i="20"/>
  <x:c r="A646" i="20"/>
  <x:c r="A647" i="20"/>
  <x:c r="A648" i="20"/>
  <x:c r="A649" i="20"/>
  <x:c r="A650" i="20"/>
  <x:c r="A651" i="20"/>
  <x:c r="A652" i="20"/>
  <x:c r="A653" i="20"/>
  <x:c r="A654" i="20"/>
  <x:c r="A655" i="20"/>
  <x:c r="A656" i="20"/>
  <x:c r="A657" i="20"/>
  <x:c r="A658" i="20"/>
  <x:c r="A659" i="20"/>
  <x:c r="A660" i="20"/>
  <x:c r="A661" i="20"/>
  <x:c r="A662" i="20"/>
  <x:c r="A663" i="20"/>
  <x:c r="A664" i="20"/>
  <x:c r="A665" i="20"/>
  <x:c r="A666" i="20"/>
  <x:c r="A667" i="20"/>
  <x:c r="A668" i="20"/>
  <x:c r="A669" i="20"/>
  <x:c r="A670" i="20"/>
  <x:c r="A671" i="20"/>
  <x:c r="A672" i="20"/>
  <x:c r="A673" i="20"/>
  <x:c r="A674" i="20"/>
  <x:c r="A675" i="20"/>
  <x:c r="A676" i="20"/>
  <x:c r="A677" i="20"/>
  <x:c r="A678" i="20"/>
  <x:c r="A679" i="20"/>
  <x:c r="A680" i="20"/>
  <x:c r="A681" i="20"/>
  <x:c r="A682" i="20"/>
  <x:c r="A683" i="20"/>
  <x:c r="A684" i="20"/>
  <x:c r="A685" i="20"/>
  <x:c r="A686" i="20"/>
  <x:c r="A687" i="20"/>
  <x:c r="A688" i="20"/>
  <x:c r="A689" i="20"/>
  <x:c r="A690" i="20"/>
  <x:c r="A691" i="20"/>
  <x:c r="A692" i="20"/>
  <x:c r="A693" i="20"/>
  <x:c r="A694" i="20"/>
  <x:c r="A695" i="20"/>
  <x:c r="A696" i="20"/>
  <x:c r="A697" i="20"/>
  <x:c r="A698" i="20"/>
  <x:c r="A699" i="20"/>
  <x:c r="A700" i="20"/>
  <x:c r="A701" i="20"/>
  <x:c r="A702" i="20"/>
  <x:c r="A703" i="20"/>
  <x:c r="A704" i="20"/>
  <x:c r="A705" i="20"/>
  <x:c r="A706" i="20"/>
  <x:c r="A707" i="20"/>
  <x:c r="A708" i="20"/>
  <x:c r="A709" i="20"/>
  <x:c r="A710" i="20"/>
  <x:c r="A711" i="20"/>
  <x:c r="A712" i="20"/>
  <x:c r="A713" i="20"/>
  <x:c r="A714" i="20"/>
  <x:c r="A715" i="20"/>
  <x:c r="A716" i="20"/>
  <x:c r="A717" i="20"/>
  <x:c r="A718" i="20"/>
  <x:c r="A719" i="20"/>
  <x:c r="A720" i="20"/>
  <x:c r="A721" i="20"/>
  <x:c r="A722" i="20"/>
  <x:c r="A723" i="20"/>
  <x:c r="A724" i="20"/>
  <x:c r="A725" i="20"/>
  <x:c r="A726" i="20"/>
  <x:c r="A727" i="20"/>
  <x:c r="A728" i="20"/>
  <x:c r="A729" i="20"/>
  <x:c r="A730" i="20"/>
  <x:c r="A731" i="20"/>
  <x:c r="A732" i="20"/>
  <x:c r="A733" i="20"/>
  <x:c r="A734" i="20"/>
  <x:c r="A735" i="20"/>
  <x:c r="A736" i="20"/>
  <x:c r="A737" i="20"/>
  <x:c r="A738" i="20"/>
  <x:c r="A739" i="20"/>
  <x:c r="A740" i="20"/>
  <x:c r="A741" i="20"/>
  <x:c r="A742" i="20"/>
  <x:c r="A743" i="20"/>
  <x:c r="A744" i="20"/>
  <x:c r="A745" i="20"/>
  <x:c r="A746" i="20"/>
  <x:c r="A747" i="20"/>
  <x:c r="A748" i="20"/>
  <x:c r="A749" i="20"/>
  <x:c r="A750" i="20"/>
  <x:c r="A751" i="20"/>
  <x:c r="A752" i="20"/>
  <x:c r="A753" i="20"/>
  <x:c r="A754" i="20"/>
  <x:c r="A755" i="20"/>
  <x:c r="A756" i="20"/>
  <x:c r="A757" i="20"/>
  <x:c r="A758" i="20"/>
  <x:c r="A759" i="20"/>
  <x:c r="A760" i="20"/>
  <x:c r="A761" i="20"/>
  <x:c r="A762" i="20"/>
  <x:c r="A763" i="20"/>
  <x:c r="A764" i="20"/>
  <x:c r="A765" i="20"/>
  <x:c r="A766" i="20"/>
  <x:c r="A767" i="20"/>
  <x:c r="A768" i="20"/>
  <x:c r="A769" i="20"/>
  <x:c r="A770" i="20"/>
  <x:c r="A771" i="20"/>
  <x:c r="A772" i="20"/>
  <x:c r="A773" i="20"/>
  <x:c r="A774" i="20"/>
  <x:c r="A775" i="20"/>
  <x:c r="A776" i="20"/>
  <x:c r="A777" i="20"/>
  <x:c r="A778" i="20"/>
  <x:c r="A779" i="20"/>
  <x:c r="A780" i="20"/>
  <x:c r="A781" i="20"/>
  <x:c r="A782" i="20"/>
  <x:c r="A783" i="20"/>
  <x:c r="A784" i="20"/>
  <x:c r="A785" i="20"/>
  <x:c r="A786" i="20"/>
  <x:c r="A787" i="20"/>
  <x:c r="A788" i="20"/>
  <x:c r="A789" i="20"/>
  <x:c r="A790" i="20"/>
  <x:c r="A791" i="20"/>
  <x:c r="A792" i="20"/>
  <x:c r="A793" i="20"/>
  <x:c r="A794" i="20"/>
  <x:c r="A795" i="20"/>
  <x:c r="A796" i="20"/>
  <x:c r="A797" i="20"/>
  <x:c r="A798" i="20"/>
  <x:c r="A799" i="20"/>
  <x:c r="A800" i="20"/>
  <x:c r="A801" i="20"/>
  <x:c r="A802" i="20"/>
  <x:c r="A803" i="20"/>
  <x:c r="A804" i="20"/>
  <x:c r="A805" i="20"/>
  <x:c r="A806" i="20"/>
  <x:c r="A807" i="20"/>
  <x:c r="A808" i="20"/>
  <x:c r="A809" i="20"/>
  <x:c r="A810" i="20"/>
  <x:c r="A811" i="20"/>
  <x:c r="A812" i="20"/>
  <x:c r="A813" i="20"/>
  <x:c r="A814" i="20"/>
  <x:c r="A815" i="20"/>
  <x:c r="A816" i="20"/>
  <x:c r="A817" i="20"/>
  <x:c r="A818" i="20"/>
  <x:c r="A819" i="20"/>
  <x:c r="A820" i="20"/>
  <x:c r="A821" i="20"/>
  <x:c r="A822" i="20"/>
  <x:c r="A823" i="20"/>
  <x:c r="A824" i="20"/>
  <x:c r="A825" i="20"/>
  <x:c r="A826" i="20"/>
  <x:c r="A827" i="20"/>
  <x:c r="A828" i="20"/>
  <x:c r="A829" i="20"/>
  <x:c r="A830" i="20"/>
  <x:c r="A831" i="20"/>
  <x:c r="A832" i="20"/>
  <x:c r="A833" i="20"/>
  <x:c r="A834" i="20"/>
  <x:c r="A835" i="20"/>
  <x:c r="A836" i="20"/>
  <x:c r="A837" i="20"/>
  <x:c r="A838" i="20"/>
  <x:c r="A839" i="20"/>
  <x:c r="A840" i="20"/>
  <x:c r="A841" i="20"/>
  <x:c r="A842" i="20"/>
  <x:c r="A843" i="20"/>
  <x:c r="A844" i="20"/>
  <x:c r="A845" i="20"/>
  <x:c r="A846" i="20"/>
  <x:c r="A847" i="20"/>
  <x:c r="A848" i="20"/>
  <x:c r="A849" i="20"/>
  <x:c r="A850" i="20"/>
  <x:c r="A851" i="20"/>
  <x:c r="A852" i="20"/>
  <x:c r="A853" i="20"/>
  <x:c r="A854" i="20"/>
  <x:c r="A855" i="20"/>
  <x:c r="A856" i="20"/>
  <x:c r="A857" i="20"/>
  <x:c r="A858" i="20"/>
  <x:c r="A859" i="20"/>
  <x:c r="A860" i="20"/>
  <x:c r="A861" i="20"/>
  <x:c r="A862" i="20"/>
  <x:c r="A863" i="20"/>
  <x:c r="A864" i="20"/>
  <x:c r="A865" i="20"/>
  <x:c r="A866" i="20"/>
  <x:c r="A867" i="20"/>
  <x:c r="A868" i="20"/>
  <x:c r="A869" i="20"/>
  <x:c r="A870" i="20"/>
  <x:c r="A871" i="20"/>
  <x:c r="A872" i="20"/>
  <x:c r="A873" i="20"/>
  <x:c r="A874" i="20"/>
  <x:c r="A875" i="20"/>
  <x:c r="A876" i="20"/>
  <x:c r="A877" i="20"/>
  <x:c r="A878" i="20"/>
  <x:c r="A879" i="20"/>
  <x:c r="A880" i="20"/>
  <x:c r="A881" i="20"/>
  <x:c r="A882" i="20"/>
  <x:c r="A883" i="20"/>
  <x:c r="A884" i="20"/>
  <x:c r="A885" i="20"/>
  <x:c r="A886" i="20"/>
  <x:c r="A887" i="20"/>
  <x:c r="A888" i="20"/>
  <x:c r="A889" i="20"/>
  <x:c r="A890" i="20"/>
  <x:c r="A891" i="20"/>
  <x:c r="A892" i="20"/>
  <x:c r="A893" i="20"/>
  <x:c r="A894" i="20"/>
  <x:c r="A895" i="20"/>
  <x:c r="A896" i="20"/>
  <x:c r="A897" i="20"/>
  <x:c r="A898" i="20"/>
  <x:c r="A899" i="20"/>
  <x:c r="A900" i="20"/>
  <x:c r="A901" i="20"/>
  <x:c r="A902" i="20"/>
  <x:c r="A903" i="20"/>
  <x:c r="A904" i="20"/>
  <x:c r="A905" i="20"/>
  <x:c r="A906" i="20"/>
  <x:c r="A907" i="20"/>
  <x:c r="A908" i="20"/>
  <x:c r="A909" i="20"/>
  <x:c r="A910" i="20"/>
  <x:c r="A911" i="20"/>
  <x:c r="A912" i="20"/>
  <x:c r="A913" i="20"/>
  <x:c r="A914" i="20"/>
  <x:c r="A915" i="20"/>
  <x:c r="A916" i="20"/>
  <x:c r="A917" i="20"/>
  <x:c r="A918" i="20"/>
  <x:c r="A919" i="20"/>
  <x:c r="A920" i="20"/>
  <x:c r="A921" i="20"/>
  <x:c r="A922" i="20"/>
  <x:c r="A923" i="20"/>
  <x:c r="A924" i="20"/>
  <x:c r="A925" i="20"/>
  <x:c r="A926" i="20"/>
  <x:c r="A927" i="20"/>
  <x:c r="A928" i="20"/>
  <x:c r="A929" i="20"/>
  <x:c r="A930" i="20"/>
  <x:c r="A931" i="20"/>
  <x:c r="A932" i="20"/>
  <x:c r="A933" i="20"/>
  <x:c r="A934" i="20"/>
  <x:c r="A935" i="20"/>
  <x:c r="A936" i="20"/>
  <x:c r="A937" i="20"/>
  <x:c r="A938" i="20"/>
  <x:c r="A939" i="20"/>
  <x:c r="A940" i="20"/>
  <x:c r="A941" i="20"/>
  <x:c r="A942" i="20"/>
  <x:c r="A943" i="20"/>
  <x:c r="A944" i="20"/>
  <x:c r="A945" i="20"/>
  <x:c r="A946" i="20"/>
  <x:c r="A947" i="20"/>
  <x:c r="A948" i="20"/>
  <x:c r="A949" i="20"/>
  <x:c r="A950" i="20"/>
  <x:c r="A951" i="20"/>
  <x:c r="A952" i="20"/>
  <x:c r="A953" i="20"/>
  <x:c r="A954" i="20"/>
  <x:c r="A955" i="20"/>
  <x:c r="A956" i="20"/>
  <x:c r="A957" i="20"/>
  <x:c r="A958" i="20"/>
  <x:c r="A959" i="20"/>
  <x:c r="A960" i="20"/>
  <x:c r="A961" i="20"/>
  <x:c r="A962" i="20"/>
  <x:c r="A963" i="20"/>
  <x:c r="A964" i="20"/>
  <x:c r="A965" i="20"/>
  <x:c r="A966" i="20"/>
  <x:c r="A967" i="20"/>
  <x:c r="A968" i="20"/>
  <x:c r="A969" i="20"/>
  <x:c r="A970" i="20"/>
  <x:c r="A971" i="20"/>
  <x:c r="A972" i="20"/>
  <x:c r="A973" i="20"/>
  <x:c r="A974" i="20"/>
  <x:c r="A975" i="20"/>
  <x:c r="A976" i="20"/>
  <x:c r="A977" i="20"/>
  <x:c r="A978" i="20"/>
  <x:c r="A979" i="20"/>
  <x:c r="A980" i="20"/>
  <x:c r="A981" i="20"/>
  <x:c r="A982" i="20"/>
  <x:c r="A983" i="20"/>
  <x:c r="A984" i="20"/>
  <x:c r="A985" i="20"/>
  <x:c r="A986" i="20"/>
  <x:c r="A987" i="20"/>
  <x:c r="A988" i="20"/>
  <x:c r="A989" i="20"/>
  <x:c r="A990" i="20"/>
  <x:c r="A991" i="20"/>
  <x:c r="A992" i="20"/>
  <x:c r="A993" i="20"/>
  <x:c r="A994" i="20"/>
  <x:c r="A995" i="20"/>
  <x:c r="A996" i="20"/>
  <x:c r="A997" i="20"/>
  <x:c r="A998" i="20"/>
  <x:c r="A999" i="20"/>
  <x:c r="A1000" i="20"/>
  <x:c r="A1001" i="20"/>
  <x:c r="A1002" i="20"/>
  <x:c r="A1003" i="20"/>
  <x:c r="A1004" i="20"/>
  <x:c r="A1005" i="20"/>
  <x:c r="A1006" i="20"/>
  <x:c r="A1007" i="20"/>
  <x:c r="A1008" i="20"/>
  <x:c r="A1009" i="20"/>
  <x:c r="A1010" i="20"/>
  <x:c r="A1011" i="20"/>
  <x:c r="A1012" i="20"/>
  <x:c r="A1013" i="20"/>
  <x:c r="A1014" i="20"/>
  <x:c r="A1015" i="20"/>
  <x:c r="A1016" i="20"/>
  <x:c r="A1017" i="20"/>
  <x:c r="A1018" i="20"/>
  <x:c r="A1019" i="20"/>
  <x:c r="A1020" i="20"/>
  <x:c r="A1021" i="20"/>
  <x:c r="A1022" i="20"/>
  <x:c r="A1023" i="20"/>
  <x:c r="A1024" i="20"/>
  <x:c r="A1025" i="20"/>
  <x:c r="A1026" i="20"/>
  <x:c r="A1027" i="20"/>
  <x:c r="A1028" i="20"/>
  <x:c r="A1029" i="20"/>
  <x:c r="A1030" i="20"/>
  <x:c r="A1031" i="20"/>
  <x:c r="A1032" i="20"/>
  <x:c r="A1033" i="20"/>
  <x:c r="A1034" i="20"/>
  <x:c r="A1035" i="20"/>
  <x:c r="A1036" i="20"/>
  <x:c r="A1037" i="20"/>
  <x:c r="A1038" i="20"/>
  <x:c r="A1039" i="20"/>
  <x:c r="A1040" i="20"/>
  <x:c r="A1041" i="20"/>
  <x:c r="A1042" i="20"/>
  <x:c r="A1043" i="20"/>
  <x:c r="A1044" i="20"/>
  <x:c r="A1045" i="20"/>
  <x:c r="A1046" i="20"/>
  <x:c r="A1047" i="20"/>
  <x:c r="A1048" i="20"/>
  <x:c r="A1049" i="20"/>
  <x:c r="A1050" i="20"/>
  <x:c r="A1051" i="20"/>
  <x:c r="A1052" i="20"/>
  <x:c r="A1053" i="20"/>
  <x:c r="A1054" i="20"/>
  <x:c r="A1055" i="20"/>
  <x:c r="A1056" i="20"/>
  <x:c r="A1057" i="20"/>
  <x:c r="A1058" i="20"/>
  <x:c r="A1059" i="20"/>
  <x:c r="A1060" i="20"/>
  <x:c r="A1061" i="20"/>
  <x:c r="A1062" i="20"/>
  <x:c r="A1063" i="20"/>
  <x:c r="A1064" i="20"/>
  <x:c r="A1065" i="20"/>
  <x:c r="A1066" i="20"/>
  <x:c r="A1067" i="20"/>
  <x:c r="A1068" i="20"/>
  <x:c r="A1069" i="20"/>
  <x:c r="A1070" i="20"/>
  <x:c r="A1071" i="20"/>
  <x:c r="A1072" i="20"/>
  <x:c r="A1073" i="20"/>
  <x:c r="A1074" i="20"/>
  <x:c r="A1075" i="20"/>
  <x:c r="A1076" i="20"/>
  <x:c r="A1077" i="20"/>
  <x:c r="A1078" i="20"/>
  <x:c r="A1079" i="20"/>
  <x:c r="A1080" i="20"/>
  <x:c r="A1081" i="20"/>
  <x:c r="A1082" i="20"/>
  <x:c r="A1083" i="20"/>
  <x:c r="A1084" i="20"/>
  <x:c r="A1085" i="20"/>
  <x:c r="A1086" i="20"/>
  <x:c r="A1087" i="20"/>
  <x:c r="A1088" i="20"/>
  <x:c r="A1089" i="20"/>
  <x:c r="A1090" i="20"/>
  <x:c r="A1091" i="20"/>
  <x:c r="A1092" i="20"/>
  <x:c r="A1093" i="20"/>
  <x:c r="A1094" i="20"/>
  <x:c r="A1095" i="20"/>
  <x:c r="A1096" i="20"/>
  <x:c r="A1097" i="20"/>
  <x:c r="A1098" i="20"/>
  <x:c r="A1099" i="20"/>
  <x:c r="A1100" i="20"/>
  <x:c r="A1101" i="20"/>
  <x:c r="A1102" i="20"/>
  <x:c r="A1103" i="20"/>
  <x:c r="A1104" i="20"/>
  <x:c r="A1105" i="20"/>
  <x:c r="A1106" i="20"/>
  <x:c r="A1107" i="20"/>
  <x:c r="A1108" i="20"/>
  <x:c r="A1109" i="20"/>
  <x:c r="A1110" i="20"/>
  <x:c r="A1111" i="20"/>
  <x:c r="A1112" i="20"/>
  <x:c r="A1113" i="20"/>
  <x:c r="A1114" i="20"/>
  <x:c r="A1115" i="20"/>
  <x:c r="A1116" i="20"/>
  <x:c r="A1117" i="20"/>
  <x:c r="A1118" i="20"/>
  <x:c r="A1119" i="20"/>
  <x:c r="A1120" i="20"/>
  <x:c r="A1121" i="20"/>
  <x:c r="A1122" i="20"/>
  <x:c r="A1123" i="20"/>
  <x:c r="A1124" i="20"/>
  <x:c r="A1125" i="20"/>
  <x:c r="A1126" i="20"/>
  <x:c r="A1127" i="20"/>
  <x:c r="A1128" i="20"/>
  <x:c r="A1129" i="20"/>
  <x:c r="A1130" i="20"/>
  <x:c r="A1131" i="20"/>
  <x:c r="A1132" i="20"/>
  <x:c r="A1133" i="20"/>
  <x:c r="A1134" i="20"/>
  <x:c r="A1135" i="20"/>
  <x:c r="A1136" i="20"/>
  <x:c r="A1137" i="20"/>
  <x:c r="A1138" i="20"/>
  <x:c r="A1139" i="20"/>
  <x:c r="A1140" i="20"/>
  <x:c r="A1141" i="20"/>
  <x:c r="A1142" i="20"/>
  <x:c r="A1143" i="20"/>
  <x:c r="A1144" i="20"/>
  <x:c r="A1145" i="20"/>
  <x:c r="A1146" i="20"/>
  <x:c r="A1147" i="20"/>
  <x:c r="A1148" i="20"/>
  <x:c r="A1149" i="20"/>
  <x:c r="A1150" i="20"/>
  <x:c r="A1151" i="20"/>
  <x:c r="A1152" i="20"/>
  <x:c r="A1153" i="20"/>
  <x:c r="A1154" i="20"/>
  <x:c r="A1155" i="20"/>
  <x:c r="A1156" i="20"/>
  <x:c r="A1157" i="20"/>
  <x:c r="A1158" i="20"/>
  <x:c r="A1159" i="20"/>
  <x:c r="A1160" i="20"/>
  <x:c r="A1161" i="20"/>
  <x:c r="A1162" i="20"/>
  <x:c r="A1163" i="20"/>
  <x:c r="A1164" i="20"/>
  <x:c r="A1165" i="20"/>
  <x:c r="A1166" i="20"/>
  <x:c r="A1167" i="20"/>
  <x:c r="A1168" i="20"/>
  <x:c r="A1169" i="20"/>
  <x:c r="A1170" i="20"/>
  <x:c r="A1171" i="20"/>
  <x:c r="A1172" i="20"/>
  <x:c r="A1173" i="20"/>
  <x:c r="A1174" i="20"/>
  <x:c r="A1175" i="20"/>
  <x:c r="A1176" i="20"/>
  <x:c r="A1177" i="20"/>
  <x:c r="A1178" i="20"/>
  <x:c r="A1179" i="20"/>
  <x:c r="A1180" i="20"/>
  <x:c r="A1181" i="20"/>
  <x:c r="A1182" i="20"/>
  <x:c r="A1183" i="20"/>
  <x:c r="A1184" i="20"/>
  <x:c r="A1185" i="20"/>
  <x:c r="A1186" i="20"/>
  <x:c r="A1187" i="20"/>
  <x:c r="A1188" i="20"/>
  <x:c r="A1189" i="20"/>
  <x:c r="A1190" i="20"/>
  <x:c r="A1191" i="20"/>
  <x:c r="A1192" i="20"/>
  <x:c r="A1193" i="20"/>
  <x:c r="A1194" i="20"/>
  <x:c r="A1195" i="20"/>
  <x:c r="A1196" i="20"/>
  <x:c r="A1197" i="20"/>
  <x:c r="A1198" i="20"/>
  <x:c r="A1199" i="20"/>
  <x:c r="A1200" i="20"/>
  <x:c r="A1201" i="20"/>
  <x:c r="A1202" i="20"/>
  <x:c r="A1203" i="20"/>
  <x:c r="A1204" i="20"/>
  <x:c r="A1205" i="20"/>
  <x:c r="A1206" i="20"/>
  <x:c r="A1207" i="20"/>
  <x:c r="A1208" i="20"/>
  <x:c r="A1209" i="20"/>
  <x:c r="A1210" i="20"/>
  <x:c r="A1211" i="20"/>
  <x:c r="A1212" i="20"/>
  <x:c r="A1213" i="20"/>
  <x:c r="A1214" i="20"/>
  <x:c r="A1215" i="20"/>
  <x:c r="A1216" i="20"/>
  <x:c r="A1217" i="20"/>
  <x:c r="A1218" i="20"/>
  <x:c r="A1219" i="20"/>
  <x:c r="A1220" i="20"/>
  <x:c r="A1221" i="20"/>
  <x:c r="A1222" i="20"/>
  <x:c r="A1223" i="20"/>
  <x:c r="A1224" i="20"/>
  <x:c r="A1225" i="20"/>
  <x:c r="A1226" i="20"/>
  <x:c r="A1227" i="20"/>
  <x:c r="A1228" i="20"/>
  <x:c r="A1229" i="20"/>
  <x:c r="A1230" i="20"/>
  <x:c r="A1231" i="20"/>
  <x:c r="A1232" i="20"/>
  <x:c r="A1233" i="20"/>
  <x:c r="A1234" i="20"/>
  <x:c r="A1235" i="20"/>
  <x:c r="A1236" i="20"/>
  <x:c r="A1237" i="20"/>
  <x:c r="A1238" i="20"/>
  <x:c r="A1239" i="20"/>
  <x:c r="A1240" i="20"/>
  <x:c r="A1241" i="20"/>
  <x:c r="A1242" i="20"/>
  <x:c r="A1243" i="20"/>
  <x:c r="A1244" i="20"/>
  <x:c r="A1245" i="20"/>
  <x:c r="A1246" i="20"/>
  <x:c r="A1247" i="20"/>
  <x:c r="A1248" i="20"/>
  <x:c r="A1249" i="20"/>
  <x:c r="A1250" i="20"/>
  <x:c r="A1251" i="20"/>
  <x:c r="A1252" i="20"/>
  <x:c r="A1253" i="20"/>
  <x:c r="A1254" i="20"/>
  <x:c r="A1255" i="20"/>
  <x:c r="A1256" i="20"/>
  <x:c r="A1257" i="20"/>
  <x:c r="A1258" i="20"/>
  <x:c r="A1259" i="20"/>
  <x:c r="A1260" i="20"/>
  <x:c r="A1261" i="20"/>
  <x:c r="A1262" i="20"/>
  <x:c r="A1263" i="20"/>
  <x:c r="A1264" i="20"/>
  <x:c r="A1265" i="20"/>
  <x:c r="A1266" i="20"/>
  <x:c r="A1267" i="20"/>
  <x:c r="A1268" i="20"/>
  <x:c r="A1269" i="20"/>
  <x:c r="A1270" i="20"/>
  <x:c r="A1271" i="20"/>
  <x:c r="A1272" i="20"/>
  <x:c r="A1273" i="20"/>
  <x:c r="A1274" i="20"/>
  <x:c r="A1275" i="20"/>
  <x:c r="A1276" i="20"/>
  <x:c r="A1277" i="20"/>
  <x:c r="A1278" i="20"/>
  <x:c r="A1279" i="20"/>
  <x:c r="A1280" i="20"/>
  <x:c r="A1281" i="20"/>
  <x:c r="A1282" i="20"/>
  <x:c r="A1283" i="20"/>
  <x:c r="A1284" i="20"/>
  <x:c r="A1285" i="20"/>
  <x:c r="A1286" i="20"/>
  <x:c r="A1287" i="20"/>
  <x:c r="A1288" i="20"/>
  <x:c r="A1289" i="20"/>
  <x:c r="A1290" i="20"/>
  <x:c r="A1291" i="20"/>
  <x:c r="A1292" i="20"/>
  <x:c r="A1293" i="20"/>
  <x:c r="A1294" i="20"/>
  <x:c r="A1295" i="20"/>
  <x:c r="A1296" i="20"/>
  <x:c r="A1297" i="20"/>
  <x:c r="A1298" i="20"/>
  <x:c r="A1299" i="20"/>
  <x:c r="A1300" i="20"/>
  <x:c r="A1301" i="20"/>
  <x:c r="A1302" i="20"/>
  <x:c r="A1303" i="20"/>
  <x:c r="A1304" i="20"/>
  <x:c r="A1305" i="20"/>
  <x:c r="A1306" i="20"/>
  <x:c r="A1307" i="20"/>
  <x:c r="A1308" i="20"/>
  <x:c r="A1309" i="20"/>
  <x:c r="A1310" i="20"/>
  <x:c r="A1311" i="20"/>
  <x:c r="A1312" i="20"/>
  <x:c r="A1313" i="20"/>
  <x:c r="A1314" i="20"/>
  <x:c r="A1315" i="20"/>
  <x:c r="A1316" i="20"/>
  <x:c r="A1317" i="20"/>
  <x:c r="A1318" i="20"/>
  <x:c r="A1319" i="20"/>
  <x:c r="A1320" i="20"/>
  <x:c r="A1321" i="20"/>
  <x:c r="A1322" i="20"/>
  <x:c r="A1323" i="20"/>
  <x:c r="A1324" i="20"/>
  <x:c r="A1325" i="20"/>
  <x:c r="A1326" i="20"/>
  <x:c r="A1327" i="20"/>
  <x:c r="A1328" i="20"/>
  <x:c r="A1329" i="20"/>
  <x:c r="A1330" i="20"/>
  <x:c r="A1331" i="20"/>
  <x:c r="A1332" i="20"/>
  <x:c r="A1333" i="20"/>
  <x:c r="A1334" i="20"/>
  <x:c r="A1335" i="20"/>
  <x:c r="A1336" i="20"/>
  <x:c r="A1337" i="20"/>
  <x:c r="A1338" i="20"/>
  <x:c r="A1339" i="20"/>
  <x:c r="A1340" i="20"/>
  <x:c r="A1341" i="20"/>
  <x:c r="A1342" i="20"/>
  <x:c r="A1343" i="20"/>
  <x:c r="A1344" i="20"/>
  <x:c r="A1345" i="20"/>
  <x:c r="A1346" i="20"/>
  <x:c r="A1347" i="20"/>
  <x:c r="A1348" i="20"/>
  <x:c r="A1349" i="20"/>
  <x:c r="A1350" i="20"/>
  <x:c r="A1351" i="20"/>
  <x:c r="A1352" i="20"/>
  <x:c r="A1353" i="20"/>
  <x:c r="A1354" i="20"/>
  <x:c r="A1355" i="20"/>
  <x:c r="A1356" i="20"/>
  <x:c r="A1357" i="20"/>
  <x:c r="A1358" i="20"/>
  <x:c r="A1359" i="20"/>
  <x:c r="A1360" i="20"/>
  <x:c r="A1361" i="20"/>
  <x:c r="A1362" i="20"/>
  <x:c r="A1363" i="20"/>
  <x:c r="A1364" i="20"/>
  <x:c r="A1365" i="20"/>
  <x:c r="A1366" i="20"/>
  <x:c r="A1367" i="20"/>
  <x:c r="A1368" i="20"/>
  <x:c r="A1369" i="20"/>
  <x:c r="A1370" i="20"/>
  <x:c r="A1371" i="20"/>
  <x:c r="A1372" i="20"/>
  <x:c r="A1373" i="20"/>
  <x:c r="A1374" i="20"/>
  <x:c r="A1375" i="20"/>
  <x:c r="A1376" i="20"/>
  <x:c r="A1377" i="20"/>
  <x:c r="A1378" i="20"/>
  <x:c r="A1379" i="20"/>
  <x:c r="A1380" i="20"/>
  <x:c r="A1381" i="20"/>
  <x:c r="A1382" i="20"/>
  <x:c r="A1383" i="20"/>
  <x:c r="A1384" i="20"/>
  <x:c r="A1385" i="20"/>
  <x:c r="A1386" i="20"/>
  <x:c r="A1387" i="20"/>
  <x:c r="A1388" i="20"/>
  <x:c r="A1389" i="20"/>
  <x:c r="A1390" i="20"/>
  <x:c r="A1391" i="20"/>
  <x:c r="A1392" i="20"/>
  <x:c r="A1393" i="20"/>
  <x:c r="A1394" i="20"/>
  <x:c r="A1395" i="20"/>
  <x:c r="A1396" i="20"/>
  <x:c r="A1397" i="20"/>
  <x:c r="A1398" i="20"/>
  <x:c r="A1399" i="20"/>
  <x:c r="A1400" i="20"/>
  <x:c r="A1401" i="20"/>
  <x:c r="A1402" i="20"/>
  <x:c r="A1403" i="20"/>
  <x:c r="A1404" i="20"/>
  <x:c r="A1405" i="20"/>
  <x:c r="A1406" i="20"/>
  <x:c r="A1407" i="20"/>
  <x:c r="A1408" i="20"/>
  <x:c r="A1409" i="20"/>
  <x:c r="A1410" i="20"/>
  <x:c r="A1411" i="20"/>
  <x:c r="A1412" i="20"/>
  <x:c r="A1413" i="20"/>
  <x:c r="A1414" i="20"/>
  <x:c r="A1415" i="20"/>
  <x:c r="A1416" i="20"/>
  <x:c r="A1417" i="20"/>
  <x:c r="A1418" i="20"/>
  <x:c r="A1419" i="20"/>
  <x:c r="A1420" i="20"/>
  <x:c r="A1421" i="20"/>
  <x:c r="A1422" i="20"/>
  <x:c r="A1423" i="20"/>
  <x:c r="A1424" i="20"/>
  <x:c r="A1425" i="20"/>
  <x:c r="A1426" i="20"/>
  <x:c r="A1427" i="20"/>
  <x:c r="A1428" i="20"/>
  <x:c r="A1429" i="20"/>
  <x:c r="A1430" i="20"/>
  <x:c r="A1431" i="20"/>
  <x:c r="A1432" i="20"/>
  <x:c r="A1433" i="20"/>
  <x:c r="A1434" i="20"/>
  <x:c r="A1435" i="20"/>
  <x:c r="A1436" i="20"/>
  <x:c r="A1437" i="20"/>
  <x:c r="A1438" i="20"/>
  <x:c r="A1439" i="20"/>
  <x:c r="A1440" i="20"/>
  <x:c r="A1441" i="20"/>
  <x:c r="A1442" i="20"/>
  <x:c r="A1443" i="20"/>
  <x:c r="A1444" i="20"/>
  <x:c r="A1445" i="20"/>
  <x:c r="A1446" i="20"/>
  <x:c r="A1447" i="20"/>
  <x:c r="A1448" i="20"/>
  <x:c r="A1449" i="20"/>
  <x:c r="A1450" i="20"/>
  <x:c r="A1451" i="20"/>
  <x:c r="A1452" i="20"/>
  <x:c r="A1453" i="20"/>
  <x:c r="A1454" i="20"/>
  <x:c r="A1455" i="20"/>
  <x:c r="A1456" i="20"/>
  <x:c r="A1457" i="20"/>
  <x:c r="A1458" i="20"/>
  <x:c r="A1459" i="20"/>
  <x:c r="A1460" i="20"/>
  <x:c r="A1461" i="20"/>
  <x:c r="A1462" i="20"/>
  <x:c r="A1463" i="20"/>
  <x:c r="A1464" i="20"/>
  <x:c r="A1465" i="20"/>
  <x:c r="A1466" i="20"/>
  <x:c r="A1467" i="20"/>
  <x:c r="A1468" i="20"/>
  <x:c r="A1469" i="20"/>
  <x:c r="A1470" i="20"/>
  <x:c r="A1471" i="20"/>
  <x:c r="A1472" i="20"/>
  <x:c r="A1473" i="20"/>
  <x:c r="A1474" i="20"/>
  <x:c r="A1475" i="20"/>
  <x:c r="A1476" i="20"/>
  <x:c r="A1477" i="20"/>
  <x:c r="A1478" i="20"/>
  <x:c r="A1479" i="20"/>
  <x:c r="A1480" i="20"/>
  <x:c r="A1481" i="20"/>
  <x:c r="A1482" i="20"/>
  <x:c r="A1483" i="20"/>
  <x:c r="A1484" i="20"/>
  <x:c r="A1485" i="20"/>
  <x:c r="A1486" i="20"/>
  <x:c r="A1487" i="20"/>
  <x:c r="A1488" i="20"/>
  <x:c r="A1489" i="20"/>
  <x:c r="A1490" i="20"/>
  <x:c r="A1491" i="20"/>
  <x:c r="A1492" i="20"/>
  <x:c r="A1493" i="20"/>
  <x:c r="A1494" i="20"/>
  <x:c r="A1495" i="20"/>
  <x:c r="A1496" i="20"/>
  <x:c r="A1497" i="20"/>
  <x:c r="A1498" i="20"/>
  <x:c r="A1499" i="20"/>
  <x:c r="A1500" i="20"/>
  <x:c r="A1501" i="20"/>
  <x:c r="A1502" i="20"/>
  <x:c r="A1503" i="20"/>
  <x:c r="A1504" i="20"/>
  <x:c r="A1505" i="20"/>
  <x:c r="A1506" i="20"/>
  <x:c r="A1507" i="20"/>
  <x:c r="A1508" i="20"/>
  <x:c r="A1509" i="20"/>
  <x:c r="A1510" i="20"/>
  <x:c r="A1511" i="20"/>
  <x:c r="A1512" i="20"/>
  <x:c r="A1513" i="20"/>
  <x:c r="A1514" i="20"/>
  <x:c r="A1515" i="20"/>
  <x:c r="A1516" i="20"/>
  <x:c r="A1517" i="20"/>
  <x:c r="A1518" i="20"/>
  <x:c r="A1519" i="20"/>
  <x:c r="A1520" i="20"/>
  <x:c r="A1521" i="20"/>
  <x:c r="A1522" i="20"/>
  <x:c r="A1523" i="20"/>
  <x:c r="A1524" i="20"/>
  <x:c r="A1525" i="20"/>
  <x:c r="A1526" i="20"/>
  <x:c r="A1527" i="20"/>
  <x:c r="A1528" i="20"/>
  <x:c r="A1529" i="20"/>
  <x:c r="A1530" i="20"/>
  <x:c r="A1531" i="20"/>
  <x:c r="A1532" i="20"/>
  <x:c r="A1533" i="20"/>
  <x:c r="A1534" i="20"/>
  <x:c r="A1535" i="20"/>
  <x:c r="A1536" i="20"/>
  <x:c r="A1537" i="20"/>
  <x:c r="A1538" i="20"/>
  <x:c r="A1539" i="20"/>
  <x:c r="A1540" i="20"/>
  <x:c r="A1541" i="20"/>
  <x:c r="A1542" i="20"/>
  <x:c r="A1543" i="20"/>
  <x:c r="A1544" i="20"/>
  <x:c r="A1545" i="20"/>
  <x:c r="A1546" i="20"/>
  <x:c r="A1547" i="20"/>
  <x:c r="A1548" i="20"/>
  <x:c r="A1549" i="20"/>
  <x:c r="A1550" i="20"/>
  <x:c r="A1551" i="20"/>
  <x:c r="A1552" i="20"/>
  <x:c r="A1553" i="20"/>
  <x:c r="A1554" i="20"/>
  <x:c r="A1555" i="20"/>
  <x:c r="A1556" i="20"/>
  <x:c r="A1557" i="20"/>
  <x:c r="A1558" i="20"/>
  <x:c r="A1559" i="20"/>
  <x:c r="A1560" i="20"/>
  <x:c r="A1561" i="20"/>
  <x:c r="A1562" i="20"/>
  <x:c r="A1563" i="20"/>
  <x:c r="A1564" i="20"/>
  <x:c r="A1565" i="20"/>
  <x:c r="A1566" i="20"/>
  <x:c r="A1567" i="20"/>
  <x:c r="A1568" i="20"/>
  <x:c r="A1569" i="20"/>
  <x:c r="A1570" i="20"/>
  <x:c r="A1571" i="20"/>
  <x:c r="A1572" i="20"/>
  <x:c r="A1573" i="20"/>
  <x:c r="A1574" i="20"/>
  <x:c r="A1575" i="20"/>
  <x:c r="A1576" i="20"/>
  <x:c r="A1577" i="20"/>
  <x:c r="A1578" i="20"/>
  <x:c r="A1579" i="20"/>
  <x:c r="A1580" i="20"/>
  <x:c r="A1581" i="20"/>
  <x:c r="A1582" i="20"/>
  <x:c r="A1583" i="20"/>
  <x:c r="A1584" i="20"/>
  <x:c r="A1585" i="20"/>
  <x:c r="A1586" i="20"/>
  <x:c r="A1587" i="20"/>
  <x:c r="A1588" i="20"/>
  <x:c r="A1589" i="20"/>
  <x:c r="A1590" i="20"/>
  <x:c r="A1591" i="20"/>
  <x:c r="A1592" i="20"/>
  <x:c r="A1593" i="20"/>
  <x:c r="A1594" i="20"/>
  <x:c r="A1595" i="20"/>
  <x:c r="A1596" i="20"/>
  <x:c r="A1597" i="20"/>
  <x:c r="A1598" i="20"/>
  <x:c r="A1599" i="20"/>
  <x:c r="A1600" i="20"/>
  <x:c r="A1601" i="20"/>
  <x:c r="A1602" i="20"/>
  <x:c r="A1603" i="20"/>
  <x:c r="A1604" i="20"/>
  <x:c r="A1605" i="20"/>
  <x:c r="A1606" i="20"/>
  <x:c r="A1607" i="20"/>
  <x:c r="A1608" i="20"/>
  <x:c r="A1609" i="20"/>
  <x:c r="A1610" i="20"/>
  <x:c r="A1611" i="20"/>
  <x:c r="A1612" i="20"/>
  <x:c r="A1613" i="20"/>
  <x:c r="A1614" i="20"/>
  <x:c r="A1615" i="20"/>
  <x:c r="A1616" i="20"/>
  <x:c r="A1617" i="20"/>
  <x:c r="A1618" i="20"/>
  <x:c r="A1619" i="20"/>
  <x:c r="A1620" i="20"/>
  <x:c r="A1621" i="20"/>
  <x:c r="A1622" i="20"/>
  <x:c r="A1623" i="20"/>
  <x:c r="A1624" i="20"/>
  <x:c r="A1625" i="20"/>
  <x:c r="A1626" i="20"/>
  <x:c r="A1627" i="20"/>
  <x:c r="A1628" i="20"/>
  <x:c r="A1629" i="20"/>
  <x:c r="A1630" i="20"/>
  <x:c r="A1631" i="20"/>
  <x:c r="A1632" i="20"/>
  <x:c r="A1633" i="20"/>
  <x:c r="A1634" i="20"/>
  <x:c r="A1635" i="20"/>
  <x:c r="A1636" i="20"/>
  <x:c r="A1637" i="20"/>
  <x:c r="A1638" i="20"/>
  <x:c r="A1639" i="20"/>
  <x:c r="A1640" i="20"/>
  <x:c r="A1641" i="20"/>
  <x:c r="A1642" i="20"/>
  <x:c r="A1643" i="20"/>
  <x:c r="A1644" i="20"/>
  <x:c r="A1645" i="20"/>
  <x:c r="A1646" i="20"/>
  <x:c r="A1647" i="20"/>
  <x:c r="A1648" i="20"/>
  <x:c r="A1649" i="20"/>
  <x:c r="A1650" i="20"/>
  <x:c r="A1651" i="20"/>
  <x:c r="A1652" i="20"/>
  <x:c r="A1653" i="20"/>
  <x:c r="A1654" i="20"/>
  <x:c r="A1655" i="20"/>
  <x:c r="A1656" i="20"/>
  <x:c r="A1657" i="20"/>
  <x:c r="A1658" i="20"/>
  <x:c r="A1659" i="20"/>
  <x:c r="A1660" i="20"/>
  <x:c r="A1661" i="20"/>
  <x:c r="A1662" i="20"/>
  <x:c r="A1663" i="20"/>
  <x:c r="A1664" i="20"/>
  <x:c r="A1665" i="20"/>
  <x:c r="A1666" i="20"/>
  <x:c r="A1667" i="20"/>
  <x:c r="A1668" i="20"/>
  <x:c r="A1669" i="20"/>
  <x:c r="A1670" i="20"/>
  <x:c r="A1671" i="20"/>
  <x:c r="A1672" i="20"/>
  <x:c r="A1673" i="20"/>
  <x:c r="A1674" i="20"/>
  <x:c r="A1675" i="20"/>
  <x:c r="A1676" i="20"/>
  <x:c r="A1677" i="20"/>
  <x:c r="A1678" i="20"/>
  <x:c r="A1679" i="20"/>
  <x:c r="A1680" i="20"/>
  <x:c r="A1681" i="20"/>
  <x:c r="A1682" i="20"/>
  <x:c r="A1683" i="20"/>
  <x:c r="A1684" i="20"/>
  <x:c r="A1685" i="20"/>
  <x:c r="A1686" i="20"/>
  <x:c r="A1687" i="20"/>
  <x:c r="A1688" i="20"/>
  <x:c r="A1689" i="20"/>
  <x:c r="A1690" i="20"/>
  <x:c r="A1691" i="20"/>
  <x:c r="A1692" i="20"/>
  <x:c r="A1693" i="20"/>
  <x:c r="A1694" i="20"/>
  <x:c r="A1695" i="20"/>
  <x:c r="A1696" i="20"/>
  <x:c r="A1697" i="20"/>
  <x:c r="A1698" i="20"/>
  <x:c r="A1699" i="20"/>
  <x:c r="A1700" i="20"/>
  <x:c r="A1701" i="20"/>
  <x:c r="A1702" i="20"/>
  <x:c r="A1703" i="20"/>
  <x:c r="A1704" i="20"/>
  <x:c r="A1705" i="20"/>
  <x:c r="A1706" i="20"/>
  <x:c r="A1707" i="20"/>
  <x:c r="A1708" i="20"/>
  <x:c r="A1709" i="20"/>
  <x:c r="A1710" i="20"/>
  <x:c r="A1711" i="20"/>
  <x:c r="A1712" i="20"/>
  <x:c r="A1713" i="20"/>
  <x:c r="A1714" i="20"/>
  <x:c r="A1715" i="20"/>
  <x:c r="A1716" i="20"/>
  <x:c r="A1717" i="20"/>
  <x:c r="A1718" i="20"/>
  <x:c r="A1719" i="20"/>
  <x:c r="A1720" i="20"/>
  <x:c r="A1721" i="20"/>
  <x:c r="A1722" i="20"/>
  <x:c r="A1723" i="20"/>
  <x:c r="A1724" i="20"/>
  <x:c r="A1725" i="20"/>
  <x:c r="A1726" i="20"/>
  <x:c r="A1727" i="20"/>
  <x:c r="A1728" i="20"/>
  <x:c r="A1729" i="20"/>
  <x:c r="A1730" i="20"/>
  <x:c r="A1731" i="20"/>
  <x:c r="A1732" i="20"/>
  <x:c r="A1733" i="20"/>
  <x:c r="A1734" i="20"/>
  <x:c r="A1735" i="20"/>
  <x:c r="A1736" i="20"/>
  <x:c r="A1737" i="20"/>
  <x:c r="A1738" i="20"/>
  <x:c r="A1739" i="20"/>
  <x:c r="A1740" i="20"/>
  <x:c r="A1741" i="20"/>
  <x:c r="A1742" i="20"/>
  <x:c r="A1743" i="20"/>
  <x:c r="A1744" i="20"/>
  <x:c r="A1745" i="20"/>
  <x:c r="A1746" i="20"/>
  <x:c r="A1747" i="20"/>
  <x:c r="A1748" i="20"/>
  <x:c r="A1749" i="20"/>
  <x:c r="A1750" i="20"/>
  <x:c r="A1751" i="20"/>
  <x:c r="A1752" i="20"/>
  <x:c r="A1753" i="20"/>
  <x:c r="A1754" i="20"/>
  <x:c r="A1755" i="20"/>
  <x:c r="A1756" i="20"/>
  <x:c r="A1757" i="20"/>
  <x:c r="A1758" i="20"/>
  <x:c r="A1759" i="20"/>
  <x:c r="A1760" i="20"/>
  <x:c r="A1761" i="20"/>
  <x:c r="A1762" i="20"/>
  <x:c r="A1763" i="20"/>
  <x:c r="A1764" i="20"/>
  <x:c r="A1765" i="20"/>
  <x:c r="A1766" i="20"/>
  <x:c r="A1767" i="20"/>
  <x:c r="A1768" i="20"/>
  <x:c r="A1769" i="20"/>
  <x:c r="A1770" i="20"/>
  <x:c r="A1771" i="20"/>
  <x:c r="A1772" i="20"/>
  <x:c r="A1773" i="20"/>
  <x:c r="A1774" i="20"/>
  <x:c r="A1775" i="20"/>
  <x:c r="A1776" i="20"/>
  <x:c r="A1777" i="20"/>
  <x:c r="A1778" i="20"/>
  <x:c r="A1779" i="20"/>
  <x:c r="A1780" i="20"/>
  <x:c r="A1781" i="20"/>
  <x:c r="A1782" i="20"/>
  <x:c r="A1783" i="20"/>
  <x:c r="A1784" i="20"/>
  <x:c r="A1785" i="20"/>
  <x:c r="A1786" i="20"/>
  <x:c r="A1787" i="20"/>
  <x:c r="A1788" i="20"/>
  <x:c r="A1789" i="20"/>
  <x:c r="A1790" i="20"/>
  <x:c r="A1791" i="20"/>
  <x:c r="A1792" i="20"/>
  <x:c r="A1793" i="20"/>
  <x:c r="A1794" i="20"/>
  <x:c r="A1795" i="20"/>
  <x:c r="A1796" i="20"/>
  <x:c r="A1797" i="20"/>
  <x:c r="A1798" i="20"/>
  <x:c r="A1799" i="20"/>
  <x:c r="A1800" i="20"/>
  <x:c r="A1801" i="20"/>
  <x:c r="A1802" i="20"/>
  <x:c r="A1803" i="20"/>
  <x:c r="A1804" i="20"/>
  <x:c r="A1805" i="20"/>
  <x:c r="A1806" i="20"/>
  <x:c r="A1807" i="20"/>
  <x:c r="A1808" i="20"/>
  <x:c r="A1809" i="20"/>
  <x:c r="A1810" i="20"/>
  <x:c r="A1811" i="20"/>
  <x:c r="A1812" i="20"/>
  <x:c r="A1813" i="20"/>
  <x:c r="A1814" i="20"/>
  <x:c r="A1815" i="20"/>
  <x:c r="A1816" i="20"/>
  <x:c r="A1817" i="20"/>
  <x:c r="A1818" i="20"/>
  <x:c r="A1819" i="20"/>
  <x:c r="A1820" i="20"/>
  <x:c r="A1821" i="20"/>
  <x:c r="A1822" i="20"/>
  <x:c r="A1823" i="20"/>
  <x:c r="A1824" i="20"/>
  <x:c r="A1825" i="20"/>
  <x:c r="A1826" i="20"/>
  <x:c r="A1827" i="20"/>
  <x:c r="A1828" i="20"/>
  <x:c r="A1829" i="20"/>
  <x:c r="A1830" i="20"/>
  <x:c r="A1831" i="20"/>
  <x:c r="A1832" i="20"/>
  <x:c r="A1833" i="20"/>
  <x:c r="A1834" i="20"/>
  <x:c r="A1835" i="20"/>
  <x:c r="A1836" i="20"/>
  <x:c r="A1837" i="20"/>
  <x:c r="A1838" i="20"/>
  <x:c r="A1839" i="20"/>
  <x:c r="A1840" i="20"/>
  <x:c r="A1841" i="20"/>
  <x:c r="A1842" i="20"/>
  <x:c r="A1843" i="20"/>
  <x:c r="A1844" i="20"/>
  <x:c r="A1845" i="20"/>
  <x:c r="A1846" i="20"/>
  <x:c r="A1847" i="20"/>
  <x:c r="A1848" i="20"/>
  <x:c r="A1849" i="20"/>
  <x:c r="A1850" i="20"/>
  <x:c r="A1851" i="20"/>
  <x:c r="A1852" i="20"/>
  <x:c r="A1853" i="20"/>
  <x:c r="A1854" i="20"/>
  <x:c r="A1855" i="20"/>
  <x:c r="A1856" i="20"/>
  <x:c r="A1857" i="20"/>
  <x:c r="A1858" i="20"/>
  <x:c r="A1859" i="20"/>
  <x:c r="A1860" i="20"/>
  <x:c r="A1861" i="20"/>
  <x:c r="A1862" i="20"/>
  <x:c r="A1863" i="20"/>
  <x:c r="A1864" i="20"/>
  <x:c r="A1865" i="20"/>
  <x:c r="A1866" i="20"/>
  <x:c r="A1867" i="20"/>
  <x:c r="A1868" i="20"/>
  <x:c r="A1869" i="20"/>
  <x:c r="A1870" i="20"/>
  <x:c r="A1871" i="20"/>
  <x:c r="A1872" i="20"/>
  <x:c r="A1873" i="20"/>
  <x:c r="A1874" i="20"/>
  <x:c r="A1875" i="20"/>
  <x:c r="A1876" i="20"/>
  <x:c r="A1877" i="20"/>
  <x:c r="A1878" i="20"/>
  <x:c r="A1879" i="20"/>
  <x:c r="A1880" i="20"/>
  <x:c r="A1881" i="20"/>
  <x:c r="A1882" i="20"/>
  <x:c r="A1883" i="20"/>
  <x:c r="A1884" i="20"/>
  <x:c r="A1885" i="20"/>
  <x:c r="A1886" i="20"/>
  <x:c r="A1887" i="20"/>
  <x:c r="A1888" i="20"/>
  <x:c r="A1889" i="20"/>
  <x:c r="A1890" i="20"/>
  <x:c r="A1891" i="20"/>
  <x:c r="A1892" i="20"/>
  <x:c r="A1893" i="20"/>
  <x:c r="A1894" i="20"/>
  <x:c r="A1895" i="20"/>
  <x:c r="A1896" i="20"/>
  <x:c r="A1897" i="20"/>
  <x:c r="A1898" i="20"/>
  <x:c r="A1899" i="20"/>
  <x:c r="A1900" i="20"/>
  <x:c r="A1901" i="20"/>
  <x:c r="A1902" i="20"/>
  <x:c r="A1903" i="20"/>
  <x:c r="A1904" i="20"/>
  <x:c r="A1905" i="20"/>
  <x:c r="A1906" i="20"/>
  <x:c r="A1907" i="20"/>
  <x:c r="A1908" i="20"/>
  <x:c r="A1909" i="20"/>
  <x:c r="A1910" i="20"/>
  <x:c r="A1911" i="20"/>
  <x:c r="A1912" i="20"/>
  <x:c r="A1913" i="20"/>
  <x:c r="A1914" i="20"/>
  <x:c r="A1915" i="20"/>
  <x:c r="A1916" i="20"/>
  <x:c r="A1917" i="20"/>
  <x:c r="A1918" i="20"/>
  <x:c r="A1919" i="20"/>
  <x:c r="A1920" i="20"/>
  <x:c r="A1921" i="20"/>
  <x:c r="A1922" i="20"/>
  <x:c r="A1923" i="20"/>
  <x:c r="A1924" i="20"/>
  <x:c r="A1925" i="20"/>
  <x:c r="A1926" i="20"/>
  <x:c r="A1927" i="20"/>
  <x:c r="A1928" i="20"/>
  <x:c r="A1929" i="20"/>
  <x:c r="A1930" i="20"/>
  <x:c r="A1931" i="20"/>
  <x:c r="A1932" i="20"/>
  <x:c r="A1933" i="20"/>
  <x:c r="A1934" i="20"/>
  <x:c r="A1935" i="20"/>
  <x:c r="A1936" i="20"/>
  <x:c r="A1937" i="20"/>
  <x:c r="A1938" i="20"/>
  <x:c r="A1939" i="20"/>
  <x:c r="A1940" i="20"/>
  <x:c r="A1941" i="20"/>
  <x:c r="A1942" i="20"/>
  <x:c r="A1943" i="20"/>
  <x:c r="A1944" i="20"/>
  <x:c r="A1945" i="20"/>
  <x:c r="A1946" i="20"/>
  <x:c r="A1947" i="20"/>
  <x:c r="A1948" i="20"/>
  <x:c r="A1949" i="20"/>
  <x:c r="A1950" i="20"/>
  <x:c r="A1951" i="20"/>
  <x:c r="A1952" i="20"/>
  <x:c r="A1953" i="20"/>
  <x:c r="A1954" i="20"/>
  <x:c r="A1955" i="20"/>
  <x:c r="A1956" i="20"/>
  <x:c r="A1957" i="20"/>
  <x:c r="A1958" i="20"/>
  <x:c r="A1959" i="20"/>
  <x:c r="A1960" i="20"/>
  <x:c r="A1961" i="20"/>
  <x:c r="A1962" i="20"/>
  <x:c r="A1963" i="20"/>
  <x:c r="A1964" i="20"/>
  <x:c r="A1965" i="20"/>
  <x:c r="A1966" i="20"/>
  <x:c r="A1967" i="20"/>
  <x:c r="A1968" i="20"/>
  <x:c r="A1969" i="20"/>
  <x:c r="A1970" i="20"/>
  <x:c r="A1971" i="20"/>
  <x:c r="A1972" i="20"/>
  <x:c r="A1973" i="20"/>
  <x:c r="A1974" i="20"/>
  <x:c r="A1975" i="20"/>
  <x:c r="A1976" i="20"/>
  <x:c r="A1977" i="20"/>
  <x:c r="A1978" i="20"/>
  <x:c r="A1979" i="20"/>
  <x:c r="A1980" i="20"/>
  <x:c r="A1981" i="20"/>
  <x:c r="A1982" i="20"/>
  <x:c r="A1983" i="20"/>
  <x:c r="A1984" i="20"/>
  <x:c r="A1985" i="20"/>
  <x:c r="A1986" i="20"/>
  <x:c r="A1987" i="20"/>
  <x:c r="A1988" i="20"/>
  <x:c r="A1989" i="20"/>
  <x:c r="A1990" i="20"/>
  <x:c r="A1991" i="20"/>
  <x:c r="A1992" i="20"/>
  <x:c r="A1993" i="20"/>
  <x:c r="A1994" i="20"/>
  <x:c r="A1995" i="20"/>
  <x:c r="A1996" i="20"/>
  <x:c r="A1997" i="20"/>
  <x:c r="A1998" i="20"/>
  <x:c r="A1999" i="20"/>
  <x:c r="A2000" i="20"/>
  <x:c r="A2001" i="20"/>
  <x:c r="A2002" i="20"/>
  <x:c r="A2003" i="20"/>
  <x:c r="A2004" i="20"/>
  <x:c r="A2005" i="20"/>
  <x:c r="A2006" i="20"/>
  <x:c r="A2007" i="20"/>
  <x:c r="A2008" i="20"/>
  <x:c r="A2009" i="20"/>
  <x:c r="A2010" i="20"/>
  <x:c r="A2011" i="20"/>
  <x:c r="A2012" i="20"/>
  <x:c r="A2013" i="20"/>
  <x:c r="A2014" i="20"/>
  <x:c r="A2015" i="20"/>
  <x:c r="A2016" i="20"/>
  <x:c r="A2017" i="20"/>
  <x:c r="A2018" i="20"/>
  <x:c r="A2019" i="20"/>
  <x:c r="A2020" i="20"/>
  <x:c r="A2021" i="20"/>
  <x:c r="A2022" i="20"/>
  <x:c r="A2023" i="20"/>
  <x:c r="A2024" i="20"/>
  <x:c r="A2025" i="20"/>
  <x:c r="A2026" i="20"/>
  <x:c r="A2027" i="20"/>
  <x:c r="A2028" i="20"/>
  <x:c r="A2029" i="20"/>
  <x:c r="A2030" i="20"/>
  <x:c r="A2031" i="20"/>
  <x:c r="A2032" i="20"/>
  <x:c r="A2033" i="20"/>
  <x:c r="A2034" i="20"/>
  <x:c r="A2035" i="20"/>
  <x:c r="A2036" i="20"/>
  <x:c r="A2037" i="20"/>
  <x:c r="A2038" i="20"/>
  <x:c r="A2039" i="20"/>
  <x:c r="A2040" i="20"/>
  <x:c r="A2041" i="20"/>
  <x:c r="A2042" i="20"/>
  <x:c r="A2043" i="20"/>
  <x:c r="A2044" i="20"/>
  <x:c r="A2045" i="20"/>
  <x:c r="A2046" i="20"/>
  <x:c r="A2047" i="20"/>
  <x:c r="A2048" i="20"/>
  <x:c r="A2049" i="20"/>
  <x:c r="A2050" i="20"/>
  <x:c r="A2051" i="20"/>
  <x:c r="A2052" i="20"/>
  <x:c r="A2053" i="20"/>
  <x:c r="A2054" i="20"/>
  <x:c r="A2055" i="20"/>
  <x:c r="A2056" i="20"/>
  <x:c r="A2057" i="20"/>
  <x:c r="A2058" i="20"/>
  <x:c r="A2059" i="20"/>
  <x:c r="A2060" i="20"/>
  <x:c r="A2061" i="20"/>
  <x:c r="A2062" i="20"/>
  <x:c r="A2063" i="20"/>
  <x:c r="A2064" i="20"/>
  <x:c r="A2065" i="20"/>
  <x:c r="A2066" i="20"/>
  <x:c r="A2067" i="20"/>
  <x:c r="A2068" i="20"/>
  <x:c r="A2069" i="20"/>
  <x:c r="A2070" i="20"/>
  <x:c r="A2071" i="20"/>
  <x:c r="A2072" i="20"/>
  <x:c r="A2073" i="20"/>
  <x:c r="A2074" i="20"/>
  <x:c r="A2075" i="20"/>
  <x:c r="A2076" i="20"/>
  <x:c r="A2077" i="20"/>
  <x:c r="A2078" i="20"/>
  <x:c r="A2079" i="20"/>
  <x:c r="A2080" i="20"/>
  <x:c r="A2081" i="20"/>
  <x:c r="A2082" i="20"/>
  <x:c r="A2083" i="20"/>
  <x:c r="A2084" i="20"/>
  <x:c r="A2085" i="20"/>
  <x:c r="A2086" i="20"/>
  <x:c r="A2087" i="20"/>
  <x:c r="A2088" i="20"/>
  <x:c r="A2089" i="20"/>
  <x:c r="A2090" i="20"/>
  <x:c r="A2091" i="20"/>
  <x:c r="A2092" i="20"/>
  <x:c r="A2093" i="20"/>
  <x:c r="A2094" i="20"/>
  <x:c r="A2095" i="20"/>
  <x:c r="A2096" i="20"/>
  <x:c r="A2097" i="20"/>
  <x:c r="A2098" i="20"/>
  <x:c r="A2099" i="20"/>
  <x:c r="A2100" i="20"/>
  <x:c r="A2101" i="20"/>
  <x:c r="A2102" i="20"/>
  <x:c r="A2103" i="20"/>
  <x:c r="A2104" i="20"/>
  <x:c r="A2105" i="20"/>
  <x:c r="A2106" i="20"/>
  <x:c r="A2107" i="20"/>
  <x:c r="A2108" i="20"/>
  <x:c r="A2109" i="20"/>
  <x:c r="A2110" i="20"/>
  <x:c r="A2111" i="20"/>
  <x:c r="A2112" i="20"/>
  <x:c r="A2113" i="20"/>
  <x:c r="A2114" i="20"/>
  <x:c r="A2115" i="20"/>
  <x:c r="A2116" i="20"/>
  <x:c r="A2117" i="20"/>
  <x:c r="A2118" i="20"/>
  <x:c r="A2119" i="20"/>
  <x:c r="A2120" i="20"/>
  <x:c r="A2121" i="20"/>
  <x:c r="A2122" i="20"/>
  <x:c r="A2123" i="20"/>
  <x:c r="A2124" i="20"/>
  <x:c r="A2125" i="20"/>
  <x:c r="A2126" i="20"/>
  <x:c r="A2127" i="20"/>
  <x:c r="A2128" i="20"/>
  <x:c r="A2129" i="20"/>
  <x:c r="A2130" i="20"/>
  <x:c r="A2131" i="20"/>
  <x:c r="A2132" i="20"/>
  <x:c r="A2133" i="20"/>
  <x:c r="A2134" i="20"/>
  <x:c r="A2135" i="20"/>
  <x:c r="A2136" i="20"/>
  <x:c r="A2137" i="20"/>
  <x:c r="A2138" i="20"/>
  <x:c r="A2139" i="20"/>
  <x:c r="A2140" i="20"/>
  <x:c r="A2141" i="20"/>
  <x:c r="A2142" i="20"/>
  <x:c r="A2143" i="20"/>
  <x:c r="A2144" i="20"/>
  <x:c r="A2145" i="20"/>
  <x:c r="A2146" i="20"/>
  <x:c r="A2147" i="20"/>
  <x:c r="A2148" i="20"/>
  <x:c r="A2149" i="20"/>
  <x:c r="A2150" i="20"/>
  <x:c r="A2151" i="20"/>
  <x:c r="A2152" i="20"/>
  <x:c r="A2153" i="20"/>
  <x:c r="A2154" i="20"/>
  <x:c r="A2155" i="20"/>
  <x:c r="A2156" i="20"/>
  <x:c r="A2157" i="20"/>
  <x:c r="A2158" i="20"/>
  <x:c r="A2159" i="20"/>
  <x:c r="A2160" i="20"/>
  <x:c r="A2161" i="20"/>
  <x:c r="A2162" i="20"/>
  <x:c r="A2163" i="20"/>
  <x:c r="A2164" i="20"/>
  <x:c r="A2165" i="20"/>
  <x:c r="A2166" i="20"/>
  <x:c r="A2167" i="20"/>
  <x:c r="A2168" i="20"/>
  <x:c r="A2169" i="20"/>
  <x:c r="A2170" i="20"/>
  <x:c r="A2171" i="20"/>
  <x:c r="A2172" i="20"/>
  <x:c r="A2173" i="20"/>
  <x:c r="A2174" i="20"/>
  <x:c r="A2175" i="20"/>
  <x:c r="A2176" i="20"/>
  <x:c r="A2177" i="20"/>
  <x:c r="A2178" i="20"/>
  <x:c r="A2179" i="20"/>
  <x:c r="A2180" i="20"/>
  <x:c r="A2181" i="20"/>
  <x:c r="A2182" i="20"/>
  <x:c r="A2183" i="20"/>
  <x:c r="A2184" i="20"/>
  <x:c r="A2185" i="20"/>
  <x:c r="A2186" i="20"/>
  <x:c r="A2187" i="20"/>
  <x:c r="A2188" i="20"/>
  <x:c r="A2189" i="20"/>
  <x:c r="A2190" i="20"/>
  <x:c r="A2191" i="20"/>
  <x:c r="A2192" i="20"/>
  <x:c r="A2193" i="20"/>
  <x:c r="A2194" i="20"/>
  <x:c r="A2195" i="20"/>
  <x:c r="A2196" i="20"/>
  <x:c r="A2197" i="20"/>
  <x:c r="A2198" i="20"/>
  <x:c r="A2199" i="20"/>
  <x:c r="A2200" i="20"/>
  <x:c r="A2201" i="20"/>
  <x:c r="A2202" i="20"/>
  <x:c r="A2203" i="20"/>
  <x:c r="A2204" i="20"/>
  <x:c r="A2205" i="20"/>
  <x:c r="A2206" i="20"/>
  <x:c r="A2207" i="20"/>
  <x:c r="A2208" i="20"/>
  <x:c r="A2209" i="20"/>
  <x:c r="A2210" i="20"/>
  <x:c r="A2211" i="20"/>
  <x:c r="A2212" i="20"/>
  <x:c r="A2213" i="20"/>
  <x:c r="A2214" i="20"/>
  <x:c r="A2215" i="20"/>
  <x:c r="A2216" i="20"/>
  <x:c r="A2217" i="20"/>
  <x:c r="A2218" i="20"/>
  <x:c r="A2219" i="20"/>
  <x:c r="A2220" i="20"/>
  <x:c r="A2221" i="20"/>
  <x:c r="A2222" i="20"/>
  <x:c r="A2223" i="20"/>
  <x:c r="A2224" i="20"/>
  <x:c r="A2225" i="20"/>
  <x:c r="A2226" i="20"/>
  <x:c r="A2227" i="20"/>
  <x:c r="A2228" i="20"/>
  <x:c r="A2229" i="20"/>
  <x:c r="A2230" i="20"/>
  <x:c r="A2231" i="20"/>
  <x:c r="A2232" i="20"/>
  <x:c r="A2233" i="20"/>
  <x:c r="A2234" i="20"/>
  <x:c r="A2235" i="20"/>
  <x:c r="A2236" i="20"/>
  <x:c r="A2237" i="20"/>
  <x:c r="A2238" i="20"/>
  <x:c r="A2239" i="20"/>
  <x:c r="A2240" i="20"/>
  <x:c r="A2241" i="20"/>
  <x:c r="A2242" i="20"/>
  <x:c r="A2243" i="20"/>
  <x:c r="A2244" i="20"/>
  <x:c r="A2245" i="20"/>
  <x:c r="A2246" i="20"/>
  <x:c r="A2247" i="20"/>
  <x:c r="A2248" i="20"/>
  <x:c r="A2249" i="20"/>
  <x:c r="A2250" i="20"/>
  <x:c r="A2251" i="20"/>
  <x:c r="A2252" i="20"/>
  <x:c r="A2253" i="20"/>
  <x:c r="A2254" i="20"/>
  <x:c r="A2255" i="20"/>
  <x:c r="A2256" i="20"/>
  <x:c r="A2257" i="20"/>
  <x:c r="A2258" i="20"/>
  <x:c r="A2259" i="20"/>
  <x:c r="A2260" i="20"/>
  <x:c r="A2261" i="20"/>
  <x:c r="A2262" i="20"/>
  <x:c r="A2263" i="20"/>
  <x:c r="A2264" i="20"/>
  <x:c r="A2265" i="20"/>
  <x:c r="A2266" i="20"/>
  <x:c r="A2267" i="20"/>
  <x:c r="A2268" i="20"/>
  <x:c r="A2269" i="20"/>
  <x:c r="A2270" i="20"/>
  <x:c r="A2271" i="20"/>
  <x:c r="A2272" i="20"/>
  <x:c r="A2273" i="20"/>
  <x:c r="A2274" i="20"/>
  <x:c r="A2275" i="20"/>
  <x:c r="A2276" i="20"/>
  <x:c r="A2277" i="20"/>
  <x:c r="A2278" i="20"/>
  <x:c r="A2279" i="20"/>
  <x:c r="A2280" i="20"/>
  <x:c r="A2281" i="20"/>
  <x:c r="A2282" i="20"/>
  <x:c r="A2283" i="20"/>
  <x:c r="A2284" i="20"/>
  <x:c r="A2285" i="20"/>
  <x:c r="A2286" i="20"/>
  <x:c r="A2287" i="20"/>
  <x:c r="A2288" i="20"/>
  <x:c r="A2289" i="20"/>
  <x:c r="A2290" i="20"/>
  <x:c r="A2291" i="20"/>
  <x:c r="A2292" i="20"/>
  <x:c r="A2293" i="20"/>
  <x:c r="A2294" i="20"/>
  <x:c r="A2295" i="20"/>
  <x:c r="A2296" i="20"/>
  <x:c r="A2297" i="20"/>
  <x:c r="A2298" i="20"/>
  <x:c r="A2299" i="20"/>
  <x:c r="A2300" i="20"/>
  <x:c r="A2301" i="20"/>
  <x:c r="A2302" i="20"/>
  <x:c r="A2303" i="20"/>
  <x:c r="A2304" i="20"/>
  <x:c r="A2305" i="20"/>
  <x:c r="A2306" i="20"/>
  <x:c r="A2307" i="20"/>
  <x:c r="A2308" i="20"/>
  <x:c r="A2309" i="20"/>
  <x:c r="A2310" i="20"/>
  <x:c r="A2311" i="20"/>
  <x:c r="A2312" i="20"/>
  <x:c r="A2313" i="20"/>
  <x:c r="A2314" i="20"/>
  <x:c r="A2315" i="20"/>
  <x:c r="A2316" i="20"/>
  <x:c r="A2317" i="20"/>
  <x:c r="A2318" i="20"/>
  <x:c r="A2319" i="20"/>
  <x:c r="A2320" i="20"/>
  <x:c r="A2321" i="20"/>
  <x:c r="A2322" i="20"/>
  <x:c r="A2323" i="20"/>
  <x:c r="A2324" i="20"/>
  <x:c r="A2325" i="20"/>
  <x:c r="A2326" i="20"/>
  <x:c r="A2327" i="20"/>
  <x:c r="A2328" i="20"/>
  <x:c r="A2329" i="20"/>
  <x:c r="A2330" i="20"/>
  <x:c r="A2331" i="20"/>
  <x:c r="A2332" i="20"/>
  <x:c r="A2333" i="20"/>
  <x:c r="A2334" i="20"/>
  <x:c r="A2335" i="20"/>
  <x:c r="A2336" i="20"/>
  <x:c r="A2337" i="20"/>
  <x:c r="A2338" i="20"/>
  <x:c r="A2339" i="20"/>
  <x:c r="A2340" i="20"/>
  <x:c r="A2341" i="20"/>
  <x:c r="A2342" i="20"/>
  <x:c r="A2343" i="20"/>
  <x:c r="A2344" i="20"/>
  <x:c r="A2345" i="20"/>
  <x:c r="A2346" i="20"/>
  <x:c r="A2347" i="20"/>
  <x:c r="A2348" i="20"/>
  <x:c r="A2349" i="20"/>
  <x:c r="A2350" i="20"/>
  <x:c r="A2351" i="20"/>
  <x:c r="A2352" i="20"/>
  <x:c r="A2353" i="20"/>
  <x:c r="A2354" i="20"/>
  <x:c r="A2355" i="20"/>
  <x:c r="A2356" i="20"/>
  <x:c r="A2357" i="20"/>
  <x:c r="A2358" i="20"/>
  <x:c r="A2359" i="20"/>
  <x:c r="A2360" i="20"/>
  <x:c r="A2361" i="20"/>
  <x:c r="A2362" i="20"/>
  <x:c r="A2363" i="20"/>
  <x:c r="A2364" i="20"/>
  <x:c r="A2365" i="20"/>
  <x:c r="A2366" i="20"/>
  <x:c r="A2367" i="20"/>
  <x:c r="A2368" i="20"/>
  <x:c r="A2369" i="20"/>
  <x:c r="A2370" i="20"/>
  <x:c r="A2371" i="20"/>
  <x:c r="A2372" i="20"/>
  <x:c r="A2373" i="20"/>
  <x:c r="A2374" i="20"/>
  <x:c r="A2375" i="20"/>
  <x:c r="A2376" i="20"/>
  <x:c r="A2377" i="20"/>
  <x:c r="A2378" i="20"/>
  <x:c r="A2379" i="20"/>
  <x:c r="A2380" i="20"/>
  <x:c r="A2381" i="20"/>
  <x:c r="A2382" i="20"/>
  <x:c r="A2383" i="20"/>
  <x:c r="A2384" i="20"/>
  <x:c r="A2385" i="20"/>
  <x:c r="A2386" i="20"/>
  <x:c r="A2387" i="20"/>
  <x:c r="A2388" i="20"/>
  <x:c r="A2389" i="20"/>
  <x:c r="A2390" i="20"/>
  <x:c r="A2391" i="20"/>
  <x:c r="A2392" i="20"/>
  <x:c r="A2393" i="20"/>
  <x:c r="A2394" i="20"/>
  <x:c r="A2395" i="20"/>
  <x:c r="A2396" i="20"/>
  <x:c r="A2397" i="20"/>
  <x:c r="A2398" i="20"/>
  <x:c r="A2399" i="20"/>
  <x:c r="A2400" i="20"/>
  <x:c r="A2401" i="20"/>
  <x:c r="A2402" i="20"/>
  <x:c r="A2403" i="20"/>
  <x:c r="A2404" i="20"/>
  <x:c r="A2405" i="20"/>
  <x:c r="A2406" i="20"/>
  <x:c r="A2407" i="20"/>
  <x:c r="A2408" i="20"/>
  <x:c r="A2409" i="20"/>
  <x:c r="A2410" i="20"/>
  <x:c r="A2411" i="20"/>
  <x:c r="A2412" i="20"/>
  <x:c r="A2413" i="20"/>
  <x:c r="A2414" i="20"/>
  <x:c r="A2415" i="20"/>
  <x:c r="A2416" i="20"/>
  <x:c r="A2417" i="20"/>
  <x:c r="A2418" i="20"/>
  <x:c r="A2419" i="20"/>
  <x:c r="A2420" i="20"/>
  <x:c r="A2421" i="20"/>
  <x:c r="A2422" i="20"/>
  <x:c r="A2423" i="20"/>
  <x:c r="A2424" i="20"/>
  <x:c r="A2425" i="20"/>
  <x:c r="A2426" i="20"/>
  <x:c r="A2427" i="20"/>
  <x:c r="A2428" i="20"/>
  <x:c r="A2429" i="20"/>
  <x:c r="A2430" i="20"/>
  <x:c r="A2431" i="20"/>
  <x:c r="A2432" i="20"/>
  <x:c r="A2433" i="20"/>
  <x:c r="A2434" i="20"/>
  <x:c r="A2435" i="20"/>
  <x:c r="A2436" i="20"/>
  <x:c r="A2437" i="20"/>
  <x:c r="A2438" i="20"/>
  <x:c r="A2439" i="20"/>
  <x:c r="A2440" i="20"/>
  <x:c r="A2441" i="20"/>
  <x:c r="A2442" i="20"/>
  <x:c r="A2443" i="20"/>
  <x:c r="A2444" i="20"/>
  <x:c r="A2445" i="20"/>
  <x:c r="A2446" i="20"/>
  <x:c r="A2447" i="20"/>
  <x:c r="A2448" i="20"/>
  <x:c r="A2449" i="20"/>
  <x:c r="A2450" i="20"/>
  <x:c r="A2451" i="20"/>
  <x:c r="A2452" i="20"/>
  <x:c r="A2453" i="20"/>
  <x:c r="A2454" i="20"/>
  <x:c r="A2455" i="20"/>
  <x:c r="A2456" i="20"/>
  <x:c r="A2457" i="20"/>
  <x:c r="A2458" i="20"/>
  <x:c r="A2459" i="20"/>
  <x:c r="A2460" i="20"/>
  <x:c r="A2461" i="20"/>
  <x:c r="A2462" i="20"/>
  <x:c r="A2463" i="20"/>
  <x:c r="A2464" i="20"/>
  <x:c r="A2465" i="20"/>
  <x:c r="A2466" i="20"/>
  <x:c r="A2467" i="20"/>
  <x:c r="A2468" i="20"/>
  <x:c r="A2469" i="20"/>
  <x:c r="A2470" i="20"/>
  <x:c r="A2471" i="20"/>
  <x:c r="A2472" i="20"/>
  <x:c r="A2473" i="20"/>
  <x:c r="A2474" i="20"/>
  <x:c r="A2475" i="20"/>
  <x:c r="A2476" i="20"/>
  <x:c r="A2477" i="20"/>
  <x:c r="A2478" i="20"/>
  <x:c r="A2479" i="20"/>
  <x:c r="A2480" i="20"/>
  <x:c r="A2481" i="20"/>
  <x:c r="A2482" i="20"/>
  <x:c r="A2483" i="20"/>
  <x:c r="A2484" i="20"/>
  <x:c r="A2485" i="20"/>
  <x:c r="A2486" i="20"/>
  <x:c r="A2487" i="20"/>
  <x:c r="A2488" i="20"/>
  <x:c r="A2489" i="20"/>
  <x:c r="A2490" i="20"/>
  <x:c r="A2491" i="20"/>
  <x:c r="A2492" i="20"/>
  <x:c r="A2493" i="20"/>
  <x:c r="A2494" i="20"/>
  <x:c r="A2495" i="20"/>
  <x:c r="A2496" i="20"/>
  <x:c r="A2497" i="20"/>
  <x:c r="A2498" i="20"/>
  <x:c r="A2499" i="20"/>
  <x:c r="A2500" i="20"/>
  <x:c r="A2501" i="20"/>
  <x:c r="A2502" i="20"/>
  <x:c r="A2503" i="20"/>
  <x:c r="A2504" i="20"/>
  <x:c r="A2505" i="20"/>
  <x:c r="A2506" i="20"/>
  <x:c r="A2507" i="20"/>
  <x:c r="A2508" i="20"/>
  <x:c r="A2509" i="20"/>
  <x:c r="A2510" i="20"/>
  <x:c r="A2511" i="20"/>
  <x:c r="A2512" i="20"/>
  <x:c r="A2513" i="20"/>
  <x:c r="A2514" i="20"/>
  <x:c r="A2515" i="20"/>
  <x:c r="A2516" i="20"/>
  <x:c r="A2517" i="20"/>
  <x:c r="A2518" i="20"/>
  <x:c r="A2519" i="20"/>
  <x:c r="A2520" i="20"/>
  <x:c r="A2521" i="20"/>
  <x:c r="A2522" i="20"/>
  <x:c r="A2523" i="20"/>
  <x:c r="A2524" i="20"/>
  <x:c r="A2525" i="20"/>
  <x:c r="A2526" i="20"/>
  <x:c r="A2527" i="20"/>
  <x:c r="A2528" i="20"/>
  <x:c r="A2529" i="20"/>
  <x:c r="A2530" i="20"/>
  <x:c r="A2531" i="20"/>
  <x:c r="A2532" i="20"/>
  <x:c r="A2533" i="20"/>
  <x:c r="A2534" i="20"/>
  <x:c r="A2535" i="20"/>
  <x:c r="A2536" i="20"/>
  <x:c r="A2537" i="20"/>
  <x:c r="A2538" i="20"/>
  <x:c r="A2539" i="20"/>
  <x:c r="A2540" i="20"/>
  <x:c r="A2541" i="20"/>
  <x:c r="A2542" i="20"/>
  <x:c r="A2543" i="20"/>
  <x:c r="A2544" i="20"/>
  <x:c r="A2545" i="20"/>
  <x:c r="A2546" i="20"/>
  <x:c r="A2547" i="20"/>
  <x:c r="A2548" i="20"/>
  <x:c r="A2549" i="20"/>
  <x:c r="A2550" i="20"/>
  <x:c r="A2551" i="20"/>
  <x:c r="A2552" i="20"/>
  <x:c r="A2553" i="20"/>
  <x:c r="A2554" i="20"/>
  <x:c r="A2555" i="20"/>
  <x:c r="A2556" i="20"/>
  <x:c r="A2557" i="20"/>
  <x:c r="A2558" i="20"/>
  <x:c r="A2559" i="20"/>
  <x:c r="A2560" i="20"/>
  <x:c r="A2561" i="20"/>
  <x:c r="A2562" i="20"/>
  <x:c r="A2563" i="20"/>
  <x:c r="A2564" i="20"/>
  <x:c r="A2565" i="20"/>
  <x:c r="A2566" i="20"/>
  <x:c r="A2567" i="20"/>
  <x:c r="A2568" i="20"/>
  <x:c r="A2569" i="20"/>
  <x:c r="A2570" i="20"/>
  <x:c r="A2571" i="20"/>
  <x:c r="A2572" i="20"/>
  <x:c r="A2573" i="20"/>
  <x:c r="A2574" i="20"/>
  <x:c r="A2575" i="20"/>
  <x:c r="A2576" i="20"/>
  <x:c r="A2577" i="20"/>
  <x:c r="A2578" i="20"/>
  <x:c r="A2579" i="20"/>
  <x:c r="A2580" i="20"/>
  <x:c r="A2581" i="20"/>
  <x:c r="A2582" i="20"/>
  <x:c r="A2583" i="20"/>
  <x:c r="A2584" i="20"/>
  <x:c r="A2585" i="20"/>
  <x:c r="A2586" i="20"/>
  <x:c r="A2587" i="20"/>
  <x:c r="A2588" i="20"/>
  <x:c r="A2589" i="20"/>
  <x:c r="A2590" i="20"/>
  <x:c r="A2591" i="20"/>
  <x:c r="A2592" i="20"/>
  <x:c r="A2593" i="20"/>
  <x:c r="A2594" i="20"/>
  <x:c r="A2595" i="20"/>
  <x:c r="A2596" i="20"/>
  <x:c r="A2597" i="20"/>
  <x:c r="A2598" i="20"/>
  <x:c r="A2599" i="20"/>
  <x:c r="A2600" i="20"/>
  <x:c r="A2601" i="20"/>
  <x:c r="A2602" i="20"/>
  <x:c r="A2603" i="20"/>
  <x:c r="A2604" i="20"/>
  <x:c r="A2605" i="20"/>
  <x:c r="A2606" i="20"/>
  <x:c r="A2607" i="20"/>
  <x:c r="A2608" i="20"/>
  <x:c r="A2609" i="20"/>
  <x:c r="A2610" i="20"/>
  <x:c r="A2611" i="20"/>
  <x:c r="A2612" i="20"/>
  <x:c r="A2613" i="20"/>
  <x:c r="A2614" i="20"/>
  <x:c r="A2615" i="20"/>
  <x:c r="A2616" i="20"/>
  <x:c r="A2617" i="20"/>
  <x:c r="A2618" i="20"/>
  <x:c r="A2619" i="20"/>
  <x:c r="A2620" i="20"/>
  <x:c r="A2621" i="20"/>
  <x:c r="A2622" i="20"/>
  <x:c r="A2623" i="20"/>
  <x:c r="A2624" i="20"/>
  <x:c r="A2625" i="20"/>
  <x:c r="A2626" i="20"/>
  <x:c r="A2627" i="20"/>
  <x:c r="A2628" i="20"/>
  <x:c r="A2629" i="20"/>
  <x:c r="A2630" i="20"/>
  <x:c r="A2631" i="20"/>
  <x:c r="A2632" i="20"/>
  <x:c r="A2633" i="20"/>
  <x:c r="A2634" i="20"/>
  <x:c r="A2635" i="20"/>
  <x:c r="A2636" i="20"/>
  <x:c r="A2637" i="20"/>
  <x:c r="A2638" i="20"/>
  <x:c r="A2639" i="20"/>
  <x:c r="A2640" i="20"/>
  <x:c r="A2641" i="20"/>
  <x:c r="A2642" i="20"/>
  <x:c r="A2643" i="20"/>
  <x:c r="A2644" i="20"/>
  <x:c r="A2645" i="20"/>
  <x:c r="A2646" i="20"/>
  <x:c r="A2647" i="20"/>
  <x:c r="A2648" i="20"/>
  <x:c r="A2649" i="20"/>
  <x:c r="A2650" i="20"/>
  <x:c r="A2651" i="20"/>
  <x:c r="A2652" i="20"/>
  <x:c r="A2653" i="20"/>
  <x:c r="A2654" i="20"/>
  <x:c r="A2655" i="20"/>
  <x:c r="A2656" i="20"/>
  <x:c r="A2657" i="20"/>
  <x:c r="A2658" i="20"/>
  <x:c r="A2659" i="20"/>
  <x:c r="A2660" i="20"/>
  <x:c r="A2661" i="20"/>
  <x:c r="A2662" i="20"/>
  <x:c r="A2663" i="20"/>
  <x:c r="A2664" i="20"/>
  <x:c r="A2665" i="20"/>
  <x:c r="A2666" i="20"/>
  <x:c r="A2667" i="20"/>
  <x:c r="A2668" i="20"/>
  <x:c r="A2669" i="20"/>
  <x:c r="A2670" i="20"/>
  <x:c r="A2671" i="20"/>
  <x:c r="A2672" i="20"/>
  <x:c r="A2673" i="20"/>
  <x:c r="A2674" i="20"/>
  <x:c r="A2675" i="20"/>
  <x:c r="A2676" i="20"/>
  <x:c r="A2677" i="20"/>
  <x:c r="A2678" i="20"/>
  <x:c r="A2679" i="20"/>
  <x:c r="A2680" i="20"/>
  <x:c r="A2681" i="20"/>
  <x:c r="A2682" i="20"/>
  <x:c r="A2683" i="20"/>
  <x:c r="A2684" i="20"/>
  <x:c r="A2685" i="20"/>
  <x:c r="A2686" i="20"/>
  <x:c r="A2687" i="20"/>
  <x:c r="A2688" i="20"/>
  <x:c r="A2689" i="20"/>
  <x:c r="A2690" i="20"/>
  <x:c r="A2691" i="20"/>
  <x:c r="A2692" i="20"/>
  <x:c r="A2693" i="20"/>
  <x:c r="A2694" i="20"/>
  <x:c r="A2695" i="20"/>
  <x:c r="A2696" i="20"/>
  <x:c r="A2697" i="20"/>
  <x:c r="A2698" i="20"/>
  <x:c r="A2699" i="20"/>
  <x:c r="A2700" i="20"/>
  <x:c r="A2701" i="20"/>
  <x:c r="A2702" i="20"/>
  <x:c r="A2703" i="20"/>
  <x:c r="A2704" i="20"/>
  <x:c r="A2705" i="20"/>
  <x:c r="A2706" i="20"/>
  <x:c r="A2707" i="20"/>
  <x:c r="A2708" i="20"/>
  <x:c r="A2709" i="20"/>
  <x:c r="A2710" i="20"/>
  <x:c r="A2711" i="20"/>
  <x:c r="A2712" i="20"/>
  <x:c r="A2713" i="20"/>
  <x:c r="A2714" i="20"/>
  <x:c r="A2715" i="20"/>
  <x:c r="A2716" i="20"/>
  <x:c r="A2717" i="20"/>
  <x:c r="A2718" i="20"/>
  <x:c r="A2719" i="20"/>
  <x:c r="A2720" i="20"/>
  <x:c r="A2721" i="20"/>
  <x:c r="A2722" i="20"/>
  <x:c r="A2723" i="20"/>
  <x:c r="A2724" i="20"/>
  <x:c r="A2725" i="20"/>
  <x:c r="A2726" i="20"/>
  <x:c r="A2727" i="20"/>
  <x:c r="A2728" i="20"/>
  <x:c r="A2729" i="20"/>
  <x:c r="A2730" i="20"/>
  <x:c r="A2731" i="20"/>
  <x:c r="A2732" i="20"/>
  <x:c r="A2733" i="20"/>
  <x:c r="A2734" i="20"/>
  <x:c r="A2735" i="20"/>
  <x:c r="A2736" i="20"/>
  <x:c r="A2737" i="20"/>
  <x:c r="A2738" i="20"/>
  <x:c r="A2739" i="20"/>
  <x:c r="A2740" i="20"/>
  <x:c r="A2741" i="20"/>
  <x:c r="A2742" i="20"/>
  <x:c r="A2743" i="20"/>
  <x:c r="A2744" i="20"/>
  <x:c r="A2745" i="20"/>
  <x:c r="A2746" i="20"/>
  <x:c r="A2747" i="20"/>
  <x:c r="A2748" i="20"/>
  <x:c r="A2749" i="20"/>
  <x:c r="A2750" i="20"/>
  <x:c r="A2751" i="20"/>
  <x:c r="A2752" i="20"/>
  <x:c r="A2753" i="20"/>
  <x:c r="A2754" i="20"/>
  <x:c r="A2755" i="20"/>
  <x:c r="A2756" i="20"/>
  <x:c r="A2757" i="20"/>
  <x:c r="A2758" i="20"/>
  <x:c r="A2759" i="20"/>
  <x:c r="A2760" i="20"/>
  <x:c r="A2761" i="20"/>
  <x:c r="A2762" i="20"/>
  <x:c r="A2763" i="20"/>
  <x:c r="A2764" i="20"/>
  <x:c r="A2765" i="20"/>
  <x:c r="A2766" i="20"/>
  <x:c r="A2767" i="20"/>
  <x:c r="A2768" i="20"/>
  <x:c r="A2769" i="20"/>
  <x:c r="A2770" i="20"/>
  <x:c r="A2771" i="20"/>
  <x:c r="A2772" i="20"/>
  <x:c r="A2773" i="20"/>
  <x:c r="A2774" i="20"/>
  <x:c r="A2775" i="20"/>
  <x:c r="A2776" i="20"/>
  <x:c r="A2777" i="20"/>
  <x:c r="A2778" i="20"/>
  <x:c r="A2779" i="20"/>
  <x:c r="A2780" i="20"/>
  <x:c r="A2781" i="20"/>
  <x:c r="A2782" i="20"/>
  <x:c r="A2783" i="20"/>
  <x:c r="A2784" i="20"/>
  <x:c r="A2785" i="20"/>
  <x:c r="A2786" i="20"/>
  <x:c r="A2787" i="20"/>
  <x:c r="A2788" i="20"/>
  <x:c r="A2789" i="20"/>
  <x:c r="A2790" i="20"/>
  <x:c r="A2791" i="20"/>
  <x:c r="A2792" i="20"/>
  <x:c r="A2793" i="20"/>
  <x:c r="A2794" i="20"/>
  <x:c r="A2795" i="20"/>
  <x:c r="A2796" i="20"/>
  <x:c r="A2797" i="20"/>
  <x:c r="A2798" i="20"/>
  <x:c r="A2799" i="20"/>
  <x:c r="A2800" i="20"/>
  <x:c r="A2801" i="20"/>
  <x:c r="A2802" i="20"/>
  <x:c r="A2803" i="20"/>
  <x:c r="A2804" i="20"/>
  <x:c r="A2805" i="20"/>
  <x:c r="A2806" i="20"/>
  <x:c r="A2807" i="20"/>
  <x:c r="A2808" i="20"/>
  <x:c r="A2809" i="20"/>
  <x:c r="A2810" i="20"/>
  <x:c r="A2811" i="20"/>
  <x:c r="A2812" i="20"/>
  <x:c r="A2813" i="20"/>
  <x:c r="A2814" i="20"/>
  <x:c r="A2815" i="20"/>
  <x:c r="A2816" i="20"/>
  <x:c r="A2817" i="20"/>
  <x:c r="A2818" i="20"/>
  <x:c r="A2819" i="20"/>
  <x:c r="A2820" i="20"/>
  <x:c r="A2821" i="20"/>
  <x:c r="A2822" i="20"/>
  <x:c r="A2823" i="20"/>
  <x:c r="A2824" i="20"/>
  <x:c r="A2825" i="20"/>
  <x:c r="A2826" i="20"/>
  <x:c r="A2827" i="20"/>
  <x:c r="A2828" i="20"/>
  <x:c r="A2829" i="20"/>
  <x:c r="A2830" i="20"/>
  <x:c r="A2831" i="20"/>
  <x:c r="A2832" i="20"/>
  <x:c r="A2833" i="20"/>
  <x:c r="A2834" i="20"/>
  <x:c r="A2835" i="20"/>
  <x:c r="A2836" i="20"/>
  <x:c r="A2837" i="20"/>
  <x:c r="A2838" i="20"/>
  <x:c r="A2839" i="20"/>
  <x:c r="A2840" i="20"/>
  <x:c r="A2841" i="20"/>
  <x:c r="A2842" i="20"/>
  <x:c r="A2843" i="20"/>
  <x:c r="A2844" i="20"/>
  <x:c r="A2845" i="20"/>
  <x:c r="A2846" i="20"/>
  <x:c r="A2847" i="20"/>
  <x:c r="A2848" i="20"/>
  <x:c r="A2849" i="20"/>
  <x:c r="A2850" i="20"/>
  <x:c r="A2851" i="20"/>
  <x:c r="A2852" i="20"/>
  <x:c r="A2853" i="20"/>
  <x:c r="A2854" i="20"/>
  <x:c r="A2855" i="20"/>
  <x:c r="A2856" i="20"/>
  <x:c r="A2857" i="20"/>
  <x:c r="A2858" i="20"/>
  <x:c r="A2859" i="20"/>
  <x:c r="A2860" i="20"/>
  <x:c r="A2861" i="20"/>
  <x:c r="A2862" i="20"/>
  <x:c r="A2863" i="20"/>
  <x:c r="A2864" i="20"/>
  <x:c r="A2865" i="20"/>
  <x:c r="A2866" i="20"/>
  <x:c r="A2867" i="20"/>
  <x:c r="A2868" i="20"/>
  <x:c r="A2869" i="20"/>
  <x:c r="A2870" i="20"/>
  <x:c r="A2871" i="20"/>
  <x:c r="A2872" i="20"/>
  <x:c r="A2873" i="20"/>
  <x:c r="A2874" i="20"/>
  <x:c r="A2875" i="20"/>
  <x:c r="A2876" i="20"/>
  <x:c r="A2877" i="20"/>
  <x:c r="A2878" i="20"/>
  <x:c r="A2879" i="20"/>
  <x:c r="A2880" i="20"/>
  <x:c r="A2881" i="20"/>
  <x:c r="A2882" i="20"/>
  <x:c r="A2883" i="20"/>
  <x:c r="A2884" i="20"/>
  <x:c r="A2885" i="20"/>
  <x:c r="A2886" i="20"/>
  <x:c r="A2887" i="20"/>
  <x:c r="A2888" i="20"/>
  <x:c r="A2889" i="20"/>
  <x:c r="A2890" i="20"/>
  <x:c r="A2891" i="20"/>
  <x:c r="A2892" i="20"/>
  <x:c r="A2893" i="20"/>
  <x:c r="A2894" i="20"/>
  <x:c r="A2895" i="20"/>
  <x:c r="A2896" i="20"/>
  <x:c r="A2897" i="20"/>
  <x:c r="A2898" i="20"/>
  <x:c r="A2899" i="20"/>
  <x:c r="A2900" i="20"/>
  <x:c r="A2901" i="20"/>
  <x:c r="A2902" i="20"/>
  <x:c r="A2903" i="20"/>
  <x:c r="A2904" i="20"/>
  <x:c r="A2905" i="20"/>
  <x:c r="A2906" i="20"/>
  <x:c r="A2907" i="20"/>
  <x:c r="A2908" i="20"/>
  <x:c r="A2909" i="20"/>
  <x:c r="A2910" i="20"/>
  <x:c r="A2911" i="20"/>
  <x:c r="A2912" i="20"/>
  <x:c r="A2913" i="20"/>
  <x:c r="A2914" i="20"/>
  <x:c r="A2915" i="20"/>
  <x:c r="A2916" i="20"/>
  <x:c r="A2917" i="20"/>
  <x:c r="A2918" i="20"/>
  <x:c r="A2919" i="20"/>
  <x:c r="A2920" i="20"/>
  <x:c r="A2921" i="20"/>
  <x:c r="A2922" i="20"/>
  <x:c r="A2923" i="20"/>
  <x:c r="A2924" i="20"/>
  <x:c r="A2925" i="20"/>
  <x:c r="A2926" i="20"/>
  <x:c r="A2927" i="20"/>
  <x:c r="A2928" i="20"/>
  <x:c r="A2929" i="20"/>
  <x:c r="A2930" i="20"/>
  <x:c r="A2931" i="20"/>
  <x:c r="A2932" i="20"/>
  <x:c r="A2933" i="20"/>
  <x:c r="A2934" i="20"/>
  <x:c r="A2935" i="20"/>
  <x:c r="A2936" i="20"/>
  <x:c r="A2937" i="20"/>
  <x:c r="A2938" i="20"/>
  <x:c r="A2939" i="20"/>
  <x:c r="A2940" i="20"/>
  <x:c r="A2941" i="20"/>
  <x:c r="A2942" i="20"/>
  <x:c r="A2943" i="20"/>
  <x:c r="A2944" i="20"/>
  <x:c r="A2945" i="20"/>
  <x:c r="A2946" i="20"/>
  <x:c r="A2947" i="20"/>
  <x:c r="A2948" i="20"/>
  <x:c r="A2949" i="20"/>
  <x:c r="A2950" i="20"/>
  <x:c r="A2951" i="20"/>
  <x:c r="A2952" i="20"/>
  <x:c r="A2953" i="20"/>
  <x:c r="A2954" i="20"/>
  <x:c r="A2955" i="20"/>
  <x:c r="A2956" i="20"/>
  <x:c r="A2957" i="20"/>
  <x:c r="A2958" i="20"/>
  <x:c r="A2959" i="20"/>
  <x:c r="A2960" i="20"/>
  <x:c r="A2961" i="20"/>
  <x:c r="A2962" i="20"/>
  <x:c r="A2963" i="20"/>
  <x:c r="A2964" i="20"/>
  <x:c r="A2965" i="20"/>
  <x:c r="A2966" i="20"/>
  <x:c r="A2967" i="20"/>
  <x:c r="A2968" i="20"/>
  <x:c r="A2969" i="20"/>
  <x:c r="A2970" i="20"/>
  <x:c r="A2971" i="20"/>
  <x:c r="A2972" i="20"/>
  <x:c r="A2973" i="20"/>
  <x:c r="A2974" i="20"/>
  <x:c r="A2975" i="20"/>
  <x:c r="A2976" i="20"/>
  <x:c r="A2977" i="20"/>
  <x:c r="A2978" i="20"/>
  <x:c r="A2979" i="20"/>
  <x:c r="A2980" i="20"/>
  <x:c r="A2981" i="20"/>
  <x:c r="A2982" i="20"/>
  <x:c r="A2983" i="20"/>
  <x:c r="A2984" i="20"/>
  <x:c r="A2985" i="20"/>
  <x:c r="A2986" i="20"/>
  <x:c r="A2987" i="20"/>
  <x:c r="A2988" i="20"/>
  <x:c r="A2989" i="20"/>
  <x:c r="A2990" i="20"/>
  <x:c r="A2991" i="20"/>
  <x:c r="A2992" i="20"/>
  <x:c r="A2993" i="20"/>
  <x:c r="A2994" i="20"/>
  <x:c r="A2995" i="20"/>
  <x:c r="A2996" i="20"/>
  <x:c r="A2997" i="20"/>
  <x:c r="A2998" i="20"/>
  <x:c r="A2999" i="20"/>
  <x:c r="A3000" i="20"/>
  <x:c r="A3001" i="20"/>
  <x:c r="A3002" i="20"/>
  <x:c r="A3003" i="20"/>
  <x:c r="A3004" i="20"/>
  <x:c r="A3005" i="20"/>
  <x:c r="A3006" i="20"/>
  <x:c r="A3007" i="20"/>
  <x:c r="A3008" i="20"/>
  <x:c r="A3009" i="20"/>
  <x:c r="A3010" i="20"/>
  <x:c r="A3011" i="20"/>
  <x:c r="A3012" i="20"/>
  <x:c r="A3013" i="20"/>
  <x:c r="A3014" i="20"/>
  <x:c r="A3015" i="20"/>
  <x:c r="A3016" i="20"/>
  <x:c r="A3017" i="20"/>
  <x:c r="A3018" i="20"/>
  <x:c r="A3019" i="20"/>
  <x:c r="A3020" i="20"/>
  <x:c r="A3021" i="20"/>
  <x:c r="A3022" i="20"/>
  <x:c r="A3023" i="20"/>
  <x:c r="A3024" i="20"/>
  <x:c r="A3025" i="20"/>
  <x:c r="A3026" i="20"/>
  <x:c r="A3027" i="20"/>
  <x:c r="A3028" i="20"/>
  <x:c r="A3029" i="20"/>
  <x:c r="A3030" i="20"/>
  <x:c r="A3031" i="20"/>
  <x:c r="A3032" i="20"/>
  <x:c r="A3033" i="20"/>
  <x:c r="A3034" i="20"/>
  <x:c r="A3035" i="20"/>
  <x:c r="A3036" i="20"/>
  <x:c r="A3037" i="20"/>
  <x:c r="A3038" i="20"/>
  <x:c r="A3039" i="20"/>
  <x:c r="A3040" i="20"/>
  <x:c r="A3041" i="20"/>
  <x:c r="A3042" i="20"/>
  <x:c r="A3043" i="20"/>
  <x:c r="A3044" i="20"/>
  <x:c r="A3045" i="20"/>
  <x:c r="A3046" i="20"/>
  <x:c r="A3047" i="20"/>
  <x:c r="A3048" i="20"/>
  <x:c r="A3049" i="20"/>
  <x:c r="A3050" i="20"/>
  <x:c r="A3051" i="20"/>
</x:calcChain>
</file>

<file path=xl/sharedStrings.xml><?xml version="1.0" encoding="utf-8"?>
<x:sst xmlns:x="http://schemas.openxmlformats.org/spreadsheetml/2006/main" count="948" uniqueCount="948">
  <x:si>
    <x:t>год</x:t>
  </x:si>
  <x:si>
    <x:t>&gt;=30мм</x:t>
  </x:si>
  <x:si>
    <x:t>&gt;=50мм</x:t>
  </x:si>
  <x:si>
    <x:t>макс</x:t>
  </x:si>
  <x:si>
    <x:t>ветер</x:t>
  </x:si>
  <x:si>
    <x:t>С</x:t>
  </x:si>
  <x:si>
    <x:t>СВ</x:t>
  </x:si>
  <x:si>
    <x:t>В</x:t>
  </x:si>
  <x:si>
    <x:t>ЮВ</x:t>
  </x:si>
  <x:si>
    <x:t>Ю</x:t>
  </x:si>
  <x:si>
    <x:t>ЮЗ</x:t>
  </x:si>
  <x:si>
    <x:t>З</x:t>
  </x:si>
  <x:si>
    <x:t>СЗ</x:t>
  </x:si>
  <x:si>
    <x:t>штиль</x:t>
  </x:si>
  <x:si>
    <x:t>сумм</x:t>
  </x:si>
  <x:si>
    <x:t>за 12 час и менее</x:t>
  </x:si>
  <x:si>
    <x:t>Среднее</x:t>
  </x:si>
  <x:si>
    <x:t>%</x:t>
  </x:si>
  <x:si>
    <x:t>Высота снега</x:t>
  </x:si>
  <x:si>
    <x:t>Температура экстр</x:t>
  </x:si>
  <x:si>
    <x:t>СНЕГ</x:t>
  </x:si>
  <x:si>
    <x:t>дата</x:t>
  </x:si>
  <x:si>
    <x:t>МИН</x:t>
  </x:si>
  <x:si>
    <x:t xml:space="preserve">в 6 ч утра </x:t>
  </x:si>
  <x:si>
    <x:t>http://www.pogodaiklimat.ru/weather.php?id=34845</x:t>
  </x:si>
  <x:si>
    <x:t>не удалять https://regex101.com/r/le7NTl/4</x:t>
  </x:si>
  <x:si>
    <x:t>Пояснения к столбцам:</x:t>
  </x:si>
  <x:si>
    <x:r>
      <x:rPr>
        <x:vertAlign val="baseline"/>
        <x:sz val="8"/>
        <x:color rgb="FF000000"/>
        <x:rFont val="Verdana"/>
        <x:family val="2"/>
      </x:rPr>
      <x:t>Ветер</x:t>
    </x:r>
    <x:r>
      <x:rPr>
        <x:vertAlign val="baseline"/>
        <x:sz val="11"/>
        <x:color rgb="FF282828"/>
        <x:rFont val="Arial"/>
        <x:family val="2"/>
      </x:rPr>
      <x:t> - указаны скорость ветра в м/с - средняя за 10 мин, порывы в срок и между сроками (в фигурных скобках) и направление, откуда дует ветер: С - северный,</x:t>
    </x:r>
  </x:si>
  <x:si>
    <x:t>за 2013-2020 по срокам (выбирать год месяц даты с 1 по последнее число)</x:t>
  </x:si>
  <x:si>
    <x:r>
      <x:rPr>
        <x:vertAlign val="baseline"/>
        <x:sz val="8"/>
        <x:color rgb="FF000000"/>
        <x:rFont val="Verdana"/>
        <x:family val="2"/>
      </x:rPr>
      <x:t>СВ</x:t>
    </x:r>
    <x:r>
      <x:rPr>
        <x:vertAlign val="baseline"/>
        <x:sz val="11"/>
        <x:color rgb="FF000000"/>
        <x:rFont val="Arial"/>
        <x:family val="2"/>
      </x:rPr>
      <x:t> - северо-восточный, В - восточный, ЮВ - юго-восточный, Ю - южный, ЮЗ - юго-западный, З - западный, СЗ - северо-западный.</x:t>
    </x:r>
  </x:si>
  <x:si>
    <x:t>34845 МС  Городовиковск</x:t>
  </x:si>
  <x:si>
    <x:r>
      <x:rPr>
        <x:vertAlign val="baseline"/>
        <x:sz val="8"/>
        <x:color rgb="FF000000"/>
        <x:rFont val="Verdana"/>
        <x:family val="2"/>
      </x:rPr>
      <x:t>Видимость</x:t>
    </x:r>
    <x:r>
      <x:rPr>
        <x:vertAlign val="baseline"/>
        <x:sz val="11"/>
        <x:color rgb="FF000000"/>
        <x:rFont val="Arial"/>
        <x:family val="2"/>
      </x:rPr>
      <x:t> - горизонтальная дальность видимости в метрах или километрах. При видимости от 1 до 10 км при отсутствии осадков обычно наблюдается дымка, при ухудшении видимости до 1 км и менее - туман. В сухую погоду видимость может ухудшаться дымом, пылью или мглою.</x:t>
    </x:r>
  </x:si>
  <x:si>
    <x:t>счет</x:t>
  </x:si>
  <x:si>
    <x:t>Вставить данные из Климата России- Влажность по срокам</x:t>
  </x:si>
  <x:si>
    <x:r>
      <x:rPr>
        <x:vertAlign val="baseline"/>
        <x:sz val="8"/>
        <x:color rgb="FF000000"/>
        <x:rFont val="Verdana"/>
        <x:family val="2"/>
      </x:rPr>
      <x:t>Явления</x:t>
    </x:r>
    <x:r>
      <x:rPr>
        <x:vertAlign val="baseline"/>
        <x:sz val="11"/>
        <x:color rgb="FF282828"/>
        <x:rFont val="Arial"/>
        <x:family val="2"/>
      </x:rPr>
      <x:t> - указаны атмосферные явления, наблюдавшиеся в срок или в последний час перед сроком; фигурными скобками обозначены явления, наблюдавшиеся между сроками (за 1-3 часа до срока); квадратными скобками обозначены град или гололедные отложения с указанием их диаметра в мм.</x:t>
    </x:r>
  </x:si>
  <x:si>
    <x:t xml:space="preserve">Таблица 4.23 - Средняя месячная и годовая относительная влажность воздуха (%), в различное время суток, МС ..., 1966-2012 гг.  </x:t>
  </x:si>
  <x:si>
    <x:r>
      <x:rPr>
        <x:vertAlign val="baseline"/>
        <x:sz val="8"/>
        <x:color rgb="FF000000"/>
        <x:rFont val="Verdana"/>
        <x:family val="2"/>
      </x:rPr>
      <x:t>Облачность</x:t>
    </x:r>
    <x:r>
      <x:rPr>
        <x:vertAlign val="baseline"/>
        <x:sz val="11"/>
        <x:color rgb="FF282828"/>
        <x:rFont val="Arial"/>
        <x:family val="2"/>
      </x:rPr>
      <x:t> - указаны через наклонную черту общая и нижняя облачность в баллах и высота нижней границы облаков в метрах; квадратными скобками обозначены формы облаков: Ci - перистые, Cs - перисто-слоистые, Cc - перисто-кучевые, Ac - высококучевые, As - высокослоистые, Sc - слоисто-кучевые, Ns - слоисто-дождевые, Cu - кучевые, Cb - кучево-дождевые. Подробнее классификацию облаков см. в Атласе облаков (PDF).</x:t>
    </x:r>
  </x:si>
  <x:si>
    <x:t>час</x:t>
  </x:si>
  <x:si>
    <x:t>I</x:t>
  </x:si>
  <x:si>
    <x:t>II</x:t>
  </x:si>
  <x:si>
    <x:t>III</x:t>
  </x:si>
  <x:si>
    <x:t>IV</x:t>
  </x:si>
  <x:si>
    <x:t>V</x:t>
  </x:si>
  <x:si>
    <x:t>VI</x:t>
  </x:si>
  <x:si>
    <x:t>VII</x:t>
  </x:si>
  <x:si>
    <x:t>VIII</x:t>
  </x:si>
  <x:si>
    <x:t>IX</x:t>
  </x:si>
  <x:si>
    <x:t>X</x:t>
  </x:si>
  <x:si>
    <x:t>XI</x:t>
  </x:si>
  <x:si>
    <x:t>XII</x:t>
  </x:si>
  <x:si>
    <x:r>
      <x:rPr>
        <x:vertAlign val="baseline"/>
        <x:sz val="8"/>
        <x:color rgb="FF000000"/>
        <x:rFont val="Verdana"/>
        <x:family val="2"/>
      </x:rPr>
      <x:t>T</x:t>
    </x:r>
    <x:r>
      <x:rPr>
        <x:vertAlign val="baseline"/>
        <x:sz val="11"/>
        <x:color rgb="FF282828"/>
        <x:rFont val="Arial"/>
        <x:family val="2"/>
      </x:rPr>
      <x:t> - Температура воздуха - температура, измеренная на высоте 2 м над землей.</x:t>
    </x:r>
  </x:si>
  <x:si>
    <x:r>
      <x:rPr>
        <x:vertAlign val="baseline"/>
        <x:sz val="8"/>
        <x:color rgb="FF000000"/>
        <x:rFont val="Verdana"/>
        <x:family val="2"/>
      </x:rPr>
      <x:t>Td</x:t>
    </x:r>
    <x:r>
      <x:rPr>
        <x:vertAlign val="baseline"/>
        <x:sz val="11"/>
        <x:color rgb="FF282828"/>
        <x:rFont val="Arial"/>
        <x:family val="2"/>
      </x:rPr>
      <x:t> - Температура точки росы - температура, при понижении до которой содержащийся в воздухе водяной пар достигнет насыщения.</x:t>
    </x:r>
  </x:si>
  <x:si>
    <x:t>Td - Температура точки росы - температура, при понижении до которой содержащийся в воздухе водяной пар достигнет насыщения.</x:t>
  </x:si>
  <x:si>
    <x:r>
      <x:rPr>
        <x:vertAlign val="baseline"/>
        <x:sz val="8"/>
        <x:color rgb="FF000000"/>
        <x:rFont val="Verdana"/>
        <x:family val="2"/>
      </x:rPr>
      <x:t>f</x:t>
    </x:r>
    <x:r>
      <x:rPr>
        <x:vertAlign val="baseline"/>
        <x:sz val="11"/>
        <x:color rgb="FF282828"/>
        <x:rFont val="Arial"/>
        <x:family val="2"/>
      </x:rPr>
      <x:t> - Относительная влажность воздуха - влажноcть воздуха, измеренная на высоте 2 м над землей.</x:t>
    </x:r>
  </x:si>
  <x:si>
    <x:r>
      <x:rPr>
        <x:vertAlign val="baseline"/>
        <x:sz val="8"/>
        <x:color rgb="FF000000"/>
        <x:rFont val="Verdana"/>
        <x:family val="2"/>
      </x:rPr>
      <x:t>Te</x:t>
    </x:r>
    <x:r>
      <x:rPr>
        <x:vertAlign val="baseline"/>
        <x:sz val="11"/>
        <x:color rgb="FF282828"/>
        <x:rFont val="Arial"/>
        <x:family val="2"/>
      </x:rPr>
      <x:t> - Эффективная температура - температура, которую ощущает одетый по сезону человек в тени. Характеристика душности погоды. При расчете учитывается влияние влажности воздуха и скорости ветра на теплоощущения человека.</x:t>
    </x:r>
  </x:si>
  <x:si>
    <x:r>
      <x:rPr>
        <x:vertAlign val="baseline"/>
        <x:sz val="8"/>
        <x:color rgb="FF000000"/>
        <x:rFont val="Verdana"/>
        <x:family val="2"/>
      </x:rPr>
      <x:t>Tes</x:t>
    </x:r>
    <x:r>
      <x:rPr>
        <x:vertAlign val="baseline"/>
        <x:sz val="11"/>
        <x:color rgb="FF282828"/>
        <x:rFont val="Arial"/>
        <x:family val="2"/>
      </x:rPr>
      <x:t> - Эффективная температура на солнце - температура, которую ощущает человек, с поправкой на солнечный нагрев. Характеристика знойности погоды. Зависит от высоты солнца над горизонтом, облачности и скорости ветра. Ночью, в пасмурную погоду, а также при ветре 12 м/с и более поправка равна нулю.</x:t>
    </x:r>
  </x:si>
  <x:si>
    <x:r>
      <x:rPr>
        <x:vertAlign val="baseline"/>
        <x:sz val="8"/>
        <x:color rgb="FF000000"/>
        <x:rFont val="Verdana"/>
        <x:family val="2"/>
      </x:rPr>
      <x:t>P</x:t>
    </x:r>
    <x:r>
      <x:rPr>
        <x:vertAlign val="baseline"/>
        <x:sz val="11"/>
        <x:color rgb="FF282828"/>
        <x:rFont val="Arial"/>
        <x:family val="2"/>
      </x:rPr>
      <x:t> - Атмосферное давление - приведенное к уровню моря атмосферное давление.</x:t>
    </x:r>
  </x:si>
  <x:si>
    <x:r>
      <x:rPr>
        <x:vertAlign val="baseline"/>
        <x:sz val="8"/>
        <x:color rgb="FF000000"/>
        <x:rFont val="Verdana"/>
        <x:family val="2"/>
      </x:rPr>
      <x:t>Po</x:t>
    </x:r>
    <x:r>
      <x:rPr>
        <x:vertAlign val="baseline"/>
        <x:sz val="11"/>
        <x:color rgb="FF282828"/>
        <x:rFont val="Arial"/>
        <x:family val="2"/>
      </x:rPr>
      <x:t> - Атмосферное давление - измеренное на уровне метеостанции атмосферное давление.</x:t>
    </x:r>
  </x:si>
  <x:si>
    <x:t>сумма 15 ч</x:t>
  </x:si>
  <x:si>
    <x:r>
      <x:rPr>
        <x:vertAlign val="baseline"/>
        <x:sz val="8"/>
        <x:color rgb="FF000000"/>
        <x:rFont val="Verdana"/>
        <x:family val="2"/>
      </x:rPr>
      <x:t>Tmin</x:t>
    </x:r>
    <x:r>
      <x:rPr>
        <x:vertAlign val="baseline"/>
        <x:sz val="11"/>
        <x:color rgb="FF282828"/>
        <x:rFont val="Arial"/>
        <x:family val="2"/>
      </x:rPr>
      <x:t> - Минимальная температура - минимум температуры воздуха на высоте 2 м над землей.</x:t>
    </x:r>
  </x:si>
  <x:si>
    <x:t>1966-2021</x:t>
  </x:si>
  <x:si>
    <x:r>
      <x:rPr>
        <x:vertAlign val="baseline"/>
        <x:sz val="11"/>
        <x:color rgb="FF000000"/>
        <x:rFont val="Calibri"/>
        <x:family val="2"/>
      </x:rPr>
      <x:t>Tmax</x:t>
    </x:r>
    <x:r>
      <x:rPr>
        <x:vertAlign val="baseline"/>
        <x:sz val="11"/>
        <x:color rgb="FF282828"/>
        <x:rFont val="Arial"/>
        <x:family val="2"/>
      </x:rPr>
      <x:t> - Максимальная температура - максимум температуры воздуха на высоте 2 м над землей.</x:t>
    </x:r>
  </x:si>
  <x:si>
    <x:t>15 ч</x:t>
  </x:si>
  <x:si>
    <x:t>в таблицу</x:t>
  </x:si>
  <x:si>
    <x:r>
      <x:rPr>
        <x:vertAlign val="baseline"/>
        <x:sz val="11"/>
        <x:color rgb="FF000000"/>
        <x:rFont val="Calibri"/>
        <x:family val="2"/>
      </x:rPr>
      <x:t>R</x:t>
    </x:r>
    <x:r>
      <x:rPr>
        <x:vertAlign val="baseline"/>
        <x:sz val="11"/>
        <x:color rgb="FF282828"/>
        <x:rFont val="Arial"/>
        <x:family val="2"/>
      </x:rPr>
      <x:t> - Количество осадков - Количество выпавших осадков за период времени, мм. При наведении курсора мыши на число - период времени, за который выпало указанное количество осадков.</x:t>
    </x:r>
  </x:si>
  <x:si>
    <x:r>
      <x:rPr>
        <x:vertAlign val="baseline"/>
        <x:sz val="11"/>
        <x:color rgb="FF000000"/>
        <x:rFont val="Calibri"/>
        <x:family val="2"/>
      </x:rPr>
      <x:t>R24</x:t>
    </x:r>
    <x:r>
      <x:rPr>
        <x:vertAlign val="baseline"/>
        <x:sz val="11"/>
        <x:color rgb="FF282828"/>
        <x:rFont val="Arial"/>
        <x:family val="2"/>
      </x:rPr>
      <x:t> - Количество осадков - Количество выпавших осадков за 24 часа, мм.</x:t>
    </x:r>
  </x:si>
  <x:si>
    <x:r>
      <x:rPr>
        <x:vertAlign val="baseline"/>
        <x:sz val="8"/>
        <x:color rgb="FF000000"/>
        <x:rFont val="Verdana"/>
        <x:family val="2"/>
      </x:rPr>
      <x:t>S</x:t>
    </x:r>
    <x:r>
      <x:rPr>
        <x:vertAlign val="baseline"/>
        <x:sz val="11"/>
        <x:color rgb="FF282828"/>
        <x:rFont val="Arial"/>
        <x:family val="2"/>
      </x:rPr>
      <x:t> - Снежный покров - Высота снежного покрова, см. При наведении курсора мыши на число - состояние снежного покрова и степень покрытия местности в баллах.</x:t>
    </x:r>
  </x:si>
  <x:si>
    <x:t>М е с я ц</x:t>
  </x:si>
  <x:si>
    <x:t>Год</x:t>
  </x:si>
  <x:si>
    <x:t>Янв.</x:t>
  </x:si>
  <x:si>
    <x:t>Фев.</x:t>
  </x:si>
  <x:si>
    <x:t>Март</x:t>
  </x:si>
  <x:si>
    <x:t>Апр.</x:t>
  </x:si>
  <x:si>
    <x:t>Май</x:t>
  </x:si>
  <x:si>
    <x:t>Июнь</x:t>
  </x:si>
  <x:si>
    <x:t>Июль</x:t>
  </x:si>
  <x:si>
    <x:t>Авг.</x:t>
  </x:si>
  <x:si>
    <x:t>Сен.</x:t>
  </x:si>
  <x:si>
    <x:t>Окт.</x:t>
  </x:si>
  <x:si>
    <x:t>Нояб</x:t>
  </x:si>
  <x:si>
    <x:t>Дек.</x:t>
  </x:si>
  <x:si>
    <x:t>1966-2012</x:t>
  </x:si>
  <x:si>
    <x:r>
      <x:rPr>
        <x:b/>
        <x:vertAlign val="baseline"/>
        <x:sz val="13"/>
        <x:color rgb="FF000000"/>
        <x:rFont val="Times New Roman"/>
        <x:family val="1"/>
      </x:rPr>
      <x:t>Таблица 4.30 – Повторяемость направлений ветра и штилей (%)</x:t>
    </x:r>
    <x:r>
      <x:rPr>
        <x:vertAlign val="baseline"/>
        <x:sz val="13"/>
        <x:color rgb="FF000000"/>
        <x:rFont val="Times New Roman"/>
        <x:family val="1"/>
      </x:rPr>
      <x:t xml:space="preserve">, </x:t>
    </x:r>
    <x:r>
      <x:rPr>
        <x:b/>
        <x:vertAlign val="baseline"/>
        <x:sz val="13"/>
        <x:color rgb="FF000000"/>
        <x:rFont val="Times New Roman"/>
        <x:family val="1"/>
      </x:rPr>
      <x:t>МС …........, (1966-2012гг), [9]</x:t>
    </x:r>
  </x:si>
  <x:si>
    <x:t>Вставить данные из Климата России- повторяемость</x:t>
  </x:si>
  <x:si>
    <x:t>суммы</x:t>
  </x:si>
  <x:si>
    <x:t xml:space="preserve">за </x:t>
  </x:si>
  <x:si>
    <x:t>период</x:t>
  </x:si>
  <x:si>
    <x:t>Штиль</x:t>
  </x:si>
  <x:si>
    <x:t>Лето</x:t>
  </x:si>
  <x:si>
    <x:t>Зима</x:t>
  </x:si>
  <x:si>
    <x:t>Таблица 2.18 - Повторяемость направлений ветра и штилей, 1966- 2021, (%) [9, 11]</x:t>
  </x:si>
  <x:si>
    <x:t>Таблица - Повторяемость направлений ветра и штилей,  (%) [9, 11]</x:t>
  </x:si>
  <x:si>
    <x:t>СЧЕТ</x:t>
  </x:si>
  <x:si>
    <x:t>Количество наблюдений</x:t>
  </x:si>
  <x:si>
    <x:t>без штиля</x:t>
  </x:si>
  <x:si>
    <x:t>1936-2014</x:t>
  </x:si>
  <x:si>
    <x:t>Вставить данные из Климата России, амплитуда</x:t>
  </x:si>
  <x:si>
    <x:t>1936-2021</x:t>
  </x:si>
  <x:si>
    <x:t>всего дней с осадками в ср за год</x:t>
  </x:si>
  <x:si>
    <x:t>лет:</x:t>
  </x:si>
  <x:si>
    <x:t>Индекс</x:t>
  </x:si>
  <x:si>
    <x:t>Название</x:t>
  </x:si>
  <x:si>
    <x:t>Температура воздуха</x:t>
  </x:si>
  <x:si>
    <x:t>Влажность воздуха</x:t>
  </x:si>
  <x:si>
    <x:t>Ветер</x:t>
  </x:si>
  <x:si>
    <x:t>Миним</x:t>
  </x:si>
  <x:si>
    <x:t>Атмосферное давление</x:t>
  </x:si>
  <x:si>
    <x:t>Облачность</x:t>
  </x:si>
  <x:si>
    <x:t>Осадки</x:t>
  </x:si>
  <x:si>
    <x:t>Снежный покров, см</x:t>
  </x:si>
  <x:si>
    <x:t>Число дней</x:t>
  </x:si>
  <x:si>
    <x:t>Макс.диаметр</x:t>
  </x:si>
  <x:si>
    <x:t>видим</x:t>
  </x:si>
  <x:si>
    <x:t>мм</x:t>
  </x:si>
  <x:si>
    <x:t>Т ср</x:t>
  </x:si>
  <x:si>
    <x:t>Т ср мин</x:t>
  </x:si>
  <x:si>
    <x:t>Т ср макс</x:t>
  </x:si>
  <x:si>
    <x:t>Т абс мин</x:t>
  </x:si>
  <x:si>
    <x:t>Т абс макс</x:t>
  </x:si>
  <x:si>
    <x:t>f ср</x:t>
  </x:si>
  <x:si>
    <x:t>f мин</x:t>
  </x:si>
  <x:si>
    <x:t>ср</x:t>
  </x:si>
  <x:si>
    <x:t>порыв</x:t>
  </x:si>
  <x:si>
    <x:t>знач</x:t>
  </x:si>
  <x:si>
    <x:t>P ср</x:t>
  </x:si>
  <x:si>
    <x:t>P мин</x:t>
  </x:si>
  <x:si>
    <x:t>P макс</x:t>
  </x:si>
  <x:si>
    <x:t>Po ср</x:t>
  </x:si>
  <x:si>
    <x:t>Po мин</x:t>
  </x:si>
  <x:si>
    <x:t>Po макс</x:t>
  </x:si>
  <x:si>
    <x:t>общ,</x:t>
  </x:si>
  <x:si>
    <x:t>нижн,</x:t>
  </x:si>
  <x:si>
    <x:t>сут макс</x:t>
  </x:si>
  <x:si>
    <x:t>дней</x:t>
  </x:si>
  <x:si>
    <x:t>дожд</x:t>
  </x:si>
  <x:si>
    <x:t>снег</x:t>
  </x:si>
  <x:si>
    <x:t>туман</x:t>
  </x:si>
  <x:si>
    <x:t>мгла</x:t>
  </x:si>
  <x:si>
    <x:t>метель</x:t>
  </x:si>
  <x:si>
    <x:t>позёмок</x:t>
  </x:si>
  <x:si>
    <x:t>гроза</x:t>
  </x:si>
  <x:si>
    <x:t>смерч</x:t>
  </x:si>
  <x:si>
    <x:t>п.буря</x:t>
  </x:si>
  <x:si>
    <x:t>п.позём.</x:t>
  </x:si>
  <x:si>
    <x:t>град</x:t>
  </x:si>
  <x:si>
    <x:t>гололед</x:t>
  </x:si>
  <x:si>
    <x:t>изм.</x:t>
  </x:si>
  <x:si>
    <x:t>сн.отл.</x:t>
  </x:si>
  <x:si>
    <x:t>(°C)</x:t>
  </x:si>
  <x:si>
    <x:t>(%)</x:t>
  </x:si>
  <x:si>
    <x:t>(м/с)</x:t>
  </x:si>
  <x:si>
    <x:t>(гПа)</x:t>
  </x:si>
  <x:si>
    <x:t>балл</x:t>
  </x:si>
  <x:si>
    <x:t>высота</x:t>
  </x:si>
  <x:si>
    <x:t>см</x:t>
  </x:si>
  <x:si>
    <x:t>Городовиковск</x:t>
  </x:si>
  <x:si>
    <x:t>200 м</x:t>
  </x:si>
  <x:si>
    <x:t>0200 м</x:t>
  </x:si>
  <x:si>
    <x:t>10 км м</x:t>
  </x:si>
  <x:si>
    <x:t>50 м</x:t>
  </x:si>
  <x:si>
    <x:t>Время</x:t>
  </x:si>
  <x:si>
    <x:t>Видим.</x:t>
  </x:si>
  <x:si>
    <x:t>Явления</x:t>
  </x:si>
  <x:si>
    <x:t>Т</x:t>
  </x:si>
  <x:si>
    <x:t>Тd</x:t>
  </x:si>
  <x:si>
    <x:t>f</x:t>
  </x:si>
  <x:si>
    <x:t>Тe</x:t>
  </x:si>
  <x:si>
    <x:t>Тes</x:t>
  </x:si>
  <x:si>
    <x:t>Комфортность</x:t>
  </x:si>
  <x:si>
    <x:t>P</x:t>
  </x:si>
  <x:si>
    <x:t>Po</x:t>
  </x:si>
  <x:si>
    <x:t>Тmin</x:t>
  </x:si>
  <x:si>
    <x:t>Tmax</x:t>
  </x:si>
  <x:si>
    <x:t>R</x:t>
  </x:si>
  <x:si>
    <x:t>R24</x:t>
  </x:si>
  <x:si>
    <x:t>S</x:t>
  </x:si>
  <x:si>
    <x:t>январь</x:t>
  </x:si>
  <x:si>
    <x:t>мин</x:t>
  </x:si>
  <x:si>
    <x:t xml:space="preserve"> макс</x:t>
  </x:si>
  <x:si>
    <x:t>ампл</x:t>
  </x:si>
  <x:si>
    <x:t>(UTC), дата</x:t>
  </x:si>
  <x:si>
    <x:t>(напр.,м/с)</x:t>
  </x:si>
  <x:si>
    <x:t>(С)</x:t>
  </x:si>
  <x:si>
    <x:t>(мм)</x:t>
  </x:si>
  <x:si>
    <x:t>(см)</x:t>
  </x:si>
  <x:si>
    <x:t>10 км</x:t>
  </x:si>
  <x:si>
    <x:t>ясно</x:t>
  </x:si>
  <x:si>
    <x:t>8/0[Ac cast Ci fib]</x:t>
  </x:si>
  <x:si>
    <x:t>6/0[Ci fib]</x:t>
  </x:si>
  <x:si>
    <x:t>8/0[Ci fib]</x:t>
  </x:si>
  <x:si>
    <x:t>8/0</x:t>
  </x:si>
  <x:si>
    <x:t>10/8 1000 м[Sc Ci fib]</x:t>
  </x:si>
  <x:si>
    <x:t>10/10 1000 м[Sc]</x:t>
  </x:si>
  <x:si>
    <x:t xml:space="preserve"> {ливн. дождь}</x:t>
  </x:si>
  <x:si>
    <x:t>10/10 1000 м[Cb cap]</x:t>
  </x:si>
  <x:si>
    <x:t>4000 м</x:t>
  </x:si>
  <x:si>
    <x:t>дымка</x:t>
  </x:si>
  <x:si>
    <x:t>500 м</x:t>
  </x:si>
  <x:si>
    <x:t>туман [диам. изморози 1 мм]</x:t>
  </x:si>
  <x:si>
    <x:t>?/?</x:t>
  </x:si>
  <x:si>
    <x:t>1000 м</x:t>
  </x:si>
  <x:si>
    <x:t>в посл. час туман</x:t>
  </x:si>
  <x:si>
    <x:t>дымка {туман}</x:t>
  </x:si>
  <x:si>
    <x:t>10/10 300 м[St]</x:t>
  </x:si>
  <x:si>
    <x:t>2000 м</x:t>
  </x:si>
  <x:si>
    <x:t>4{10}</x:t>
  </x:si>
  <x:si>
    <x:t>10/10 600 м[Sc]</x:t>
  </x:si>
  <x:si>
    <x:t>5{11}</x:t>
  </x:si>
  <x:si>
    <x:t>8/8 300 м[St]</x:t>
  </x:si>
  <x:si>
    <x:t>4{11}</x:t>
  </x:si>
  <x:si>
    <x:t>8/8 300 м[St Ci fib]</x:t>
  </x:si>
  <x:si>
    <x:t>1{12}</x:t>
  </x:si>
  <x:si>
    <x:t>3/0[Ci fib]</x:t>
  </x:si>
  <x:si>
    <x:t>4/0[Ci fib]</x:t>
  </x:si>
  <x:si>
    <x:t>1{10}</x:t>
  </x:si>
  <x:si>
    <x:t>3{11}</x:t>
  </x:si>
  <x:si>
    <x:t>8/8 600 м[Sc diur, vesp]</x:t>
  </x:si>
  <x:si>
    <x:t>8/4 1000 м[Sc Ac cast]</x:t>
  </x:si>
  <x:si>
    <x:t>10/0[Ac trans Ci fib]</x:t>
  </x:si>
  <x:si>
    <x:t>10/0</x:t>
  </x:si>
  <x:si>
    <x:t>8/0[Ac trans Ci fib]</x:t>
  </x:si>
  <x:si>
    <x:t>10/0[As op]</x:t>
  </x:si>
  <x:si>
    <x:t>10/6 1000 м[Cb cap As op]</x:t>
  </x:si>
  <x:si>
    <x:t>в посл. час ливневой дождь</x:t>
  </x:si>
  <x:si>
    <x:t>туман {ливн. дождь}</x:t>
  </x:si>
  <x:si>
    <x:t>10/0[Ci]</x:t>
  </x:si>
  <x:si>
    <x:t>10/0[Ci fib]</x:t>
  </x:si>
  <x:si>
    <x:t>10/0[Ac As Ci fib]</x:t>
  </x:si>
  <x:si>
    <x:t>10/0[Ac As]</x:t>
  </x:si>
  <x:si>
    <x:t>слаб. ливневой дождь</x:t>
  </x:si>
  <x:si>
    <x:t>10/10 600 м[Cb cap]</x:t>
  </x:si>
  <x:si>
    <x:t>10/8 600 м[Cb cap Ac As]</x:t>
  </x:si>
  <x:si>
    <x:t>ливневой дождь</x:t>
  </x:si>
  <x:si>
    <x:t>слаб. ливневой снег [диам. отлож. мокр. снега 10 мм]</x:t>
  </x:si>
  <x:si>
    <x:t>ливневой снег [диам. отлож. мокр. снега 11 мм]</x:t>
  </x:si>
  <x:si>
    <x:t>слаб. ливневой снег [диам. отлож. мокр. снега 6 мм]</x:t>
  </x:si>
  <x:si>
    <x:t xml:space="preserve"> {ливн. снег} [диам. отлож. мокр. снега 8 мм]</x:t>
  </x:si>
  <x:si>
    <x:t xml:space="preserve"> {ливн. снег} [диам. отлож. мокр. снега 6 мм]</x:t>
  </x:si>
  <x:si>
    <x:t xml:space="preserve"> [диам. отлож. мокр. снега 6 мм]</x:t>
  </x:si>
  <x:si>
    <x:t>дымка [диам. отлож. мокр. снега 6 мм]</x:t>
  </x:si>
  <x:si>
    <x:t>переохл. туман [диам. сложн. отлож. 7 мм]</x:t>
  </x:si>
  <x:si>
    <x:t>н/о</x:t>
  </x:si>
  <x:si>
    <x:t>туман [диам. сложн. отлож. 6 мм]</x:t>
  </x:si>
  <x:si>
    <x:t xml:space="preserve"> {туман}</x:t>
  </x:si>
  <x:si>
    <x:t>дымка {туман} [диам. сложн. отлож. 5 мм]</x:t>
  </x:si>
  <x:si>
    <x:t xml:space="preserve"> [диам. сложн. отлож. 4 мм]</x:t>
  </x:si>
  <x:si>
    <x:t>в посл. час ливневой снег [диам. сложн. отлож. 4 мм]</x:t>
  </x:si>
  <x:si>
    <x:t>10/10 600 м[St]</x:t>
  </x:si>
  <x:si>
    <x:t xml:space="preserve"> [диам. сложн. отлож. 2 мм]</x:t>
  </x:si>
  <x:si>
    <x:t>слаб. ливневой дождь [диам. сложн. отлож. 1 мм]</x:t>
  </x:si>
  <x:si>
    <x:t>10/6 1000 м[Cb calv As trans]</x:t>
  </x:si>
  <x:si>
    <x:t>10/10 1000 м</x:t>
  </x:si>
  <x:si>
    <x:t>слаб. ливневой снег [диам. отлож. мокр. снега 0 мм]</x:t>
  </x:si>
  <x:si>
    <x:t xml:space="preserve"> {ливн. снег} [диам. отлож. мокр. снега 1 мм]</x:t>
  </x:si>
  <x:si>
    <x:t>слаб. ливневой снег</x:t>
  </x:si>
  <x:si>
    <x:t>ливневой снег</x:t>
  </x:si>
  <x:si>
    <x:t xml:space="preserve"> {ливн. снег}</x:t>
  </x:si>
  <x:si>
    <x:t>10/8 1000 м[Cb cap As op]</x:t>
  </x:si>
  <x:si>
    <x:t>10/8 600 м[Sc Ac cast]</x:t>
  </x:si>
  <x:si>
    <x:t>8/3 1000 м[Sc Ac cast Ci fib]</x:t>
  </x:si>
  <x:si>
    <x:t>8/4 1000 м[Sc Ac cast Ci fib]</x:t>
  </x:si>
  <x:si>
    <x:t>10/4 1000 м[Sc Ac cast Ci fib]</x:t>
  </x:si>
  <x:si>
    <x:t>10/8 1000 м[Sc Ac cast]</x:t>
  </x:si>
  <x:si>
    <x:t>10/10[Sc]</x:t>
  </x:si>
  <x:si>
    <x:t>5{13}</x:t>
  </x:si>
  <x:si>
    <x:t>7{13}</x:t>
  </x:si>
  <x:si>
    <x:t>10/10 300 м[Cb cap]</x:t>
  </x:si>
  <x:si>
    <x:t>6-12{14}</x:t>
  </x:si>
  <x:si>
    <x:t>слаб. ливневой снег {метель}</x:t>
  </x:si>
  <x:si>
    <x:t>4{13}</x:t>
  </x:si>
  <x:si>
    <x:t>позёмок {ливн. снег}</x:t>
  </x:si>
  <x:si>
    <x:t>4{12}</x:t>
  </x:si>
  <x:si>
    <x:t>3{10}</x:t>
  </x:si>
  <x:si>
    <x:t>10/0[Cc]</x:t>
  </x:si>
  <x:si>
    <x:t>4/4[Sc]</x:t>
  </x:si>
  <x:si>
    <x:t>10/5 1000 м[Sc Ac cuf Cc]</x:t>
  </x:si>
  <x:si>
    <x:t>10/0[Ac und]</x:t>
  </x:si>
  <x:si>
    <x:t>10/10 1500 м[Sc]</x:t>
  </x:si>
  <x:si>
    <x:t>в посл. час ливневой снег</x:t>
  </x:si>
  <x:si>
    <x:t>10/3 1000 м[Cb cap Ac cast Ci fib]</x:t>
  </x:si>
  <x:si>
    <x:t>10/0[Ac cast Ci fib]</x:t>
  </x:si>
  <x:si>
    <x:t>10/8 1000 м[Sc Ac As]</x:t>
  </x:si>
  <x:si>
    <x:t xml:space="preserve"> [диам. изморози 11 мм]</x:t>
  </x:si>
  <x:si>
    <x:t>6/6[Cb cap]</x:t>
  </x:si>
  <x:si>
    <x:t>10/10[St]</x:t>
  </x:si>
  <x:si>
    <x:t>8/8 600 м[Cb cap]</x:t>
  </x:si>
  <x:si>
    <x:t>9/9[Sc diur, vesp]</x:t>
  </x:si>
  <x:si>
    <x:t>8/0[Ac As]</x:t>
  </x:si>
  <x:si>
    <x:t>8/0[Ac trans]</x:t>
  </x:si>
  <x:si>
    <x:t xml:space="preserve"> [диам. гололёда 1 мм]</x:t>
  </x:si>
  <x:si>
    <x:t>10/6 1000 м[Sc Ac cast]</x:t>
  </x:si>
  <x:si>
    <x:t>8/0[Ac As Ci fib]</x:t>
  </x:si>
  <x:si>
    <x:t>50 км</x:t>
  </x:si>
  <x:si>
    <x:t>10/0[Cs]</x:t>
  </x:si>
  <x:si>
    <x:t>10/0[Ac trans]</x:t>
  </x:si>
  <x:si>
    <x:t>10/0[As trans]</x:t>
  </x:si>
  <x:si>
    <x:t>8/8 600 м[Sc]</x:t>
  </x:si>
  <x:si>
    <x:t>10/3 1000 м[Cb cap Ac As]</x:t>
  </x:si>
  <x:si>
    <x:t>10/6 1000 м[Cb cap Ac As]</x:t>
  </x:si>
  <x:si>
    <x:t>10/8 600 м[Cb cap Ci fib]</x:t>
  </x:si>
  <x:si>
    <x:t>8/0[Ac lent Ci fib]</x:t>
  </x:si>
  <x:si>
    <x:t>10/0[Ci sp]</x:t>
  </x:si>
  <x:si>
    <x:t>8/6 1000 м[Cu hum Ac lent Ci fib]</x:t>
  </x:si>
  <x:si>
    <x:t>3{12}</x:t>
  </x:si>
  <x:si>
    <x:t>10/6 600 м[Cb cap Ci fib]</x:t>
  </x:si>
  <x:si>
    <x:t>8/8 1000 м[Sc]</x:t>
  </x:si>
  <x:si>
    <x:t>4/0[Ac cuf]</x:t>
  </x:si>
  <x:si>
    <x:t>10/0[Ac inh Ci fib]</x:t>
  </x:si>
  <x:si>
    <x:t>10/8 1000 м[Cb cap Ac As]</x:t>
  </x:si>
  <x:si>
    <x:t>5-12{12}</x:t>
  </x:si>
  <x:si>
    <x:t>3{14}</x:t>
  </x:si>
  <x:si>
    <x:t>10/8 300 м[Cb cap Ac lent Ci fib]</x:t>
  </x:si>
  <x:si>
    <x:t>10/6 600 м[Cb cap Ac cast Ci fib]</x:t>
  </x:si>
  <x:si>
    <x:t>4/0[Ac As]</x:t>
  </x:si>
  <x:si>
    <x:t>10/8 1000 м[Sc Ac As Cs]</x:t>
  </x:si>
  <x:si>
    <x:t>2-10{10}</x:t>
  </x:si>
  <x:si>
    <x:t>2{10}</x:t>
  </x:si>
  <x:si>
    <x:t>4-10{11}</x:t>
  </x:si>
  <x:si>
    <x:t>6-13{13}</x:t>
  </x:si>
  <x:si>
    <x:t>5-10{14}</x:t>
  </x:si>
  <x:si>
    <x:t>8/3 1000 м[Sc diur, vesp Ci fib]</x:t>
  </x:si>
  <x:si>
    <x:t>8/4 1000 м[Sc diur, vesp Ci fib]</x:t>
  </x:si>
  <x:si>
    <x:t>10/8 1000 м[Sc diur, vesp Ci fib]</x:t>
  </x:si>
  <x:si>
    <x:t>10/10 1000 м[Sc diur, vesp]</x:t>
  </x:si>
  <x:si>
    <x:t>ливневой дождь со снегом</x:t>
  </x:si>
  <x:si>
    <x:t>слаб. дождь со снегом [диам. сложн. отлож. 1 мм]</x:t>
  </x:si>
  <x:si>
    <x:t>10/10 600 м[Ns]</x:t>
  </x:si>
  <x:si>
    <x:t>слаб. переохл. дождь (гололёд) [диам. сложн. отлож. 1 мм]</x:t>
  </x:si>
  <x:si>
    <x:t>слаб. переохл. дождь (гололёд) [диам. сложн. отлож. 2 мм]</x:t>
  </x:si>
  <x:si>
    <x:t xml:space="preserve"> {снег} [диам. сложн. отлож. 2 мм]</x:t>
  </x:si>
  <x:si>
    <x:t>слаб. переохл. дождь (гололёд) [диам. гололёда 3 мм]</x:t>
  </x:si>
  <x:si>
    <x:t>10/10 300 м[Frnb Ns]</x:t>
  </x:si>
  <x:si>
    <x:t xml:space="preserve"> {дождь} [диам. гололёда 3 мм]</x:t>
  </x:si>
  <x:si>
    <x:t>3-10{10}</x:t>
  </x:si>
  <x:si>
    <x:t xml:space="preserve"> [диам. гололёда 2 мм]</x:t>
  </x:si>
  <x:si>
    <x:t xml:space="preserve"> [диам. гололёда 3 мм]</x:t>
  </x:si>
  <x:si>
    <x:t>10/6 1000 м[Sc Ac As]</x:t>
  </x:si>
  <x:si>
    <x:t>10/8 1000 м[Cb cap Ac und]</x:t>
  </x:si>
  <x:si>
    <x:t>10/8 600 м[Cb cap Ac und]</x:t>
  </x:si>
  <x:si>
    <x:t>10/8 1000 м[Sc Cs]</x:t>
  </x:si>
  <x:si>
    <x:t>6/0[Ac cuf]</x:t>
  </x:si>
  <x:si>
    <x:t>4{17}</x:t>
  </x:si>
  <x:si>
    <x:t>8/6 600 м[Cb cap Ac cast]</x:t>
  </x:si>
  <x:si>
    <x:t>6-11{13}</x:t>
  </x:si>
  <x:si>
    <x:t>4-12{12}</x:t>
  </x:si>
  <x:si>
    <x:t>в посл. час ливневой снег [диам. отлож. мокр. снега 2 мм]</x:t>
  </x:si>
  <x:si>
    <x:t xml:space="preserve"> {ливн. снег} [диам. отлож. мокр. снега 2 мм]</x:t>
  </x:si>
  <x:si>
    <x:t>5{12}</x:t>
  </x:si>
  <x:si>
    <x:t>8/5 1000 м[Sc diur, vesp Ac trans]</x:t>
  </x:si>
  <x:si>
    <x:t>10/8 600 м[Cb cap Ac trans]</x:t>
  </x:si>
  <x:si>
    <x:t>10/10 600 м</x:t>
  </x:si>
  <x:si>
    <x:t>8/4 1000 м[Cb cap Ac cast Ci fib]</x:t>
  </x:si>
  <x:si>
    <x:t>10/5 1000 м[Cb cap Ac cast Ci fib]</x:t>
  </x:si>
  <x:si>
    <x:t>8/3 1000 м[Cb cap Ac cast Ci fib]</x:t>
  </x:si>
  <x:si>
    <x:t>6/0[Ac cast Ci fib]</x:t>
  </x:si>
  <x:si>
    <x:t>9/4 1000 м[Cb cap Ac cast Ci fib]</x:t>
  </x:si>
  <x:si>
    <x:t>10/10[Cb cap]</x:t>
  </x:si>
  <x:si>
    <x:t>5-10{10}</x:t>
  </x:si>
  <x:si>
    <x:t>5-11{11}</x:t>
  </x:si>
  <x:si>
    <x:t>слаб. снег</x:t>
  </x:si>
  <x:si>
    <x:t>5{10}</x:t>
  </x:si>
  <x:si>
    <x:t>10/10[Sc diur, vesp]</x:t>
  </x:si>
  <x:si>
    <x:t>4-10{10}</x:t>
  </x:si>
  <x:si>
    <x:t>5-10{13}</x:t>
  </x:si>
  <x:si>
    <x:t>дымка {ливн. снег}</x:t>
  </x:si>
  <x:si>
    <x:t>10/5 1000 м[Cb cap Ci fib]</x:t>
  </x:si>
  <x:si>
    <x:t>10/8 600 м[Cb cap Ac cast]</x:t>
  </x:si>
  <x:si>
    <x:t>3/3 1000 м[Cu hum]</x:t>
  </x:si>
  <x:si>
    <x:t>3/3[Cu hum]</x:t>
  </x:si>
  <x:si>
    <x:t>3/3 1000 м[Sc diur, vesp]</x:t>
  </x:si>
  <x:si>
    <x:t>слаб. ливневой дождь, в посл. час гроза</x:t>
  </x:si>
  <x:si>
    <x:t>слаб. ливневой снег {гроза}</x:t>
  </x:si>
  <x:si>
    <x:t>6/6 1000 м[Sc]</x:t>
  </x:si>
  <x:si>
    <x:t>8/8 1000 м[Cb cap]</x:t>
  </x:si>
  <x:si>
    <x:t>10/6 1000 м[Cb cap Ac cast Ci fib]</x:t>
  </x:si>
  <x:si>
    <x:t>8/8 1000 м[Cu Sc]</x:t>
  </x:si>
  <x:si>
    <x:t>6/0[Ac As]</x:t>
  </x:si>
  <x:si>
    <x:t>10/8 1000 м[Cu med, cong Ci sp]</x:t>
  </x:si>
  <x:si>
    <x:t>10/4 1500 м[Sc diur, vesp Ci fib]</x:t>
  </x:si>
  <x:si>
    <x:t>5/0[Ci fib]</x:t>
  </x:si>
  <x:si>
    <x:t>4-11{11}</x:t>
  </x:si>
  <x:si>
    <x:t>10/6 1000 м[Sc Cs]</x:t>
  </x:si>
  <x:si>
    <x:t>10/0[Ac As Cs]</x:t>
  </x:si>
  <x:si>
    <x:t>6-11{14}</x:t>
  </x:si>
  <x:si>
    <x:t>7-12{14}</x:t>
  </x:si>
  <x:si>
    <x:t>6-12{12}</x:t>
  </x:si>
  <x:si>
    <x:t>5-10{11}</x:t>
  </x:si>
  <x:si>
    <x:t>3/3[Cu med, cong]</x:t>
  </x:si>
  <x:si>
    <x:t>6/6 1000 м[Sc diur, vesp]</x:t>
  </x:si>
  <x:si>
    <x:t>&lt;0.5</x:t>
  </x:si>
  <x:si>
    <x:t>8/6 1000 м[Sc Ac trans]</x:t>
  </x:si>
  <x:si>
    <x:t>10/6 1000 м[Sc diur, vesp Ac cast Cc]</x:t>
  </x:si>
  <x:si>
    <x:t>10/0[Ac lent Ci fib]</x:t>
  </x:si>
  <x:si>
    <x:t>8/5 1000 м[Sc Ac trans]</x:t>
  </x:si>
  <x:si>
    <x:t>5-10{12}</x:t>
  </x:si>
  <x:si>
    <x:t>5-11{12}</x:t>
  </x:si>
  <x:si>
    <x:t>8/3 1000 м[Sc diur, vesp Ac cast Ci fib]</x:t>
  </x:si>
  <x:si>
    <x:t>10/4 1000 м[Cb cap Ac As]</x:t>
  </x:si>
  <x:si>
    <x:t>9/5 1000 м[Cb cap Ac cast Ci fib]</x:t>
  </x:si>
  <x:si>
    <x:t>10/8 1000 м[Cb cap Ac cast]</x:t>
  </x:si>
  <x:si>
    <x:t>8/0[Ci]</x:t>
  </x:si>
  <x:si>
    <x:t>2{11}</x:t>
  </x:si>
  <x:si>
    <x:t>10/10 1000 м[Cb cap Ac As]</x:t>
  </x:si>
  <x:si>
    <x:t>10/6 1000 м[Cb cap Ac und]</x:t>
  </x:si>
  <x:si>
    <x:t>6/3 600 м[Cb cap Ac cast]</x:t>
  </x:si>
  <x:si>
    <x:t>10/6 1000 м[Cb cap Ac cast]</x:t>
  </x:si>
  <x:si>
    <x:t>10/6[Cb cap Ac cast Ci fib]</x:t>
  </x:si>
  <x:si>
    <x:t>8/5 1000 м[Cb cap Ac cast Ci fib]</x:t>
  </x:si>
  <x:si>
    <x:t>10/5 1000 м[Cb cap Ac cast]</x:t>
  </x:si>
  <x:si>
    <x:t>10/8 600 м[Sc As op]</x:t>
  </x:si>
  <x:si>
    <x:t>4/4 1000 м[Sc diur, vesp]</x:t>
  </x:si>
  <x:si>
    <x:t>10/10 1000 м[Ac cuf Ci fib]</x:t>
  </x:si>
  <x:si>
    <x:t>слаб. ливневой дождь со снегом</x:t>
  </x:si>
  <x:si>
    <x:t>ливневой снег [диам. отлож. мокр. снега 5 мм]</x:t>
  </x:si>
  <x:si>
    <x:t xml:space="preserve"> {ливн. снег} [диам. отлож. мокр. снега 5 мм]</x:t>
  </x:si>
  <x:si>
    <x:t>10/8 600 м[Cb cap As op]</x:t>
  </x:si>
  <x:si>
    <x:t>10/8 600 м[Cb cap Ac lent Ci sp]</x:t>
  </x:si>
  <x:si>
    <x:t>10/8 1000 м[Sc As op]</x:t>
  </x:si>
  <x:si>
    <x:t>4/4 600 м[Sc diur, vesp]</x:t>
  </x:si>
  <x:si>
    <x:t>4/4 600 м[Cu med, cong]</x:t>
  </x:si>
  <x:si>
    <x:t>10/3 1000 м[Sc Ac As]</x:t>
  </x:si>
  <x:si>
    <x:t>8/4 600 м[Cb cap Ac cast Ci fib]</x:t>
  </x:si>
  <x:si>
    <x:t>2{14}</x:t>
  </x:si>
  <x:si>
    <x:t>в посл. час гроза {ливн. дождь}</x:t>
  </x:si>
  <x:si>
    <x:t>8/5 600 м[Cb cap Ac cast]</x:t>
  </x:si>
  <x:si>
    <x:t>0{13}</x:t>
  </x:si>
  <x:si>
    <x:t>8/5 600 м[Cb cap Ac cast Ci fib]</x:t>
  </x:si>
  <x:si>
    <x:t>10/5 600 м[Cb cap Cs]</x:t>
  </x:si>
  <x:si>
    <x:t>8/8 600 м[Cb cap Ci fib]</x:t>
  </x:si>
  <x:si>
    <x:t>10/4 300 м[St As op]</x:t>
  </x:si>
  <x:si>
    <x:t>10/6 300 м[St As op]</x:t>
  </x:si>
  <x:si>
    <x:t>слаб. морось</x:t>
  </x:si>
  <x:si>
    <x:t xml:space="preserve"> {дождь, морось}</x:t>
  </x:si>
  <x:si>
    <x:t>4/4 1000 м[Sc]</x:t>
  </x:si>
  <x:si>
    <x:t>3/3 1000 м[Sc]</x:t>
  </x:si>
  <x:si>
    <x:t>10/4 1000 м[Cu med, cong Ci fib]</x:t>
  </x:si>
  <x:si>
    <x:t>10/8 1000 м[Cb cap Ci fib]</x:t>
  </x:si>
  <x:si>
    <x:t>6-12{13}</x:t>
  </x:si>
  <x:si>
    <x:t>4-10{12}</x:t>
  </x:si>
  <x:si>
    <x:t>4/4 600 м[Cu hum]</x:t>
  </x:si>
  <x:si>
    <x:t>10/3 300 м[St Cs]</x:t>
  </x:si>
  <x:si>
    <x:t xml:space="preserve"> {снег}</x:t>
  </x:si>
  <x:si>
    <x:t>4/4 1000 м[Cu med, cong]</x:t>
  </x:si>
  <x:si>
    <x:t>6/6[Sc diur, vesp]</x:t>
  </x:si>
  <x:si>
    <x:t>комфорт</x:t>
  </x:si>
  <x:si>
    <x:t>7-16{16}</x:t>
  </x:si>
  <x:si>
    <x:t>6-11{16}</x:t>
  </x:si>
  <x:si>
    <x:t>10/6 1000 м[Cu Sc As op]</x:t>
  </x:si>
  <x:si>
    <x:t>2{12}</x:t>
  </x:si>
  <x:si>
    <x:t>слаб. дождь {морось}</x:t>
  </x:si>
  <x:si>
    <x:t>10/10 300 м[Ns]</x:t>
  </x:si>
  <x:si>
    <x:t xml:space="preserve"> {дождь}</x:t>
  </x:si>
  <x:si>
    <x:t>8/6 1000 м[Sc Ac As]</x:t>
  </x:si>
  <x:si>
    <x:t>3/0[Ac trans]</x:t>
  </x:si>
  <x:si>
    <x:t>опасность простуды</x:t>
  </x:si>
  <x:si>
    <x:t>10/10 600 м[Cu Sc]</x:t>
  </x:si>
  <x:si>
    <x:t>3/0[Ac lent]</x:t>
  </x:si>
  <x:si>
    <x:t>4/0[Ac trans]</x:t>
  </x:si>
  <x:si>
    <x:t>слаб. ливневой дождь {туман}</x:t>
  </x:si>
  <x:si>
    <x:t>в посл. час ливневой дождь {туман}</x:t>
  </x:si>
  <x:si>
    <x:t>слаб. дождь</x:t>
  </x:si>
  <x:si>
    <x:t>10/5 600 м[Frnb As op]</x:t>
  </x:si>
  <x:si>
    <x:t>дождь</x:t>
  </x:si>
  <x:si>
    <x:t>10/6 1000 м[Cb cap Ac As Cc]</x:t>
  </x:si>
  <x:si>
    <x:t xml:space="preserve"> {ливн. дождь, дождь}</x:t>
  </x:si>
  <x:si>
    <x:t>9/9 1000 м[Sc]</x:t>
  </x:si>
  <x:si>
    <x:t>6/0[Ac lent]</x:t>
  </x:si>
  <x:si>
    <x:t>8/5 600 м[Sc Ac trans Ci fib]</x:t>
  </x:si>
  <x:si>
    <x:t>8/8 1000 м[Cu med, cong]</x:t>
  </x:si>
  <x:si>
    <x:t>10/3 1000 м[Sc Ac trans]</x:t>
  </x:si>
  <x:si>
    <x:t>1/1 1000 м[Cu hum]</x:t>
  </x:si>
  <x:si>
    <x:t>4/0[Ac und]</x:t>
  </x:si>
  <x:si>
    <x:t>6/5 1000 м[Cu med, cong Ac cast]</x:t>
  </x:si>
  <x:si>
    <x:t>8/0[Ac cast Cc]</x:t>
  </x:si>
  <x:si>
    <x:t>10/3 1000 м[Cu med, cong Ac As Ci fib]</x:t>
  </x:si>
  <x:si>
    <x:t>10/5 1000 м[Cb cap Ac As]</x:t>
  </x:si>
  <x:si>
    <x:t>6/0[Ci]</x:t>
  </x:si>
  <x:si>
    <x:t>10/0[Ac inh]</x:t>
  </x:si>
  <x:si>
    <x:t>10/8 1000 м[Cu med, cong Ac trans]</x:t>
  </x:si>
  <x:si>
    <x:t>10/6 1000 м[Cu med, cong Ac cast]</x:t>
  </x:si>
  <x:si>
    <x:t>10/5 1000 м[Cb cap Ac trans]</x:t>
  </x:si>
  <x:si>
    <x:t>10/8 1000 м[Sc diur, vesp Ac As]</x:t>
  </x:si>
  <x:si>
    <x:t>8/0[Ci sp]</x:t>
  </x:si>
  <x:si>
    <x:t>жарко</x:t>
  </x:si>
  <x:si>
    <x:t>10/5 1000 м[Cu med, cong Ci fib]</x:t>
  </x:si>
  <x:si>
    <x:t>8/4 1000 м[Sc diur, vesp Ac cast]</x:t>
  </x:si>
  <x:si>
    <x:t>10/0[Ac cast Cc]</x:t>
  </x:si>
  <x:si>
    <x:t>10/3 1000 м[Cu hum Ci fib]</x:t>
  </x:si>
  <x:si>
    <x:t>10/4 1000 м[Cu med, cong Ac trans]</x:t>
  </x:si>
  <x:si>
    <x:t>10/8 1000 м[Sc diur, vesp Ac trans]</x:t>
  </x:si>
  <x:si>
    <x:t>10/3 1000 м[Sc diur, vesp Ac trans Ci fib]</x:t>
  </x:si>
  <x:si>
    <x:t>10/3 1000 м[Cb cap Ac trans]</x:t>
  </x:si>
  <x:si>
    <x:t>в посл. час ливневой дождь {гроза}</x:t>
  </x:si>
  <x:si>
    <x:t>3/3 600 м[Cu hum]</x:t>
  </x:si>
  <x:si>
    <x:t>6/0[Ac trans Ci fib]</x:t>
  </x:si>
  <x:si>
    <x:t>8/0[Ac cast]</x:t>
  </x:si>
  <x:si>
    <x:t>6/0[Ac trans]</x:t>
  </x:si>
  <x:si>
    <x:t>10/6 600 м[Cb cap Ac trans]</x:t>
  </x:si>
  <x:si>
    <x:t>10/3 600 м[Cb cap Ac trans]</x:t>
  </x:si>
  <x:si>
    <x:t>5-12{15}</x:t>
  </x:si>
  <x:si>
    <x:t>6-13{15}</x:t>
  </x:si>
  <x:si>
    <x:t>6-14{15}</x:t>
  </x:si>
  <x:si>
    <x:t>4-13{14}</x:t>
  </x:si>
  <x:si>
    <x:t>3{13}</x:t>
  </x:si>
  <x:si>
    <x:t>10/5 1000 м[Sc Ac As Ci fib]</x:t>
  </x:si>
  <x:si>
    <x:t>опасность солнечного удара</x:t>
  </x:si>
  <x:si>
    <x:t>душно</x:t>
  </x:si>
  <x:si>
    <x:t>очень душно</x:t>
  </x:si>
  <x:si>
    <x:t xml:space="preserve"> {гроза, ливн. дождь}</x:t>
  </x:si>
  <x:si>
    <x:t>10/3 1000 м[Cu hum Ac trans Ci ing]</x:t>
  </x:si>
  <x:si>
    <x:t>3/0[Ac As Ci fib]</x:t>
  </x:si>
  <x:si>
    <x:t>10/3 1000 м[Cu hum As op Cs]</x:t>
  </x:si>
  <x:si>
    <x:t>10/8 1000 м[Cu med, cong Ci fib]</x:t>
  </x:si>
  <x:si>
    <x:t>10/6 600 м[Cb cap Ac As]</x:t>
  </x:si>
  <x:si>
    <x:t>8/6 600 м[Cb cap Ci fib]</x:t>
  </x:si>
  <x:si>
    <x:t>5-12{14}</x:t>
  </x:si>
  <x:si>
    <x:t>10/3 1000 м[Cu hum Cs]</x:t>
  </x:si>
  <x:si>
    <x:t>10/8 1000 м[Cu med, cong Cc]</x:t>
  </x:si>
  <x:si>
    <x:t>10/6 1000 м[Cb cap Ac cuf Cs]</x:t>
  </x:si>
  <x:si>
    <x:t>9/0[Ac und]</x:t>
  </x:si>
  <x:si>
    <x:t>8/8[Sc diur, vesp]</x:t>
  </x:si>
  <x:si>
    <x:t>8/8 1000 м[Cb calv]</x:t>
  </x:si>
  <x:si>
    <x:t>9/4 1000 м[Cb calv Ac trans]</x:t>
  </x:si>
  <x:si>
    <x:t>6/6 600 м[Cb cap]</x:t>
  </x:si>
  <x:si>
    <x:t>6/3 1000 м[Cb calv Ac trans]</x:t>
  </x:si>
  <x:si>
    <x:t>10/8 1000 м[Cu med, cong Ci ing]</x:t>
  </x:si>
  <x:si>
    <x:t>8/4 1000 м[Cu med, cong Ci sp]</x:t>
  </x:si>
  <x:si>
    <x:t>10/8 600 м[Sc Ac trans]</x:t>
  </x:si>
  <x:si>
    <x:t>10/0[Ac lent]</x:t>
  </x:si>
  <x:si>
    <x:t>8/6[Sc Ac lent]</x:t>
  </x:si>
  <x:si>
    <x:t>4/0[Cc]</x:t>
  </x:si>
  <x:si>
    <x:t>6/3 1000 м[Cu med, cong Ci sp]</x:t>
  </x:si>
  <x:si>
    <x:t>10/8 600 м[Cb cap Ci ing]</x:t>
  </x:si>
  <x:si>
    <x:t>зарница {гроза}</x:t>
  </x:si>
  <x:si>
    <x:t>слаб. ливневой дождь {гроза}</x:t>
  </x:si>
  <x:si>
    <x:t>8/0[Cc]</x:t>
  </x:si>
  <x:si>
    <x:t>8/6 1000 м[Cb cap Ci fib]</x:t>
  </x:si>
  <x:si>
    <x:t>10/6 1000 м[Cb cap Ac trans Cs]</x:t>
  </x:si>
  <x:si>
    <x:t>6/6 1000 м[Cu med, cong]</x:t>
  </x:si>
  <x:si>
    <x:t>10/5 600 м[Cb cap Ac trans]</x:t>
  </x:si>
  <x:si>
    <x:t>гроза, ливневой дождь</x:t>
  </x:si>
  <x:si>
    <x:t>ливневой дождь, в посл. час гроза</x:t>
  </x:si>
  <x:si>
    <x:t>10/3 600 м[Cu hum Ac As]</x:t>
  </x:si>
  <x:si>
    <x:t>8/4 600 м[Cu med, cong Cc]</x:t>
  </x:si>
  <x:si>
    <x:t>10/6 600 м[Cb cap As op]</x:t>
  </x:si>
  <x:si>
    <x:t>8/3 1000 м[Cu med, cong Ac cast Ci ing]</x:t>
  </x:si>
  <x:si>
    <x:t>4/0[Ac cuf Cc]</x:t>
  </x:si>
  <x:si>
    <x:t>10/0[Ac lent Ci]</x:t>
  </x:si>
  <x:si>
    <x:t>6/4 600 м[Cb cap Ci fib]</x:t>
  </x:si>
  <x:si>
    <x:t>3-10{12}</x:t>
  </x:si>
  <x:si>
    <x:t>8/3 600 м[Cu med, cong Ac trans Ci ing]</x:t>
  </x:si>
  <x:si>
    <x:t>8/0[Ac cuf Ci fib]</x:t>
  </x:si>
  <x:si>
    <x:t>8/8[Cu Sc]</x:t>
  </x:si>
  <x:si>
    <x:t>10/5 600 м[Cb cap Ac und Ci fib]</x:t>
  </x:si>
  <x:si>
    <x:t>9/9[Sc]</x:t>
  </x:si>
  <x:si>
    <x:t>9/9 600 м[Cb cap]</x:t>
  </x:si>
  <x:si>
    <x:t>6/3 1000 м[Cu med, cong Ac trans Cc]</x:t>
  </x:si>
  <x:si>
    <x:t>10/3 1000 м[Cu hum Ac As Ci sp]</x:t>
  </x:si>
  <x:si>
    <x:t>9/4 1000 м[Cb cap Ac As]</x:t>
  </x:si>
  <x:si>
    <x:t>4/0[Ac cast]</x:t>
  </x:si>
  <x:si>
    <x:t>8/6 1000 м[Cb cap Ac cuf Ci fib]</x:t>
  </x:si>
  <x:si>
    <x:t>8/3 1000 м[Cb cap Ac cuf Cc]</x:t>
  </x:si>
  <x:si>
    <x:t>4/0</x:t>
  </x:si>
  <x:si>
    <x:t>6/6 600 м[Cu med, cong]</x:t>
  </x:si>
  <x:si>
    <x:t>8/6 600 м[Cb cap Ci ing]</x:t>
  </x:si>
  <x:si>
    <x:t>6/3 600 м[Cb cap Ac cast Ci fib]</x:t>
  </x:si>
  <x:si>
    <x:t>1/0[Cc]</x:t>
  </x:si>
  <x:si>
    <x:t>4/0 1000 м[Cu hum]</x:t>
  </x:si>
  <x:si>
    <x:t>6/6 600 м[Sc diur, vesp]</x:t>
  </x:si>
  <x:si>
    <x:t>10/6 1000 м[Cu med, cong Ac cuf Cs]</x:t>
  </x:si>
  <x:si>
    <x:t>10/6 600 м[Cu med, cong Ac cuf Cs]</x:t>
  </x:si>
  <x:si>
    <x:t>6/5 1000 м[Cu med, cong Ci fib]</x:t>
  </x:si>
  <x:si>
    <x:t>гроза без осадков</x:t>
  </x:si>
  <x:si>
    <x:t xml:space="preserve"> {гроза}</x:t>
  </x:si>
  <x:si>
    <x:t>6/4 1000 м[Cb cap Ci]</x:t>
  </x:si>
  <x:si>
    <x:t>1/0[Ci fib]</x:t>
  </x:si>
  <x:si>
    <x:t>8/0[Ac cast Ci sp]</x:t>
  </x:si>
  <x:si>
    <x:t>10/3 600 м[Cb cap Ac cast Ci fib]</x:t>
  </x:si>
  <x:si>
    <x:t>6/4 1000 м[Cb cap Ci fib]</x:t>
  </x:si>
  <x:si>
    <x:t>10/5 1000 м[Cu med, cong Ac cuf Cs]</x:t>
  </x:si>
  <x:si>
    <x:t>6/3 1000 м[Cb cap Ac cast]</x:t>
  </x:si>
  <x:si>
    <x:t>2{17}</x:t>
  </x:si>
  <x:si>
    <x:t>8/6 600 м[Cb cap Ac As Ci ing]</x:t>
  </x:si>
  <x:si>
    <x:t>8/4 1000 м[Cu med, cong Ci ing]</x:t>
  </x:si>
  <x:si>
    <x:t>10/8 600 м[Cb cap Cs]</x:t>
  </x:si>
  <x:si>
    <x:t>6/4 1000 м[Cu med, cong Ci fib]</x:t>
  </x:si>
  <x:si>
    <x:t>1/1 600 м[Cu med, cong]</x:t>
  </x:si>
  <x:si>
    <x:t>10/6 1000 м[Cu med, cong Ac trans Ci fib]</x:t>
  </x:si>
  <x:si>
    <x:t>6/0[Cs]</x:t>
  </x:si>
  <x:si>
    <x:t>9/8[Cu Sc Ac cast]</x:t>
  </x:si>
  <x:si>
    <x:t>10/0[Ac cast Ci ing]</x:t>
  </x:si>
  <x:si>
    <x:t>10/0[Ci ing]</x:t>
  </x:si>
  <x:si>
    <x:t>10/0[Ac cast]</x:t>
  </x:si>
  <x:si>
    <x:t>10/6 600 м[Cb cap Ac und]</x:t>
  </x:si>
  <x:si>
    <x:t>очень жарко</x:t>
  </x:si>
  <x:si>
    <x:t>10/0[Ac und Ci fib]</x:t>
  </x:si>
  <x:si>
    <x:t>8/0[Ac und]</x:t>
  </x:si>
  <x:si>
    <x:t>3/0[Ac cast]</x:t>
  </x:si>
  <x:si>
    <x:t>10/8 1000 м[Cb cap Ac trans]</x:t>
  </x:si>
  <x:si>
    <x:t>10/3 1000 м[Cu hum Ac cast Ci fib]</x:t>
  </x:si>
  <x:si>
    <x:t>10/4 600 м[Cb cap Ac trans Ci fib]</x:t>
  </x:si>
  <x:si>
    <x:t>10/3 1000 м[Cb cap Ci fib]</x:t>
  </x:si>
  <x:si>
    <x:t>10/5 600 м[Sc diur, vesp Ac As]</x:t>
  </x:si>
  <x:si>
    <x:t>9/6 1000 м[Cb cap Ac trans]</x:t>
  </x:si>
  <x:si>
    <x:t>10/8 600 м[Cb cap Ac cast Cs]</x:t>
  </x:si>
  <x:si>
    <x:t>10/8 1000 м[Cb cap Cs]</x:t>
  </x:si>
  <x:si>
    <x:t>8/4 1000 м[Cb cap Ac trans]</x:t>
  </x:si>
  <x:si>
    <x:t>10/8[Sc diur, vesp Cs]</x:t>
  </x:si>
  <x:si>
    <x:t>10/5 1000 м[Cu med, cong Cc]</x:t>
  </x:si>
  <x:si>
    <x:t>10/4 1000 м[Cb cap Ac cuf]</x:t>
  </x:si>
  <x:si>
    <x:t>10/6 600 м[Cb cap Ci ing]</x:t>
  </x:si>
  <x:si>
    <x:t>10/0[Ac cast Cs]</x:t>
  </x:si>
  <x:si>
    <x:t>6/3 1000 м[Cu med, cong Ci fib]</x:t>
  </x:si>
  <x:si>
    <x:t>3/3 1000 м[Cu med, cong]</x:t>
  </x:si>
  <x:si>
    <x:t>10/4 600 м[Cb cap Ac cast Ci ing]</x:t>
  </x:si>
  <x:si>
    <x:t>10/10 600 м[Cb calv]</x:t>
  </x:si>
  <x:si>
    <x:t>10/10 1000 м[Cb calv]</x:t>
  </x:si>
  <x:si>
    <x:t>10/5 1000 м[Sc Ac As]</x:t>
  </x:si>
  <x:si>
    <x:t>10/6 600 м[Cb calv Ac inh]</x:t>
  </x:si>
  <x:si>
    <x:t>10/4 1000 м[Cb cap Ac cuf Cc]</x:t>
  </x:si>
  <x:si>
    <x:t>10/8[Cu Sc Ac cast Cc]</x:t>
  </x:si>
  <x:si>
    <x:t>10/6 1000 м[Cb cap Ac cast Cc]</x:t>
  </x:si>
  <x:si>
    <x:t>гроза без осадков {ливн. дождь}</x:t>
  </x:si>
  <x:si>
    <x:t>8/5 1000 м[Cb cap Ac cuf]</x:t>
  </x:si>
  <x:si>
    <x:t>6/0</x:t>
  </x:si>
  <x:si>
    <x:t>8/0[Ac cuf Cc]</x:t>
  </x:si>
  <x:si>
    <x:t>10/0[Ac cuf Cc]</x:t>
  </x:si>
  <x:si>
    <x:t>4/4 1000 м[Cu hum]</x:t>
  </x:si>
  <x:si>
    <x:t>4/3 1000 м[Cu hum Ac trans]</x:t>
  </x:si>
  <x:si>
    <x:t>3/0[Cc]</x:t>
  </x:si>
  <x:si>
    <x:t>1/1 1500 м[Cu hum]</x:t>
  </x:si>
  <x:si>
    <x:t>10/6 1000 м[Cb cap Ac und Ci fib]</x:t>
  </x:si>
  <x:si>
    <x:t>9/8[Cu med, cong Cc]</x:t>
  </x:si>
  <x:si>
    <x:t>9/6 1000 м[Cu med, cong Cc]</x:t>
  </x:si>
  <x:si>
    <x:t>9/3 1000 м[Sc diur, vesp Ac cast Cc]</x:t>
  </x:si>
  <x:si>
    <x:t>6/0[Ac cast]</x:t>
  </x:si>
  <x:si>
    <x:t>4/4 1500 м[Sc]</x:t>
  </x:si>
  <x:si>
    <x:t>8/4 1000 м[Sc Ac trans]</x:t>
  </x:si>
  <x:si>
    <x:t>8/3 1000 м[Sc Ac cast Cc]</x:t>
  </x:si>
  <x:si>
    <x:t>8/0[Ac trans Cc]</x:t>
  </x:si>
  <x:si>
    <x:t>10/0[Ac cuf Cs]</x:t>
  </x:si>
  <x:si>
    <x:t>3/3 1500 м[Cu med, cong]</x:t>
  </x:si>
  <x:si>
    <x:t>4/3 1000 м[Cu med, cong Ci fib]</x:t>
  </x:si>
  <x:si>
    <x:t>6/0[Ci sp]</x:t>
  </x:si>
  <x:si>
    <x:t>8/4 1000 м[Sc Ci fib]</x:t>
  </x:si>
  <x:si>
    <x:t>8/0[Ac cuf Cs]</x:t>
  </x:si>
  <x:si>
    <x:t>8/3 1000 м[Cu hum Cs]</x:t>
  </x:si>
  <x:si>
    <x:t>10/4 1000 м[Cb cap Ac und]</x:t>
  </x:si>
  <x:si>
    <x:t>10/6 1000 м[Cu med, cong Ci fib]</x:t>
  </x:si>
  <x:si>
    <x:t>8/3 1500 м[Cu med, cong Ci fib]</x:t>
  </x:si>
  <x:si>
    <x:t>10/0[Ac cuf Ci fib]</x:t>
  </x:si>
  <x:si>
    <x:t>1100 м</x:t>
  </x:si>
  <x:si>
    <x:t>1/1 &lt;50 м</x:t>
  </x:si>
  <x:si>
    <x:t>9/4 1000 м[Cb cap Ac cast]</x:t>
  </x:si>
  <x:si>
    <x:t>8/8 1000 м[Cu hum]</x:t>
  </x:si>
  <x:si>
    <x:t>10/3 1000 м[Cu hum]</x:t>
  </x:si>
  <x:si>
    <x:t>10/4 1000 м[Cb cap Ci fib]</x:t>
  </x:si>
  <x:si>
    <x:t>10/6 1000 м[Cb cap Ac trans]</x:t>
  </x:si>
  <x:si>
    <x:t>8/0[Ac trans Ci ing]</x:t>
  </x:si>
  <x:si>
    <x:t>1{25}</x:t>
  </x:si>
  <x:si>
    <x:t>10/3 1000 м[Cu hum Cc]</x:t>
  </x:si>
  <x:si>
    <x:t>10/6 600 м[Cu med, cong Ci fib]</x:t>
  </x:si>
  <x:si>
    <x:t>9/6 1000 м[Cu med, cong Ac cast Ci fib]</x:t>
  </x:si>
  <x:si>
    <x:t>10/8 600 м[Cb cap Ac cuf Ci fib]</x:t>
  </x:si>
  <x:si>
    <x:t>9/8 1000 м[Cb cap Ac cast]</x:t>
  </x:si>
  <x:si>
    <x:t>10/3 1000 м[Cu med, cong Ac cuf Ci fib]</x:t>
  </x:si>
  <x:si>
    <x:t>8/6 1000 м[Cu med, cong Ci fib]</x:t>
  </x:si>
  <x:si>
    <x:t>3{19}</x:t>
  </x:si>
  <x:si>
    <x:t>6/6 1000 м[Cb cap]</x:t>
  </x:si>
  <x:si>
    <x:t>8/4 1000 м[Cb cap]</x:t>
  </x:si>
  <x:si>
    <x:t>зарница</x:t>
  </x:si>
  <x:si>
    <x:t>8/4 600 м[Cb cap Ac cast]</x:t>
  </x:si>
  <x:si>
    <x:t>9/8 600 м[Cb cap Ac As]</x:t>
  </x:si>
  <x:si>
    <x:t>9/8 600 м[Cb cap Ac cast]</x:t>
  </x:si>
  <x:si>
    <x:t>10/4 1000 м[Cu med, cong Cs]</x:t>
  </x:si>
  <x:si>
    <x:t>3/0[Ac und]</x:t>
  </x:si>
  <x:si>
    <x:t>8/6 1000 м[Cu med, cong Ac cast]</x:t>
  </x:si>
  <x:si>
    <x:t>10/8 600 м[Cb calv Ac cast Ci fib]</x:t>
  </x:si>
  <x:si>
    <x:t>10/4 1000 м[Cb cap Ac trans Ci fib]</x:t>
  </x:si>
  <x:si>
    <x:t>4{14}</x:t>
  </x:si>
  <x:si>
    <x:t>10/6 600 м[Sc Ac trans]</x:t>
  </x:si>
  <x:si>
    <x:t>10/4 1000 м[Cu Sc Cs]</x:t>
  </x:si>
  <x:si>
    <x:t>10/0[Ac lent Cs]</x:t>
  </x:si>
  <x:si>
    <x:t>2{19}</x:t>
  </x:si>
  <x:si>
    <x:t>4/0[Ac cast Ci fib]</x:t>
  </x:si>
  <x:si>
    <x:t>10/0[Ac lent Ci sp]</x:t>
  </x:si>
  <x:si>
    <x:t>9/8 600 м[Cb cap Ci ing]</x:t>
  </x:si>
  <x:si>
    <x:t>10/5 600 м[Cb cap Ci ing]</x:t>
  </x:si>
  <x:si>
    <x:t>8/0[Ci ing]</x:t>
  </x:si>
  <x:si>
    <x:t>10/5 600 м[Cb cap Ci fib]</x:t>
  </x:si>
  <x:si>
    <x:t>8/6 600 м[Cu med, cong Ac As]</x:t>
  </x:si>
  <x:si>
    <x:t>6/6 1000 м[Cu Sc]</x:t>
  </x:si>
  <x:si>
    <x:t>10/8 600 м[Cb cap Ac cast Ci fib]</x:t>
  </x:si>
  <x:si>
    <x:t>10/5 1000 м[Sc Ac und]</x:t>
  </x:si>
  <x:si>
    <x:t>4/0[Ac lent Ci fib]</x:t>
  </x:si>
  <x:si>
    <x:t>8/3 1000 м[Cu med, cong Ci]</x:t>
  </x:si>
  <x:si>
    <x:t>1/0[Ac trans]</x:t>
  </x:si>
  <x:si>
    <x:t>10/0[Ac cast Ci sp]</x:t>
  </x:si>
  <x:si>
    <x:t>6/0[Cc]</x:t>
  </x:si>
  <x:si>
    <x:t>10/5 1000 м[Cu Sc Cs]</x:t>
  </x:si>
  <x:si>
    <x:t>8/3 1000 м[Cu hum Ci fib]</x:t>
  </x:si>
  <x:si>
    <x:t>8/5 1000 м[Cu hum Ci fib]</x:t>
  </x:si>
  <x:si>
    <x:t>8/8 1000 м</x:t>
  </x:si>
  <x:si>
    <x:t>3/3 600 м[Cu med, cong]</x:t>
  </x:si>
  <x:si>
    <x:t>10/0[Ac lent Cc]</x:t>
  </x:si>
  <x:si>
    <x:t>9/3 1000 м[Cu hum Ac cast Ci]</x:t>
  </x:si>
  <x:si>
    <x:t>8/0[Ac As Cc]</x:t>
  </x:si>
  <x:si>
    <x:t>10/8[Sc Ac und]</x:t>
  </x:si>
  <x:si>
    <x:t>3/3[Sc diur, vesp]</x:t>
  </x:si>
  <x:si>
    <x:t>3/0[Ac As]</x:t>
  </x:si>
  <x:si>
    <x:t>10/8 600 м[Sc Ac und]</x:t>
  </x:si>
  <x:si>
    <x:t>10/8 600 м[Sc diur, vesp Ac und]</x:t>
  </x:si>
  <x:si>
    <x:t>9/9 1000 м[Cb cap]</x:t>
  </x:si>
  <x:si>
    <x:t>5-11{13}</x:t>
  </x:si>
  <x:si>
    <x:t>10/3 600 м[Cu hum Ac inh]</x:t>
  </x:si>
  <x:si>
    <x:t>1/0[Ac lent]</x:t>
  </x:si>
  <x:si>
    <x:t>6/6 600 м[Cu Sc]</x:t>
  </x:si>
  <x:si>
    <x:t>6/6 1000 м[Cu hum]</x:t>
  </x:si>
  <x:si>
    <x:t>8/8 600 м[Cu med, cong]</x:t>
  </x:si>
  <x:si>
    <x:t>8/6 1000 м[Cu med, cong Ac trans]</x:t>
  </x:si>
  <x:si>
    <x:t>8/8 1000 м[Sc diur, vesp]</x:t>
  </x:si>
  <x:si>
    <x:t>5-11{14}</x:t>
  </x:si>
  <x:si>
    <x:t>10/8 1000 м[Sc Ac und]</x:t>
  </x:si>
  <x:si>
    <x:t>10/10 600 м[Sc diur, vesp]</x:t>
  </x:si>
  <x:si>
    <x:t>8/5 1000 м[Sc diur, vesp Ac cast]</x:t>
  </x:si>
  <x:si>
    <x:t>8/6 600 м[Sc diur, vesp Ac cast]</x:t>
  </x:si>
  <x:si>
    <x:t>10/8 1000 м[Sc diur, vesp Ac cast]</x:t>
  </x:si>
  <x:si>
    <x:t>9/8 1000 м[Sc diur, vesp Ac cast]</x:t>
  </x:si>
  <x:si>
    <x:t>8/5 1000 м[Sc diur, vesp Ci fib]</x:t>
  </x:si>
  <x:si>
    <x:t>10/0[Ac lent Ci ing]</x:t>
  </x:si>
  <x:si>
    <x:t>5{16}</x:t>
  </x:si>
  <x:si>
    <x:t>6-11{15}</x:t>
  </x:si>
  <x:si>
    <x:t>10/6[Sc Ac As]</x:t>
  </x:si>
  <x:si>
    <x:t>5-11{15}</x:t>
  </x:si>
  <x:si>
    <x:t>6-14{16}</x:t>
  </x:si>
  <x:si>
    <x:t>7-13{15}</x:t>
  </x:si>
  <x:si>
    <x:t>6-13{16}</x:t>
  </x:si>
  <x:si>
    <x:t>1/0[Ac cast]</x:t>
  </x:si>
  <x:si>
    <x:t>4{16}</x:t>
  </x:si>
  <x:si>
    <x:t>5-13{13}</x:t>
  </x:si>
  <x:si>
    <x:t>4-10{14}</x:t>
  </x:si>
  <x:si>
    <x:t>8/6 600 м[Sc Ac As]</x:t>
  </x:si>
  <x:si>
    <x:t>10/6 600 м[Sc Ac As]</x:t>
  </x:si>
  <x:si>
    <x:t>10/6 1000 м[Cb cap Ac und Cc]</x:t>
  </x:si>
  <x:si>
    <x:t>9/4 1000 м[Sc Ac As]</x:t>
  </x:si>
  <x:si>
    <x:t>10/4[Sc diur, vesp Cs]</x:t>
  </x:si>
  <x:si>
    <x:t>10/0[Ac As Cc]</x:t>
  </x:si>
  <x:si>
    <x:t>10/5 1000 м[Sc diur, vesp Ac cast]</x:t>
  </x:si>
  <x:si>
    <x:t xml:space="preserve"> {пыльная буря}</x:t>
  </x:si>
  <x:si>
    <x:t>10/10 1000 м[Ac As]</x:t>
  </x:si>
  <x:si>
    <x:t>в посл. час крупа {ливн. снег}</x:t>
  </x:si>
  <x:si>
    <x:t>6-12{15}</x:t>
  </x:si>
  <x:si>
    <x:t>9/8 600 м[Cb cap Ac lent Ci fib]</x:t>
  </x:si>
  <x:si>
    <x:t>9/0[Ac As]</x:t>
  </x:si>
  <x:si>
    <x:t>9/6 1000 м[Sc Ac trans]</x:t>
  </x:si>
  <x:si>
    <x:t>8/4 1000 м[Sc diur, vesp Ac trans Ci fib]</x:t>
  </x:si>
  <x:si>
    <x:t>10/6 1000 м[Sc diur, vesp Ac trans Ci fib]</x:t>
  </x:si>
  <x:si>
    <x:t>9/9 1500 м[Sc]</x:t>
  </x:si>
  <x:si>
    <x:t>4/0 1000 м[Ac trans]</x:t>
  </x:si>
  <x:si>
    <x:t>10/3 1000 м[Sc diur, vesp Ac trans]</x:t>
  </x:si>
  <x:si>
    <x:t>9/5 1000 м[Sc diur, vesp Ac cast Ci fib]</x:t>
  </x:si>
  <x:si>
    <x:t>10/5 1000 м[Sc diur, vesp Ac cast Ci fib]</x:t>
  </x:si>
  <x:si>
    <x:t>6/0[Ac und]</x:t>
  </x:si>
  <x:si>
    <x:t>3/0[Ac cast Cc]</x:t>
  </x:si>
  <x:si>
    <x:t>4/3 1000 м[Sc Ac cast Ci sp]</x:t>
  </x:si>
  <x:si>
    <x:t>9/8 1000 м[Sc diur, vesp Ac cast Ci fib]</x:t>
  </x:si>
  <x:si>
    <x:t>9/6 1000 м[Sc Ac cast Ci sp]</x:t>
  </x:si>
  <x:si>
    <x:t>10/6 1000 м[Cb cap Ac cast Ci sp]</x:t>
  </x:si>
  <x:si>
    <x:t>10/6[Cb cap Ac und]</x:t>
  </x:si>
  <x:si>
    <x:t>6-11{11}</x:t>
  </x:si>
  <x:si>
    <x:t>слаб. дождь со снегом</x:t>
  </x:si>
  <x:si>
    <x:t>10/6[Frnb As op]</x:t>
  </x:si>
  <x:si>
    <x:t>7-15{17}</x:t>
  </x:si>
  <x:si>
    <x:t xml:space="preserve"> {снег, дождь}</x:t>
  </x:si>
  <x:si>
    <x:t>10/8 600 м[St As op]</x:t>
  </x:si>
  <x:si>
    <x:t>7-16{18}</x:t>
  </x:si>
  <x:si>
    <x:t>10/10 1000 м[St]</x:t>
  </x:si>
  <x:si>
    <x:t>8-19{19}</x:t>
  </x:si>
  <x:si>
    <x:t>8-17{19}</x:t>
  </x:si>
  <x:si>
    <x:t>5{17}</x:t>
  </x:si>
  <x:si>
    <x:t>слаб. крупа {ливн. снег}</x:t>
  </x:si>
  <x:si>
    <x:t>8/6 600 м[Cb cap Ac As]</x:t>
  </x:si>
  <x:si>
    <x:t>8/6 1000 м[Sc diur, vesp Ac und]</x:t>
  </x:si>
  <x:si>
    <x:t>10/8[Sc diur, vesp Ac und]</x:t>
  </x:si>
  <x:si>
    <x:t>9/9 1000 м[Sc diur, vesp]</x:t>
  </x:si>
  <x:si>
    <x:t>8-16{19}</x:t>
  </x:si>
  <x:si>
    <x:t>слаб. ливневой дождь со снегом {метель}</x:t>
  </x:si>
  <x:si>
    <x:t>2{16}</x:t>
  </x:si>
  <x:si>
    <x:t>9/5 600 м[Cb cap Ac trans Ci fib]</x:t>
  </x:si>
  <x:si>
    <x:t>10/3 1000 м[Cb cap Ac und Ci fib]</x:t>
  </x:si>
  <x:si>
    <x:t>10/4 1000 м[Cb cap Ac cast Cs]</x:t>
  </x:si>
  <x:si>
    <x:t xml:space="preserve"> {ливн. снег} [диам. гололёда 1 мм]</x:t>
  </x:si>
  <x:si>
    <x:t>дымка [диам. гололёда 0 мм]</x:t>
  </x:si>
  <x:si>
    <x:t>4/4 600 м[Sc]</x:t>
  </x:si>
  <x:si>
    <x:t>переохл. туман</x:t>
  </x:si>
  <x:si>
    <x:t>слаб. снег {туман}</x:t>
  </x:si>
  <x:si>
    <x:t>10/10 300 м[Frnb As trans]</x:t>
  </x:si>
  <x:si>
    <x:t>10/8 300 м[Frnb As op]</x:t>
  </x:si>
  <x:si>
    <x:t>10/8 600 м[Sc Ac As]</x:t>
  </x:si>
  <x:si>
    <x:t>10/8[Sc Ac As]</x:t>
  </x:si>
  <x:si>
    <x:t>в посл. час ливневой дождь {снег}</x:t>
  </x:si>
  <x:si>
    <x:t>10/6 1000 м[Cb calv Ac As]</x:t>
  </x:si>
  <x:si>
    <x:t>слаб. ливневой снег [диам. сложн. отлож. 4 мм]</x:t>
  </x:si>
  <x:si>
    <x:t>9/9 600 м[St]</x:t>
  </x:si>
  <x:si>
    <x:t>10/5 300 м[St Ac As]</x:t>
  </x:si>
  <x:si>
    <x:t>снег {дождь}</x:t>
  </x:si>
  <x:si>
    <x:t>8/0[Ac und Ci fib]</x:t>
  </x:si>
  <x:si>
    <x:t>8/6 600 м[Cu Sc Cc]</x:t>
  </x:si>
  <x:si>
    <x:t>4/0[Ci]</x:t>
  </x:si>
  <x:si>
    <x:t>10/6 1000 м[Cb cap Ac trans Ci fib]</x:t>
  </x:si>
  <x:si>
    <x:t>10/10 600 м[Ac As]</x:t>
  </x:si>
  <x:si>
    <x:t>&lt;50 м</x:t>
  </x:si>
  <x:si>
    <x:t>8/5 1500 м[Sc Ac As]</x:t>
  </x:si>
  <x:si>
    <x:t>9/0[Ac cast Ci fib]</x:t>
  </x:si>
  <x:si>
    <x:t>6-10{11}</x:t>
  </x:si>
  <x:si>
    <x:t>10/6 600 м[St Ac und]</x:t>
  </x:si>
  <x:si>
    <x:t>10/3 1000 м[Cu hum Ac As]</x:t>
  </x:si>
  <x:si>
    <x:t>10/4 600 м[Cu hum Ac As]</x:t>
  </x:si>
  <x:si>
    <x:t>10/6 1000 м[Sc diur, vesp Ac As Ci fib]</x:t>
  </x:si>
  <x:si>
    <x:t>6/4 1500 м[Sc Ac trans]</x:t>
  </x:si>
  <x:si>
    <x:t>10/4 600 м[St As op]</x:t>
  </x:si>
  <x:si>
    <x:t>10/3 1000 м[Cb cap Ac und]</x:t>
  </x:si>
  <x:si>
    <x:t>10/4 1000 м[Sc Ac As]</x:t>
  </x:si>
  <x:si>
    <x:t>5-10{15}</x:t>
  </x:si>
  <x:si>
    <x:t>6/6 600 м[Sc]</x:t>
  </x:si>
  <x:si>
    <x:t>8-15{15}</x:t>
  </x:si>
  <x:si>
    <x:t>5-11{16}</x:t>
  </x:si>
  <x:si>
    <x:t>5-13{15}</x:t>
  </x:si>
  <x:si>
    <x:t>10/3 1000 м[Sc Ac As Cc]</x:t>
  </x:si>
  <x:si>
    <x:t>9/9 600 м[Sc diur, vesp]</x:t>
  </x:si>
  <x:si>
    <x:t>6/4 1000 м[Sc Ac cast Cc]</x:t>
  </x:si>
  <x:si>
    <x:t>9/0[Ac trans]</x:t>
  </x:si>
  <x:si>
    <x:t>10/8 600 м[Cb calv Ac As]</x:t>
  </x:si>
  <x:si>
    <x:t>4/3 1000 м[Cb calv Ac trans]</x:t>
  </x:si>
  <x:si>
    <x:t>9/0[Ac cast]</x:t>
  </x:si>
  <x:si>
    <x:t>6-10{10}</x:t>
  </x:si>
  <x:si>
    <x:t>20 км</x:t>
  </x:si>
  <x:si>
    <x:t>8/5 600 м[Cb calv Ci fib]</x:t>
  </x:si>
  <x:si>
    <x:t>3/1 1000 м[Cu med, cong Ac cuf]</x:t>
  </x:si>
  <x:si>
    <x:t>4/0[Cs]</x:t>
  </x:si>
  <x:si>
    <x:t>4/0[Ac As Cs]</x:t>
  </x:si>
  <x:si>
    <x:t>10/6 1000 м[Cu Sc Ac trans]</x:t>
  </x:si>
  <x:si>
    <x:t>4/4 1000 м[Cb cap]</x:t>
  </x:si>
  <x:si>
    <x:t>10/5 600 м[Cb cap Ac As Cs]</x:t>
  </x:si>
  <x:si>
    <x:t>10/4 1000 м[Cb cap As op Cs]</x:t>
  </x:si>
  <x:si>
    <x:t>5/3 600 м[Sc diur, vesp Cs]</x:t>
  </x:si>
  <x:si>
    <x:t>9/6 600 м[Cb cap Ac cast Cs]</x:t>
  </x:si>
  <x:si>
    <x:t>10/4 600 м[Cu hum As op Cs]</x:t>
  </x:si>
  <x:si>
    <x:t>5/0[Ac As Ci fib]</x:t>
  </x:si>
  <x:si>
    <x:t>9/5 1000 м[Cu hum Ac cast]</x:t>
  </x:si>
  <x:si>
    <x:t>8/3 1000 м[Sc diur, vesp Ac As Cc]</x:t>
  </x:si>
  <x:si>
    <x:t>8/4 600 м[Cu Sc Ac lent Ci fib]</x:t>
  </x:si>
  <x:si>
    <x:t>10/6 600 м[Sc diur, vesp Ac cast Ci fib]</x:t>
  </x:si>
  <x:si>
    <x:t>6-13{14}</x:t>
  </x:si>
  <x:si>
    <x:t>8/4 1000 м[Sc Cs]</x:t>
  </x:si>
  <x:si>
    <x:t>8-18{18}</x:t>
  </x:si>
  <x:si>
    <x:t>3{17}</x:t>
  </x:si>
  <x:si>
    <x:t>4-10{13}</x:t>
  </x:si>
  <x:si>
    <x:t>10/6 600 м[Cb cap Ci]</x:t>
  </x:si>
  <x:si>
    <x:t>6-15{15}</x:t>
  </x:si>
  <x:si>
    <x:t>4/4 1500 м[Sc diur, vesp]</x:t>
  </x:si>
  <x:si>
    <x:t>4-10{15}</x:t>
  </x:si>
  <x:si>
    <x:t>10/3 600 м[St Ac As]</x:t>
  </x:si>
  <x:si>
    <x:t>10/4 600 м[Cu hum As trans]</x:t>
  </x:si>
  <x:si>
    <x:t>10/6 600 м[St As trans]</x:t>
  </x:si>
  <x:si>
    <x:t>9/3 1000 м[Sc diur, vesp As trans Ci]</x:t>
  </x:si>
  <x:si>
    <x:t>10/4 1000 м[Sc Cs]</x:t>
  </x:si>
  <x:si>
    <x:t>10/6 1000 м[Cb cap Ac As Cs]</x:t>
  </x:si>
  <x:si>
    <x:t>10/5 1000 м[Sc Ac trans Cs]</x:t>
  </x:si>
  <x:si>
    <x:t>9/4 1000 м[Sc diur, vesp Cc]</x:t>
  </x:si>
  <x:si>
    <x:t>8/6 600 м[Sc diur, vesp Ac As]</x:t>
  </x:si>
  <x:si>
    <x:t>4-11{13}</x:t>
  </x:si>
  <x:si>
    <x:t>ливневой дождь {снег}</x:t>
  </x:si>
  <x:si>
    <x:t>8/5 1000 м[Sc diur, vesp Ac cuf]</x:t>
  </x:si>
  <x:si>
    <x:t>8/8 600 м[Cb calv]</x:t>
  </x:si>
  <x:si>
    <x:t>1/0[Ac cuf]</x:t>
  </x:si>
  <x:si>
    <x:t>4/3 1500 м[Sc diur, vesp Cc]</x:t>
  </x:si>
  <x:si>
    <x:t>4/4[Cu Sc]</x:t>
  </x:si>
  <x:si>
    <x:t>9/0[Ci]</x:t>
  </x:si>
  <x:si>
    <x:t>10/0[Ac inh Cs]</x:t>
  </x:si>
  <x:si>
    <x:t>8/0[Ac cast Cs]</x:t>
  </x:si>
  <x:si>
    <x:t>9/0[Ac cast Cc]</x:t>
  </x:si>
  <x:si>
    <x:t>9/4 1000 м[Sc Ac cast Ci]</x:t>
  </x:si>
  <x:si>
    <x:t>9/6 1000 м[Sc Ac cast]</x:t>
  </x:si>
  <x:si>
    <x:t>9/9 1000 м[Cu Sc]</x:t>
  </x:si>
  <x:si>
    <x:t>10/10 1000 м[Cu hum]</x:t>
  </x:si>
  <x:si>
    <x:t>6-16{16}</x:t>
  </x:si>
  <x:si>
    <x:t>5-11{19}</x:t>
  </x:si>
  <x:si>
    <x:t>10/8 1000 м[Sc Ac cuf]</x:t>
  </x:si>
  <x:si>
    <x:t>8/5 1000 м[Sc diur, vesp Ac lent Cc]</x:t>
  </x:si>
  <x:si>
    <x:t>3{18}</x:t>
  </x:si>
  <x:si>
    <x:t>10/5 1000 м[Sc diur, vesp Ac As]</x:t>
  </x:si>
  <x:si>
    <x:t>10/4 1000 м[Sc diur, vesp Ac As]</x:t>
  </x:si>
  <x:si>
    <x:t>5-14{14}</x:t>
  </x:si>
  <x:si>
    <x:t>10/10 300 м[Sc diur, vesp]</x:t>
  </x:si>
  <x:si>
    <x:t>8/6 600 м[Sc diur, vesp Ac As Ci fib]</x:t>
  </x:si>
  <x:si>
    <x:t>9/8 600 м[Sc Ac cast]</x:t>
  </x:si>
  <x:si>
    <x:t>9/4 1000 м[Sc Ac inh]</x:t>
  </x:si>
  <x:si>
    <x:t>10/6 1000 м[Sc As op]</x:t>
  </x:si>
  <x:si>
    <x:t>10/0[As op Cs]</x:t>
  </x:si>
  <x:si>
    <x:t>10/5 1000 м[Cb cap Ac cuf Ci ing]</x:t>
  </x:si>
  <x:si>
    <x:t>9/0[Cc]</x:t>
  </x:si>
  <x:si>
    <x:t>9/3 1000 м[Cb cap Ac cast Ci fib]</x:t>
  </x:si>
  <x:si>
    <x:t>9/5 1000 м[Sc diur, vesp Ac cast]</x:t>
  </x:si>
  <x:si>
    <x:t>10/4 1000 м[Cu med, cong Cc]</x:t>
  </x:si>
  <x:si>
    <x:t>10/8[Sc diur, vesp Ci fib]</x:t>
  </x:si>
  <x:si>
    <x:t>9/5 1500 м[Cu hum Ac cast Cc]</x:t>
  </x:si>
  <x:si>
    <x:t>10/10 1000 м[Cu Sc]</x:t>
  </x:si>
  <x:si>
    <x:t>10/8 1000 м[Sc diur, vesp Ac und]</x:t>
  </x:si>
  <x:si>
    <x:t>10/4 1000 м[Sc As op]</x:t>
  </x:si>
  <x:si>
    <x:t>6/3 1000 м[Sc As op]</x:t>
  </x:si>
  <x:si>
    <x:t>10/8 1000 м[Cb calv Ac As]</x:t>
  </x:si>
  <x:si>
    <x:t>10/3[Cb cap Ac und]</x:t>
  </x:si>
  <x:si>
    <x:t>9/0[Ac lent Cc]</x:t>
  </x:si>
  <x:si>
    <x:t>9/6 1000 м[Sc diur, vesp Ac lent Cc]</x:t>
  </x:si>
  <x:si>
    <x:t>9/5 1000 м[Sc diur, vesp Ac lent]</x:t>
  </x:si>
  <x:si>
    <x:t>9/8 1000 м[Sc diur, vesp Ac As]</x:t>
  </x:si>
  <x:si>
    <x:t>9/0[Ac As Ci fib]</x:t>
  </x:si>
  <x:si>
    <x:t>9/0[Ac lent Ci]</x:t>
  </x:si>
  <x:si>
    <x:t>10/6 1000 м[Sc diur, vesp Ac cast Ci fib]</x:t>
  </x:si>
  <x:si>
    <x:t>10/6 1000 м[Cb cap Ci fib]</x:t>
  </x:si>
  <x:si>
    <x:t>5/0[Cc]</x:t>
  </x:si>
  <x:si>
    <x:t>4-11{12}</x:t>
  </x:si>
  <x:si>
    <x:t>8/3 1000 м[Cu med, cong Ac cast Ci fib]</x:t>
  </x:si>
  <x:si>
    <x:t>9/8 600 м[Cb cap Ac cast Cc]</x:t>
  </x:si>
  <x:si>
    <x:t>1{11}</x:t>
  </x:si>
  <x:si>
    <x:t>8/6 1000 м[Cb cap Ac cast]</x:t>
  </x:si>
  <x:si>
    <x:t>9/5 300 м[Sc diur, vesp Cc]</x:t>
  </x:si>
  <x:si>
    <x:t>9/6 1000 м[Cb calv Cc]</x:t>
  </x:si>
  <x:si>
    <x:t>10/6 600 м[Sc diur, vesp Ac und]</x:t>
  </x:si>
  <x:si>
    <x:t>10/5 600 м[St Ac As Ci fib]</x:t>
  </x:si>
  <x:si>
    <x:t>9/8 1000 м[Cb cap Ci ing]</x:t>
  </x:si>
  <x:si>
    <x:t>4-12{15}</x:t>
  </x:si>
  <x:si>
    <x:t>10/6 300 м[St Ac As]</x:t>
  </x:si>
  <x:si>
    <x:t>9/9 300 м[St]</x:t>
  </x:si>
  <x:si>
    <x:t>10/8 600 м[Sc diur, vesp Ci]</x:t>
  </x:si>
  <x:si>
    <x:t>9/8 600 м[Cb cap Cs]</x:t>
  </x:si>
  <x:si>
    <x:t>6/5 1000 м[Sc diur, vesp Ac cuf Ci fib]</x:t>
  </x:si>
  <x:si>
    <x:t>9/5 1000 м[Sc Ac trans]</x:t>
  </x:si>
  <x:si>
    <x:t>9/6 600 м[Cb cap Ac cuf Cc]</x:t>
  </x:si>
  <x:si>
    <x:t>8/3 1000 м[Cb cap Ac As]</x:t>
  </x:si>
  <x:si>
    <x:t>6/3 600 м[Cb calv Ci sp]</x:t>
  </x:si>
  <x:si>
    <x:t>8/4 600 м[Sc diur, vesp Ac As Cc]</x:t>
  </x:si>
  <x:si>
    <x:t>9/8 600 м[Sc diur, vesp Ac As Cc]</x:t>
  </x:si>
  <x:si>
    <x:t>6/5 600 м[Cu Sc Ac trans]</x:t>
  </x:si>
  <x:si>
    <x:t>3/3 1000 м[Cu hum Cc]</x:t>
  </x:si>
  <x:si>
    <x:t>8/3 1000 м[Sc Ac As Ci sp]</x:t>
  </x:si>
  <x:si>
    <x:t>8/3 1000 м[Cb cap Ac und]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</x:si>
</x:sst>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3">
    <x:numFmt numFmtId="164" formatCode="0.0"/>
    <x:numFmt numFmtId="165" formatCode="h:mm;@"/>
    <x:numFmt numFmtId="166" formatCode="[$-419]mmmm;@"/>
  </x:numFmts>
  <x:fonts count="28" x14ac:knownFonts="1">
    <x:font>
      <x:sz val="11"/>
      <x:color rgb="FF000000"/>
      <x:name val="Calibri"/>
      <x:family val="2"/>
      <x:charset val="204"/>
    </x:font>
    <x:font>
      <x:b/>
      <x:sz val="11"/>
      <x:color rgb="FF000000"/>
      <x:name val="Calibri"/>
      <x:family val="2"/>
      <x:charset val="204"/>
    </x:font>
    <x:font>
      <x:b/>
      <x:sz val="13"/>
      <x:color rgb="FF000000"/>
      <x:name val="Times New Roman"/>
      <x:family val="1"/>
      <x:charset val="204"/>
    </x:font>
    <x:font>
      <x:b/>
      <x:sz val="11"/>
      <x:color rgb="FFFF0000"/>
      <x:name val="Calibri"/>
      <x:family val="2"/>
      <x:charset val="204"/>
    </x:font>
    <x:font>
      <x:u/>
      <x:sz val="11"/>
      <x:color rgb="FF0563C1"/>
      <x:name val="Calibri"/>
      <x:family val="2"/>
      <x:charset val="204"/>
    </x:font>
    <x:font>
      <x:sz val="8"/>
      <x:color rgb="FF000000"/>
      <x:name val="Verdana"/>
      <x:family val="2"/>
      <x:charset val="204"/>
    </x:font>
    <x:font>
      <x:sz val="9"/>
      <x:color rgb="FF141414"/>
      <x:name val="Arial"/>
      <x:family val="2"/>
      <x:charset val="204"/>
    </x:font>
    <x:font>
      <x:sz val="13"/>
      <x:color rgb="FFFF0000"/>
      <x:name val="Times New Roman"/>
      <x:family val="1"/>
      <x:charset val="204"/>
    </x:font>
    <x:font>
      <x:sz val="12"/>
      <x:color rgb="FF000000"/>
      <x:name val="Times New Roman"/>
      <x:family val="1"/>
      <x:charset val="204"/>
    </x:font>
    <x:font>
      <x:b/>
      <x:sz val="12"/>
      <x:color rgb="FF000000"/>
      <x:name val="Times New Roman"/>
      <x:family val="1"/>
      <x:charset val="204"/>
    </x:font>
    <x:font>
      <x:sz val="13"/>
      <x:color rgb="FF000000"/>
      <x:name val="Times New Roman"/>
      <x:family val="1"/>
      <x:charset val="204"/>
    </x:font>
    <x:font>
      <x:b/>
      <x:sz val="11"/>
      <x:color rgb="FF000000"/>
      <x:name val="Times New Roman"/>
      <x:family val="1"/>
      <x:charset val="204"/>
    </x:font>
    <x:font>
      <x:sz val="11"/>
      <x:color rgb="FF000000"/>
      <x:name val="Times New Roman"/>
      <x:family val="1"/>
      <x:charset val="204"/>
    </x:font>
    <x:font>
      <x:b/>
      <x:sz val="13"/>
      <x:color rgb="FF000000"/>
      <x:name val="Calibri"/>
      <x:family val="2"/>
      <x:charset val="204"/>
    </x:font>
    <x:font>
      <x:i/>
      <x:sz val="11"/>
      <x:color rgb="FF000000"/>
      <x:name val="Calibri"/>
      <x:family val="2"/>
      <x:charset val="204"/>
    </x:font>
    <x:font>
      <x:b/>
      <x:sz val="10"/>
      <x:color rgb="FF000000"/>
      <x:name val="Arial"/>
      <x:family val="2"/>
      <x:charset val="204"/>
    </x:font>
    <x:font>
      <x:b/>
      <x:i/>
      <x:sz val="10"/>
      <x:color rgb="FF000000"/>
      <x:name val="Arial"/>
      <x:family val="2"/>
      <x:charset val="204"/>
    </x:font>
    <x:font>
      <x:sz val="13"/>
      <x:color rgb="FF000000"/>
      <x:name val="Calibri"/>
      <x:family val="2"/>
      <x:charset val="204"/>
    </x:font>
    <x:font>
      <x:sz val="11"/>
      <x:color rgb="FFFF0000"/>
      <x:name val="Calibri"/>
      <x:family val="2"/>
      <x:charset val="204"/>
    </x:font>
    <x:font>
      <x:sz val="9"/>
      <x:color rgb="FFFF0000"/>
      <x:name val="Arial"/>
      <x:family val="2"/>
      <x:charset val="204"/>
    </x:font>
    <x:font>
      <x:u/>
      <x:sz val="11"/>
      <x:color theme="10"/>
      <x:name val="Calibri"/>
      <x:family val="2"/>
      <x:charset val="204"/>
    </x:font>
    <x:font>
      <x:sz val="8"/>
      <x:color rgb="FF000000"/>
      <x:name val="Verdana"/>
      <x:family val="2"/>
    </x:font>
    <x:font>
      <x:sz val="11"/>
      <x:color rgb="FF282828"/>
      <x:name val="Arial"/>
      <x:family val="2"/>
    </x:font>
    <x:font>
      <x:sz val="11"/>
      <x:color rgb="FF000000"/>
      <x:name val="Arial"/>
      <x:family val="2"/>
    </x:font>
    <x:font>
      <x:sz val="11"/>
      <x:color rgb="FF000000"/>
      <x:name val="Calibri"/>
      <x:family val="2"/>
    </x:font>
    <x:font>
      <x:b/>
      <x:sz val="13"/>
      <x:color rgb="FF000000"/>
      <x:name val="Times New Roman"/>
      <x:family val="1"/>
    </x:font>
    <x:font>
      <x:sz val="13"/>
      <x:color rgb="FF000000"/>
      <x:name val="Times New Roman"/>
      <x:family val="1"/>
    </x:font>
    <x:font>
      <x:b/>
      <x:sz val="12"/>
      <x:color rgb="FFFF0000"/>
      <x:name val="Calibri"/>
      <x:family val="2"/>
      <x:charset val="204"/>
    </x:font>
  </x:fonts>
  <x:fills count="57">
    <x:fill>
      <x:patternFill patternType="none"/>
    </x:fill>
    <x:fill>
      <x:patternFill patternType="gray125"/>
    </x:fill>
    <x:fill>
      <x:patternFill patternType="solid">
        <x:fgColor rgb="FFEAF1DD"/>
        <x:bgColor rgb="FFEBF1DE"/>
      </x:patternFill>
    </x:fill>
    <x:fill>
      <x:patternFill patternType="solid">
        <x:fgColor rgb="FFFFF5EE"/>
        <x:bgColor rgb="FFF2F2F2"/>
      </x:patternFill>
    </x:fill>
    <x:fill>
      <x:patternFill patternType="solid">
        <x:fgColor rgb="FFE2F0D9"/>
        <x:bgColor rgb="FFEAF1DD"/>
      </x:patternFill>
    </x:fill>
    <x:fill>
      <x:patternFill patternType="solid">
        <x:fgColor rgb="FFFFFFFF"/>
        <x:bgColor rgb="FFFFF5EE"/>
      </x:patternFill>
    </x:fill>
    <x:fill>
      <x:patternFill patternType="solid">
        <x:fgColor rgb="FFDEECF7"/>
        <x:bgColor rgb="FFDDF3F4"/>
      </x:patternFill>
    </x:fill>
    <x:fill>
      <x:patternFill patternType="solid">
        <x:fgColor rgb="FFFBE5D6"/>
        <x:bgColor rgb="FFFDE9D9"/>
      </x:patternFill>
    </x:fill>
    <x:fill>
      <x:patternFill patternType="solid">
        <x:fgColor rgb="FFC5E0B3"/>
        <x:bgColor rgb="FFC1EEEC"/>
      </x:patternFill>
    </x:fill>
    <x:fill>
      <x:patternFill patternType="mediumGray">
        <x:fgColor rgb="FFDEECF7"/>
        <x:bgColor rgb="FFDDF3F4"/>
      </x:patternFill>
    </x:fill>
    <x:fill>
      <x:patternFill patternType="solid">
        <x:fgColor rgb="FFFDE9D9"/>
        <x:bgColor rgb="FFFDEADA"/>
      </x:patternFill>
    </x:fill>
    <x:fill>
      <x:patternFill patternType="solid">
        <x:fgColor rgb="FFFFD966"/>
        <x:bgColor rgb="FFFFCC66"/>
      </x:patternFill>
    </x:fill>
    <x:fill>
      <x:patternFill patternType="solid">
        <x:fgColor rgb="FFFFE69D"/>
        <x:bgColor rgb="FFFFFF99"/>
      </x:patternFill>
    </x:fill>
    <x:fill>
      <x:patternFill patternType="solid">
        <x:fgColor rgb="FFFFFF00"/>
        <x:bgColor rgb="FFFFFF33"/>
      </x:patternFill>
    </x:fill>
    <x:fill>
      <x:patternFill patternType="solid">
        <x:fgColor rgb="FFF4B183"/>
        <x:bgColor rgb="FFFFCC66"/>
      </x:patternFill>
    </x:fill>
    <x:fill>
      <x:patternFill patternType="solid">
        <x:fgColor rgb="FFF2F2F2"/>
        <x:bgColor rgb="FFF1F6F8"/>
      </x:patternFill>
    </x:fill>
    <x:fill>
      <x:patternFill patternType="solid">
        <x:fgColor rgb="FFEBF1DE"/>
        <x:bgColor rgb="FFEAF1DD"/>
      </x:patternFill>
    </x:fill>
    <x:fill>
      <x:patternFill patternType="darkGray">
        <x:fgColor rgb="FFFECAC3"/>
        <x:bgColor rgb="FFFFE69D"/>
      </x:patternFill>
    </x:fill>
    <x:fill>
      <x:patternFill patternType="solid">
        <x:fgColor rgb="FFFDEADA"/>
        <x:bgColor rgb="FFFDE9D9"/>
      </x:patternFill>
    </x:fill>
    <x:fill>
      <x:patternFill patternType="solid">
        <x:fgColor theme="7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rgb="FFFFF5EE"/>
        <x:bgColor indexed="64"/>
      </x:patternFill>
    </x:fill>
    <x:fill>
      <x:patternFill patternType="solid">
        <x:fgColor rgb="FFFEE100"/>
        <x:bgColor indexed="64"/>
      </x:patternFill>
    </x:fill>
    <x:fill>
      <x:patternFill patternType="solid">
        <x:fgColor rgb="FF00FA00"/>
        <x:bgColor indexed="64"/>
      </x:patternFill>
    </x:fill>
    <x:fill>
      <x:patternFill patternType="solid">
        <x:fgColor rgb="FFFEAE00"/>
        <x:bgColor indexed="64"/>
      </x:patternFill>
    </x:fill>
    <x:fill>
      <x:patternFill patternType="solid">
        <x:fgColor rgb="FF3200FE"/>
        <x:bgColor indexed="64"/>
      </x:patternFill>
    </x:fill>
    <x:fill>
      <x:patternFill patternType="solid">
        <x:fgColor rgb="FFAA001D"/>
        <x:bgColor indexed="64"/>
      </x:patternFill>
    </x:fill>
    <x:fill>
      <x:patternFill patternType="solid">
        <x:fgColor rgb="FF00F028"/>
        <x:bgColor indexed="64"/>
      </x:patternFill>
    </x:fill>
    <x:fill>
      <x:patternFill patternType="solid">
        <x:fgColor rgb="FFFE9600"/>
        <x:bgColor indexed="64"/>
      </x:patternFill>
    </x:fill>
    <x:fill>
      <x:patternFill patternType="solid">
        <x:fgColor rgb="FF00E677"/>
        <x:bgColor indexed="64"/>
      </x:patternFill>
    </x:fill>
    <x:fill>
      <x:patternFill patternType="solid">
        <x:fgColor rgb="FFFE0096"/>
        <x:bgColor indexed="64"/>
      </x:patternFill>
    </x:fill>
    <x:fill>
      <x:patternFill patternType="solid">
        <x:fgColor rgb="FF17D1BD"/>
        <x:bgColor indexed="64"/>
      </x:patternFill>
    </x:fill>
    <x:fill>
      <x:patternFill patternType="solid">
        <x:fgColor rgb="FF0096FE"/>
        <x:bgColor indexed="64"/>
      </x:patternFill>
    </x:fill>
    <x:fill>
      <x:patternFill patternType="solid">
        <x:fgColor rgb="FFA9EAE5"/>
        <x:bgColor indexed="64"/>
      </x:patternFill>
    </x:fill>
    <x:fill>
      <x:patternFill patternType="solid">
        <x:fgColor rgb="FFDDF3F4"/>
        <x:bgColor indexed="64"/>
      </x:patternFill>
    </x:fill>
    <x:fill>
      <x:patternFill patternType="solid">
        <x:fgColor rgb="FF69FFCC"/>
        <x:bgColor indexed="64"/>
      </x:patternFill>
    </x:fill>
    <x:fill>
      <x:patternFill patternType="solid">
        <x:fgColor rgb="FF88C4FF"/>
        <x:bgColor indexed="64"/>
      </x:patternFill>
    </x:fill>
    <x:fill>
      <x:patternFill patternType="solid">
        <x:fgColor rgb="FFFFFF33"/>
        <x:bgColor indexed="64"/>
      </x:patternFill>
    </x:fill>
    <x:fill>
      <x:patternFill patternType="solid">
        <x:fgColor rgb="FFCCFFFF"/>
        <x:bgColor indexed="64"/>
      </x:patternFill>
    </x:fill>
    <x:fill>
      <x:patternFill patternType="solid">
        <x:fgColor rgb="FFFF3300"/>
        <x:bgColor indexed="64"/>
      </x:patternFill>
    </x:fill>
    <x:fill>
      <x:patternFill patternType="solid">
        <x:fgColor rgb="FFFFCC66"/>
        <x:bgColor indexed="64"/>
      </x:patternFill>
    </x:fill>
    <x:fill>
      <x:patternFill patternType="solid">
        <x:fgColor rgb="FF9600FE"/>
        <x:bgColor indexed="64"/>
      </x:patternFill>
    </x:fill>
    <x:fill>
      <x:patternFill patternType="solid">
        <x:fgColor rgb="FFB40032"/>
        <x:bgColor indexed="64"/>
      </x:patternFill>
    </x:fill>
    <x:fill>
      <x:patternFill patternType="solid">
        <x:fgColor rgb="FFC80064"/>
        <x:bgColor indexed="64"/>
      </x:patternFill>
    </x:fill>
    <x:fill>
      <x:patternFill patternType="solid">
        <x:fgColor rgb="FFFEC800"/>
        <x:bgColor indexed="64"/>
      </x:patternFill>
    </x:fill>
    <x:fill>
      <x:patternFill patternType="solid">
        <x:fgColor rgb="FF00C8FE"/>
        <x:bgColor indexed="64"/>
      </x:patternFill>
    </x:fill>
    <x:fill>
      <x:patternFill patternType="solid">
        <x:fgColor rgb="FFC1EEEC"/>
        <x:bgColor indexed="64"/>
      </x:patternFill>
    </x:fill>
    <x:fill>
      <x:patternFill patternType="solid">
        <x:fgColor rgb="FF99CCFF"/>
        <x:bgColor indexed="64"/>
      </x:patternFill>
    </x:fill>
    <x:fill>
      <x:patternFill patternType="solid">
        <x:fgColor rgb="FF00E650"/>
        <x:bgColor indexed="64"/>
      </x:patternFill>
    </x:fill>
    <x:fill>
      <x:patternFill patternType="solid">
        <x:fgColor rgb="FF6400FE"/>
        <x:bgColor indexed="64"/>
      </x:patternFill>
    </x:fill>
    <x:fill>
      <x:patternFill patternType="solid">
        <x:fgColor rgb="FF0064FE"/>
        <x:bgColor indexed="64"/>
      </x:patternFill>
    </x:fill>
    <x:fill>
      <x:patternFill patternType="solid">
        <x:fgColor rgb="FFAAD5FF"/>
        <x:bgColor indexed="64"/>
      </x:patternFill>
    </x:fill>
    <x:fill>
      <x:patternFill patternType="solid">
        <x:fgColor rgb="FF00E6F0"/>
        <x:bgColor indexed="64"/>
      </x:patternFill>
    </x:fill>
    <x:fill>
      <x:patternFill patternType="solid">
        <x:fgColor rgb="FF0FBCA9"/>
        <x:bgColor indexed="64"/>
      </x:patternFill>
    </x:fill>
    <x:fill>
      <x:patternFill patternType="solid">
        <x:fgColor rgb="FF0033FF"/>
        <x:bgColor indexed="64"/>
      </x:patternFill>
    </x:fill>
    <x:fill>
      <x:patternFill patternType="solid">
        <x:fgColor rgb="FFFE00C8"/>
        <x:bgColor indexed="64"/>
      </x:patternFill>
    </x:fill>
  </x:fills>
  <x:borders count="31">
    <x:border>
      <x:left/>
      <x:right/>
      <x:top/>
      <x:bottom/>
      <x:diagonal/>
    </x:border>
    <x:border>
      <x:left/>
      <x:right style="medium">
        <x:color auto="1"/>
      </x:right>
      <x:top style="medium">
        <x:color auto="1"/>
      </x:top>
      <x:bottom style="medium">
        <x:color auto="1"/>
      </x:bottom>
      <x:diagonal/>
    </x:border>
    <x:border>
      <x:left/>
      <x:right style="medium">
        <x:color auto="1"/>
      </x:right>
      <x:top/>
      <x:bottom/>
      <x:diagonal/>
    </x:border>
    <x:border>
      <x:left style="medium">
        <x:color rgb="FF8B7F6B"/>
      </x:left>
      <x:right style="medium">
        <x:color rgb="FF8B7F6B"/>
      </x:right>
      <x:top style="medium">
        <x:color rgb="FF8B7D6B"/>
      </x:top>
      <x:bottom style="medium">
        <x:color rgb="FF8B7F6B"/>
      </x:bottom>
      <x:diagonal/>
    </x:border>
    <x:border>
      <x:left/>
      <x:right style="medium">
        <x:color rgb="FF888888"/>
      </x:right>
      <x:top/>
      <x:bottom style="medium">
        <x:color rgb="FF888888"/>
      </x:bottom>
      <x:diagonal/>
    </x:border>
    <x:border>
      <x:left style="medium">
        <x:color auto="1"/>
      </x:left>
      <x:right style="medium">
        <x:color auto="1"/>
      </x:right>
      <x:top style="medium">
        <x:color auto="1"/>
      </x:top>
      <x:bottom style="medium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  <x:border>
      <x:left/>
      <x:right style="medium">
        <x:color auto="1"/>
      </x:right>
      <x:top/>
      <x:bottom style="medium">
        <x:color auto="1"/>
      </x:bottom>
      <x:diagonal/>
    </x:border>
    <x:border>
      <x:left style="mediumDashed">
        <x:color auto="1"/>
      </x:left>
      <x:right style="mediumDashed">
        <x:color auto="1"/>
      </x:right>
      <x:top style="mediumDashed">
        <x:color auto="1"/>
      </x:top>
      <x:bottom style="mediumDashed">
        <x:color auto="1"/>
      </x:bottom>
      <x:diagonal/>
    </x:border>
    <x:border>
      <x:left style="medium">
        <x:color auto="1"/>
      </x:left>
      <x:right style="medium">
        <x:color auto="1"/>
      </x:right>
      <x:top/>
      <x:bottom style="medium">
        <x:color auto="1"/>
      </x:bottom>
      <x:diagonal/>
    </x:border>
    <x:border>
      <x:left style="medium">
        <x:color rgb="FFBBDCFB"/>
      </x:left>
      <x:right/>
      <x:top style="medium">
        <x:color rgb="FFBBDCFB"/>
      </x:top>
      <x:bottom style="medium">
        <x:color rgb="FFBBDCFB"/>
      </x:bottom>
      <x:diagonal/>
    </x:border>
    <x:border>
      <x:left style="medium">
        <x:color rgb="FFBBDCFB"/>
      </x:left>
      <x:right/>
      <x:top/>
      <x:bottom/>
      <x:diagonal/>
    </x:border>
    <x:border>
      <x:left style="medium">
        <x:color rgb="FF8B7D6B"/>
      </x:left>
      <x:right style="medium">
        <x:color rgb="FF8B7F6B"/>
      </x:right>
      <x:top style="medium">
        <x:color rgb="FF8B7D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 style="medium">
        <x:color rgb="FF8B7D6B"/>
      </x:top>
      <x:bottom/>
      <x:diagonal/>
    </x:border>
    <x:border>
      <x:left style="medium">
        <x:color rgb="FF8B7F6B"/>
      </x:left>
      <x:right style="medium">
        <x:color rgb="FF8B7D6B"/>
      </x:right>
      <x:top style="medium">
        <x:color rgb="FF8B7D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/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 style="medium">
        <x:color rgb="FF8B7F6B"/>
      </x:top>
      <x:bottom/>
      <x:diagonal/>
    </x:border>
    <x:border>
      <x:left style="medium">
        <x:color rgb="FF8B7F6B"/>
      </x:left>
      <x:right style="medium">
        <x:color rgb="FF8B7F6B"/>
      </x:right>
      <x:top style="medium">
        <x:color rgb="FF8B7F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F6B"/>
      </x:right>
      <x:top/>
      <x:bottom/>
      <x:diagonal/>
    </x:border>
    <x:border>
      <x:left style="medium">
        <x:color rgb="FF888888"/>
      </x:left>
      <x:right style="medium">
        <x:color rgb="FF888888"/>
      </x:right>
      <x:top style="medium">
        <x:color rgb="FF888888"/>
      </x:top>
      <x:bottom/>
      <x:diagonal/>
    </x:border>
    <x:border>
      <x:left style="medium">
        <x:color rgb="FF888888"/>
      </x:left>
      <x:right style="medium">
        <x:color rgb="FF888888"/>
      </x:right>
      <x:top style="medium">
        <x:color rgb="FF888888"/>
      </x:top>
      <x:bottom style="medium">
        <x:color rgb="FF888888"/>
      </x:bottom>
      <x:diagonal/>
    </x:border>
    <x:border>
      <x:left style="medium">
        <x:color rgb="FF888888"/>
      </x:left>
      <x:right style="medium">
        <x:color rgb="FF888888"/>
      </x:right>
      <x:top/>
      <x:bottom style="medium">
        <x:color rgb="FF888888"/>
      </x:bottom>
      <x:diagonal/>
    </x:border>
    <x:border>
      <x:left style="medium">
        <x:color rgb="FF888888"/>
      </x:left>
      <x:right/>
      <x:top/>
      <x:bottom style="medium">
        <x:color rgb="FF888888"/>
      </x:bottom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/>
    </x:border>
    <x:border>
      <x:left style="medium">
        <x:color rgb="FF8B7D6B"/>
      </x:left>
      <x:right style="medium">
        <x:color rgb="FF8B7F6B"/>
      </x:right>
      <x:top style="medium">
        <x:color rgb="FF8B7F6B"/>
      </x:top>
      <x:bottom style="medium">
        <x:color rgb="FF8B7F6B"/>
      </x:bottom>
      <x:diagonal/>
    </x:border>
    <x:border>
      <x:left style="medium">
        <x:color rgb="FF8B7F6B"/>
      </x:left>
      <x:right style="medium">
        <x:color rgb="FF8B7D6B"/>
      </x:right>
      <x:top style="medium">
        <x:color rgb="FF8B7F6B"/>
      </x:top>
      <x:bottom style="medium">
        <x:color rgb="FF8B7F6B"/>
      </x:bottom>
      <x:diagonal/>
    </x:border>
    <x:border>
      <x:left style="medium">
        <x:color rgb="FF8B7D6B"/>
      </x:left>
      <x:right style="medium">
        <x:color rgb="FF8B7F6B"/>
      </x:right>
      <x:top style="medium">
        <x:color rgb="FF8B7F6B"/>
      </x:top>
      <x:bottom style="medium">
        <x:color rgb="FF8B7D6B"/>
      </x:bottom>
      <x:diagonal/>
    </x:border>
    <x:border>
      <x:left style="medium">
        <x:color rgb="FF8B7F6B"/>
      </x:left>
      <x:right style="medium">
        <x:color rgb="FF8B7F6B"/>
      </x:right>
      <x:top style="medium">
        <x:color rgb="FF8B7F6B"/>
      </x:top>
      <x:bottom style="medium">
        <x:color rgb="FF8B7D6B"/>
      </x:bottom>
      <x:diagonal/>
    </x:border>
    <x:border>
      <x:left style="medium">
        <x:color rgb="FF8B7F6B"/>
      </x:left>
      <x:right style="medium">
        <x:color rgb="FF8B7D6B"/>
      </x:right>
      <x:top style="medium">
        <x:color rgb="FF8B7F6B"/>
      </x:top>
      <x:bottom style="medium">
        <x:color rgb="FF8B7D6B"/>
      </x:bottom>
      <x:diagonal/>
    </x:border>
    <x:border diagonalUp="0" diagonalDown="0">
      <x:left style="medium">
        <x:color rgb="FF888888"/>
      </x:left>
      <x:right style="none">
        <x:color rgb="FF000000"/>
      </x:right>
      <x:top style="medium">
        <x:color rgb="FF888888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medium">
        <x:color rgb="FF888888"/>
      </x:right>
      <x:top style="medium">
        <x:color rgb="FF888888"/>
      </x:top>
      <x:bottom style="none">
        <x:color rgb="FF000000"/>
      </x:bottom>
      <x:diagonal style="none">
        <x:color rgb="FF000000"/>
      </x:diagonal>
    </x:border>
  </x:borders>
  <x:cellStyleXfs count="172">
    <x:xf numFmtId="0" fontId="0" fillId="0" borderId="0"/>
    <x:xf numFmtId="0" fontId="20" fillId="0" borderId="0" applyNumberFormat="0" applyFill="0" applyBorder="0" applyAlignment="0" applyProtection="0"/>
    <x:xf numFmtId="0" fontId="1" fillId="0" borderId="0" applyNumberFormat="1" applyFill="1" applyBorder="0" applyAlignment="1" applyProtection="1">
      <x:protection locked="1" hidden="0"/>
    </x:xf>
    <x:xf numFmtId="0" fontId="2" fillId="2" borderId="1" applyNumberFormat="1" applyFill="0" applyBorder="1" applyAlignment="1" applyProtection="1">
      <x:protection locked="1" hidden="0"/>
    </x:xf>
    <x:xf numFmtId="0" fontId="2" fillId="2" borderId="2" applyNumberFormat="1" applyFill="0" applyBorder="1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3" borderId="3" applyNumberFormat="1" applyFill="0" applyBorder="1" applyAlignment="1" applyProtection="1">
      <x:protection locked="1" hidden="0"/>
    </x:xf>
    <x:xf numFmtId="0" fontId="5" fillId="4" borderId="3" applyNumberFormat="1" applyFill="0" applyBorder="1" applyAlignment="1" applyProtection="1">
      <x:protection locked="1" hidden="0"/>
    </x:xf>
    <x:xf numFmtId="0" fontId="27" fillId="0" borderId="0" applyNumberFormat="1" applyFill="1" applyBorder="0" applyAlignment="1" applyProtection="1">
      <x:protection locked="1" hidden="0"/>
    </x:xf>
    <x:xf numFmtId="0" fontId="6" fillId="5" borderId="4" applyNumberFormat="1" applyFill="0" applyBorder="1" applyAlignment="1" applyProtection="1">
      <x:protection locked="1" hidden="0"/>
    </x:xf>
    <x:xf numFmtId="0" fontId="7" fillId="0" borderId="0" applyNumberFormat="1" applyFill="1" applyBorder="0" applyAlignment="1" applyProtection="1">
      <x:protection locked="1" hidden="0"/>
    </x:xf>
    <x:xf numFmtId="0" fontId="8" fillId="2" borderId="5" applyNumberFormat="1" applyFill="0" applyBorder="1" applyAlignment="1" applyProtection="1">
      <x:protection locked="1" hidden="0"/>
    </x:xf>
    <x:xf numFmtId="0" fontId="8" fillId="2" borderId="1" applyNumberFormat="1" applyFill="0" applyBorder="1" applyAlignment="1" applyProtection="1">
      <x:protection locked="1" hidden="0"/>
    </x:xf>
    <x:xf numFmtId="165" fontId="9" fillId="6" borderId="0" applyNumberFormat="1" applyFill="0" applyBorder="0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10" fillId="5" borderId="7" applyNumberFormat="1" applyFill="0" applyBorder="1" applyAlignment="1" applyProtection="1">
      <x:protection locked="1" hidden="0"/>
    </x:xf>
    <x:xf numFmtId="165" fontId="9" fillId="7" borderId="0" applyNumberFormat="1" applyFill="0" applyBorder="0" applyAlignment="1" applyProtection="1">
      <x:protection locked="1" hidden="0"/>
    </x:xf>
    <x:xf numFmtId="0" fontId="0" fillId="8" borderId="0" applyNumberFormat="1" applyFill="0" applyBorder="0" applyAlignment="1" applyProtection="1">
      <x:protection locked="1" hidden="0"/>
    </x:xf>
    <x:xf numFmtId="1" fontId="0" fillId="0" borderId="0" applyNumberFormat="1" applyFill="1" applyBorder="0" applyAlignment="1" applyProtection="1">
      <x:protection locked="1" hidden="0"/>
    </x:xf>
    <x:xf numFmtId="0" fontId="11" fillId="8" borderId="6" applyNumberFormat="1" applyFill="0" applyBorder="1" applyAlignment="1" applyProtection="1">
      <x:protection locked="1" hidden="0"/>
    </x:xf>
    <x:xf numFmtId="1" fontId="10" fillId="9" borderId="6" applyNumberFormat="1" applyFill="0" applyBorder="1" applyAlignment="1" applyProtection="1">
      <x:protection locked="1" hidden="0"/>
    </x:xf>
    <x:xf numFmtId="1" fontId="12" fillId="0" borderId="6" applyNumberFormat="1" applyFill="1" applyBorder="1" applyAlignment="1" applyProtection="1">
      <x:protection locked="1" hidden="0"/>
    </x:xf>
    <x:xf numFmtId="1" fontId="10" fillId="10" borderId="6" applyNumberFormat="1" applyFill="0" applyBorder="1" applyAlignment="1" applyProtection="1">
      <x:protection locked="1" hidden="0"/>
    </x:xf>
    <x:xf numFmtId="0" fontId="13" fillId="0" borderId="0" applyNumberFormat="1" applyFill="1" applyBorder="0" applyAlignment="1" applyProtection="1">
      <x:protection locked="1" hidden="0"/>
    </x:xf>
    <x:xf numFmtId="0" fontId="8" fillId="2" borderId="8" applyNumberFormat="1" applyFill="0" applyBorder="1" applyAlignment="1" applyProtection="1">
      <x:protection locked="1" hidden="0"/>
    </x:xf>
    <x:xf numFmtId="0" fontId="10" fillId="0" borderId="8" applyNumberFormat="1" applyFill="1" applyBorder="1" applyAlignment="1" applyProtection="1">
      <x:protection locked="1" hidden="0"/>
    </x:xf>
    <x:xf numFmtId="0" fontId="10" fillId="10" borderId="8" applyNumberFormat="1" applyFill="0" applyBorder="1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  <x:xf numFmtId="0" fontId="10" fillId="2" borderId="5" applyNumberFormat="1" applyFill="0" applyBorder="1" applyAlignment="1" applyProtection="1">
      <x:protection locked="1" hidden="0"/>
    </x:xf>
    <x:xf numFmtId="0" fontId="10" fillId="2" borderId="1" applyNumberFormat="1" applyFill="0" applyBorder="1" applyAlignment="1" applyProtection="1">
      <x:protection locked="1" hidden="0"/>
    </x:xf>
    <x:xf numFmtId="0" fontId="10" fillId="0" borderId="5" applyNumberFormat="1" applyFill="1" applyBorder="1" applyAlignment="1" applyProtection="1">
      <x:protection locked="1" hidden="0"/>
    </x:xf>
    <x:xf numFmtId="164" fontId="0" fillId="0" borderId="6" applyNumberFormat="1" applyFill="1" applyBorder="1" applyAlignment="1" applyProtection="1">
      <x:protection locked="1" hidden="0"/>
    </x:xf>
    <x:xf numFmtId="0" fontId="10" fillId="0" borderId="9" applyNumberFormat="1" applyFill="1" applyBorder="1" applyAlignment="1" applyProtection="1">
      <x:protection locked="1" hidden="0"/>
    </x:xf>
    <x:xf numFmtId="0" fontId="14" fillId="0" borderId="0" applyNumberFormat="1" applyFill="1" applyBorder="0" applyAlignment="1" applyProtection="1">
      <x:protection locked="1" hidden="0"/>
    </x:xf>
    <x:xf numFmtId="0" fontId="2" fillId="0" borderId="9" applyNumberFormat="1" applyFill="1" applyBorder="1" applyAlignment="1" applyProtection="1">
      <x:protection locked="1" hidden="0"/>
    </x:xf>
    <x:xf numFmtId="0" fontId="1" fillId="11" borderId="0" applyNumberFormat="1" applyFill="0" applyBorder="0" applyAlignment="1" applyProtection="1">
      <x:protection locked="1" hidden="0"/>
    </x:xf>
    <x:xf numFmtId="0" fontId="0" fillId="11" borderId="0" applyNumberFormat="1" applyFill="0" applyBorder="0" applyAlignment="1" applyProtection="1">
      <x:protection locked="1" hidden="0"/>
    </x:xf>
    <x:xf numFmtId="0" fontId="10" fillId="12" borderId="2" applyNumberFormat="1" applyFill="0" applyBorder="1" applyAlignment="1" applyProtection="1">
      <x:protection locked="1" hidden="0"/>
    </x:xf>
    <x:xf numFmtId="0" fontId="10" fillId="12" borderId="0" applyNumberFormat="1" applyFill="0" applyBorder="0" applyAlignment="1" applyProtection="1">
      <x:protection locked="1" hidden="0"/>
    </x:xf>
    <x:xf numFmtId="0" fontId="0" fillId="12" borderId="0" applyNumberFormat="1" applyFill="0" applyBorder="0" applyAlignment="1" applyProtection="1">
      <x:protection locked="1" hidden="0"/>
    </x:xf>
    <x:xf numFmtId="0" fontId="15" fillId="0" borderId="10" applyNumberFormat="1" applyFill="1" applyBorder="1" applyAlignment="1" applyProtection="1">
      <x:protection locked="1" hidden="0"/>
    </x:xf>
    <x:xf numFmtId="0" fontId="15" fillId="0" borderId="11" applyNumberFormat="1" applyFill="1" applyBorder="1" applyAlignment="1" applyProtection="1">
      <x:protection locked="1" hidden="0"/>
    </x:xf>
    <x:xf numFmtId="0" fontId="14" fillId="13" borderId="0" applyNumberFormat="1" applyFill="0" applyBorder="0" applyAlignment="1" applyProtection="1">
      <x:protection locked="1" hidden="0"/>
    </x:xf>
    <x:xf numFmtId="1" fontId="14" fillId="0" borderId="0" applyNumberFormat="1" applyFill="1" applyBorder="0" applyAlignment="1" applyProtection="1">
      <x:protection locked="1" hidden="0"/>
    </x:xf>
    <x:xf numFmtId="0" fontId="16" fillId="0" borderId="10" applyNumberFormat="1" applyFill="1" applyBorder="1" applyAlignment="1" applyProtection="1">
      <x:protection locked="1" hidden="0"/>
    </x:xf>
    <x:xf numFmtId="0" fontId="16" fillId="0" borderId="11" applyNumberFormat="1" applyFill="1" applyBorder="1" applyAlignment="1" applyProtection="1">
      <x:protection locked="1" hidden="0"/>
    </x:xf>
    <x:xf numFmtId="0" fontId="0" fillId="14" borderId="0" applyNumberFormat="1" applyFill="0" applyBorder="0" applyAlignment="1" applyProtection="1">
      <x:protection locked="1" hidden="0"/>
    </x:xf>
    <x:xf numFmtId="0" fontId="10" fillId="12" borderId="1" applyNumberFormat="1" applyFill="0" applyBorder="1" applyAlignment="1" applyProtection="1">
      <x:protection locked="1" hidden="0"/>
    </x:xf>
    <x:xf numFmtId="0" fontId="2" fillId="8" borderId="9" applyNumberFormat="1" applyFill="0" applyBorder="1" applyAlignment="1" applyProtection="1">
      <x:protection locked="1" hidden="0"/>
    </x:xf>
    <x:xf numFmtId="164" fontId="17" fillId="0" borderId="0" applyNumberFormat="1" applyFill="1" applyBorder="0" applyAlignment="1" applyProtection="1">
      <x:protection locked="1" hidden="0"/>
    </x:xf>
    <x:xf numFmtId="0" fontId="10" fillId="8" borderId="9" applyNumberFormat="1" applyFill="0" applyBorder="1" applyAlignment="1" applyProtection="1">
      <x:protection locked="1" hidden="0"/>
    </x:xf>
    <x:xf numFmtId="0" fontId="10" fillId="0" borderId="0" applyNumberFormat="1" applyFill="1" applyBorder="0" applyAlignment="1" applyProtection="1">
      <x:protection locked="1" hidden="0"/>
    </x:xf>
    <x:xf numFmtId="0" fontId="10" fillId="4" borderId="0" applyNumberFormat="1" applyFill="0" applyBorder="0" applyAlignment="1" applyProtection="1">
      <x:protection locked="1" hidden="0"/>
    </x:xf>
    <x:xf numFmtId="0" fontId="10" fillId="15" borderId="5" applyNumberFormat="1" applyFill="0" applyBorder="1" applyAlignment="1" applyProtection="1">
      <x:protection locked="1" hidden="0"/>
    </x:xf>
    <x:xf numFmtId="0" fontId="10" fillId="15" borderId="1" applyNumberFormat="1" applyFill="0" applyBorder="1" applyAlignment="1" applyProtection="1">
      <x:protection locked="1" hidden="0"/>
    </x:xf>
    <x:xf numFmtId="164" fontId="1" fillId="6" borderId="0" applyNumberFormat="1" applyFill="0" applyBorder="0" applyAlignment="1" applyProtection="1">
      <x:protection locked="1" hidden="0"/>
    </x:xf>
    <x:xf numFmtId="164" fontId="0" fillId="7" borderId="0" applyNumberFormat="1" applyFill="0" applyBorder="0" applyAlignment="1" applyProtection="1">
      <x:protection locked="1" hidden="0"/>
    </x:xf>
    <x:xf numFmtId="2" fontId="10" fillId="0" borderId="0" applyNumberFormat="1" applyFill="1" applyBorder="0" applyAlignment="1" applyProtection="1">
      <x:protection locked="1" hidden="0"/>
    </x:xf>
    <x:xf numFmtId="164" fontId="10" fillId="0" borderId="0" applyNumberFormat="1" applyFill="1" applyBorder="0" applyAlignment="1" applyProtection="1">
      <x:protection locked="1" hidden="0"/>
    </x:xf>
    <x:xf numFmtId="0" fontId="18" fillId="0" borderId="0" applyNumberFormat="1" applyFill="1" applyBorder="0" applyAlignment="1" applyProtection="1">
      <x:protection locked="1" hidden="0"/>
    </x:xf>
    <x:xf numFmtId="0" fontId="1" fillId="16" borderId="0" applyNumberFormat="1" applyFill="0" applyBorder="0" applyAlignment="1" applyProtection="1">
      <x:protection locked="1" hidden="0"/>
    </x:xf>
    <x:xf numFmtId="0" fontId="5" fillId="3" borderId="12" applyNumberFormat="1" applyFill="0" applyBorder="1" applyAlignment="1" applyProtection="1">
      <x:protection locked="1" hidden="0"/>
    </x:xf>
    <x:xf numFmtId="0" fontId="5" fillId="3" borderId="13" applyNumberFormat="1" applyFill="0" applyBorder="1" applyAlignment="1" applyProtection="1">
      <x:protection locked="1" hidden="0"/>
    </x:xf>
    <x:xf numFmtId="0" fontId="5" fillId="3" borderId="14" applyNumberFormat="1" applyFill="0" applyBorder="1" applyAlignment="1" applyProtection="1">
      <x:protection locked="1" hidden="0"/>
    </x:xf>
    <x:xf numFmtId="0" fontId="5" fillId="3" borderId="15" applyNumberFormat="1" applyFill="0" applyBorder="1" applyAlignment="1" applyProtection="1">
      <x:protection locked="1" hidden="0"/>
    </x:xf>
    <x:xf numFmtId="0" fontId="5" fillId="3" borderId="16" applyNumberFormat="1" applyFill="0" applyBorder="1" applyAlignment="1" applyProtection="1">
      <x:protection locked="1" hidden="0"/>
    </x:xf>
    <x:xf numFmtId="0" fontId="5" fillId="3" borderId="17" applyNumberFormat="1" applyFill="0" applyBorder="1" applyAlignment="1" applyProtection="1">
      <x:protection locked="1" hidden="0"/>
    </x:xf>
    <x:xf numFmtId="0" fontId="5" fillId="3" borderId="18" applyNumberFormat="1" applyFill="0" applyBorder="1" applyAlignment="1" applyProtection="1">
      <x:protection locked="1" hidden="0"/>
    </x:xf>
    <x:xf numFmtId="0" fontId="20" fillId="3" borderId="3" applyNumberFormat="1" applyFill="0" applyBorder="1" applyAlignment="1" applyProtection="1">
      <x:protection locked="1" hidden="0"/>
    </x:xf>
    <x:xf numFmtId="0" fontId="5" fillId="23" borderId="3" applyNumberFormat="1" applyFill="0" applyBorder="1" applyAlignment="1" applyProtection="1">
      <x:protection locked="1" hidden="0"/>
    </x:xf>
    <x:xf numFmtId="0" fontId="5" fillId="24" borderId="3" applyNumberFormat="1" applyFill="0" applyBorder="1" applyAlignment="1" applyProtection="1">
      <x:protection locked="1" hidden="0"/>
    </x:xf>
    <x:xf numFmtId="0" fontId="5" fillId="25" borderId="3" applyNumberFormat="1" applyFill="0" applyBorder="1" applyAlignment="1" applyProtection="1">
      <x:protection locked="1" hidden="0"/>
    </x:xf>
    <x:xf numFmtId="0" fontId="5" fillId="42" borderId="3" applyNumberFormat="1" applyFill="0" applyBorder="1" applyAlignment="1" applyProtection="1">
      <x:protection locked="1" hidden="0"/>
    </x:xf>
    <x:xf numFmtId="0" fontId="5" fillId="27" borderId="3" applyNumberFormat="1" applyFill="0" applyBorder="1" applyAlignment="1" applyProtection="1">
      <x:protection locked="1" hidden="0"/>
    </x:xf>
    <x:xf numFmtId="0" fontId="5" fillId="28" borderId="3" applyNumberFormat="1" applyFill="0" applyBorder="1" applyAlignment="1" applyProtection="1">
      <x:protection locked="1" hidden="0"/>
    </x:xf>
    <x:xf numFmtId="0" fontId="5" fillId="29" borderId="3" applyNumberFormat="1" applyFill="0" applyBorder="1" applyAlignment="1" applyProtection="1">
      <x:protection locked="1" hidden="0"/>
    </x:xf>
    <x:xf numFmtId="0" fontId="5" fillId="30" borderId="3" applyNumberFormat="1" applyFill="0" applyBorder="1" applyAlignment="1" applyProtection="1">
      <x:protection locked="1" hidden="0"/>
    </x:xf>
    <x:xf numFmtId="0" fontId="5" fillId="44" borderId="3" applyNumberFormat="1" applyFill="0" applyBorder="1" applyAlignment="1" applyProtection="1">
      <x:protection locked="1" hidden="0"/>
    </x:xf>
    <x:xf numFmtId="0" fontId="5" fillId="32" borderId="3" applyNumberFormat="1" applyFill="0" applyBorder="1" applyAlignment="1" applyProtection="1">
      <x:protection locked="1" hidden="0"/>
    </x:xf>
    <x:xf numFmtId="0" fontId="5" fillId="45" borderId="3" applyNumberFormat="1" applyFill="0" applyBorder="1" applyAlignment="1" applyProtection="1">
      <x:protection locked="1" hidden="0"/>
    </x:xf>
    <x:xf numFmtId="0" fontId="5" fillId="46" borderId="3" applyNumberFormat="1" applyFill="0" applyBorder="1" applyAlignment="1" applyProtection="1">
      <x:protection locked="1" hidden="0"/>
    </x:xf>
    <x:xf numFmtId="0" fontId="5" fillId="47" borderId="3" applyNumberFormat="1" applyFill="0" applyBorder="1" applyAlignment="1" applyProtection="1">
      <x:protection locked="1" hidden="0"/>
    </x:xf>
    <x:xf numFmtId="0" fontId="5" fillId="36" borderId="3" applyNumberFormat="1" applyFill="0" applyBorder="1" applyAlignment="1" applyProtection="1">
      <x:protection locked="1" hidden="0"/>
    </x:xf>
    <x:xf numFmtId="0" fontId="5" fillId="48" borderId="3" applyNumberFormat="1" applyFill="0" applyBorder="1" applyAlignment="1" applyProtection="1">
      <x:protection locked="1" hidden="0"/>
    </x:xf>
    <x:xf numFmtId="0" fontId="5" fillId="37" borderId="3" applyNumberFormat="1" applyFill="0" applyBorder="1" applyAlignment="1" applyProtection="1">
      <x:protection locked="1" hidden="0"/>
    </x:xf>
    <x:xf numFmtId="0" fontId="5" fillId="38" borderId="3" applyNumberFormat="1" applyFill="0" applyBorder="1" applyAlignment="1" applyProtection="1">
      <x:protection locked="1" hidden="0"/>
    </x:xf>
    <x:xf numFmtId="0" fontId="5" fillId="39" borderId="3" applyNumberFormat="1" applyFill="0" applyBorder="1" applyAlignment="1" applyProtection="1">
      <x:protection locked="1" hidden="0"/>
    </x:xf>
    <x:xf numFmtId="0" fontId="5" fillId="40" borderId="3" applyNumberFormat="1" applyFill="0" applyBorder="1" applyAlignment="1" applyProtection="1">
      <x:protection locked="1" hidden="0"/>
    </x:xf>
    <x:xf numFmtId="0" fontId="5" fillId="41" borderId="3" applyNumberFormat="1" applyFill="0" applyBorder="1" applyAlignment="1" applyProtection="1">
      <x:protection locked="1" hidden="0"/>
    </x:xf>
    <x:xf numFmtId="0" fontId="5" fillId="49" borderId="3" applyNumberFormat="1" applyFill="0" applyBorder="1" applyAlignment="1" applyProtection="1">
      <x:protection locked="1" hidden="0"/>
    </x:xf>
    <x:xf numFmtId="0" fontId="5" fillId="3" borderId="24" applyNumberFormat="1" applyFill="0" applyBorder="1" applyAlignment="1" applyProtection="1">
      <x:protection locked="1" hidden="0"/>
    </x:xf>
    <x:xf numFmtId="0" fontId="20" fillId="3" borderId="17" applyNumberFormat="1" applyFill="0" applyBorder="1" applyAlignment="1" applyProtection="1">
      <x:protection locked="1" hidden="0"/>
    </x:xf>
    <x:xf numFmtId="0" fontId="5" fillId="23" borderId="17" applyNumberFormat="1" applyFill="0" applyBorder="1" applyAlignment="1" applyProtection="1">
      <x:protection locked="1" hidden="0"/>
    </x:xf>
    <x:xf numFmtId="0" fontId="5" fillId="24" borderId="17" applyNumberFormat="1" applyFill="0" applyBorder="1" applyAlignment="1" applyProtection="1">
      <x:protection locked="1" hidden="0"/>
    </x:xf>
    <x:xf numFmtId="0" fontId="5" fillId="25" borderId="17" applyNumberFormat="1" applyFill="0" applyBorder="1" applyAlignment="1" applyProtection="1">
      <x:protection locked="1" hidden="0"/>
    </x:xf>
    <x:xf numFmtId="0" fontId="5" fillId="51" borderId="17" applyNumberFormat="1" applyFill="0" applyBorder="1" applyAlignment="1" applyProtection="1">
      <x:protection locked="1" hidden="0"/>
    </x:xf>
    <x:xf numFmtId="0" fontId="5" fillId="27" borderId="17" applyNumberFormat="1" applyFill="0" applyBorder="1" applyAlignment="1" applyProtection="1">
      <x:protection locked="1" hidden="0"/>
    </x:xf>
    <x:xf numFmtId="0" fontId="5" fillId="28" borderId="17" applyNumberFormat="1" applyFill="0" applyBorder="1" applyAlignment="1" applyProtection="1">
      <x:protection locked="1" hidden="0"/>
    </x:xf>
    <x:xf numFmtId="0" fontId="5" fillId="29" borderId="17" applyNumberFormat="1" applyFill="0" applyBorder="1" applyAlignment="1" applyProtection="1">
      <x:protection locked="1" hidden="0"/>
    </x:xf>
    <x:xf numFmtId="0" fontId="5" fillId="30" borderId="17" applyNumberFormat="1" applyFill="0" applyBorder="1" applyAlignment="1" applyProtection="1">
      <x:protection locked="1" hidden="0"/>
    </x:xf>
    <x:xf numFmtId="0" fontId="5" fillId="43" borderId="17" applyNumberFormat="1" applyFill="0" applyBorder="1" applyAlignment="1" applyProtection="1">
      <x:protection locked="1" hidden="0"/>
    </x:xf>
    <x:xf numFmtId="0" fontId="5" fillId="32" borderId="17" applyNumberFormat="1" applyFill="0" applyBorder="1" applyAlignment="1" applyProtection="1">
      <x:protection locked="1" hidden="0"/>
    </x:xf>
    <x:xf numFmtId="0" fontId="5" fillId="53" borderId="17" applyNumberFormat="1" applyFill="0" applyBorder="1" applyAlignment="1" applyProtection="1">
      <x:protection locked="1" hidden="0"/>
    </x:xf>
    <x:xf numFmtId="0" fontId="5" fillId="34" borderId="17" applyNumberFormat="1" applyFill="0" applyBorder="1" applyAlignment="1" applyProtection="1">
      <x:protection locked="1" hidden="0"/>
    </x:xf>
    <x:xf numFmtId="0" fontId="5" fillId="35" borderId="17" applyNumberFormat="1" applyFill="0" applyBorder="1" applyAlignment="1" applyProtection="1">
      <x:protection locked="1" hidden="0"/>
    </x:xf>
    <x:xf numFmtId="0" fontId="5" fillId="36" borderId="17" applyNumberFormat="1" applyFill="0" applyBorder="1" applyAlignment="1" applyProtection="1">
      <x:protection locked="1" hidden="0"/>
    </x:xf>
    <x:xf numFmtId="0" fontId="5" fillId="48" borderId="17" applyNumberFormat="1" applyFill="0" applyBorder="1" applyAlignment="1" applyProtection="1">
      <x:protection locked="1" hidden="0"/>
    </x:xf>
    <x:xf numFmtId="0" fontId="5" fillId="37" borderId="17" applyNumberFormat="1" applyFill="0" applyBorder="1" applyAlignment="1" applyProtection="1">
      <x:protection locked="1" hidden="0"/>
    </x:xf>
    <x:xf numFmtId="0" fontId="5" fillId="38" borderId="17" applyNumberFormat="1" applyFill="0" applyBorder="1" applyAlignment="1" applyProtection="1">
      <x:protection locked="1" hidden="0"/>
    </x:xf>
    <x:xf numFmtId="0" fontId="5" fillId="39" borderId="17" applyNumberFormat="1" applyFill="0" applyBorder="1" applyAlignment="1" applyProtection="1">
      <x:protection locked="1" hidden="0"/>
    </x:xf>
    <x:xf numFmtId="0" fontId="5" fillId="40" borderId="17" applyNumberFormat="1" applyFill="0" applyBorder="1" applyAlignment="1" applyProtection="1">
      <x:protection locked="1" hidden="0"/>
    </x:xf>
    <x:xf numFmtId="0" fontId="5" fillId="41" borderId="17" applyNumberFormat="1" applyFill="0" applyBorder="1" applyAlignment="1" applyProtection="1">
      <x:protection locked="1" hidden="0"/>
    </x:xf>
    <x:xf numFmtId="0" fontId="5" fillId="3" borderId="25" applyNumberFormat="1" applyFill="0" applyBorder="1" applyAlignment="1" applyProtection="1">
      <x:protection locked="1" hidden="0"/>
    </x:xf>
    <x:xf numFmtId="0" fontId="5" fillId="26" borderId="17" applyNumberFormat="1" applyFill="0" applyBorder="1" applyAlignment="1" applyProtection="1">
      <x:protection locked="1" hidden="0"/>
    </x:xf>
    <x:xf numFmtId="0" fontId="5" fillId="31" borderId="17" applyNumberFormat="1" applyFill="0" applyBorder="1" applyAlignment="1" applyProtection="1">
      <x:protection locked="1" hidden="0"/>
    </x:xf>
    <x:xf numFmtId="0" fontId="5" fillId="33" borderId="17" applyNumberFormat="1" applyFill="0" applyBorder="1" applyAlignment="1" applyProtection="1">
      <x:protection locked="1" hidden="0"/>
    </x:xf>
    <x:xf numFmtId="0" fontId="5" fillId="42" borderId="17" applyNumberFormat="1" applyFill="0" applyBorder="1" applyAlignment="1" applyProtection="1">
      <x:protection locked="1" hidden="0"/>
    </x:xf>
    <x:xf numFmtId="0" fontId="5" fillId="44" borderId="17" applyNumberFormat="1" applyFill="0" applyBorder="1" applyAlignment="1" applyProtection="1">
      <x:protection locked="1" hidden="0"/>
    </x:xf>
    <x:xf numFmtId="0" fontId="5" fillId="45" borderId="17" applyNumberFormat="1" applyFill="0" applyBorder="1" applyAlignment="1" applyProtection="1">
      <x:protection locked="1" hidden="0"/>
    </x:xf>
    <x:xf numFmtId="0" fontId="5" fillId="46" borderId="17" applyNumberFormat="1" applyFill="0" applyBorder="1" applyAlignment="1" applyProtection="1">
      <x:protection locked="1" hidden="0"/>
    </x:xf>
    <x:xf numFmtId="0" fontId="5" fillId="47" borderId="17" applyNumberFormat="1" applyFill="0" applyBorder="1" applyAlignment="1" applyProtection="1">
      <x:protection locked="1" hidden="0"/>
    </x:xf>
    <x:xf numFmtId="0" fontId="5" fillId="49" borderId="17" applyNumberFormat="1" applyFill="0" applyBorder="1" applyAlignment="1" applyProtection="1">
      <x:protection locked="1" hidden="0"/>
    </x:xf>
    <x:xf numFmtId="0" fontId="5" fillId="50" borderId="17" applyNumberFormat="1" applyFill="0" applyBorder="1" applyAlignment="1" applyProtection="1">
      <x:protection locked="1" hidden="0"/>
    </x:xf>
    <x:xf numFmtId="0" fontId="5" fillId="52" borderId="17" applyNumberFormat="1" applyFill="0" applyBorder="1" applyAlignment="1" applyProtection="1">
      <x:protection locked="1" hidden="0"/>
    </x:xf>
    <x:xf numFmtId="0" fontId="5" fillId="54" borderId="17" applyNumberFormat="1" applyFill="0" applyBorder="1" applyAlignment="1" applyProtection="1">
      <x:protection locked="1" hidden="0"/>
    </x:xf>
    <x:xf numFmtId="0" fontId="5" fillId="3" borderId="26" applyNumberFormat="1" applyFill="0" applyBorder="1" applyAlignment="1" applyProtection="1">
      <x:protection locked="1" hidden="0"/>
    </x:xf>
    <x:xf numFmtId="0" fontId="20" fillId="3" borderId="27" applyNumberFormat="1" applyFill="0" applyBorder="1" applyAlignment="1" applyProtection="1">
      <x:protection locked="1" hidden="0"/>
    </x:xf>
    <x:xf numFmtId="0" fontId="5" fillId="3" borderId="27" applyNumberFormat="1" applyFill="0" applyBorder="1" applyAlignment="1" applyProtection="1">
      <x:protection locked="1" hidden="0"/>
    </x:xf>
    <x:xf numFmtId="0" fontId="5" fillId="23" borderId="27" applyNumberFormat="1" applyFill="0" applyBorder="1" applyAlignment="1" applyProtection="1">
      <x:protection locked="1" hidden="0"/>
    </x:xf>
    <x:xf numFmtId="0" fontId="5" fillId="24" borderId="27" applyNumberFormat="1" applyFill="0" applyBorder="1" applyAlignment="1" applyProtection="1">
      <x:protection locked="1" hidden="0"/>
    </x:xf>
    <x:xf numFmtId="0" fontId="5" fillId="25" borderId="27" applyNumberFormat="1" applyFill="0" applyBorder="1" applyAlignment="1" applyProtection="1">
      <x:protection locked="1" hidden="0"/>
    </x:xf>
    <x:xf numFmtId="0" fontId="5" fillId="55" borderId="27" applyNumberFormat="1" applyFill="0" applyBorder="1" applyAlignment="1" applyProtection="1">
      <x:protection locked="1" hidden="0"/>
    </x:xf>
    <x:xf numFmtId="0" fontId="5" fillId="43" borderId="27" applyNumberFormat="1" applyFill="0" applyBorder="1" applyAlignment="1" applyProtection="1">
      <x:protection locked="1" hidden="0"/>
    </x:xf>
    <x:xf numFmtId="0" fontId="5" fillId="28" borderId="27" applyNumberFormat="1" applyFill="0" applyBorder="1" applyAlignment="1" applyProtection="1">
      <x:protection locked="1" hidden="0"/>
    </x:xf>
    <x:xf numFmtId="0" fontId="5" fillId="29" borderId="27" applyNumberFormat="1" applyFill="0" applyBorder="1" applyAlignment="1" applyProtection="1">
      <x:protection locked="1" hidden="0"/>
    </x:xf>
    <x:xf numFmtId="0" fontId="5" fillId="30" borderId="27" applyNumberFormat="1" applyFill="0" applyBorder="1" applyAlignment="1" applyProtection="1">
      <x:protection locked="1" hidden="0"/>
    </x:xf>
    <x:xf numFmtId="0" fontId="5" fillId="56" borderId="27" applyNumberFormat="1" applyFill="0" applyBorder="1" applyAlignment="1" applyProtection="1">
      <x:protection locked="1" hidden="0"/>
    </x:xf>
    <x:xf numFmtId="0" fontId="5" fillId="54" borderId="27" applyNumberFormat="1" applyFill="0" applyBorder="1" applyAlignment="1" applyProtection="1">
      <x:protection locked="1" hidden="0"/>
    </x:xf>
    <x:xf numFmtId="0" fontId="5" fillId="46" borderId="27" applyNumberFormat="1" applyFill="0" applyBorder="1" applyAlignment="1" applyProtection="1">
      <x:protection locked="1" hidden="0"/>
    </x:xf>
    <x:xf numFmtId="0" fontId="5" fillId="34" borderId="27" applyNumberFormat="1" applyFill="0" applyBorder="1" applyAlignment="1" applyProtection="1">
      <x:protection locked="1" hidden="0"/>
    </x:xf>
    <x:xf numFmtId="0" fontId="5" fillId="35" borderId="27" applyNumberFormat="1" applyFill="0" applyBorder="1" applyAlignment="1" applyProtection="1">
      <x:protection locked="1" hidden="0"/>
    </x:xf>
    <x:xf numFmtId="0" fontId="5" fillId="36" borderId="27" applyNumberFormat="1" applyFill="0" applyBorder="1" applyAlignment="1" applyProtection="1">
      <x:protection locked="1" hidden="0"/>
    </x:xf>
    <x:xf numFmtId="0" fontId="5" fillId="48" borderId="27" applyNumberFormat="1" applyFill="0" applyBorder="1" applyAlignment="1" applyProtection="1">
      <x:protection locked="1" hidden="0"/>
    </x:xf>
    <x:xf numFmtId="0" fontId="5" fillId="37" borderId="27" applyNumberFormat="1" applyFill="0" applyBorder="1" applyAlignment="1" applyProtection="1">
      <x:protection locked="1" hidden="0"/>
    </x:xf>
    <x:xf numFmtId="0" fontId="5" fillId="38" borderId="27" applyNumberFormat="1" applyFill="0" applyBorder="1" applyAlignment="1" applyProtection="1">
      <x:protection locked="1" hidden="0"/>
    </x:xf>
    <x:xf numFmtId="0" fontId="5" fillId="39" borderId="27" applyNumberFormat="1" applyFill="0" applyBorder="1" applyAlignment="1" applyProtection="1">
      <x:protection locked="1" hidden="0"/>
    </x:xf>
    <x:xf numFmtId="0" fontId="5" fillId="40" borderId="27" applyNumberFormat="1" applyFill="0" applyBorder="1" applyAlignment="1" applyProtection="1">
      <x:protection locked="1" hidden="0"/>
    </x:xf>
    <x:xf numFmtId="0" fontId="5" fillId="41" borderId="27" applyNumberFormat="1" applyFill="0" applyBorder="1" applyAlignment="1" applyProtection="1">
      <x:protection locked="1" hidden="0"/>
    </x:xf>
    <x:xf numFmtId="0" fontId="5" fillId="3" borderId="28" applyNumberFormat="1" applyFill="0" applyBorder="1" applyAlignment="1" applyProtection="1">
      <x:protection locked="1" hidden="0"/>
    </x:xf>
    <x:xf numFmtId="0" fontId="0" fillId="0" borderId="23" applyNumberFormat="1" applyFill="1" applyBorder="1" applyAlignment="1" applyProtection="1">
      <x:protection locked="1" hidden="0"/>
    </x:xf>
    <x:xf numFmtId="0" fontId="20" fillId="0" borderId="23" applyNumberFormat="1" applyFill="1" applyBorder="1" applyAlignment="1" applyProtection="1">
      <x:protection locked="1" hidden="0"/>
    </x:xf>
    <x:xf numFmtId="0" fontId="0" fillId="13" borderId="0" applyNumberFormat="1" applyFill="0" applyBorder="0" applyAlignment="1" applyProtection="1">
      <x:protection locked="1" hidden="0"/>
    </x:xf>
    <x:xf numFmtId="0" fontId="6" fillId="5" borderId="19" applyNumberFormat="1" applyFill="0" applyBorder="1" applyAlignment="1" applyProtection="1">
      <x:protection locked="1" hidden="0"/>
    </x:xf>
    <x:xf numFmtId="0" fontId="6" fillId="5" borderId="20" applyNumberFormat="1" applyFill="0" applyBorder="1" applyAlignment="1" applyProtection="1">
      <x:protection locked="1" hidden="0"/>
    </x:xf>
    <x:xf numFmtId="0" fontId="6" fillId="5" borderId="21" applyNumberFormat="1" applyFill="0" applyBorder="1" applyAlignment="1" applyProtection="1">
      <x:protection locked="1" hidden="0"/>
    </x:xf>
    <x:xf numFmtId="0" fontId="19" fillId="4" borderId="22" applyNumberFormat="1" applyFill="0" applyBorder="1" applyAlignment="1" applyProtection="1">
      <x:protection locked="1" hidden="0"/>
    </x:xf>
    <x:xf numFmtId="0" fontId="19" fillId="5" borderId="21" applyNumberFormat="1" applyFill="0" applyBorder="1" applyAlignment="1" applyProtection="1">
      <x:protection locked="1" hidden="0"/>
    </x:xf>
    <x:xf numFmtId="1" fontId="6" fillId="5" borderId="21" applyNumberFormat="1" applyFill="0" applyBorder="1" applyAlignment="1" applyProtection="1">
      <x:protection locked="1" hidden="0"/>
    </x:xf>
    <x:xf numFmtId="0" fontId="6" fillId="6" borderId="21" applyNumberFormat="1" applyFill="0" applyBorder="1" applyAlignment="1" applyProtection="1">
      <x:protection locked="1" hidden="0"/>
    </x:xf>
    <x:xf numFmtId="0" fontId="0" fillId="16" borderId="0" applyNumberFormat="1" applyFill="0" applyBorder="0" applyAlignment="1" applyProtection="1">
      <x:protection locked="1" hidden="0"/>
    </x:xf>
    <x:xf numFmtId="0" fontId="0" fillId="17" borderId="0" applyNumberFormat="1" applyFill="0" applyBorder="0" applyAlignment="1" applyProtection="1">
      <x:protection locked="1" hidden="0"/>
    </x:xf>
    <x:xf numFmtId="0" fontId="0" fillId="18" borderId="0" applyNumberFormat="1" applyFill="0" applyBorder="0" applyAlignment="1" applyProtection="1">
      <x:protection locked="1" hidden="0"/>
    </x:xf>
    <x:xf numFmtId="166" fontId="0" fillId="13" borderId="0" applyNumberFormat="1" applyFill="0" applyBorder="0" applyAlignment="1" applyProtection="1">
      <x:protection locked="1" hidden="0"/>
    </x:xf>
    <x:xf numFmtId="0" fontId="0" fillId="21" borderId="0" applyNumberFormat="1" applyFill="0" applyBorder="0" applyAlignment="1" applyProtection="1">
      <x:protection locked="1" hidden="0"/>
    </x:xf>
    <x:xf numFmtId="0" fontId="0" fillId="20" borderId="0" applyNumberFormat="1" applyFill="0" applyBorder="0" applyAlignment="1" applyProtection="1">
      <x:protection locked="1" hidden="0"/>
    </x:xf>
    <x:xf numFmtId="0" fontId="0" fillId="19" borderId="0" applyNumberFormat="1" applyFill="0" applyBorder="0" applyAlignment="1" applyProtection="1">
      <x:protection locked="1" hidden="0"/>
    </x:xf>
    <x:xf numFmtId="0" fontId="6" fillId="5" borderId="29" applyNumberFormat="1" applyFill="0" applyBorder="1" applyAlignment="1" applyProtection="1">
      <x:protection locked="1" hidden="0"/>
    </x:xf>
    <x:xf numFmtId="0" fontId="6" fillId="5" borderId="30" applyNumberFormat="1" applyFill="0" applyBorder="1" applyAlignment="1" applyProtection="1">
      <x:protection locked="1" hidden="0"/>
    </x:xf>
    <x:xf numFmtId="0" fontId="6" fillId="5" borderId="22" applyNumberFormat="1" applyFill="0" applyBorder="1" applyAlignment="1" applyProtection="1">
      <x:protection locked="1" hidden="0"/>
    </x:xf>
  </x:cellStyleXfs>
  <x:cellXfs count="321">
    <x:xf numFmtId="0" fontId="0" fillId="0" borderId="0" xfId="0"/>
    <x:xf numFmtId="0" fontId="20" fillId="0" borderId="23" xfId="1" applyBorder="1" applyAlignment="1">
      <x:alignment horizontal="left" vertical="center" wrapText="1"/>
    </x:xf>
    <x:xf numFmtId="0" fontId="0" fillId="0" borderId="23" xfId="0" applyBorder="1" applyAlignment="1">
      <x:alignment vertical="center" wrapText="1"/>
    </x:xf>
    <x:xf numFmtId="0" fontId="1" fillId="0" borderId="0" xfId="0" applyFont="1"/>
    <x:xf numFmtId="0" fontId="3" fillId="0" borderId="0" xfId="0" applyFont="1" applyAlignment="1" applyProtection="1">
      <x:alignment horizontal="center" vertical="center"/>
    </x:xf>
    <x:xf numFmtId="164" fontId="0" fillId="0" borderId="0" xfId="0" applyNumberFormat="1"/>
    <x:xf numFmtId="0" fontId="0" fillId="0" borderId="0" xfId="0" applyAlignment="1" applyProtection="1">
      <x:alignment horizontal="center" vertical="center"/>
    </x:xf>
    <x:xf numFmtId="2" fontId="0" fillId="0" borderId="0" xfId="0" applyNumberFormat="1"/>
    <x:xf numFmtId="0" fontId="4" fillId="0" borderId="0" xfId="0" applyFont="1" applyAlignment="1" applyProtection="1"/>
    <x:xf numFmtId="0" fontId="7" fillId="0" borderId="0" xfId="0" applyFont="1"/>
    <x:xf numFmtId="0" fontId="0" fillId="0" borderId="6" xfId="0" applyBorder="1" applyAlignment="1">
      <x:alignment vertical="center" wrapText="1"/>
    </x:xf>
    <x:xf numFmtId="1" fontId="0" fillId="0" borderId="0" xfId="0" applyNumberFormat="1"/>
    <x:xf numFmtId="1" fontId="12" fillId="0" borderId="6" xfId="0" applyNumberFormat="1" applyFont="1" applyBorder="1"/>
    <x:xf numFmtId="0" fontId="13" fillId="0" borderId="0" xfId="0" applyFont="1"/>
    <x:xf numFmtId="0" fontId="10" fillId="0" borderId="8" xfId="0" applyFont="1" applyBorder="1" applyAlignment="1">
      <x:alignment horizontal="center" vertical="center" wrapText="1"/>
    </x:xf>
    <x:xf numFmtId="0" fontId="10" fillId="0" borderId="5" xfId="0" applyFont="1" applyBorder="1" applyAlignment="1">
      <x:alignment horizontal="right" vertical="center" wrapText="1"/>
    </x:xf>
    <x:xf numFmtId="0" fontId="10" fillId="0" borderId="9" xfId="0" applyFont="1" applyBorder="1" applyAlignment="1">
      <x:alignment horizontal="right" vertical="center" wrapText="1"/>
    </x:xf>
    <x:xf numFmtId="0" fontId="14" fillId="0" borderId="0" xfId="0" applyFont="1" applyAlignment="1" applyProtection="1"/>
    <x:xf numFmtId="0" fontId="2" fillId="0" borderId="9" xfId="0" applyFont="1" applyBorder="1" applyAlignment="1">
      <x:alignment horizontal="right" vertical="center" wrapText="1"/>
    </x:xf>
    <x:xf numFmtId="0" fontId="3" fillId="0" borderId="0" xfId="0" applyFont="1"/>
    <x:xf numFmtId="0" fontId="15" fillId="0" borderId="10" xfId="0" applyFont="1" applyBorder="1" applyAlignment="1">
      <x:alignment horizontal="center" vertical="center"/>
    </x:xf>
    <x:xf numFmtId="0" fontId="15" fillId="0" borderId="11" xfId="0" applyFont="1" applyBorder="1" applyAlignment="1">
      <x:alignment horizontal="center" vertical="center"/>
    </x:xf>
    <x:xf numFmtId="1" fontId="14" fillId="0" borderId="0" xfId="0" applyNumberFormat="1" applyFont="1"/>
    <x:xf numFmtId="0" fontId="16" fillId="0" borderId="10" xfId="0" applyFont="1" applyBorder="1" applyAlignment="1">
      <x:alignment horizontal="center" vertical="center"/>
    </x:xf>
    <x:xf numFmtId="0" fontId="16" fillId="0" borderId="11" xfId="0" applyFont="1" applyBorder="1" applyAlignment="1">
      <x:alignment horizontal="center" vertical="center"/>
    </x:xf>
    <x:xf numFmtId="164" fontId="17" fillId="0" borderId="0" xfId="0" applyNumberFormat="1" applyFont="1"/>
    <x:xf numFmtId="0" fontId="10" fillId="0" borderId="0" xfId="0" applyFont="1"/>
    <x:xf numFmtId="2" fontId="10" fillId="0" borderId="0" xfId="0" applyNumberFormat="1" applyFont="1"/>
    <x:xf numFmtId="0" fontId="2" fillId="0" borderId="0" xfId="0" applyFont="1"/>
    <x:xf numFmtId="164" fontId="10" fillId="0" borderId="0" xfId="0" applyNumberFormat="1" applyFont="1"/>
    <x:xf numFmtId="0" fontId="18" fillId="0" borderId="0" xfId="0" applyFont="1"/>
    <x:xf numFmtId="0" fontId="2" fillId="0" borderId="0" xfId="0" applyNumberFormat="1" applyFont="1" applyFill="1" applyAlignment="1" applyProtection="1">
      <x:alignment horizontal="left" vertical="center" indent="15"/>
    </x:xf>
    <x:xf numFmtId="0" fontId="2" fillId="2" borderId="1" xfId="0" applyNumberFormat="1" applyFont="1" applyFill="1" applyBorder="1" applyAlignment="1" applyProtection="1">
      <x:alignment horizontal="center" vertical="center" wrapText="1"/>
    </x:xf>
    <x:xf numFmtId="0" fontId="2" fillId="2" borderId="2" xfId="0" applyNumberFormat="1" applyFont="1" applyFill="1" applyBorder="1" applyAlignment="1" applyProtection="1">
      <x:alignment horizontal="center" vertical="center" wrapText="1"/>
    </x:xf>
    <x:xf numFmtId="0" fontId="6" fillId="5" borderId="4" xfId="0" applyNumberFormat="1" applyFont="1" applyFill="1" applyBorder="1" applyAlignment="1" applyProtection="1">
      <x:alignment horizontal="center" vertical="center" wrapText="1"/>
    </x:xf>
    <x:xf numFmtId="0" fontId="8" fillId="2" borderId="5" xfId="0" applyNumberFormat="1" applyFont="1" applyFill="1" applyBorder="1" applyAlignment="1" applyProtection="1">
      <x:alignment horizontal="center" vertical="center" wrapText="1"/>
    </x:xf>
    <x:xf numFmtId="0" fontId="8" fillId="2" borderId="1" xfId="0" applyNumberFormat="1" applyFont="1" applyFill="1" applyBorder="1" applyAlignment="1" applyProtection="1">
      <x:alignment horizontal="center" vertical="center" wrapText="1"/>
    </x:xf>
    <x:xf numFmtId="165" fontId="9" fillId="6" borderId="0" xfId="0" applyNumberFormat="1" applyFont="1" applyFill="1" applyAlignment="1" applyProtection="1">
      <x:alignment horizontal="center" vertical="center"/>
    </x:xf>
    <x:xf numFmtId="0" fontId="10" fillId="5" borderId="7" xfId="0" applyNumberFormat="1" applyFont="1" applyFill="1" applyBorder="1" applyAlignment="1" applyProtection="1">
      <x:alignment horizontal="center" vertical="center" wrapText="1"/>
    </x:xf>
    <x:xf numFmtId="165" fontId="9" fillId="7" borderId="0" xfId="0" applyNumberFormat="1" applyFont="1" applyFill="1" applyAlignment="1" applyProtection="1">
      <x:alignment horizontal="center" vertical="center"/>
    </x:xf>
    <x:xf numFmtId="0" fontId="0" fillId="8" borderId="0" xfId="0" applyNumberFormat="1" applyFill="1" applyAlignment="1" applyProtection="1"/>
    <x:xf numFmtId="0" fontId="11" fillId="8" borderId="6" xfId="0" applyNumberFormat="1" applyFont="1" applyFill="1" applyBorder="1" applyAlignment="1" applyProtection="1">
      <x:alignment horizontal="center" vertical="center"/>
    </x:xf>
    <x:xf numFmtId="1" fontId="10" fillId="9" borderId="6" xfId="0" applyNumberFormat="1" applyFont="1" applyFill="1" applyBorder="1" applyAlignment="1" applyProtection="1">
      <x:alignment horizontal="center" vertical="center" wrapText="1"/>
    </x:xf>
    <x:xf numFmtId="1" fontId="10" fillId="10" borderId="6" xfId="0" applyNumberFormat="1" applyFont="1" applyFill="1" applyBorder="1" applyAlignment="1" applyProtection="1">
      <x:alignment horizontal="center" vertical="center" wrapText="1"/>
    </x:xf>
    <x:xf numFmtId="0" fontId="8" fillId="2" borderId="8" xfId="0" applyNumberFormat="1" applyFont="1" applyFill="1" applyBorder="1" applyAlignment="1" applyProtection="1">
      <x:alignment horizontal="center" vertical="center" wrapText="1"/>
    </x:xf>
    <x:xf numFmtId="0" fontId="10" fillId="10" borderId="8" xfId="0" applyNumberFormat="1" applyFont="1" applyFill="1" applyBorder="1" applyAlignment="1" applyProtection="1">
      <x:alignment horizontal="center" vertical="center" wrapText="1"/>
    </x:xf>
    <x:xf numFmtId="0" fontId="10" fillId="2" borderId="5" xfId="0" applyNumberFormat="1" applyFont="1" applyFill="1" applyBorder="1" applyAlignment="1" applyProtection="1">
      <x:alignment horizontal="center" vertical="center" wrapText="1"/>
    </x:xf>
    <x:xf numFmtId="0" fontId="10" fillId="2" borderId="1" xfId="0" applyNumberFormat="1" applyFont="1" applyFill="1" applyBorder="1" applyAlignment="1" applyProtection="1">
      <x:alignment horizontal="center" vertical="center" wrapText="1"/>
    </x:xf>
    <x:xf numFmtId="0" fontId="1" fillId="11" borderId="0" xfId="0" applyNumberFormat="1" applyFont="1" applyFill="1" applyAlignment="1" applyProtection="1"/>
    <x:xf numFmtId="0" fontId="0" fillId="11" borderId="0" xfId="0" applyNumberFormat="1" applyFill="1" applyAlignment="1" applyProtection="1"/>
    <x:xf numFmtId="0" fontId="10" fillId="12" borderId="2" xfId="0" applyNumberFormat="1" applyFont="1" applyFill="1" applyBorder="1" applyAlignment="1" applyProtection="1">
      <x:alignment horizontal="center" vertical="center" wrapText="1"/>
    </x:xf>
    <x:xf numFmtId="0" fontId="10" fillId="12" borderId="0" xfId="0" applyNumberFormat="1" applyFont="1" applyFill="1" applyAlignment="1" applyProtection="1">
      <x:alignment horizontal="center" vertical="center" wrapText="1"/>
    </x:xf>
    <x:xf numFmtId="0" fontId="0" fillId="12" borderId="0" xfId="0" applyNumberFormat="1" applyFill="1" applyAlignment="1" applyProtection="1"/>
    <x:xf numFmtId="0" fontId="14" fillId="13" borderId="0" xfId="0" applyNumberFormat="1" applyFont="1" applyFill="1" applyAlignment="1" applyProtection="1"/>
    <x:xf numFmtId="0" fontId="0" fillId="14" borderId="0" xfId="0" applyNumberFormat="1" applyFill="1" applyAlignment="1" applyProtection="1"/>
    <x:xf numFmtId="0" fontId="10" fillId="12" borderId="1" xfId="0" applyNumberFormat="1" applyFont="1" applyFill="1" applyBorder="1" applyAlignment="1" applyProtection="1">
      <x:alignment horizontal="center" vertical="center" wrapText="1"/>
    </x:xf>
    <x:xf numFmtId="0" fontId="2" fillId="8" borderId="9" xfId="0" applyNumberFormat="1" applyFont="1" applyFill="1" applyBorder="1" applyAlignment="1" applyProtection="1">
      <x:alignment horizontal="right" vertical="center" wrapText="1"/>
    </x:xf>
    <x:xf numFmtId="0" fontId="10" fillId="8" borderId="9" xfId="0" applyNumberFormat="1" applyFont="1" applyFill="1" applyBorder="1" applyAlignment="1" applyProtection="1">
      <x:alignment horizontal="right" vertical="center" wrapText="1"/>
    </x:xf>
    <x:xf numFmtId="0" fontId="10" fillId="4" borderId="0" xfId="0" applyNumberFormat="1" applyFont="1" applyFill="1" applyAlignment="1" applyProtection="1"/>
    <x:xf numFmtId="0" fontId="10" fillId="15" borderId="5" xfId="0" applyNumberFormat="1" applyFont="1" applyFill="1" applyBorder="1" applyAlignment="1" applyProtection="1">
      <x:alignment horizontal="center" vertical="center" wrapText="1"/>
    </x:xf>
    <x:xf numFmtId="0" fontId="10" fillId="15" borderId="1" xfId="0" applyNumberFormat="1" applyFont="1" applyFill="1" applyBorder="1" applyAlignment="1" applyProtection="1">
      <x:alignment horizontal="center" vertical="center" wrapText="1"/>
    </x:xf>
    <x:xf numFmtId="164" fontId="1" fillId="6" borderId="0" xfId="0" applyNumberFormat="1" applyFont="1" applyFill="1" applyAlignment="1" applyProtection="1"/>
    <x:xf numFmtId="164" fontId="0" fillId="7" borderId="0" xfId="0" applyNumberFormat="1" applyFill="1" applyAlignment="1" applyProtection="1"/>
    <x:xf numFmtId="0" fontId="1" fillId="16" borderId="0" xfId="0" applyNumberFormat="1" applyFont="1" applyFill="1" applyAlignment="1" applyProtection="1"/>
    <x:xf numFmtId="0" fontId="5" fillId="3" borderId="15" xfId="0" applyNumberFormat="1" applyFont="1" applyFill="1" applyBorder="1" applyAlignment="1" applyProtection="1">
      <x:alignment vertical="center" wrapText="1"/>
    </x:xf>
    <x:xf numFmtId="0" fontId="5" fillId="3" borderId="16" xfId="0" applyNumberFormat="1" applyFont="1" applyFill="1" applyBorder="1" applyAlignment="1" applyProtection="1">
      <x:alignment vertical="center" wrapText="1"/>
    </x:xf>
    <x:xf numFmtId="0" fontId="5" fillId="3" borderId="18" xfId="0" applyNumberFormat="1" applyFont="1" applyFill="1" applyBorder="1" applyAlignment="1" applyProtection="1">
      <x:alignment vertical="center" wrapText="1"/>
    </x:xf>
    <x:xf numFmtId="0" fontId="0" fillId="13" borderId="0" xfId="0" applyNumberFormat="1" applyFill="1" applyAlignment="1" applyProtection="1"/>
    <x:xf numFmtId="0" fontId="6" fillId="5" borderId="19" xfId="0" applyNumberFormat="1" applyFont="1" applyFill="1" applyBorder="1" applyAlignment="1" applyProtection="1">
      <x:alignment horizontal="center" vertical="center" wrapText="1"/>
    </x:xf>
    <x:xf numFmtId="0" fontId="6" fillId="5" borderId="21" xfId="0" applyNumberFormat="1" applyFont="1" applyFill="1" applyBorder="1" applyAlignment="1" applyProtection="1">
      <x:alignment horizontal="center" vertical="center" wrapText="1"/>
    </x:xf>
    <x:xf numFmtId="0" fontId="0" fillId="13" borderId="0" xfId="0" applyNumberFormat="1" applyFill="1" applyAlignment="1" applyProtection="1">
      <x:alignment vertical="center" wrapText="1"/>
    </x:xf>
    <x:xf numFmtId="0" fontId="19" fillId="4" borderId="22" xfId="0" applyNumberFormat="1" applyFont="1" applyFill="1" applyBorder="1" applyAlignment="1" applyProtection="1">
      <x:alignment horizontal="center" vertical="center" wrapText="1"/>
    </x:xf>
    <x:xf numFmtId="0" fontId="19" fillId="5" borderId="21" xfId="0" applyNumberFormat="1" applyFont="1" applyFill="1" applyBorder="1" applyAlignment="1" applyProtection="1">
      <x:alignment horizontal="center" vertical="center" wrapText="1"/>
    </x:xf>
    <x:xf numFmtId="1" fontId="6" fillId="5" borderId="21" xfId="0" applyNumberFormat="1" applyFont="1" applyFill="1" applyBorder="1" applyAlignment="1" applyProtection="1">
      <x:alignment horizontal="center" vertical="center" wrapText="1"/>
    </x:xf>
    <x:xf numFmtId="0" fontId="6" fillId="6" borderId="21" xfId="0" applyNumberFormat="1" applyFont="1" applyFill="1" applyBorder="1" applyAlignment="1" applyProtection="1">
      <x:alignment horizontal="center" vertical="center" wrapText="1"/>
    </x:xf>
    <x:xf numFmtId="0" fontId="0" fillId="16" borderId="0" xfId="0" applyNumberFormat="1" applyFill="1" applyAlignment="1" applyProtection="1"/>
    <x:xf numFmtId="0" fontId="0" fillId="17" borderId="0" xfId="0" applyNumberFormat="1" applyFill="1" applyAlignment="1" applyProtection="1"/>
    <x:xf numFmtId="0" fontId="0" fillId="18" borderId="0" xfId="0" applyNumberFormat="1" applyFill="1" applyAlignment="1" applyProtection="1"/>
    <x:xf numFmtId="166" fontId="0" fillId="13" borderId="0" xfId="0" applyNumberFormat="1" applyFill="1" applyAlignment="1" applyProtection="1"/>
    <x:xf numFmtId="0" fontId="0" fillId="21" borderId="0" xfId="0" applyNumberFormat="1" applyFill="1" applyAlignment="1" applyProtection="1"/>
    <x:xf numFmtId="0" fontId="0" fillId="20" borderId="0" xfId="0" applyNumberFormat="1" applyFill="1" applyAlignment="1" applyProtection="1"/>
    <x:xf numFmtId="0" fontId="0" fillId="19" borderId="0" xfId="0" applyNumberFormat="1" applyFill="1" applyAlignment="1" applyProtection="1"/>
    <x:xf numFmtId="0" fontId="5" fillId="3" borderId="3" xfId="0" applyNumberFormat="1" applyFont="1" applyFill="1" applyBorder="1" applyAlignment="1" applyProtection="1">
      <x:alignment vertical="center" wrapText="1"/>
    </x:xf>
    <x:xf numFmtId="0" fontId="5" fillId="4" borderId="3" xfId="0" applyNumberFormat="1" applyFont="1" applyFill="1" applyBorder="1" applyAlignment="1" applyProtection="1">
      <x:alignment vertical="center" wrapText="1"/>
    </x:xf>
    <x:xf numFmtId="0" fontId="8" fillId="2" borderId="8" xfId="0" applyNumberFormat="1" applyFont="1" applyFill="1" applyBorder="1" applyAlignment="1" applyProtection="1">
      <x:alignment horizontal="center" vertical="center" wrapText="1"/>
    </x:xf>
    <x:xf numFmtId="0" fontId="5" fillId="3" borderId="12" xfId="0" applyNumberFormat="1" applyFont="1" applyFill="1" applyBorder="1" applyAlignment="1" applyProtection="1">
      <x:alignment vertical="center" wrapText="1"/>
    </x:xf>
    <x:xf numFmtId="0" fontId="5" fillId="3" borderId="17" xfId="0" applyNumberFormat="1" applyFont="1" applyFill="1" applyBorder="1" applyAlignment="1" applyProtection="1">
      <x:alignment vertical="center" wrapText="1"/>
    </x:xf>
    <x:xf numFmtId="0" fontId="5" fillId="3" borderId="13" xfId="0" applyNumberFormat="1" applyFont="1" applyFill="1" applyBorder="1" applyAlignment="1" applyProtection="1">
      <x:alignment vertical="center" wrapText="1"/>
    </x:xf>
    <x:xf numFmtId="0" fontId="5" fillId="3" borderId="14" xfId="0" applyNumberFormat="1" applyFont="1" applyFill="1" applyBorder="1" applyAlignment="1" applyProtection="1">
      <x:alignment vertical="center" wrapText="1"/>
    </x:xf>
    <x:xf numFmtId="0" fontId="5" fillId="3" borderId="15" xfId="0" applyNumberFormat="1" applyFont="1" applyFill="1" applyBorder="1" applyAlignment="1" applyProtection="1">
      <x:alignment vertical="center" wrapText="1"/>
    </x:xf>
    <x:xf numFmtId="0" fontId="6" fillId="5" borderId="20" xfId="0" applyNumberFormat="1" applyFont="1" applyFill="1" applyBorder="1" applyAlignment="1" applyProtection="1">
      <x:alignment horizontal="center" vertical="center" wrapText="1"/>
    </x:xf>
    <x:xf numFmtId="0" fontId="6" fillId="5" borderId="21" xfId="0" applyNumberFormat="1" applyFont="1" applyFill="1" applyBorder="1" applyAlignment="1" applyProtection="1">
      <x:alignment horizontal="center" vertical="center" wrapText="1"/>
    </x:xf>
    <x:xf numFmtId="0" fontId="6" fillId="5" borderId="19" xfId="0" applyNumberFormat="1" applyFont="1" applyFill="1" applyBorder="1" applyAlignment="1" applyProtection="1">
      <x:alignment horizontal="center" vertical="center" wrapText="1"/>
    </x:xf>
    <x:xf numFmtId="0" fontId="27" fillId="0" borderId="0" xfId="0" applyFont="1"/>
    <x:xf numFmtId="164" fontId="0" fillId="0" borderId="6" xfId="0" applyNumberFormat="1" applyBorder="1" applyAlignment="1">
      <x:alignment vertical="center" wrapText="1"/>
    </x:xf>
    <x:xf numFmtId="0" fontId="5" fillId="22" borderId="17" xfId="0" applyFont="1" applyFill="1" applyBorder="1" applyAlignment="1">
      <x:alignment vertical="center" wrapText="1"/>
    </x:xf>
    <x:xf numFmtId="0" fontId="20" fillId="22" borderId="17" xfId="1" applyFill="1" applyBorder="1" applyAlignment="1">
      <x:alignment horizontal="left" vertical="center" wrapText="1"/>
    </x:xf>
    <x:xf numFmtId="0" fontId="5" fillId="23" borderId="17" xfId="0" applyFont="1" applyFill="1" applyBorder="1" applyAlignment="1">
      <x:alignment vertical="center" wrapText="1"/>
    </x:xf>
    <x:xf numFmtId="0" fontId="5" fillId="24" borderId="17" xfId="0" applyFont="1" applyFill="1" applyBorder="1" applyAlignment="1">
      <x:alignment vertical="center" wrapText="1"/>
    </x:xf>
    <x:xf numFmtId="0" fontId="5" fillId="25" borderId="17" xfId="0" applyFont="1" applyFill="1" applyBorder="1" applyAlignment="1">
      <x:alignment vertical="center" wrapText="1"/>
    </x:xf>
    <x:xf numFmtId="0" fontId="5" fillId="26" borderId="17" xfId="0" applyFont="1" applyFill="1" applyBorder="1" applyAlignment="1">
      <x:alignment vertical="center" wrapText="1"/>
    </x:xf>
    <x:xf numFmtId="0" fontId="5" fillId="27" borderId="17" xfId="0" applyFont="1" applyFill="1" applyBorder="1" applyAlignment="1">
      <x:alignment vertical="center" wrapText="1"/>
    </x:xf>
    <x:xf numFmtId="0" fontId="5" fillId="28" borderId="17" xfId="0" applyFont="1" applyFill="1" applyBorder="1" applyAlignment="1">
      <x:alignment vertical="center" wrapText="1"/>
    </x:xf>
    <x:xf numFmtId="0" fontId="5" fillId="29" borderId="17" xfId="0" applyFont="1" applyFill="1" applyBorder="1" applyAlignment="1">
      <x:alignment vertical="center" wrapText="1"/>
    </x:xf>
    <x:xf numFmtId="0" fontId="5" fillId="30" borderId="17" xfId="0" applyFont="1" applyFill="1" applyBorder="1" applyAlignment="1">
      <x:alignment vertical="center" wrapText="1"/>
    </x:xf>
    <x:xf numFmtId="0" fontId="5" fillId="31" borderId="17" xfId="0" applyFont="1" applyFill="1" applyBorder="1" applyAlignment="1">
      <x:alignment vertical="center" wrapText="1"/>
    </x:xf>
    <x:xf numFmtId="0" fontId="5" fillId="32" borderId="17" xfId="0" applyFont="1" applyFill="1" applyBorder="1" applyAlignment="1">
      <x:alignment vertical="center" wrapText="1"/>
    </x:xf>
    <x:xf numFmtId="0" fontId="5" fillId="33" borderId="17" xfId="0" applyFont="1" applyFill="1" applyBorder="1" applyAlignment="1">
      <x:alignment vertical="center" wrapText="1"/>
    </x:xf>
    <x:xf numFmtId="0" fontId="5" fillId="34" borderId="17" xfId="0" applyFont="1" applyFill="1" applyBorder="1" applyAlignment="1">
      <x:alignment vertical="center" wrapText="1"/>
    </x:xf>
    <x:xf numFmtId="0" fontId="5" fillId="35" borderId="17" xfId="0" applyFont="1" applyFill="1" applyBorder="1" applyAlignment="1">
      <x:alignment vertical="center" wrapText="1"/>
    </x:xf>
    <x:xf numFmtId="0" fontId="5" fillId="36" borderId="17" xfId="0" applyFont="1" applyFill="1" applyBorder="1" applyAlignment="1">
      <x:alignment vertical="center" wrapText="1"/>
    </x:xf>
    <x:xf numFmtId="0" fontId="5" fillId="37" borderId="17" xfId="0" applyFont="1" applyFill="1" applyBorder="1" applyAlignment="1">
      <x:alignment vertical="center" wrapText="1"/>
    </x:xf>
    <x:xf numFmtId="0" fontId="5" fillId="38" borderId="17" xfId="0" applyFont="1" applyFill="1" applyBorder="1" applyAlignment="1">
      <x:alignment vertical="center" wrapText="1"/>
    </x:xf>
    <x:xf numFmtId="0" fontId="5" fillId="39" borderId="17" xfId="0" applyFont="1" applyFill="1" applyBorder="1" applyAlignment="1">
      <x:alignment vertical="center" wrapText="1"/>
    </x:xf>
    <x:xf numFmtId="0" fontId="5" fillId="40" borderId="17" xfId="0" applyFont="1" applyFill="1" applyBorder="1" applyAlignment="1">
      <x:alignment vertical="center" wrapText="1"/>
    </x:xf>
    <x:xf numFmtId="0" fontId="5" fillId="41" borderId="17" xfId="0" applyFont="1" applyFill="1" applyBorder="1" applyAlignment="1">
      <x:alignment vertical="center" wrapText="1"/>
    </x:xf>
    <x:xf numFmtId="0" fontId="5" fillId="42" borderId="17" xfId="0" applyFont="1" applyFill="1" applyBorder="1" applyAlignment="1">
      <x:alignment vertical="center" wrapText="1"/>
    </x:xf>
    <x:xf numFmtId="0" fontId="5" fillId="43" borderId="17" xfId="0" applyFont="1" applyFill="1" applyBorder="1" applyAlignment="1">
      <x:alignment vertical="center" wrapText="1"/>
    </x:xf>
    <x:xf numFmtId="0" fontId="5" fillId="44" borderId="17" xfId="0" applyFont="1" applyFill="1" applyBorder="1" applyAlignment="1">
      <x:alignment vertical="center" wrapText="1"/>
    </x:xf>
    <x:xf numFmtId="0" fontId="5" fillId="45" borderId="17" xfId="0" applyFont="1" applyFill="1" applyBorder="1" applyAlignment="1">
      <x:alignment vertical="center" wrapText="1"/>
    </x:xf>
    <x:xf numFmtId="0" fontId="5" fillId="46" borderId="17" xfId="0" applyFont="1" applyFill="1" applyBorder="1" applyAlignment="1">
      <x:alignment vertical="center" wrapText="1"/>
    </x:xf>
    <x:xf numFmtId="0" fontId="5" fillId="47" borderId="17" xfId="0" applyFont="1" applyFill="1" applyBorder="1" applyAlignment="1">
      <x:alignment vertical="center" wrapText="1"/>
    </x:xf>
    <x:xf numFmtId="0" fontId="5" fillId="48" borderId="17" xfId="0" applyFont="1" applyFill="1" applyBorder="1" applyAlignment="1">
      <x:alignment vertical="center" wrapText="1"/>
    </x:xf>
    <x:xf numFmtId="0" fontId="5" fillId="49" borderId="17" xfId="0" applyFont="1" applyFill="1" applyBorder="1" applyAlignment="1">
      <x:alignment vertical="center" wrapText="1"/>
    </x:xf>
    <x:xf numFmtId="0" fontId="5" fillId="50" borderId="17" xfId="0" applyFont="1" applyFill="1" applyBorder="1" applyAlignment="1">
      <x:alignment vertical="center" wrapText="1"/>
    </x:xf>
    <x:xf numFmtId="0" fontId="5" fillId="51" borderId="17" xfId="0" applyFont="1" applyFill="1" applyBorder="1" applyAlignment="1">
      <x:alignment vertical="center" wrapText="1"/>
    </x:xf>
    <x:xf numFmtId="0" fontId="5" fillId="52" borderId="17" xfId="0" applyFont="1" applyFill="1" applyBorder="1" applyAlignment="1">
      <x:alignment vertical="center" wrapText="1"/>
    </x:xf>
    <x:xf numFmtId="0" fontId="5" fillId="53" borderId="17" xfId="0" applyFont="1" applyFill="1" applyBorder="1" applyAlignment="1">
      <x:alignment vertical="center" wrapText="1"/>
    </x:xf>
    <x:xf numFmtId="0" fontId="5" fillId="54" borderId="17" xfId="0" applyFont="1" applyFill="1" applyBorder="1" applyAlignment="1">
      <x:alignment vertical="center" wrapText="1"/>
    </x:xf>
    <x:xf numFmtId="0" fontId="5" fillId="22" borderId="12" xfId="0" applyFont="1" applyFill="1" applyBorder="1" applyAlignment="1">
      <x:alignment vertical="center" wrapText="1"/>
    </x:xf>
    <x:xf numFmtId="0" fontId="20" fillId="22" borderId="3" xfId="1" applyFill="1" applyBorder="1" applyAlignment="1">
      <x:alignment horizontal="left" vertical="center" wrapText="1"/>
    </x:xf>
    <x:xf numFmtId="0" fontId="5" fillId="22" borderId="3" xfId="0" applyFont="1" applyFill="1" applyBorder="1" applyAlignment="1">
      <x:alignment vertical="center" wrapText="1"/>
    </x:xf>
    <x:xf numFmtId="0" fontId="5" fillId="23" borderId="3" xfId="0" applyFont="1" applyFill="1" applyBorder="1" applyAlignment="1">
      <x:alignment vertical="center" wrapText="1"/>
    </x:xf>
    <x:xf numFmtId="0" fontId="5" fillId="24" borderId="3" xfId="0" applyFont="1" applyFill="1" applyBorder="1" applyAlignment="1">
      <x:alignment vertical="center" wrapText="1"/>
    </x:xf>
    <x:xf numFmtId="0" fontId="5" fillId="25" borderId="3" xfId="0" applyFont="1" applyFill="1" applyBorder="1" applyAlignment="1">
      <x:alignment vertical="center" wrapText="1"/>
    </x:xf>
    <x:xf numFmtId="0" fontId="5" fillId="27" borderId="3" xfId="0" applyFont="1" applyFill="1" applyBorder="1" applyAlignment="1">
      <x:alignment vertical="center" wrapText="1"/>
    </x:xf>
    <x:xf numFmtId="0" fontId="5" fillId="28" borderId="3" xfId="0" applyFont="1" applyFill="1" applyBorder="1" applyAlignment="1">
      <x:alignment vertical="center" wrapText="1"/>
    </x:xf>
    <x:xf numFmtId="0" fontId="5" fillId="29" borderId="3" xfId="0" applyFont="1" applyFill="1" applyBorder="1" applyAlignment="1">
      <x:alignment vertical="center" wrapText="1"/>
    </x:xf>
    <x:xf numFmtId="0" fontId="5" fillId="30" borderId="3" xfId="0" applyFont="1" applyFill="1" applyBorder="1" applyAlignment="1">
      <x:alignment vertical="center" wrapText="1"/>
    </x:xf>
    <x:xf numFmtId="0" fontId="5" fillId="32" borderId="3" xfId="0" applyFont="1" applyFill="1" applyBorder="1" applyAlignment="1">
      <x:alignment vertical="center" wrapText="1"/>
    </x:xf>
    <x:xf numFmtId="0" fontId="5" fillId="36" borderId="3" xfId="0" applyFont="1" applyFill="1" applyBorder="1" applyAlignment="1">
      <x:alignment vertical="center" wrapText="1"/>
    </x:xf>
    <x:xf numFmtId="0" fontId="5" fillId="37" borderId="3" xfId="0" applyFont="1" applyFill="1" applyBorder="1" applyAlignment="1">
      <x:alignment vertical="center" wrapText="1"/>
    </x:xf>
    <x:xf numFmtId="0" fontId="5" fillId="38" borderId="3" xfId="0" applyFont="1" applyFill="1" applyBorder="1" applyAlignment="1">
      <x:alignment vertical="center" wrapText="1"/>
    </x:xf>
    <x:xf numFmtId="0" fontId="5" fillId="39" borderId="3" xfId="0" applyFont="1" applyFill="1" applyBorder="1" applyAlignment="1">
      <x:alignment vertical="center" wrapText="1"/>
    </x:xf>
    <x:xf numFmtId="0" fontId="5" fillId="40" borderId="3" xfId="0" applyFont="1" applyFill="1" applyBorder="1" applyAlignment="1">
      <x:alignment vertical="center" wrapText="1"/>
    </x:xf>
    <x:xf numFmtId="0" fontId="5" fillId="41" borderId="3" xfId="0" applyFont="1" applyFill="1" applyBorder="1" applyAlignment="1">
      <x:alignment vertical="center" wrapText="1"/>
    </x:xf>
    <x:xf numFmtId="0" fontId="5" fillId="22" borderId="14" xfId="0" applyFont="1" applyFill="1" applyBorder="1" applyAlignment="1">
      <x:alignment vertical="center" wrapText="1"/>
    </x:xf>
    <x:xf numFmtId="0" fontId="5" fillId="22" borderId="24" xfId="0" applyFont="1" applyFill="1" applyBorder="1" applyAlignment="1">
      <x:alignment vertical="center" wrapText="1"/>
    </x:xf>
    <x:xf numFmtId="0" fontId="5" fillId="22" borderId="25" xfId="0" applyFont="1" applyFill="1" applyBorder="1" applyAlignment="1">
      <x:alignment vertical="center" wrapText="1"/>
    </x:xf>
    <x:xf numFmtId="0" fontId="5" fillId="22" borderId="26" xfId="0" applyFont="1" applyFill="1" applyBorder="1" applyAlignment="1">
      <x:alignment vertical="center" wrapText="1"/>
    </x:xf>
    <x:xf numFmtId="0" fontId="20" fillId="22" borderId="27" xfId="1" applyFill="1" applyBorder="1" applyAlignment="1">
      <x:alignment horizontal="left" vertical="center" wrapText="1"/>
    </x:xf>
    <x:xf numFmtId="0" fontId="5" fillId="22" borderId="27" xfId="0" applyFont="1" applyFill="1" applyBorder="1" applyAlignment="1">
      <x:alignment vertical="center" wrapText="1"/>
    </x:xf>
    <x:xf numFmtId="0" fontId="5" fillId="23" borderId="27" xfId="0" applyFont="1" applyFill="1" applyBorder="1" applyAlignment="1">
      <x:alignment vertical="center" wrapText="1"/>
    </x:xf>
    <x:xf numFmtId="0" fontId="5" fillId="24" borderId="27" xfId="0" applyFont="1" applyFill="1" applyBorder="1" applyAlignment="1">
      <x:alignment vertical="center" wrapText="1"/>
    </x:xf>
    <x:xf numFmtId="0" fontId="5" fillId="25" borderId="27" xfId="0" applyFont="1" applyFill="1" applyBorder="1" applyAlignment="1">
      <x:alignment vertical="center" wrapText="1"/>
    </x:xf>
    <x:xf numFmtId="0" fontId="5" fillId="55" borderId="27" xfId="0" applyFont="1" applyFill="1" applyBorder="1" applyAlignment="1">
      <x:alignment vertical="center" wrapText="1"/>
    </x:xf>
    <x:xf numFmtId="0" fontId="5" fillId="43" borderId="27" xfId="0" applyFont="1" applyFill="1" applyBorder="1" applyAlignment="1">
      <x:alignment vertical="center" wrapText="1"/>
    </x:xf>
    <x:xf numFmtId="0" fontId="5" fillId="28" borderId="27" xfId="0" applyFont="1" applyFill="1" applyBorder="1" applyAlignment="1">
      <x:alignment vertical="center" wrapText="1"/>
    </x:xf>
    <x:xf numFmtId="0" fontId="5" fillId="29" borderId="27" xfId="0" applyFont="1" applyFill="1" applyBorder="1" applyAlignment="1">
      <x:alignment vertical="center" wrapText="1"/>
    </x:xf>
    <x:xf numFmtId="0" fontId="5" fillId="30" borderId="27" xfId="0" applyFont="1" applyFill="1" applyBorder="1" applyAlignment="1">
      <x:alignment vertical="center" wrapText="1"/>
    </x:xf>
    <x:xf numFmtId="0" fontId="5" fillId="56" borderId="27" xfId="0" applyFont="1" applyFill="1" applyBorder="1" applyAlignment="1">
      <x:alignment vertical="center" wrapText="1"/>
    </x:xf>
    <x:xf numFmtId="0" fontId="5" fillId="54" borderId="27" xfId="0" applyFont="1" applyFill="1" applyBorder="1" applyAlignment="1">
      <x:alignment vertical="center" wrapText="1"/>
    </x:xf>
    <x:xf numFmtId="0" fontId="5" fillId="46" borderId="27" xfId="0" applyFont="1" applyFill="1" applyBorder="1" applyAlignment="1">
      <x:alignment vertical="center" wrapText="1"/>
    </x:xf>
    <x:xf numFmtId="0" fontId="5" fillId="34" borderId="27" xfId="0" applyFont="1" applyFill="1" applyBorder="1" applyAlignment="1">
      <x:alignment vertical="center" wrapText="1"/>
    </x:xf>
    <x:xf numFmtId="0" fontId="5" fillId="35" borderId="27" xfId="0" applyFont="1" applyFill="1" applyBorder="1" applyAlignment="1">
      <x:alignment vertical="center" wrapText="1"/>
    </x:xf>
    <x:xf numFmtId="0" fontId="5" fillId="36" borderId="27" xfId="0" applyFont="1" applyFill="1" applyBorder="1" applyAlignment="1">
      <x:alignment vertical="center" wrapText="1"/>
    </x:xf>
    <x:xf numFmtId="0" fontId="5" fillId="48" borderId="27" xfId="0" applyFont="1" applyFill="1" applyBorder="1" applyAlignment="1">
      <x:alignment vertical="center" wrapText="1"/>
    </x:xf>
    <x:xf numFmtId="0" fontId="5" fillId="37" borderId="27" xfId="0" applyFont="1" applyFill="1" applyBorder="1" applyAlignment="1">
      <x:alignment vertical="center" wrapText="1"/>
    </x:xf>
    <x:xf numFmtId="0" fontId="5" fillId="38" borderId="27" xfId="0" applyFont="1" applyFill="1" applyBorder="1" applyAlignment="1">
      <x:alignment vertical="center" wrapText="1"/>
    </x:xf>
    <x:xf numFmtId="0" fontId="5" fillId="39" borderId="27" xfId="0" applyFont="1" applyFill="1" applyBorder="1" applyAlignment="1">
      <x:alignment vertical="center" wrapText="1"/>
    </x:xf>
    <x:xf numFmtId="0" fontId="5" fillId="40" borderId="27" xfId="0" applyFont="1" applyFill="1" applyBorder="1" applyAlignment="1">
      <x:alignment vertical="center" wrapText="1"/>
    </x:xf>
    <x:xf numFmtId="0" fontId="5" fillId="41" borderId="27" xfId="0" applyFont="1" applyFill="1" applyBorder="1" applyAlignment="1">
      <x:alignment vertical="center" wrapText="1"/>
    </x:xf>
    <x:xf numFmtId="0" fontId="5" fillId="22" borderId="28" xfId="0" applyFont="1" applyFill="1" applyBorder="1" applyAlignment="1">
      <x:alignment vertical="center" wrapText="1"/>
    </x:xf>
    <x:xf numFmtId="0" fontId="5" fillId="42" borderId="3" xfId="0" applyFont="1" applyFill="1" applyBorder="1" applyAlignment="1">
      <x:alignment vertical="center" wrapText="1"/>
    </x:xf>
    <x:xf numFmtId="0" fontId="5" fillId="44" borderId="3" xfId="0" applyFont="1" applyFill="1" applyBorder="1" applyAlignment="1">
      <x:alignment vertical="center" wrapText="1"/>
    </x:xf>
    <x:xf numFmtId="0" fontId="5" fillId="45" borderId="3" xfId="0" applyFont="1" applyFill="1" applyBorder="1" applyAlignment="1">
      <x:alignment vertical="center" wrapText="1"/>
    </x:xf>
    <x:xf numFmtId="0" fontId="5" fillId="46" borderId="3" xfId="0" applyFont="1" applyFill="1" applyBorder="1" applyAlignment="1">
      <x:alignment vertical="center" wrapText="1"/>
    </x:xf>
    <x:xf numFmtId="0" fontId="5" fillId="47" borderId="3" xfId="0" applyFont="1" applyFill="1" applyBorder="1" applyAlignment="1">
      <x:alignment vertical="center" wrapText="1"/>
    </x:xf>
    <x:xf numFmtId="0" fontId="5" fillId="48" borderId="3" xfId="0" applyFont="1" applyFill="1" applyBorder="1" applyAlignment="1">
      <x:alignment vertical="center" wrapText="1"/>
    </x:xf>
    <x:xf numFmtId="0" fontId="5" fillId="49" borderId="3" xfId="0" applyFont="1" applyFill="1" applyBorder="1" applyAlignment="1">
      <x:alignment vertical="center" wrapText="1"/>
    </x:xf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" fillId="3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6" fillId="5" borderId="4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6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0" fillId="5" borderId="7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9" fillId="7" borderId="0" xfId="0" applyNumberFormat="1" applyFill="0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1" fillId="8" borderId="6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10" fillId="9" borderId="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10" fillId="10" borderId="6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8" fillId="2" borderId="8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10" borderId="8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1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12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4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1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8" borderId="9" xfId="0" applyNumberFormat="1" applyFill="0" applyBorder="1" applyAlignment="1" applyProtection="1">
      <x:alignment horizontal="right" vertical="center" textRotation="0" wrapText="1" indent="0" relativeIndent="0" justifyLastLine="0" shrinkToFit="0" readingOrder="0"/>
      <x:protection locked="1" hidden="0"/>
    </x:xf>
    <x:xf numFmtId="0" fontId="10" fillId="8" borderId="9" xfId="0" applyNumberFormat="1" applyFill="0" applyBorder="1" applyAlignment="1" applyProtection="1">
      <x:alignment horizontal="right" vertical="center" textRotation="0" wrapText="1" indent="0" relativeIndent="0" justifyLastLine="0" shrinkToFit="0" readingOrder="0"/>
      <x:protection locked="1" hidden="0"/>
    </x:xf>
    <x:xf numFmtId="0" fontId="10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0" fillId="15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1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1" fillId="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1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" fillId="3" borderId="12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4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5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6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18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0" fillId="3" borderId="3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23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4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5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2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7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8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9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0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4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2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5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6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7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6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8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7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8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9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0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1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9" borderId="3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4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0" fillId="3" borderId="17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2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5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1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7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8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9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0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2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5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6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8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7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8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9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0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1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5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6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1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3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2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5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6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7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9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0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2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4" borderId="1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6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20" fillId="3" borderId="27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3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3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4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5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5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3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8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29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0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6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54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6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4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5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6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8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7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8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9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0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41" borderId="27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5" fillId="3" borderId="28" xfId="0" applyNumberFormat="1" applyFill="0" applyBorder="1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0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5" borderId="19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20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3" borderId="0" xfId="0" applyNumberFormat="1" applyFill="0" applyBorder="0" applyAlignment="1" applyProtection="1">
      <x:alignment horizontal="general" vertical="center" textRotation="0" wrapText="1" indent="0" relativeIndent="0" justifyLastLine="0" shrinkToFit="0" readingOrder="0"/>
      <x:protection locked="1" hidden="0"/>
    </x:xf>
    <x:xf numFmtId="0" fontId="19" fillId="4" borderId="2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9" fillId="5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6" fillId="5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6" borderId="2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16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7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8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1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1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20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19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6" fillId="5" borderId="29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30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6" fillId="5" borderId="2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2">
    <x:cellStyle name="Гиперссылка" xfId="1" builtinId="8"/>
    <x:cellStyle name="Обычный" xfId="0" builtinId="0"/>
  </x:cellStyles>
  <x:dxfs count="3">
    <x:dxf>
      <x:font>
        <x:color rgb="FF9C0006"/>
      </x:font>
      <x:fill>
        <x:patternFill patternType="solid">
          <x:fgColor auto="1"/>
          <x:bgColor rgb="FFFFFFFF"/>
        </x:patternFill>
      </x:fill>
    </x:dxf>
    <x:dxf>
      <x:font>
        <x:color rgb="FF006100"/>
      </x:font>
      <x:fill>
        <x:patternFill patternType="solid">
          <x:fgColor auto="1"/>
          <x:bgColor rgb="FFFFFFFF"/>
        </x:patternFill>
      </x:fill>
    </x:dxf>
    <x:dxf>
      <x:font>
        <x:color rgb="FF9C0006"/>
      </x:font>
      <x:fill>
        <x:patternFill patternType="solid">
          <x:fgColor auto="1"/>
          <x:bgColor rgb="FFFFC7CE"/>
        </x:patternFill>
      </x:fill>
    </x:dxf>
  </x:dxfs>
  <x:tableStyles count="0" defaultTableStyle="TableStyleMedium2" defaultPivotStyle="PivotStyleLight16"/>
  <x:colors>
    <x:indexedColors>
      <x:rgbColor rgb="FF000000"/>
      <x:rgbColor rgb="FFFFFFFF"/>
      <x:rgbColor rgb="FFFF0000"/>
      <x:rgbColor rgb="FF00F906"/>
      <x:rgbColor rgb="FF0000FF"/>
      <x:rgbColor rgb="FFFFFF00"/>
      <x:rgbColor rgb="FFFE00BE"/>
      <x:rgbColor rgb="FF08DEDF"/>
      <x:rgbColor rgb="FF9C0006"/>
      <x:rgbColor rgb="FF006100"/>
      <x:rgbColor rgb="FFF2F2F2"/>
      <x:rgbColor rgb="FFFFCC66"/>
      <x:rgbColor rgb="FFB40032"/>
      <x:rgbColor rgb="FFA9EAE5"/>
      <x:rgbColor rgb="FFC5E0B3"/>
      <x:rgbColor rgb="FF888888"/>
      <x:rgbColor rgb="FF88C4FF"/>
      <x:rgbColor rgb="FFFF3300"/>
      <x:rgbColor rgb="FFFFF5EE"/>
      <x:rgbColor rgb="FFCCFFFF"/>
      <x:rgbColor rgb="FF5F00FE"/>
      <x:rgbColor rgb="FFFEAE00"/>
      <x:rgbColor rgb="FF0045F2"/>
      <x:rgbColor rgb="FFBBDCFB"/>
      <x:rgbColor rgb="FFF1F6F8"/>
      <x:rgbColor rgb="FFFBE5D6"/>
      <x:rgbColor rgb="FFFFFF33"/>
      <x:rgbColor rgb="FF00E667"/>
      <x:rgbColor rgb="FFC80064"/>
      <x:rgbColor rgb="FFAD031D"/>
      <x:rgbColor rgb="FFC1EEEC"/>
      <x:rgbColor rgb="FFFDEADA"/>
      <x:rgbColor rgb="FF01C2F6"/>
      <x:rgbColor rgb="FFDDF3F4"/>
      <x:rgbColor rgb="FFE2F0D9"/>
      <x:rgbColor rgb="FFFFFF99"/>
      <x:rgbColor rgb="FF9FD1FF"/>
      <x:rgbColor rgb="FFF4B183"/>
      <x:rgbColor rgb="FFDEECF7"/>
      <x:rgbColor rgb="FFFECAC3"/>
      <x:rgbColor rgb="FF0086FE"/>
      <x:rgbColor rgb="FF5EAFFF"/>
      <x:rgbColor rgb="FFBEE45E"/>
      <x:rgbColor rgb="FFFFC600"/>
      <x:rgbColor rgb="FFFE9600"/>
      <x:rgbColor rgb="FFE77D01"/>
      <x:rgbColor rgb="FF8B7D6B"/>
      <x:rgbColor rgb="FF8B7F6B"/>
      <x:rgbColor rgb="FFEBF1DE"/>
      <x:rgbColor rgb="FF69FFCC"/>
      <x:rgbColor rgb="FFFDE9D9"/>
      <x:rgbColor rgb="FFFEE100"/>
      <x:rgbColor rgb="FFC8321D"/>
      <x:rgbColor rgb="FFFFD966"/>
      <x:rgbColor rgb="FFFFE69D"/>
      <x:rgbColor rgb="FFEAF1DD"/>
      <x:rgbColor rgb="00003366"/>
      <x:rgbColor rgb="00339966"/>
      <x:rgbColor rgb="00003300"/>
      <x:rgbColor rgb="00333300"/>
      <x:rgbColor rgb="00993300"/>
      <x:rgbColor rgb="00993366"/>
      <x:rgbColor rgb="00333399"/>
      <x:rgbColor rgb="00333333"/>
    </x:indexed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?><Relationships xmlns="http://schemas.openxmlformats.org/package/2006/relationships"><Relationship Id="rId8" Target="worksheets/sheet8.xml" Type="http://schemas.openxmlformats.org/officeDocument/2006/relationships/worksheet" /><Relationship Id="rId13" Target="worksheets/sheet13.xml" Type="http://schemas.openxmlformats.org/officeDocument/2006/relationships/worksheet" /><Relationship Id="rId18" Target="sharedStrings.xml" Type="http://schemas.openxmlformats.org/officeDocument/2006/relationships/sharedStrings" /><Relationship Id="rId3" Target="worksheets/sheet3.xml" Type="http://schemas.openxmlformats.org/officeDocument/2006/relationships/worksheet" /><Relationship Id="rId7" Target="worksheets/sheet7.xml" Type="http://schemas.openxmlformats.org/officeDocument/2006/relationships/worksheet" /><Relationship Id="rId12" Target="worksheets/sheet12.xml" Type="http://schemas.openxmlformats.org/officeDocument/2006/relationships/worksheet" /><Relationship Id="rId17" Target="styles.xml" Type="http://schemas.openxmlformats.org/officeDocument/2006/relationships/styles" /><Relationship Id="rId2" Target="worksheets/sheet2.xml" Type="http://schemas.openxmlformats.org/officeDocument/2006/relationships/worksheet" /><Relationship Id="rId16" Target="theme/theme1.xml" Type="http://schemas.openxmlformats.org/officeDocument/2006/relationships/theme" /><Relationship Id="rId1" Target="worksheets/sheet1.xml" Type="http://schemas.openxmlformats.org/officeDocument/2006/relationships/worksheet" /><Relationship Id="rId6" Target="worksheets/sheet6.xml" Type="http://schemas.openxmlformats.org/officeDocument/2006/relationships/worksheet" /><Relationship Id="rId11" Target="worksheets/sheet11.xml" Type="http://schemas.openxmlformats.org/officeDocument/2006/relationships/worksheet" /><Relationship Id="rId5" Target="worksheets/sheet5.xml" Type="http://schemas.openxmlformats.org/officeDocument/2006/relationships/worksheet" /><Relationship Id="rId15" Target="worksheets/sheet15.xml" Type="http://schemas.openxmlformats.org/officeDocument/2006/relationships/worksheet" /><Relationship Id="rId10" Target="worksheets/sheet10.xml" Type="http://schemas.openxmlformats.org/officeDocument/2006/relationships/worksheet" /><Relationship Id="rId19" Target="calcChain.xml" Type="http://schemas.openxmlformats.org/officeDocument/2006/relationships/calcChain" /><Relationship Id="rId4" Target="worksheets/sheet4.xml" Type="http://schemas.openxmlformats.org/officeDocument/2006/relationships/worksheet" /><Relationship Id="rId9" Target="worksheets/sheet9.xml" Type="http://schemas.openxmlformats.org/officeDocument/2006/relationships/worksheet" /><Relationship Id="rId14" Target="worksheets/sheet14.xml" Type="http://schemas.openxmlformats.org/officeDocument/2006/relationships/worksheet" /><Relationship Id="rId20" Target="/xl/worksheets/sheet16.xml" Type="http://schemas.openxmlformats.org/officeDocument/2006/relationships/worksheet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 Сумма осадков в год по направлению ветра 
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63.1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 мм</a:t>
            </a:r>
          </a:p>
        </c:rich>
      </c:tx>
      <c:layout>
        <c:manualLayout>
          <c:xMode val="edge"/>
          <c:yMode val="edge"/>
          <c:x val="0.13640658747300199"/>
          <c:y val="2.7203482045701801E-2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090982721382299"/>
          <c:y val="0.22107363075806999"/>
          <c:w val="0.53874190064794802"/>
          <c:h val="0.67047515415306502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A9D18E"/>
            </a:solidFill>
            <a:ln w="2556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Ветер'!$B$50:$I$50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'осадки ОЯ'!$H$2:$O$2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1-4A64-9720-891841350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7431"/>
        <c:axId val="1495857"/>
      </c:radarChart>
      <c:catAx>
        <c:axId val="12677431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495857"/>
        <c:crosses val="autoZero"/>
        <c:auto val="1"/>
        <c:lblAlgn val="ctr"/>
        <c:lblOffset val="100"/>
        <c:noMultiLvlLbl val="0"/>
      </c:catAx>
      <c:valAx>
        <c:axId val="1495857"/>
        <c:scaling>
          <c:orientation val="minMax"/>
          <c:max val="14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2677431"/>
        <c:crossesAt val="1"/>
        <c:crossBetween val="midCat"/>
        <c:majorUnit val="20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Изобильный,1966-2021 гг. Среднее за лето. 		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13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,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6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%</a:t>
            </a:r>
          </a:p>
        </c:rich>
      </c:tx>
      <c:layout>
        <c:manualLayout>
          <c:xMode val="edge"/>
          <c:yMode val="edge"/>
          <c:x val="0.20026591324580401"/>
          <c:y val="0.83839601414336196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4270123538862101"/>
          <c:y val="9.5387335261973599E-2"/>
          <c:w val="0.53880671430945704"/>
          <c:h val="0.67052394728383202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ED7D31"/>
            </a:solidFill>
            <a:ln w="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Ветер'!$B$66:$I$66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'Вл15, Ветер'!$B$68:$I$68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A-43B3-8197-DE71DDED8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69919"/>
        <c:axId val="10902012"/>
      </c:radarChart>
      <c:catAx>
        <c:axId val="82369919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0902012"/>
        <c:crosses val="autoZero"/>
        <c:auto val="1"/>
        <c:lblAlgn val="ctr"/>
        <c:lblOffset val="100"/>
        <c:noMultiLvlLbl val="0"/>
      </c:catAx>
      <c:valAx>
        <c:axId val="10902012"/>
        <c:scaling>
          <c:orientation val="minMax"/>
          <c:max val="3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82369919"/>
        <c:crossesAt val="1"/>
        <c:crossBetween val="midCat"/>
        <c:majorUnit val="5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Изобильный,1966-2021 гг. Среднее за зиму. 		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8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,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9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%</a:t>
            </a:r>
          </a:p>
        </c:rich>
      </c:tx>
      <c:layout>
        <c:manualLayout>
          <c:xMode val="edge"/>
          <c:yMode val="edge"/>
          <c:x val="0.146473879563459"/>
          <c:y val="0.85716546648729897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9959559027201"/>
          <c:y val="0.133022078024848"/>
          <c:w val="0.53880671430945704"/>
          <c:h val="0.67049141410144797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2E75B6"/>
            </a:solidFill>
            <a:ln w="2556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Ветер'!$B$66:$I$66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'Вл15, Ветер'!$B$69:$I$69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32-4430-B090-46CCB372C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1226"/>
        <c:axId val="61986228"/>
      </c:radarChart>
      <c:catAx>
        <c:axId val="6581226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61986228"/>
        <c:crosses val="autoZero"/>
        <c:auto val="1"/>
        <c:lblAlgn val="ctr"/>
        <c:lblOffset val="100"/>
        <c:noMultiLvlLbl val="0"/>
      </c:catAx>
      <c:valAx>
        <c:axId val="61986228"/>
        <c:scaling>
          <c:orientation val="minMax"/>
          <c:max val="3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6581226"/>
        <c:crossesAt val="1"/>
        <c:crossBetween val="midCat"/>
        <c:majorUnit val="5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c:style val="2"/>
  <c:chart>
    <c:title>
      <c:tx>
        <c:rich>
          <a:bodyPr rot="0"/>
          <a:lstStyle/>
          <a:p>
            <a:pPr>
              <a:defRPr lang="ru-RU" sz="13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Изобильный,1966-202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1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 гг. Среднее за год.		 Штиль 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10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,</a:t>
            </a:r>
            <a:r>
              <a:rPr lang="en-US" sz="1300" b="0" strike="noStrike" spc="-1">
                <a:solidFill>
                  <a:srgbClr val="000000"/>
                </a:solidFill>
                <a:latin typeface="Arial"/>
                <a:ea typeface="Arial"/>
              </a:rPr>
              <a:t>8</a:t>
            </a:r>
            <a:r>
              <a:rPr lang="ru-RU" sz="1300" b="0" strike="noStrike" spc="-1">
                <a:solidFill>
                  <a:srgbClr val="000000"/>
                </a:solidFill>
                <a:latin typeface="Arial"/>
                <a:ea typeface="Arial"/>
              </a:rPr>
              <a:t>%</a:t>
            </a:r>
          </a:p>
        </c:rich>
      </c:tx>
      <c:layout>
        <c:manualLayout>
          <c:xMode val="edge"/>
          <c:yMode val="edge"/>
          <c:x val="0.14941000498587301"/>
          <c:y val="0.85784978849070204"/>
        </c:manualLayout>
      </c:layout>
      <c:overlay val="0"/>
      <c:spPr>
        <a:noFill/>
        <a:ln w="2556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3455764223588699"/>
          <c:y val="0.118365392289887"/>
          <c:w val="0.53880671430945704"/>
          <c:h val="0.67052438343044096"/>
        </c:manualLayout>
      </c:layout>
      <c:radarChart>
        <c:radarStyle val="filled"/>
        <c:varyColors val="0"/>
        <c:ser>
          <c:idx val="0"/>
          <c:order val="0"/>
          <c:spPr>
            <a:solidFill>
              <a:srgbClr val="548235"/>
            </a:solidFill>
            <a:ln w="25560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'Вл15, Ветер'!$B$66:$I$66</c:f>
              <c:strCache>
                <c:ptCount val="8"/>
                <c:pt idx="0">
                  <c:v>С</c:v>
                </c:pt>
                <c:pt idx="1">
                  <c:v>СВ</c:v>
                </c:pt>
                <c:pt idx="2">
                  <c:v>В</c:v>
                </c:pt>
                <c:pt idx="3">
                  <c:v>ЮВ</c:v>
                </c:pt>
                <c:pt idx="4">
                  <c:v>Ю</c:v>
                </c:pt>
                <c:pt idx="5">
                  <c:v>ЮЗ</c:v>
                </c:pt>
                <c:pt idx="6">
                  <c:v>З</c:v>
                </c:pt>
                <c:pt idx="7">
                  <c:v>СЗ</c:v>
                </c:pt>
              </c:strCache>
            </c:strRef>
          </c:cat>
          <c:val>
            <c:numRef>
              <c:f>'Вл15, Ветер'!$B$67:$I$67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D-4B92-A22D-6AC8A5E2F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58412"/>
        <c:axId val="1652760"/>
      </c:radarChart>
      <c:catAx>
        <c:axId val="89658412"/>
        <c:scaling>
          <c:orientation val="minMax"/>
        </c:scaling>
        <c:delete val="0"/>
        <c:axPos val="b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1652760"/>
        <c:crosses val="autoZero"/>
        <c:auto val="1"/>
        <c:lblAlgn val="ctr"/>
        <c:lblOffset val="100"/>
        <c:noMultiLvlLbl val="0"/>
      </c:catAx>
      <c:valAx>
        <c:axId val="1652760"/>
        <c:scaling>
          <c:orientation val="minMax"/>
          <c:max val="30"/>
        </c:scaling>
        <c:delete val="0"/>
        <c:axPos val="l"/>
        <c:majorGridlines>
          <c:spPr>
            <a:ln w="3240">
              <a:solidFill>
                <a:srgbClr val="B3B3B3"/>
              </a:solidFill>
              <a:round/>
            </a:ln>
          </c:spPr>
        </c:majorGridlines>
        <c:numFmt formatCode="0" sourceLinked="0"/>
        <c:majorTickMark val="out"/>
        <c:minorTickMark val="none"/>
        <c:tickLblPos val="nextTo"/>
        <c:spPr>
          <a:ln w="324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  <a:ea typeface="Arial"/>
              </a:defRPr>
            </a:pPr>
            <a:endParaRPr lang="ru-RU"/>
          </a:p>
        </c:txPr>
        <c:crossAx val="89658412"/>
        <c:crossesAt val="1"/>
        <c:crossBetween val="midCat"/>
        <c:majorUnit val="5"/>
      </c:valAx>
      <c:spPr>
        <a:noFill/>
        <a:ln w="25560">
          <a:noFill/>
        </a:ln>
      </c:spPr>
    </c:plotArea>
    <c:plotVisOnly val="1"/>
    <c:dispBlanksAs val="gap"/>
    <c:showDLblsOverMax val="1"/>
  </c:chart>
  <c:spPr>
    <a:solidFill>
      <a:srgbClr val="FFFFFF"/>
    </a:solidFill>
    <a:ln w="6480"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76680</xdr:colOff>
      <xdr:row>0</xdr:row>
      <xdr:rowOff>181080</xdr:rowOff>
    </xdr:from>
    <xdr:to>
      <xdr:col>24</xdr:col>
      <xdr:colOff>405000</xdr:colOff>
      <xdr:row>21</xdr:row>
      <xdr:rowOff>131400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69</xdr:row>
      <xdr:rowOff>41400</xdr:rowOff>
    </xdr:from>
    <xdr:to>
      <xdr:col>9</xdr:col>
      <xdr:colOff>444240</xdr:colOff>
      <xdr:row>90</xdr:row>
      <xdr:rowOff>139320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38520</xdr:colOff>
      <xdr:row>89</xdr:row>
      <xdr:rowOff>108000</xdr:rowOff>
    </xdr:from>
    <xdr:to>
      <xdr:col>9</xdr:col>
      <xdr:colOff>482760</xdr:colOff>
      <xdr:row>111</xdr:row>
      <xdr:rowOff>84960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113</xdr:row>
      <xdr:rowOff>0</xdr:rowOff>
    </xdr:from>
    <xdr:to>
      <xdr:col>9</xdr:col>
      <xdr:colOff>444240</xdr:colOff>
      <xdr:row>134</xdr:row>
      <xdr:rowOff>147600</xdr:rowOff>
    </xdr:to>
    <xdr:graphicFrame macro="">
      <xdr:nvGraphicFramePr>
        <xdr:cNvPr id="4" name="Диаграмма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&#65279;<?xml version="1.0"?><Relationships xmlns="http://schemas.openxmlformats.org/package/2006/relationships"><Relationship Id="rId30" Target="http://www.pogodaiklimat.ru/ysummary/34845.htm" TargetMode="External" Type="http://schemas.openxmlformats.org/officeDocument/2006/relationships/hyperlink" /><Relationship Id="rId29" Target="http://www.pogodaiklimat.ru/ysummary/34845.htm" TargetMode="External" Type="http://schemas.openxmlformats.org/officeDocument/2006/relationships/hyperlink" /><Relationship Id="rId28" Target="http://www.pogodaiklimat.ru/ysummary/34845.htm" TargetMode="External" Type="http://schemas.openxmlformats.org/officeDocument/2006/relationships/hyperlink" /><Relationship Id="rId27" Target="http://www.pogodaiklimat.ru/ysummary/34845.htm" TargetMode="External" Type="http://schemas.openxmlformats.org/officeDocument/2006/relationships/hyperlink" /><Relationship Id="rId26" Target="http://www.pogodaiklimat.ru/ysummary/34845.htm" TargetMode="External" Type="http://schemas.openxmlformats.org/officeDocument/2006/relationships/hyperlink" /><Relationship Id="rId25" Target="http://www.pogodaiklimat.ru/ysummary/34845.htm" TargetMode="External" Type="http://schemas.openxmlformats.org/officeDocument/2006/relationships/hyperlink" /><Relationship Id="rId11" Target="../printerSettings/printerSettings1.bin" Type="http://schemas.openxmlformats.org/officeDocument/2006/relationships/printerSettings" /><Relationship Id="rId24" Target="http://www.pogodaiklimat.ru/ysummary/34845.htm" TargetMode="External" Type="http://schemas.openxmlformats.org/officeDocument/2006/relationships/hyperlink" /><Relationship Id="rId23" Target="http://www.pogodaiklimat.ru/ysummary/34845.htm" TargetMode="External" Type="http://schemas.openxmlformats.org/officeDocument/2006/relationships/hyperlink" /><Relationship Id="rId22" Target="http://www.pogodaiklimat.ru/ysummary/34845.htm" TargetMode="External" Type="http://schemas.openxmlformats.org/officeDocument/2006/relationships/hyperlink" /><Relationship Id="rId21" Target="http://www.pogodaiklimat.ru/ysummary/34845.htm" TargetMode="External" Type="http://schemas.openxmlformats.org/officeDocument/2006/relationships/hyperlink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Q24"/>
  <x:sheetViews>
    <x:sheetView topLeftCell="F1" zoomScale="110" zoomScaleNormal="110" workbookViewId="0">
      <x:selection activeCell="M18" sqref="M18"/>
    </x:sheetView>
  </x:sheetViews>
  <x:sheetFormatPr defaultColWidth="12.995781" defaultRowHeight="15" x14ac:dyDescent="0.25"/>
  <x:sheetData>
    <x:row r="1" spans="1:17" customFormat="1" ht="16.5" customHeight="1" x14ac:dyDescent="0.25">
      <x:c r="A1" s="0" t="s">
        <x:v>0</x:v>
      </x:c>
      <x:c r="B1" s="0" t="s">
        <x:v>1</x:v>
      </x:c>
      <x:c r="C1" s="3" t="s">
        <x:v>2</x:v>
      </x:c>
      <x:c r="D1" s="3" t="s">
        <x:v>3</x:v>
      </x:c>
      <x:c r="F1" s="0" t="s">
        <x:v>4</x:v>
      </x:c>
      <x:c r="H1" s="180" t="s">
        <x:v>5</x:v>
      </x:c>
      <x:c r="I1" s="180" t="s">
        <x:v>6</x:v>
      </x:c>
      <x:c r="J1" s="180" t="s">
        <x:v>7</x:v>
      </x:c>
      <x:c r="K1" s="180" t="s">
        <x:v>8</x:v>
      </x:c>
      <x:c r="L1" s="180" t="s">
        <x:v>9</x:v>
      </x:c>
      <x:c r="M1" s="180" t="s">
        <x:v>10</x:v>
      </x:c>
      <x:c r="N1" s="180" t="s">
        <x:v>11</x:v>
      </x:c>
      <x:c r="O1" s="180" t="s">
        <x:v>12</x:v>
      </x:c>
      <x:c r="P1" s="180" t="s">
        <x:v>13</x:v>
      </x:c>
      <x:c r="Q1" s="181" t="s">
        <x:v>14</x:v>
      </x:c>
    </x:row>
    <x:row r="2" spans="1:17" customFormat="1" ht="15" customHeight="1" x14ac:dyDescent="0.25">
      <x:c r="A2" s="0" t="s">
        <x:v>15</x:v>
      </x:c>
      <x:c r="D2" s="4">
        <x:f>MAX(D3:D10)</x:f>
      </x:c>
      <x:c r="G2" s="0" t="s">
        <x:v>16</x:v>
      </x:c>
      <x:c r="H2" s="5">
        <x:f>AVERAGE(H5:H13)</x:f>
      </x:c>
      <x:c r="I2" s="5">
        <x:f>AVERAGE(I5:I13)</x:f>
      </x:c>
      <x:c r="J2" s="5">
        <x:f>AVERAGE(J5:J13)</x:f>
      </x:c>
      <x:c r="K2" s="5">
        <x:f>AVERAGE(K5:K13)</x:f>
      </x:c>
      <x:c r="L2" s="5">
        <x:f>AVERAGE(L5:L13)</x:f>
      </x:c>
      <x:c r="M2" s="5">
        <x:f>AVERAGE(M5:M13)</x:f>
      </x:c>
      <x:c r="N2" s="5">
        <x:f>AVERAGE(N5:N13)</x:f>
      </x:c>
      <x:c r="O2" s="5">
        <x:f>AVERAGE(O5:O13)</x:f>
      </x:c>
      <x:c r="P2" s="5">
        <x:f>AVERAGE(P5:P13)</x:f>
      </x:c>
      <x:c r="Q2" s="5">
        <x:f>SUM(H2:P2)</x:f>
      </x:c>
    </x:row>
    <x:row r="3" spans="1:17" customFormat="1" ht="15" customHeight="1" x14ac:dyDescent="0.25">
      <x:c r="A3" s="0" t="n">
        <x:v>2013</x:v>
      </x:c>
      <x:c r="B3" s="0">
        <x:f>COUNTIF('2013'!S4:S3000,"&gt;29")</x:f>
      </x:c>
      <x:c r="C3" s="0">
        <x:f>COUNTIF('2013'!S4:S3000,"&gt;49")</x:f>
      </x:c>
      <x:c r="D3" s="0">
        <x:f>'2013'!S3</x:f>
      </x:c>
      <x:c r="E3" s="0">
        <x:f>'2013'!T3</x:f>
      </x:c>
      <x:c r="F3" s="6">
        <x:f>'2013'!D3</x:f>
      </x:c>
      <x:c r="G3" s="0" t="s">
        <x:v>17</x:v>
      </x:c>
      <x:c r="H3" s="7">
        <x:f>100*H2/$Q$2</x:f>
      </x:c>
      <x:c r="I3" s="7">
        <x:f>100*I2/$Q$2</x:f>
      </x:c>
      <x:c r="J3" s="7">
        <x:f>100*J2/$Q$2</x:f>
      </x:c>
      <x:c r="K3" s="7">
        <x:f>100*K2/$Q$2</x:f>
      </x:c>
      <x:c r="L3" s="7">
        <x:f>100*L2/$Q$2</x:f>
      </x:c>
      <x:c r="M3" s="7">
        <x:f>100*M2/$Q$2</x:f>
      </x:c>
      <x:c r="N3" s="7">
        <x:f>100*N2/$Q$2</x:f>
      </x:c>
      <x:c r="O3" s="7">
        <x:f>100*O2/$Q$2</x:f>
      </x:c>
      <x:c r="P3" s="7">
        <x:f>100*P2/$Q$2</x:f>
      </x:c>
      <x:c r="Q3" s="5" t="s"/>
    </x:row>
    <x:row r="4" spans="1:17" customFormat="1" ht="15" customHeight="1" x14ac:dyDescent="0.25">
      <x:c r="A4" s="0" t="n">
        <x:v>2014</x:v>
      </x:c>
      <x:c r="B4" s="0">
        <x:f>COUNTIF('2014'!S4:S3000,"&gt;29")</x:f>
      </x:c>
      <x:c r="C4" s="0">
        <x:f>COUNTIF('2014'!S4:S3000,"&gt;49")</x:f>
      </x:c>
      <x:c r="D4" s="0">
        <x:f>'2014'!S3</x:f>
      </x:c>
      <x:c r="E4" s="0">
        <x:f>'2014'!T3</x:f>
      </x:c>
      <x:c r="F4" s="6">
        <x:f>'2014'!D3</x:f>
      </x:c>
      <x:c r="G4" s="0" t="n">
        <x:v>2012</x:v>
      </x:c>
      <x:c r="H4" s="5" t="s"/>
      <x:c r="I4" s="5" t="s"/>
      <x:c r="J4" s="5" t="s"/>
      <x:c r="K4" s="5" t="s"/>
      <x:c r="L4" s="5" t="s"/>
      <x:c r="M4" s="5" t="s"/>
      <x:c r="N4" s="5" t="s"/>
      <x:c r="O4" s="5" t="s"/>
      <x:c r="P4" s="5" t="s"/>
      <x:c r="Q4" s="5" t="s"/>
    </x:row>
    <x:row r="5" spans="1:17" customFormat="1" ht="15" customHeight="1" x14ac:dyDescent="0.25">
      <x:c r="A5" s="0" t="n">
        <x:v>2015</x:v>
      </x:c>
      <x:c r="B5" s="0">
        <x:f>COUNTIF('2015'!S4:S3000,"&gt;29")</x:f>
      </x:c>
      <x:c r="C5" s="0">
        <x:f>COUNTIF('2015'!S4:S3000,"&gt;49")</x:f>
      </x:c>
      <x:c r="D5" s="0">
        <x:f>'2015'!S3</x:f>
      </x:c>
      <x:c r="E5" s="0">
        <x:f>'2015'!T3</x:f>
      </x:c>
      <x:c r="F5" s="6">
        <x:f>'2015'!D3</x:f>
      </x:c>
      <x:c r="G5" s="0" t="n">
        <x:v>2013</x:v>
      </x:c>
      <x:c r="H5" s="5">
        <x:f>SUMIFS('2013'!S$4:S$3000,'2013'!D$4:D$3000,$H$1)</x:f>
      </x:c>
      <x:c r="I5" s="5">
        <x:f>SUMIFS('2013'!S$4:S$3000,'2013'!D$4:D$3000,$I$1)</x:f>
      </x:c>
      <x:c r="J5" s="5">
        <x:f>SUMIFS('2013'!S$4:S$3000,'2013'!D$4:D$3000,$J$1)</x:f>
      </x:c>
      <x:c r="K5" s="5">
        <x:f>SUMIFS('2013'!S$4:S$3000,'2013'!D$4:D$3000,$K$1)</x:f>
      </x:c>
      <x:c r="L5" s="5">
        <x:f>SUMIFS('2013'!S$4:S$3000,'2013'!D$4:D$3000,$L$1)</x:f>
      </x:c>
      <x:c r="M5" s="5">
        <x:f>SUMIFS('2013'!S$4:S$3000,'2013'!D$4:D$3000,$M$1)</x:f>
      </x:c>
      <x:c r="N5" s="5">
        <x:f>SUMIFS('2013'!S$4:S$3000,'2013'!D$4:D$3000,$N$1)</x:f>
      </x:c>
      <x:c r="O5" s="5">
        <x:f>SUMIFS('2013'!S$4:S$3000,'2013'!D$4:D$3000,$O$1)</x:f>
      </x:c>
      <x:c r="P5" s="5">
        <x:f>SUMIFS('2013'!S$4:S$3000,'2013'!D$4:D$3000,$P$1)</x:f>
      </x:c>
      <x:c r="Q5" s="5">
        <x:f>SUM(H5:P5)</x:f>
      </x:c>
    </x:row>
    <x:row r="6" spans="1:17" customFormat="1" ht="15" customHeight="1" x14ac:dyDescent="0.25">
      <x:c r="A6" s="0" t="n">
        <x:v>2016</x:v>
      </x:c>
      <x:c r="B6" s="0">
        <x:f>COUNTIF('2016'!S4:S3000,"&gt;29")</x:f>
      </x:c>
      <x:c r="C6" s="0">
        <x:f>COUNTIF('2016'!S4:S3000,"&gt;49")</x:f>
      </x:c>
      <x:c r="D6" s="0">
        <x:f>'2016'!S3</x:f>
      </x:c>
      <x:c r="E6" s="0">
        <x:f>'2016'!T3</x:f>
      </x:c>
      <x:c r="F6" s="6">
        <x:f>'2016'!D3</x:f>
      </x:c>
      <x:c r="G6" s="0" t="n">
        <x:v>2014</x:v>
      </x:c>
      <x:c r="H6" s="5">
        <x:f>SUMIFS('2014'!S$4:S$3001,'2014'!D$4:D$3001,$H$1)</x:f>
      </x:c>
      <x:c r="I6" s="5">
        <x:f>SUMIFS('2014'!S$4:S$3001,'2014'!D$4:D$3001,$I$1)</x:f>
      </x:c>
      <x:c r="J6" s="5">
        <x:f>SUMIFS('2014'!S$4:S$3001,'2014'!D$4:D$3001,$J$1)</x:f>
      </x:c>
      <x:c r="K6" s="5">
        <x:f>SUMIFS('2014'!S$4:S$3001,'2014'!D$4:D$3001,$K$1)</x:f>
      </x:c>
      <x:c r="L6" s="5">
        <x:f>SUMIFS('2014'!S$4:S$3001,'2014'!D$4:D$3001,$L$1)</x:f>
      </x:c>
      <x:c r="M6" s="5">
        <x:f>SUMIFS('2014'!S$4:S$3001,'2014'!D$4:D$3001,$M$1)</x:f>
      </x:c>
      <x:c r="N6" s="5">
        <x:f>SUMIFS('2014'!S$4:S$3001,'2014'!D$4:D$3001,$N$1)</x:f>
      </x:c>
      <x:c r="O6" s="5">
        <x:f>SUMIFS('2014'!S$4:S$3001,'2014'!D$4:D$3001,$O$1)</x:f>
      </x:c>
      <x:c r="P6" s="5">
        <x:f>SUMIFS('2014'!S$4:S$3001,'2014'!D$4:D$3001,$P$1)</x:f>
      </x:c>
      <x:c r="Q6" s="5">
        <x:f>SUM(H6:P6)</x:f>
      </x:c>
    </x:row>
    <x:row r="7" spans="1:17" customFormat="1" ht="15" customHeight="1" x14ac:dyDescent="0.25">
      <x:c r="A7" s="0" t="n">
        <x:v>2017</x:v>
      </x:c>
      <x:c r="B7" s="0">
        <x:f>COUNTIF('2017'!S4:S3000,"&gt;29")</x:f>
      </x:c>
      <x:c r="C7" s="0">
        <x:f>COUNTIF('2017'!S4:S3000,"&gt;49")</x:f>
      </x:c>
      <x:c r="D7" s="0">
        <x:f>'2017'!S3</x:f>
      </x:c>
      <x:c r="E7" s="0">
        <x:f>'2017'!T3</x:f>
      </x:c>
      <x:c r="F7" s="6">
        <x:f>'2017'!D3</x:f>
      </x:c>
      <x:c r="G7" s="0" t="n">
        <x:v>2015</x:v>
      </x:c>
      <x:c r="H7" s="5">
        <x:f>SUMIFS('2015'!S$4:S$3002,'2015'!D$4:D$3002,$H$1)</x:f>
      </x:c>
      <x:c r="I7" s="5">
        <x:f>SUMIFS('2015'!S$4:S$3002,'2015'!D$4:D$3002,$I$1)</x:f>
      </x:c>
      <x:c r="J7" s="5">
        <x:f>SUMIFS('2015'!S$4:S$3002,'2015'!D$4:D$3002,$J$1)</x:f>
      </x:c>
      <x:c r="K7" s="5">
        <x:f>SUMIFS('2015'!S$4:S$3002,'2015'!D$4:D$3002,$K$1)</x:f>
      </x:c>
      <x:c r="L7" s="5">
        <x:f>SUMIFS('2015'!S$4:S$3002,'2015'!D$4:D$3002,$L$1)</x:f>
      </x:c>
      <x:c r="M7" s="5">
        <x:f>SUMIFS('2015'!S$4:S$3002,'2015'!D$4:D$3002,$M$1)</x:f>
      </x:c>
      <x:c r="N7" s="5">
        <x:f>SUMIFS('2015'!S$4:S$3002,'2015'!D$4:D$3002,$N$1)</x:f>
      </x:c>
      <x:c r="O7" s="5">
        <x:f>SUMIFS('2015'!S$4:S$3002,'2015'!D$4:D$3002,$O$1)</x:f>
      </x:c>
      <x:c r="P7" s="5">
        <x:f>SUMIFS('2015'!S$4:S$3002,'2015'!D$4:D$3002,$P$1)</x:f>
      </x:c>
      <x:c r="Q7" s="5">
        <x:f>SUM(H7:P7)</x:f>
      </x:c>
    </x:row>
    <x:row r="8" spans="1:17" customFormat="1" ht="15" customHeight="1" x14ac:dyDescent="0.25">
      <x:c r="A8" s="0" t="n">
        <x:v>2018</x:v>
      </x:c>
      <x:c r="B8" s="0">
        <x:f>COUNTIF('2018'!S4:S3000,"&gt;29")</x:f>
      </x:c>
      <x:c r="C8" s="0">
        <x:f>COUNTIF('2018'!S4:S3000,"&gt;49")</x:f>
      </x:c>
      <x:c r="D8" s="0">
        <x:f>'2018'!S3</x:f>
      </x:c>
      <x:c r="E8" s="0">
        <x:f>'2018'!T3</x:f>
      </x:c>
      <x:c r="F8" s="6">
        <x:f>'2018'!D3</x:f>
      </x:c>
      <x:c r="G8" s="0" t="n">
        <x:v>2016</x:v>
      </x:c>
      <x:c r="H8" s="5">
        <x:f>SUMIFS('2016'!S$4:S$3003,'2016'!D$4:D$3003,$H$1)</x:f>
      </x:c>
      <x:c r="I8" s="5">
        <x:f>SUMIFS('2016'!S$4:S$3003,'2016'!D$4:D$3003,$I$1)</x:f>
      </x:c>
      <x:c r="J8" s="5">
        <x:f>SUMIFS('2016'!S$4:S$3003,'2016'!D$4:D$3003,$J$1)</x:f>
      </x:c>
      <x:c r="K8" s="5">
        <x:f>SUMIFS('2016'!S$4:S$3003,'2016'!D$4:D$3003,$K$1)</x:f>
      </x:c>
      <x:c r="L8" s="5">
        <x:f>SUMIFS('2016'!S$4:S$3003,'2016'!D$4:D$3003,$L$1)</x:f>
      </x:c>
      <x:c r="M8" s="5">
        <x:f>SUMIFS('2016'!S$4:S$3003,'2016'!D$4:D$3003,$M$1)</x:f>
      </x:c>
      <x:c r="N8" s="5">
        <x:f>SUMIFS('2016'!S$4:S$3003,'2016'!D$4:D$3003,$N$1)</x:f>
      </x:c>
      <x:c r="O8" s="5">
        <x:f>SUMIFS('2016'!S$4:S$3003,'2016'!D$4:D$3003,$O$1)</x:f>
      </x:c>
      <x:c r="P8" s="5">
        <x:f>SUMIFS('2016'!S$4:S$3003,'2016'!D$4:D$3003,$P$1)</x:f>
      </x:c>
      <x:c r="Q8" s="5">
        <x:f>SUM(H8:P8)</x:f>
      </x:c>
    </x:row>
    <x:row r="9" spans="1:17" customFormat="1" ht="15" customHeight="1" x14ac:dyDescent="0.25">
      <x:c r="A9" s="0" t="n">
        <x:v>2019</x:v>
      </x:c>
      <x:c r="B9" s="0">
        <x:f>COUNTIF('2019'!S4:S3000,"&gt;29")</x:f>
      </x:c>
      <x:c r="C9" s="0">
        <x:f>COUNTIF('2019'!S4:S3000,"&gt;49")</x:f>
      </x:c>
      <x:c r="D9" s="0">
        <x:f>'2019'!S3</x:f>
      </x:c>
      <x:c r="E9" s="0">
        <x:f>'2019'!T3</x:f>
      </x:c>
      <x:c r="F9" s="6">
        <x:f>'2019'!D3</x:f>
      </x:c>
      <x:c r="G9" s="0" t="n">
        <x:v>2017</x:v>
      </x:c>
      <x:c r="H9" s="5">
        <x:f>SUMIFS('2017'!S$4:S$3004,'2017'!D$4:D$3004,$H$1)</x:f>
      </x:c>
      <x:c r="I9" s="5">
        <x:f>SUMIFS('2017'!S$4:S$3004,'2017'!D$4:D$3004,$I$1)</x:f>
      </x:c>
      <x:c r="J9" s="5">
        <x:f>SUMIFS('2017'!S$4:S$3004,'2017'!D$4:D$3004,$J$1)</x:f>
      </x:c>
      <x:c r="K9" s="5">
        <x:f>SUMIFS('2017'!S$4:S$3004,'2017'!D$4:D$3004,$K$1)</x:f>
      </x:c>
      <x:c r="L9" s="5">
        <x:f>SUMIFS('2017'!S$4:S$3004,'2017'!D$4:D$3004,$L$1)</x:f>
      </x:c>
      <x:c r="M9" s="5">
        <x:f>SUMIFS('2017'!S$4:S$3004,'2017'!D$4:D$3004,$M$1)</x:f>
      </x:c>
      <x:c r="N9" s="5">
        <x:f>SUMIFS('2017'!S$4:S$3004,'2017'!D$4:D$3004,$N$1)</x:f>
      </x:c>
      <x:c r="O9" s="5">
        <x:f>SUMIFS('2017'!S$4:S$3004,'2017'!D$4:D$3004,$O$1)</x:f>
      </x:c>
      <x:c r="P9" s="5">
        <x:f>SUMIFS('2017'!S$4:S$3004,'2017'!D$4:D$3004,$P$1)</x:f>
      </x:c>
      <x:c r="Q9" s="5">
        <x:f>SUM(H9:P9)</x:f>
      </x:c>
    </x:row>
    <x:row r="10" spans="1:17" customFormat="1" ht="15" customHeight="1" x14ac:dyDescent="0.25">
      <x:c r="A10" s="0" t="n">
        <x:v>2020</x:v>
      </x:c>
      <x:c r="B10" s="0">
        <x:f>COUNTIF('2020'!S4:S3000,"&gt;29")</x:f>
      </x:c>
      <x:c r="C10" s="0">
        <x:f>COUNTIF('2020'!S4:S3000,"&gt;49")</x:f>
      </x:c>
      <x:c r="D10" s="0">
        <x:f>'2020'!S3</x:f>
      </x:c>
      <x:c r="E10" s="0">
        <x:f>'2020'!T3</x:f>
      </x:c>
      <x:c r="F10" s="6">
        <x:f>'2020'!D3</x:f>
      </x:c>
      <x:c r="G10" s="0" t="n">
        <x:v>2018</x:v>
      </x:c>
      <x:c r="H10" s="5">
        <x:f>SUMIFS('2018'!S$4:S$3005,'2018'!D$4:D$3005,$H$1)</x:f>
      </x:c>
      <x:c r="I10" s="5">
        <x:f>SUMIFS('2018'!S$4:S$3005,'2018'!D$4:D$3005,$I$1)</x:f>
      </x:c>
      <x:c r="J10" s="5">
        <x:f>SUMIFS('2018'!S$4:S$3005,'2018'!D$4:D$3005,$J$1)</x:f>
      </x:c>
      <x:c r="K10" s="5">
        <x:f>SUMIFS('2018'!S$4:S$3005,'2018'!D$4:D$3005,$K$1)</x:f>
      </x:c>
      <x:c r="L10" s="5">
        <x:f>SUMIFS('2018'!S$4:S$3005,'2018'!D$4:D$3005,$L$1)</x:f>
      </x:c>
      <x:c r="M10" s="5">
        <x:f>SUMIFS('2018'!S$4:S$3005,'2018'!D$4:D$3005,$M$1)</x:f>
      </x:c>
      <x:c r="N10" s="5">
        <x:f>SUMIFS('2018'!S$4:S$3005,'2018'!D$4:D$3005,$N$1)</x:f>
      </x:c>
      <x:c r="O10" s="5">
        <x:f>SUMIFS('2018'!S$4:S$3005,'2018'!D$4:D$3005,$O$1)</x:f>
      </x:c>
      <x:c r="P10" s="5">
        <x:f>SUMIFS('2018'!S$4:S$3005,'2018'!D$4:D$3005,$P$1)</x:f>
      </x:c>
      <x:c r="Q10" s="5">
        <x:f>SUM(H10:P10)</x:f>
      </x:c>
    </x:row>
    <x:row r="11" spans="1:17" customFormat="1" ht="15" customHeight="1" x14ac:dyDescent="0.25">
      <x:c r="A11" s="0" t="n">
        <x:v>2021</x:v>
      </x:c>
      <x:c r="B11" s="0">
        <x:f>COUNTIF('2021'!S$4:S$3000,"&gt;29")</x:f>
      </x:c>
      <x:c r="C11" s="0">
        <x:f>COUNTIF('2021'!S$4:S$3000,"&gt;49")</x:f>
      </x:c>
      <x:c r="D11" s="0">
        <x:f>'2021'!S$3</x:f>
      </x:c>
      <x:c r="E11" s="0">
        <x:f>'2021'!T$3</x:f>
      </x:c>
      <x:c r="F11" s="6">
        <x:f>'2021'!D$3</x:f>
      </x:c>
      <x:c r="G11" s="0" t="n">
        <x:v>2019</x:v>
      </x:c>
      <x:c r="H11" s="5">
        <x:f>SUMIFS('2019'!S$4:S$3006,'2019'!D$4:D$3006,$H$1)</x:f>
      </x:c>
      <x:c r="I11" s="5">
        <x:f>SUMIFS('2019'!S$4:S$3006,'2019'!D$4:D$3006,$I$1)</x:f>
      </x:c>
      <x:c r="J11" s="5">
        <x:f>SUMIFS('2019'!S$4:S$3006,'2019'!D$4:D$3006,$J$1)</x:f>
      </x:c>
      <x:c r="K11" s="5">
        <x:f>SUMIFS('2019'!S$4:S$3006,'2019'!D$4:D$3006,$K$1)</x:f>
      </x:c>
      <x:c r="L11" s="5">
        <x:f>SUMIFS('2019'!S$4:S$3006,'2019'!D$4:D$3006,$L$1)</x:f>
      </x:c>
      <x:c r="M11" s="5">
        <x:f>SUMIFS('2019'!S$4:S$3006,'2019'!D$4:D$3006,$M$1)</x:f>
      </x:c>
      <x:c r="N11" s="5">
        <x:f>SUMIFS('2019'!S$4:S$3006,'2019'!D$4:D$3006,$N$1)</x:f>
      </x:c>
      <x:c r="O11" s="5">
        <x:f>SUMIFS('2019'!S$4:S$3006,'2019'!D$4:D$3006,$O$1)</x:f>
      </x:c>
      <x:c r="P11" s="5">
        <x:f>SUMIFS('2019'!S$4:S$3006,'2019'!D$4:D$3006,$P$1)</x:f>
      </x:c>
      <x:c r="Q11" s="5">
        <x:f>SUM(H11:P11)</x:f>
      </x:c>
    </x:row>
    <x:row r="12" spans="1:17" customFormat="1" ht="15" customHeight="1" x14ac:dyDescent="0.25">
      <x:c r="G12" s="0" t="n">
        <x:v>2020</x:v>
      </x:c>
      <x:c r="H12" s="5">
        <x:f>SUMIFS('2020'!S$4:S$3007,'2020'!D$4:D$3007,$H$1)</x:f>
      </x:c>
      <x:c r="I12" s="5">
        <x:f>SUMIFS('2020'!S$4:S$3007,'2020'!D$4:D$3007,$I$1)</x:f>
      </x:c>
      <x:c r="J12" s="5">
        <x:f>SUMIFS('2020'!S$4:S$3007,'2020'!D$4:D$3007,$J$1)</x:f>
      </x:c>
      <x:c r="K12" s="5">
        <x:f>SUMIFS('2020'!S$4:S$3007,'2020'!D$4:D$3007,$K$1)</x:f>
      </x:c>
      <x:c r="L12" s="5">
        <x:f>SUMIFS('2020'!S$4:S$3007,'2020'!D$4:D$3007,$L$1)</x:f>
      </x:c>
      <x:c r="M12" s="5">
        <x:f>SUMIFS('2020'!S$4:S$3007,'2020'!D$4:D$3007,$M$1)</x:f>
      </x:c>
      <x:c r="N12" s="5">
        <x:f>SUMIFS('2020'!S$4:S$3007,'2020'!D$4:D$3007,$N$1)</x:f>
      </x:c>
      <x:c r="O12" s="5">
        <x:f>SUMIFS('2020'!S$4:S$3007,'2020'!D$4:D$3007,$O$1)</x:f>
      </x:c>
      <x:c r="P12" s="5">
        <x:f>SUMIFS('2020'!S$4:S$3007,'2020'!D$4:D$3007,$P$1)</x:f>
      </x:c>
      <x:c r="Q12" s="5">
        <x:f>SUM(H12:P12)</x:f>
      </x:c>
    </x:row>
    <x:row r="13" spans="1:17" customFormat="1" ht="15" customHeight="1" x14ac:dyDescent="0.25">
      <x:c r="B13" s="0" t="s">
        <x:v>18</x:v>
      </x:c>
      <x:c r="E13" s="0" t="s">
        <x:v>19</x:v>
      </x:c>
      <x:c r="G13" s="0" t="n">
        <x:v>2021</x:v>
      </x:c>
      <x:c r="H13" s="5">
        <x:f>SUMIFS('2021'!S$4:S$3007,'2021'!D$4:D$3007,$H$1)</x:f>
      </x:c>
      <x:c r="I13" s="5">
        <x:f>SUMIFS('2021'!S$4:S$3007,'2021'!D$4:D$3007,$I$1)</x:f>
      </x:c>
      <x:c r="J13" s="5">
        <x:f>SUMIFS('2021'!S$4:S$3007,'2021'!D$4:D$3007,$J$1)</x:f>
      </x:c>
      <x:c r="K13" s="5">
        <x:f>SUMIFS('2021'!S$4:S$3007,'2021'!D$4:D$3007,$K$1)</x:f>
      </x:c>
      <x:c r="L13" s="5">
        <x:f>SUMIFS('2021'!S$4:S$3007,'2021'!D$4:D$3007,$L$1)</x:f>
      </x:c>
      <x:c r="M13" s="5">
        <x:f>SUMIFS('2021'!S$4:S$3007,'2021'!D$4:D$3007,$M$1)</x:f>
      </x:c>
      <x:c r="N13" s="5">
        <x:f>SUMIFS('2021'!S$4:S$3007,'2021'!D$4:D$3007,$N$1)</x:f>
      </x:c>
      <x:c r="O13" s="5">
        <x:f>SUMIFS('2021'!S$4:S$3007,'2021'!D$4:D$3007,$O$1)</x:f>
      </x:c>
      <x:c r="P13" s="5">
        <x:f>SUMIFS('2021'!S$4:S$3007,'2021'!D$4:D$3007,$P$1)</x:f>
      </x:c>
      <x:c r="Q13" s="5">
        <x:f>SUM(H13:P13)</x:f>
      </x:c>
    </x:row>
    <x:row r="14" spans="1:17" customFormat="1" ht="15" customHeight="1" x14ac:dyDescent="0.25">
      <x:c r="A14" s="0" t="s">
        <x:v>20</x:v>
      </x:c>
      <x:c r="B14" s="3" t="s">
        <x:v>3</x:v>
      </x:c>
      <x:c r="C14" s="0" t="s">
        <x:v>21</x:v>
      </x:c>
      <x:c r="E14" s="0" t="s">
        <x:v>22</x:v>
      </x:c>
      <x:c r="F14" s="3" t="s">
        <x:v>3</x:v>
      </x:c>
    </x:row>
    <x:row r="15" spans="1:17" customFormat="1" ht="15" customHeight="1" x14ac:dyDescent="0.25">
      <x:c r="A15" s="0" t="s">
        <x:v>23</x:v>
      </x:c>
      <x:c r="B15" s="4">
        <x:f>MAX(B16:B23)</x:f>
      </x:c>
      <x:c r="E15" s="0">
        <x:f>MIN(E16:E23)</x:f>
      </x:c>
      <x:c r="F15" s="0">
        <x:f>MAX(F16:F23)</x:f>
      </x:c>
    </x:row>
    <x:row r="16" spans="1:17" customFormat="1" ht="15" customHeight="1" x14ac:dyDescent="0.25">
      <x:c r="A16" s="0" t="n">
        <x:v>2013</x:v>
      </x:c>
      <x:c r="B16" s="0">
        <x:f>'2013'!U$3</x:f>
      </x:c>
      <x:c r="C16" s="0">
        <x:f>'2013'!V$3</x:f>
      </x:c>
      <x:c r="E16" s="0">
        <x:f>'2013'!Q$3</x:f>
      </x:c>
      <x:c r="F16" s="0">
        <x:f>'2013'!R$3</x:f>
      </x:c>
    </x:row>
    <x:row r="17" spans="1:17" customFormat="1" ht="15" customHeight="1" x14ac:dyDescent="0.25">
      <x:c r="A17" s="0" t="n">
        <x:v>2014</x:v>
      </x:c>
      <x:c r="B17" s="0">
        <x:f>'2014'!U$3</x:f>
      </x:c>
      <x:c r="C17" s="0">
        <x:f>'2014'!V$3</x:f>
      </x:c>
      <x:c r="E17" s="0">
        <x:f>'2014'!Q$3</x:f>
      </x:c>
      <x:c r="F17" s="0">
        <x:f>'2014'!R$3</x:f>
      </x:c>
    </x:row>
    <x:row r="18" spans="1:17" customFormat="1" ht="15" customHeight="1" x14ac:dyDescent="0.25">
      <x:c r="A18" s="0" t="n">
        <x:v>2015</x:v>
      </x:c>
      <x:c r="B18" s="0">
        <x:f>'2015'!U$3</x:f>
      </x:c>
      <x:c r="C18" s="0">
        <x:f>'2015'!V$3</x:f>
      </x:c>
      <x:c r="E18" s="0">
        <x:f>'2015'!Q$3</x:f>
      </x:c>
      <x:c r="F18" s="0">
        <x:f>'2015'!R$3</x:f>
      </x:c>
    </x:row>
    <x:row r="19" spans="1:17" customFormat="1" ht="15" customHeight="1" x14ac:dyDescent="0.25">
      <x:c r="A19" s="0" t="n">
        <x:v>2016</x:v>
      </x:c>
      <x:c r="B19" s="0">
        <x:f>'2016'!U$3</x:f>
      </x:c>
      <x:c r="C19" s="0">
        <x:f>'2016'!V$3</x:f>
      </x:c>
      <x:c r="E19" s="0">
        <x:f>'2016'!Q$3</x:f>
      </x:c>
      <x:c r="F19" s="0">
        <x:f>'2016'!R$3</x:f>
      </x:c>
    </x:row>
    <x:row r="20" spans="1:17" customFormat="1" ht="15" customHeight="1" x14ac:dyDescent="0.25">
      <x:c r="A20" s="0" t="n">
        <x:v>2017</x:v>
      </x:c>
      <x:c r="B20" s="0">
        <x:f>'2017'!U$3</x:f>
      </x:c>
      <x:c r="C20" s="0">
        <x:f>'2017'!V$3</x:f>
      </x:c>
      <x:c r="E20" s="0">
        <x:f>'2017'!Q$3</x:f>
      </x:c>
      <x:c r="F20" s="0">
        <x:f>'2017'!R$3</x:f>
      </x:c>
    </x:row>
    <x:row r="21" spans="1:17" customFormat="1" ht="15" customHeight="1" x14ac:dyDescent="0.25">
      <x:c r="A21" s="0" t="n">
        <x:v>2018</x:v>
      </x:c>
      <x:c r="B21" s="0">
        <x:f>'2018'!U$3</x:f>
      </x:c>
      <x:c r="C21" s="0">
        <x:f>'2018'!V$3</x:f>
      </x:c>
      <x:c r="E21" s="0">
        <x:f>'2018'!Q$3</x:f>
      </x:c>
      <x:c r="F21" s="0">
        <x:f>'2018'!R$3</x:f>
      </x:c>
    </x:row>
    <x:row r="22" spans="1:17" customFormat="1" ht="15" customHeight="1" x14ac:dyDescent="0.25">
      <x:c r="A22" s="0" t="n">
        <x:v>2019</x:v>
      </x:c>
      <x:c r="B22" s="0">
        <x:f>'2019'!U$3</x:f>
      </x:c>
      <x:c r="C22" s="0">
        <x:f>'2019'!V$3</x:f>
      </x:c>
      <x:c r="E22" s="0">
        <x:f>'2019'!Q$3</x:f>
      </x:c>
      <x:c r="F22" s="0">
        <x:f>'2019'!R$3</x:f>
      </x:c>
    </x:row>
    <x:row r="23" spans="1:17" customFormat="1" ht="15" customHeight="1" x14ac:dyDescent="0.25">
      <x:c r="A23" s="0" t="n">
        <x:v>2020</x:v>
      </x:c>
      <x:c r="B23" s="0">
        <x:f>'2020'!U$3</x:f>
      </x:c>
      <x:c r="C23" s="0">
        <x:f>'2020'!V$3</x:f>
      </x:c>
      <x:c r="E23" s="0">
        <x:f>'2020'!Q$3</x:f>
      </x:c>
      <x:c r="F23" s="0">
        <x:f>'2020'!R$3</x:f>
      </x:c>
    </x:row>
    <x:row r="24" spans="1:17" x14ac:dyDescent="0.25">
      <x:c r="A24" s="0" t="n">
        <x:v>2021</x:v>
      </x:c>
      <x:c r="B24" s="0">
        <x:f>'2021'!U$3</x:f>
      </x:c>
      <x:c r="C24" s="0">
        <x:f>'2021'!V$3</x:f>
      </x:c>
      <x:c r="E24" s="0">
        <x:f>'2021'!Q$3</x:f>
      </x:c>
      <x:c r="F24" s="0">
        <x:f>'2021'!R$3</x:f>
      </x:c>
    </x:row>
  </x:sheetData>
  <x:conditionalFormatting sqref="H13:P13">
    <x:cfRule type="colorScale" priority="1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D1:D1 D3:D1048576 B14:B14 E14:F14">
    <x:cfRule type="cellIs" dxfId="0" priority="2" operator="greaterThan">
      <x:formula>49</x:formula>
    </x:cfRule>
  </x:conditionalFormatting>
  <x:conditionalFormatting sqref="E14:E24 F16:F24">
    <x:cfRule type="cellIs" dxfId="1" priority="3" operator="equal">
      <x:formula>$E$15</x:formula>
    </x:cfRule>
  </x:conditionalFormatting>
  <x:conditionalFormatting sqref="F14:F24">
    <x:cfRule type="cellIs" dxfId="0" priority="4" operator="equal">
      <x:formula>$F$15</x:formula>
    </x:cfRule>
  </x:conditionalFormatting>
  <x:conditionalFormatting sqref="B16:B24">
    <x:cfRule type="cellIs" dxfId="0" priority="5" operator="equal">
      <x:formula>$B$15</x:formula>
    </x:cfRule>
  </x:conditionalFormatting>
  <x:conditionalFormatting sqref="H14:P16">
    <x:cfRule type="colorScale" priority="6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H2:P2 H5:P12">
    <x:cfRule type="colorScale" priority="7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H4:P4">
    <x:cfRule type="colorScale" priority="8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conditionalFormatting sqref="H3:P3">
    <x:cfRule type="colorScale" priority="9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drawing r:id="rId1"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sheetPr>
    <x:tabColor rgb="FFFF0000"/>
    <x:outlinePr summaryBelow="1" summaryRight="1"/>
  </x:sheetPr>
  <x:dimension ref="A1:AF175"/>
  <x:sheetViews>
    <x:sheetView topLeftCell="A16" zoomScale="85" zoomScaleNormal="85" workbookViewId="0">
      <x:selection activeCell="B33" sqref="B33 B33:J45"/>
    </x:sheetView>
  </x:sheetViews>
  <x:sheetFormatPr defaultColWidth="12.995781" defaultRowHeight="15" x14ac:dyDescent="0.25"/>
  <x:cols>
    <x:col min="1" max="1" width="10.425781" style="0" customWidth="1"/>
    <x:col min="2" max="19" width="9.425781" style="0" customWidth="1"/>
    <x:col min="20" max="20" width="10.285156" style="0" customWidth="1"/>
  </x:cols>
  <x:sheetData>
    <x:row r="1" spans="1:32" customFormat="1" ht="15" customHeight="1" thickBot="1" x14ac:dyDescent="0.3">
      <x:c r="A1" s="8" t="s">
        <x:v>24</x:v>
      </x:c>
      <x:c r="L1" s="0" t="s">
        <x:v>25</x:v>
      </x:c>
      <x:c r="Q1" s="182" t="s">
        <x:v>26</x:v>
      </x:c>
      <x:c r="R1" s="182" t="s"/>
      <x:c r="S1" s="182" t="s"/>
      <x:c r="T1" s="182" t="s"/>
      <x:c r="U1" s="182" t="s"/>
      <x:c r="V1" s="182" t="s"/>
      <x:c r="W1" s="182" t="s"/>
    </x:row>
    <x:row r="2" spans="1:32" customFormat="1" ht="15" customHeight="1" thickBot="1" x14ac:dyDescent="0.3">
      <x:c r="Q2" s="182" t="s">
        <x:v>27</x:v>
      </x:c>
      <x:c r="R2" s="182" t="s"/>
      <x:c r="S2" s="182" t="s"/>
      <x:c r="T2" s="182" t="s"/>
      <x:c r="U2" s="182" t="s"/>
      <x:c r="V2" s="182" t="s"/>
      <x:c r="W2" s="182" t="s"/>
    </x:row>
    <x:row r="3" spans="1:32" customFormat="1" ht="15" customHeight="1" thickBot="1" x14ac:dyDescent="0.3">
      <x:c r="A3" s="0" t="s">
        <x:v>28</x:v>
      </x:c>
      <x:c r="Q3" s="183" t="s">
        <x:v>29</x:v>
      </x:c>
      <x:c r="R3" s="183" t="s"/>
      <x:c r="S3" s="183" t="s"/>
      <x:c r="T3" s="183" t="s"/>
      <x:c r="U3" s="183" t="s"/>
      <x:c r="V3" s="183" t="s"/>
      <x:c r="W3" s="183" t="s"/>
    </x:row>
    <x:row r="4" spans="1:32" customFormat="1" ht="15" customHeight="1" thickBot="1" x14ac:dyDescent="0.3">
      <x:c r="G4" s="93" t="s">
        <x:v>30</x:v>
      </x:c>
      <x:c r="Q4" s="183" t="s">
        <x:v>31</x:v>
      </x:c>
      <x:c r="R4" s="183" t="s"/>
      <x:c r="S4" s="183" t="s"/>
      <x:c r="T4" s="183" t="s"/>
      <x:c r="U4" s="183" t="s"/>
      <x:c r="V4" s="183" t="s"/>
      <x:c r="W4" s="183" t="s"/>
    </x:row>
    <x:row r="5" spans="1:32" customFormat="1" ht="17.25" customHeight="1" thickBot="1" x14ac:dyDescent="0.3">
      <x:c r="A5" s="0" t="s">
        <x:v>32</x:v>
      </x:c>
      <x:c r="B5" s="184">
        <x:f>COUNTIFS('2013'!B4:B2992,12,'2013'!A4:A2992,1)</x:f>
      </x:c>
      <x:c r="D5" s="9" t="s">
        <x:v>33</x:v>
      </x:c>
      <x:c r="Q5" s="182" t="s">
        <x:v>34</x:v>
      </x:c>
      <x:c r="R5" s="182" t="s"/>
      <x:c r="S5" s="182" t="s"/>
      <x:c r="T5" s="182" t="s"/>
      <x:c r="U5" s="182" t="s"/>
      <x:c r="V5" s="182" t="s"/>
      <x:c r="W5" s="182" t="s"/>
    </x:row>
    <x:row r="6" spans="1:32" customFormat="1" ht="15" customHeight="1" x14ac:dyDescent="0.25">
      <x:c r="A6" s="3" t="s">
        <x:v>35</x:v>
      </x:c>
      <x:c r="O6" s="0">
        <x:f>2013-1966</x:f>
      </x:c>
      <x:c r="Q6" s="182" t="s">
        <x:v>36</x:v>
      </x:c>
      <x:c r="R6" s="182" t="s"/>
      <x:c r="S6" s="182" t="s"/>
      <x:c r="T6" s="182" t="s"/>
      <x:c r="U6" s="182" t="s"/>
      <x:c r="V6" s="182" t="s"/>
      <x:c r="W6" s="182" t="s"/>
    </x:row>
    <x:row r="7" spans="1:32" customFormat="1" ht="16.5" customHeight="1" x14ac:dyDescent="0.25">
      <x:c r="A7" s="185" t="s">
        <x:v>37</x:v>
      </x:c>
      <x:c r="B7" s="186" t="s">
        <x:v>38</x:v>
      </x:c>
      <x:c r="C7" s="186" t="s">
        <x:v>39</x:v>
      </x:c>
      <x:c r="D7" s="186" t="s">
        <x:v>40</x:v>
      </x:c>
      <x:c r="E7" s="186" t="s">
        <x:v>41</x:v>
      </x:c>
      <x:c r="F7" s="186" t="s">
        <x:v>42</x:v>
      </x:c>
      <x:c r="G7" s="186" t="s">
        <x:v>43</x:v>
      </x:c>
      <x:c r="H7" s="186" t="s">
        <x:v>44</x:v>
      </x:c>
      <x:c r="I7" s="186" t="s">
        <x:v>45</x:v>
      </x:c>
      <x:c r="J7" s="186" t="s">
        <x:v>46</x:v>
      </x:c>
      <x:c r="K7" s="186" t="s">
        <x:v>47</x:v>
      </x:c>
      <x:c r="L7" s="186" t="s">
        <x:v>48</x:v>
      </x:c>
      <x:c r="M7" s="186" t="s">
        <x:v>49</x:v>
      </x:c>
      <x:c r="N7" s="186" t="s"/>
      <x:c r="Q7" s="182" t="s">
        <x:v>50</x:v>
      </x:c>
      <x:c r="R7" s="182" t="s"/>
      <x:c r="S7" s="182" t="s"/>
      <x:c r="T7" s="182" t="s"/>
      <x:c r="U7" s="182" t="s"/>
      <x:c r="V7" s="182" t="s"/>
      <x:c r="W7" s="182" t="s"/>
    </x:row>
    <x:row r="8" spans="1:32" customFormat="1" ht="16.5" customHeight="1" x14ac:dyDescent="0.25">
      <x:c r="A8" s="187">
        <x:v>0.125</x:v>
      </x:c>
      <x:c r="B8" s="10" t="n">
        <x:v>85</x:v>
      </x:c>
      <x:c r="C8" s="10" t="n">
        <x:v>84</x:v>
      </x:c>
      <x:c r="D8" s="10" t="n">
        <x:v>83</x:v>
      </x:c>
      <x:c r="E8" s="10" t="n">
        <x:v>75</x:v>
      </x:c>
      <x:c r="F8" s="10" t="n">
        <x:v>74</x:v>
      </x:c>
      <x:c r="G8" s="10" t="n">
        <x:v>75</x:v>
      </x:c>
      <x:c r="H8" s="10" t="n">
        <x:v>69</x:v>
      </x:c>
      <x:c r="I8" s="10" t="n">
        <x:v>66</x:v>
      </x:c>
      <x:c r="J8" s="10" t="n">
        <x:v>73</x:v>
      </x:c>
      <x:c r="K8" s="10" t="n">
        <x:v>80</x:v>
      </x:c>
      <x:c r="L8" s="10" t="n">
        <x:v>87</x:v>
      </x:c>
      <x:c r="M8" s="10" t="n">
        <x:v>87</x:v>
      </x:c>
      <x:c r="N8" s="188" t="s"/>
      <x:c r="O8" s="184" t="s"/>
      <x:c r="Q8" s="182" t="s">
        <x:v>51</x:v>
      </x:c>
      <x:c r="R8" s="182" t="s"/>
      <x:c r="S8" s="182" t="s"/>
      <x:c r="T8" s="182" t="s"/>
      <x:c r="U8" s="182" t="s"/>
      <x:c r="V8" s="182" t="s"/>
      <x:c r="W8" s="182" t="s"/>
    </x:row>
    <x:row r="9" spans="1:32" customFormat="1" ht="17.25" customHeight="1" x14ac:dyDescent="0.25">
      <x:c r="A9" s="187">
        <x:v>0.25</x:v>
      </x:c>
      <x:c r="B9" s="10" t="n">
        <x:v>85</x:v>
      </x:c>
      <x:c r="C9" s="10" t="n">
        <x:v>85</x:v>
      </x:c>
      <x:c r="D9" s="10" t="n">
        <x:v>85</x:v>
      </x:c>
      <x:c r="E9" s="10" t="n">
        <x:v>81</x:v>
      </x:c>
      <x:c r="F9" s="10" t="n">
        <x:v>79</x:v>
      </x:c>
      <x:c r="G9" s="10" t="n">
        <x:v>79</x:v>
      </x:c>
      <x:c r="H9" s="10" t="n">
        <x:v>74</x:v>
      </x:c>
      <x:c r="I9" s="10" t="n">
        <x:v>73</x:v>
      </x:c>
      <x:c r="J9" s="10" t="n">
        <x:v>79</x:v>
      </x:c>
      <x:c r="K9" s="10" t="n">
        <x:v>84</x:v>
      </x:c>
      <x:c r="L9" s="10" t="n">
        <x:v>87</x:v>
      </x:c>
      <x:c r="M9" s="10" t="n">
        <x:v>87</x:v>
      </x:c>
      <x:c r="N9" s="188" t="s"/>
      <x:c r="O9" s="184" t="s"/>
      <x:c r="Q9" s="182" t="s">
        <x:v>52</x:v>
      </x:c>
      <x:c r="R9" s="182" t="s"/>
      <x:c r="S9" s="182" t="s"/>
      <x:c r="T9" s="182" t="s"/>
      <x:c r="U9" s="182" t="s"/>
      <x:c r="V9" s="182" t="s"/>
      <x:c r="W9" s="182" t="s"/>
    </x:row>
    <x:row r="10" spans="1:32" customFormat="1" ht="16.5" customHeight="1" x14ac:dyDescent="0.25">
      <x:c r="A10" s="187">
        <x:v>0.375</x:v>
      </x:c>
      <x:c r="B10" s="10" t="n">
        <x:v>85</x:v>
      </x:c>
      <x:c r="C10" s="10" t="n">
        <x:v>85</x:v>
      </x:c>
      <x:c r="D10" s="10" t="n">
        <x:v>84</x:v>
      </x:c>
      <x:c r="E10" s="10" t="n">
        <x:v>77</x:v>
      </x:c>
      <x:c r="F10" s="10" t="n">
        <x:v>74</x:v>
      </x:c>
      <x:c r="G10" s="10" t="n">
        <x:v>72</x:v>
      </x:c>
      <x:c r="H10" s="10" t="n">
        <x:v>69</x:v>
      </x:c>
      <x:c r="I10" s="10" t="n">
        <x:v>69</x:v>
      </x:c>
      <x:c r="J10" s="10" t="n">
        <x:v>76</x:v>
      </x:c>
      <x:c r="K10" s="10" t="n">
        <x:v>83</x:v>
      </x:c>
      <x:c r="L10" s="10" t="n">
        <x:v>87</x:v>
      </x:c>
      <x:c r="M10" s="10" t="n">
        <x:v>87</x:v>
      </x:c>
      <x:c r="N10" s="188" t="s"/>
      <x:c r="O10" s="184" t="s"/>
      <x:c r="Q10" s="182" t="s"/>
      <x:c r="R10" s="182" t="s"/>
      <x:c r="S10" s="182" t="s"/>
      <x:c r="T10" s="182" t="s"/>
      <x:c r="U10" s="182" t="s"/>
      <x:c r="V10" s="182" t="s"/>
      <x:c r="W10" s="182" t="s"/>
    </x:row>
    <x:row r="11" spans="1:32" customFormat="1" ht="17.25" customHeight="1" x14ac:dyDescent="0.25">
      <x:c r="A11" s="187">
        <x:v>0.5</x:v>
      </x:c>
      <x:c r="B11" s="10" t="n">
        <x:v>82</x:v>
      </x:c>
      <x:c r="C11" s="10" t="n">
        <x:v>80</x:v>
      </x:c>
      <x:c r="D11" s="10" t="n">
        <x:v>76</x:v>
      </x:c>
      <x:c r="E11" s="10" t="n">
        <x:v>63</x:v>
      </x:c>
      <x:c r="F11" s="10" t="n">
        <x:v>59</x:v>
      </x:c>
      <x:c r="G11" s="10" t="n">
        <x:v>57</x:v>
      </x:c>
      <x:c r="H11" s="10" t="n">
        <x:v>52</x:v>
      </x:c>
      <x:c r="I11" s="10" t="n">
        <x:v>53</x:v>
      </x:c>
      <x:c r="J11" s="10" t="n">
        <x:v>61</x:v>
      </x:c>
      <x:c r="K11" s="10" t="n">
        <x:v>73</x:v>
      </x:c>
      <x:c r="L11" s="10" t="n">
        <x:v>82</x:v>
      </x:c>
      <x:c r="M11" s="10" t="n">
        <x:v>85</x:v>
      </x:c>
      <x:c r="N11" s="188" t="s"/>
      <x:c r="O11" s="184" t="s"/>
      <x:c r="Q11" s="183" t="s">
        <x:v>53</x:v>
      </x:c>
      <x:c r="R11" s="183" t="s"/>
      <x:c r="S11" s="183" t="s"/>
      <x:c r="T11" s="183" t="s"/>
      <x:c r="U11" s="183" t="s"/>
      <x:c r="V11" s="183" t="s"/>
      <x:c r="W11" s="183" t="s"/>
    </x:row>
    <x:row r="12" spans="1:32" customFormat="1" ht="17.25" customHeight="1" x14ac:dyDescent="0.25">
      <x:c r="A12" s="189">
        <x:v>0.625</x:v>
      </x:c>
      <x:c r="B12" s="10" t="n">
        <x:v>78</x:v>
      </x:c>
      <x:c r="C12" s="10" t="n">
        <x:v>74</x:v>
      </x:c>
      <x:c r="D12" s="10" t="n">
        <x:v>66</x:v>
      </x:c>
      <x:c r="E12" s="10" t="n">
        <x:v>51</x:v>
      </x:c>
      <x:c r="F12" s="10" t="n">
        <x:v>49</x:v>
      </x:c>
      <x:c r="G12" s="10" t="n">
        <x:v>47</x:v>
      </x:c>
      <x:c r="H12" s="10" t="n">
        <x:v>43</x:v>
      </x:c>
      <x:c r="I12" s="10" t="n">
        <x:v>42</x:v>
      </x:c>
      <x:c r="J12" s="10" t="n">
        <x:v>48</x:v>
      </x:c>
      <x:c r="K12" s="10" t="n">
        <x:v>61</x:v>
      </x:c>
      <x:c r="L12" s="10" t="n">
        <x:v>75</x:v>
      </x:c>
      <x:c r="M12" s="10" t="n">
        <x:v>81</x:v>
      </x:c>
      <x:c r="N12" s="188" t="s"/>
      <x:c r="O12" s="184" t="s"/>
      <x:c r="Q12" s="183" t="s">
        <x:v>54</x:v>
      </x:c>
      <x:c r="R12" s="183" t="s"/>
      <x:c r="S12" s="183" t="s"/>
      <x:c r="T12" s="183" t="s"/>
      <x:c r="U12" s="183" t="s"/>
      <x:c r="V12" s="183" t="s"/>
      <x:c r="W12" s="183" t="s"/>
    </x:row>
    <x:row r="13" spans="1:32" customFormat="1" ht="17.25" customHeight="1" x14ac:dyDescent="0.25">
      <x:c r="A13" s="187">
        <x:v>0.75</x:v>
      </x:c>
      <x:c r="B13" s="10" t="n">
        <x:v>78</x:v>
      </x:c>
      <x:c r="C13" s="10" t="n">
        <x:v>74</x:v>
      </x:c>
      <x:c r="D13" s="10" t="n">
        <x:v>64</x:v>
      </x:c>
      <x:c r="E13" s="10" t="n">
        <x:v>48</x:v>
      </x:c>
      <x:c r="F13" s="10" t="n">
        <x:v>46</x:v>
      </x:c>
      <x:c r="G13" s="10" t="n">
        <x:v>46</x:v>
      </x:c>
      <x:c r="H13" s="10" t="n">
        <x:v>41</x:v>
      </x:c>
      <x:c r="I13" s="10" t="n">
        <x:v>40</x:v>
      </x:c>
      <x:c r="J13" s="10" t="n">
        <x:v>46</x:v>
      </x:c>
      <x:c r="K13" s="10" t="n">
        <x:v>60</x:v>
      </x:c>
      <x:c r="L13" s="10" t="n">
        <x:v>76</x:v>
      </x:c>
      <x:c r="M13" s="10" t="n">
        <x:v>82</x:v>
      </x:c>
      <x:c r="N13" s="188" t="s"/>
      <x:c r="O13" s="184" t="s"/>
      <x:c r="Q13" s="182" t="s">
        <x:v>55</x:v>
      </x:c>
      <x:c r="R13" s="182" t="s"/>
      <x:c r="S13" s="182" t="s"/>
      <x:c r="T13" s="182" t="s"/>
      <x:c r="U13" s="182" t="s"/>
      <x:c r="V13" s="182" t="s"/>
      <x:c r="W13" s="182" t="s"/>
    </x:row>
    <x:row r="14" spans="1:32" customFormat="1" ht="17.25" customHeight="1" x14ac:dyDescent="0.25">
      <x:c r="A14" s="187">
        <x:v>0.875</x:v>
      </x:c>
      <x:c r="B14" s="10" t="n">
        <x:v>82</x:v>
      </x:c>
      <x:c r="C14" s="10" t="n">
        <x:v>79</x:v>
      </x:c>
      <x:c r="D14" s="10" t="n">
        <x:v>71</x:v>
      </x:c>
      <x:c r="E14" s="10" t="n">
        <x:v>56</x:v>
      </x:c>
      <x:c r="F14" s="10" t="n">
        <x:v>55</x:v>
      </x:c>
      <x:c r="G14" s="10" t="n">
        <x:v>55</x:v>
      </x:c>
      <x:c r="H14" s="10" t="n">
        <x:v>48</x:v>
      </x:c>
      <x:c r="I14" s="10" t="n">
        <x:v>48</x:v>
      </x:c>
      <x:c r="J14" s="10" t="n">
        <x:v>55</x:v>
      </x:c>
      <x:c r="K14" s="10" t="n">
        <x:v>68</x:v>
      </x:c>
      <x:c r="L14" s="10" t="n">
        <x:v>82</x:v>
      </x:c>
      <x:c r="M14" s="10" t="n">
        <x:v>85</x:v>
      </x:c>
      <x:c r="N14" s="188" t="s"/>
      <x:c r="O14" s="184" t="s"/>
      <x:c r="Q14" s="182" t="s">
        <x:v>56</x:v>
      </x:c>
      <x:c r="R14" s="182" t="s"/>
      <x:c r="S14" s="182" t="s"/>
      <x:c r="T14" s="182" t="s"/>
      <x:c r="U14" s="182" t="s"/>
      <x:c r="V14" s="182" t="s"/>
      <x:c r="W14" s="182" t="s"/>
    </x:row>
    <x:row r="15" spans="1:32" customFormat="1" ht="17.25" customHeight="1" x14ac:dyDescent="0.25">
      <x:c r="A15" s="187">
        <x:v>0</x:v>
      </x:c>
      <x:c r="B15" s="10" t="n">
        <x:v>84</x:v>
      </x:c>
      <x:c r="C15" s="10" t="n">
        <x:v>82</x:v>
      </x:c>
      <x:c r="D15" s="10" t="n">
        <x:v>79</x:v>
      </x:c>
      <x:c r="E15" s="10" t="n">
        <x:v>68</x:v>
      </x:c>
      <x:c r="F15" s="10" t="n">
        <x:v>67</x:v>
      </x:c>
      <x:c r="G15" s="10" t="n">
        <x:v>68</x:v>
      </x:c>
      <x:c r="H15" s="10" t="n">
        <x:v>60</x:v>
      </x:c>
      <x:c r="I15" s="10" t="n">
        <x:v>59</x:v>
      </x:c>
      <x:c r="J15" s="10" t="n">
        <x:v>66</x:v>
      </x:c>
      <x:c r="K15" s="10" t="n">
        <x:v>76</x:v>
      </x:c>
      <x:c r="L15" s="10" t="n">
        <x:v>85</x:v>
      </x:c>
      <x:c r="M15" s="10" t="n">
        <x:v>86</x:v>
      </x:c>
      <x:c r="N15" s="188" t="s"/>
      <x:c r="O15" s="184" t="s"/>
      <x:c r="Q15" s="182" t="s">
        <x:v>57</x:v>
      </x:c>
      <x:c r="R15" s="182" t="s"/>
      <x:c r="S15" s="182" t="s"/>
      <x:c r="T15" s="182" t="s"/>
      <x:c r="U15" s="182" t="s"/>
      <x:c r="V15" s="182" t="s"/>
      <x:c r="W15" s="182" t="s"/>
    </x:row>
    <x:row r="16" spans="1:32" customFormat="1" ht="15" customHeight="1" x14ac:dyDescent="0.25">
      <x:c r="A16" s="0" t="s">
        <x:v>58</x:v>
      </x:c>
      <x:c r="B16" s="0">
        <x:f>B12*$O$6</x:f>
      </x:c>
      <x:c r="C16" s="0">
        <x:f>C12*$O$6</x:f>
      </x:c>
      <x:c r="D16" s="0">
        <x:f>D12*$O$6</x:f>
      </x:c>
      <x:c r="E16" s="0">
        <x:f>E12*$O$6</x:f>
      </x:c>
      <x:c r="F16" s="0">
        <x:f>F12*$O$6</x:f>
      </x:c>
      <x:c r="G16" s="0">
        <x:f>G12*$O$6</x:f>
      </x:c>
      <x:c r="H16" s="0">
        <x:f>H12*$O$6</x:f>
      </x:c>
      <x:c r="I16" s="0">
        <x:f>I12*$O$6</x:f>
      </x:c>
      <x:c r="J16" s="0">
        <x:f>J12*$O$6</x:f>
      </x:c>
      <x:c r="K16" s="0">
        <x:f>K12*$O$6</x:f>
      </x:c>
      <x:c r="L16" s="0">
        <x:f>L12*$O$6</x:f>
      </x:c>
      <x:c r="M16" s="0">
        <x:f>M12*$O$6</x:f>
      </x:c>
      <x:c r="Q16" s="182" t="s">
        <x:v>59</x:v>
      </x:c>
      <x:c r="R16" s="182" t="s"/>
      <x:c r="S16" s="182" t="s"/>
      <x:c r="T16" s="182" t="s"/>
      <x:c r="U16" s="182" t="s"/>
      <x:c r="V16" s="182" t="s"/>
      <x:c r="W16" s="182" t="s"/>
    </x:row>
    <x:row r="17" spans="1:32" customFormat="1" ht="15" customHeight="1" x14ac:dyDescent="0.25">
      <x:c r="A17" s="190" t="s">
        <x:v>60</x:v>
      </x:c>
      <x:c r="B17" s="11">
        <x:f>SUM(B16,B19:B27)</x:f>
      </x:c>
      <x:c r="C17" s="11">
        <x:f>SUM(C16,C19:C27)</x:f>
      </x:c>
      <x:c r="D17" s="11">
        <x:f>SUM(D16,D19:D27)</x:f>
      </x:c>
      <x:c r="E17" s="11">
        <x:f>SUM(E16,E19:E27)</x:f>
      </x:c>
      <x:c r="F17" s="11">
        <x:f>SUM(F16,F19:F27)</x:f>
      </x:c>
      <x:c r="G17" s="11">
        <x:f>SUM(G16,G19:G27)</x:f>
      </x:c>
      <x:c r="H17" s="11">
        <x:f>SUM(H16,H19:H27)</x:f>
      </x:c>
      <x:c r="I17" s="11">
        <x:f>SUM(I16,I19:I27)</x:f>
      </x:c>
      <x:c r="J17" s="11">
        <x:f>SUM(J16,J19:J27)</x:f>
      </x:c>
      <x:c r="K17" s="11">
        <x:f>SUM(K16,K19:K27)</x:f>
      </x:c>
      <x:c r="L17" s="11">
        <x:f>SUM(L16,L19:L27)</x:f>
      </x:c>
      <x:c r="M17" s="11">
        <x:f>SUM(M16,M19:M27)</x:f>
      </x:c>
      <x:c r="O17" s="11">
        <x:f>2021-1965</x:f>
      </x:c>
      <x:c r="Q17" s="0" t="s">
        <x:v>61</x:v>
      </x:c>
    </x:row>
    <x:row r="18" spans="1:32" customFormat="1" ht="17.25" customHeight="1" x14ac:dyDescent="0.3">
      <x:c r="A18" s="191" t="s">
        <x:v>62</x:v>
      </x:c>
      <x:c r="B18" s="192">
        <x:f>B17/$O$17</x:f>
      </x:c>
      <x:c r="C18" s="12">
        <x:f>C17/$O$17</x:f>
      </x:c>
      <x:c r="D18" s="12">
        <x:f>D17/$O$17</x:f>
      </x:c>
      <x:c r="E18" s="12">
        <x:f>E17/$O$17</x:f>
      </x:c>
      <x:c r="F18" s="12">
        <x:f>F17/$O$17</x:f>
      </x:c>
      <x:c r="G18" s="12">
        <x:f>G17/$O$17</x:f>
      </x:c>
      <x:c r="H18" s="193">
        <x:f>H17/O17</x:f>
      </x:c>
      <x:c r="I18" s="12">
        <x:f>I17/$O$17</x:f>
      </x:c>
      <x:c r="J18" s="12">
        <x:f>J17/$O$17</x:f>
      </x:c>
      <x:c r="K18" s="12">
        <x:f>K17/$O$17</x:f>
      </x:c>
      <x:c r="L18" s="12">
        <x:f>L17/$O$17</x:f>
      </x:c>
      <x:c r="M18" s="12">
        <x:f>M17/$O$17</x:f>
      </x:c>
      <x:c r="N18" s="13" t="s">
        <x:v>63</x:v>
      </x:c>
      <x:c r="Q18" s="0" t="s">
        <x:v>64</x:v>
      </x:c>
    </x:row>
    <x:row r="19" spans="1:32" customFormat="1" ht="15" customHeight="1" x14ac:dyDescent="0.25">
      <x:c r="A19" s="0" t="n">
        <x:v>2013</x:v>
      </x:c>
      <x:c r="B19" s="11">
        <x:f>SUMIFS('2013'!K4:K2992,'2013'!B4:B2992,12,'2013'!A4:A2992,1)/COUNTIFS('2013'!B4:B2992,12,'2013'!A4:A2992,1)</x:f>
      </x:c>
      <x:c r="C19" s="11">
        <x:f>SUMIFS('2013'!K4:K2992,'2013'!B4:B2992,12,'2013'!A4:A2992,2)/COUNTIFS('2013'!B4:B2992,12,'2013'!A4:A2992,2)</x:f>
      </x:c>
      <x:c r="D19" s="11">
        <x:f>SUMIFS('2013'!K4:K2992,'2013'!B4:B2992,12,'2013'!A4:A2992,3)/COUNTIFS('2013'!B4:B2992,12,'2013'!A4:A2992,3)</x:f>
      </x:c>
      <x:c r="E19" s="11">
        <x:f>SUMIFS('2013'!K4:K2992,'2013'!B4:B2992,12,'2013'!A4:A2992,4)/COUNTIFS('2013'!B4:B2992,12,'2013'!A4:A2992,4)</x:f>
      </x:c>
      <x:c r="F19" s="11">
        <x:f>SUMIFS('2013'!K4:K2992,'2013'!B4:B2992,12,'2013'!A4:A2992,5)/COUNTIFS('2013'!B4:B2992,12,'2013'!A4:A2992,5)</x:f>
      </x:c>
      <x:c r="G19" s="11">
        <x:f>SUMIFS('2013'!K4:K2992,'2013'!B4:B2992,12,'2013'!A4:A2992,6)/COUNTIFS('2013'!B4:B2992,12,'2013'!A4:A2992,6)</x:f>
      </x:c>
      <x:c r="H19" s="11">
        <x:f>SUMIFS('2013'!K4:K2992,'2013'!B4:B2992,12,'2013'!A4:A2992,7)/COUNTIFS('2013'!B4:B2992,12,'2013'!A4:A2992,7)</x:f>
      </x:c>
      <x:c r="I19" s="11">
        <x:f>SUMIFS('2013'!K4:K2992,'2013'!B4:B2992,12,'2013'!A4:A2992,8)/COUNTIFS('2013'!B4:B2992,12,'2013'!A4:A2992,8)</x:f>
      </x:c>
      <x:c r="J19" s="11">
        <x:f>SUMIFS('2013'!K4:K2992,'2013'!B4:B2992,12,'2013'!A4:A2992,9)/COUNTIFS('2013'!B4:B2992,12,'2013'!A4:A2992,9)</x:f>
      </x:c>
      <x:c r="K19" s="11">
        <x:f>SUMIFS('2013'!K4:K2992,'2013'!B4:B2992,12,'2013'!A4:A2992,10)/COUNTIFS('2013'!B4:B2992,12,'2013'!A4:A2992,10)</x:f>
      </x:c>
      <x:c r="L19" s="11">
        <x:f>SUMIFS('2013'!K4:K2992,'2013'!B4:B2992,12,'2013'!A4:A2992,11)/COUNTIFS('2013'!B4:B2992,12,'2013'!A4:A2992,11)</x:f>
      </x:c>
      <x:c r="M19" s="11">
        <x:f>SUMIFS('2013'!K4:K2992,'2013'!B4:B2992,12,'2013'!A4:A2992,12)/COUNTIFS('2013'!B4:B2992,12,'2013'!A4:A2992,12)</x:f>
      </x:c>
      <x:c r="O19" s="0">
        <x:f>COUNT('2013'!B4:B2945)/8</x:f>
      </x:c>
      <x:c r="Q19" s="0" t="s">
        <x:v>65</x:v>
      </x:c>
    </x:row>
    <x:row r="20" spans="1:32" customFormat="1" ht="15" customHeight="1" x14ac:dyDescent="0.25">
      <x:c r="A20" s="0" t="n">
        <x:v>2014</x:v>
      </x:c>
      <x:c r="B20" s="11">
        <x:f>SUMIFS('2014'!K4:K2992,'2014'!B4:B2992,12,'2014'!A4:A2992,1)/COUNTIFS('2014'!B4:B2992,12,'2014'!A4:A2992,1)</x:f>
      </x:c>
      <x:c r="C20" s="11">
        <x:f>SUMIFS('2014'!K4:K2992,'2014'!B4:B2992,12,'2014'!A4:A2992,2)/COUNTIFS('2014'!B4:B2992,12,'2014'!A4:A2992,2)</x:f>
      </x:c>
      <x:c r="D20" s="11">
        <x:f>SUMIFS('2014'!K4:K2992,'2014'!B4:B2992,12,'2014'!A4:A2992,3)/COUNTIFS('2014'!B4:B2992,12,'2014'!A4:A2992,3)</x:f>
      </x:c>
      <x:c r="E20" s="11">
        <x:f>SUMIFS('2014'!K4:K2992,'2014'!B4:B2992,12,'2014'!A4:A2992,4)/COUNTIFS('2014'!B4:B2992,12,'2014'!A4:A2992,4)</x:f>
      </x:c>
      <x:c r="F20" s="11">
        <x:f>SUMIFS('2014'!K4:K2992,'2014'!B4:B2992,12,'2014'!A4:A2992,5)/COUNTIFS('2014'!B4:B2992,12,'2014'!A4:A2992,5)</x:f>
      </x:c>
      <x:c r="G20" s="11">
        <x:f>SUMIFS('2014'!K4:K2992,'2014'!B4:B2992,12,'2014'!A4:A2992,6)/COUNTIFS('2014'!B4:B2992,12,'2014'!A4:A2992,6)</x:f>
      </x:c>
      <x:c r="H20" s="11">
        <x:f>SUMIFS('2014'!K4:K2992,'2014'!B4:B2992,12,'2014'!A4:A2992,7)/COUNTIFS('2014'!B4:B2992,12,'2014'!A4:A2992,7)</x:f>
      </x:c>
      <x:c r="I20" s="11">
        <x:f>SUMIFS('2014'!K4:K2992,'2014'!B4:B2992,12,'2014'!A4:A2992,8)/COUNTIFS('2014'!B4:B2992,12,'2014'!A4:A2992,8)</x:f>
      </x:c>
      <x:c r="J20" s="11">
        <x:f>SUMIFS('2014'!K4:K2992,'2014'!B4:B2992,12,'2014'!A4:A2992,9)/COUNTIFS('2014'!B4:B2992,12,'2014'!A4:A2992,9)</x:f>
      </x:c>
      <x:c r="K20" s="11">
        <x:f>SUMIFS('2014'!K4:K2992,'2014'!B4:B2992,12,'2014'!A4:A2992,10)/COUNTIFS('2014'!B4:B2992,12,'2014'!A4:A2992,10)</x:f>
      </x:c>
      <x:c r="L20" s="11">
        <x:f>SUMIFS('2014'!K4:K2992,'2014'!B4:B2992,12,'2014'!A4:A2992,11)/COUNTIFS('2014'!B4:B2992,12,'2014'!A4:A2992,11)</x:f>
      </x:c>
      <x:c r="M20" s="11">
        <x:f>SUMIFS('2014'!K4:K2992,'2014'!B4:B2992,12,'2014'!A4:A2992,12)/COUNTIFS('2014'!B4:B2992,12,'2014'!A4:A2992,12)</x:f>
      </x:c>
      <x:c r="O20" s="0">
        <x:f>COUNT('2014'!B4:B2946)/8</x:f>
      </x:c>
      <x:c r="Q20" s="182" t="s">
        <x:v>66</x:v>
      </x:c>
      <x:c r="R20" s="182" t="s"/>
      <x:c r="S20" s="182" t="s"/>
      <x:c r="T20" s="182" t="s"/>
      <x:c r="U20" s="182" t="s"/>
      <x:c r="V20" s="182" t="s"/>
      <x:c r="W20" s="182" t="s"/>
    </x:row>
    <x:row r="21" spans="1:32" customFormat="1" ht="15" customHeight="1" x14ac:dyDescent="0.25">
      <x:c r="A21" s="0" t="n">
        <x:v>2015</x:v>
      </x:c>
      <x:c r="B21" s="11">
        <x:f>SUMIFS('2015'!K4:K2992,'2015'!B4:B2992,12,'2015'!A4:A2992,1)/COUNTIFS('2015'!B4:B2992,12,'2015'!A4:A2992,1)</x:f>
      </x:c>
      <x:c r="C21" s="11">
        <x:f>SUMIFS('2015'!K4:K2992,'2015'!B4:B2992,12,'2015'!A4:A2992,2)/COUNTIFS('2015'!B4:B2992,12,'2015'!A4:A2992,2)</x:f>
      </x:c>
      <x:c r="D21" s="11">
        <x:f>SUMIFS('2015'!K4:K2992,'2015'!B4:B2992,12,'2015'!A4:A2992,3)/COUNTIFS('2015'!B4:B2992,12,'2015'!A4:A2992,3)</x:f>
      </x:c>
      <x:c r="E21" s="11">
        <x:f>SUMIFS('2015'!K4:K2992,'2015'!B4:B2992,12,'2015'!A4:A2992,4)/COUNTIFS('2015'!B4:B2992,12,'2015'!A4:A2992,4)</x:f>
      </x:c>
      <x:c r="F21" s="11">
        <x:f>SUMIFS('2015'!K4:K2992,'2015'!B4:B2992,12,'2015'!A4:A2992,5)/COUNTIFS('2015'!B4:B2992,12,'2015'!A4:A2992,5)</x:f>
      </x:c>
      <x:c r="G21" s="11">
        <x:f>SUMIFS('2015'!K4:K2992,'2015'!B4:B2992,12,'2015'!A4:A2992,6)/COUNTIFS('2015'!B4:B2992,12,'2015'!A4:A2992,6)</x:f>
      </x:c>
      <x:c r="H21" s="11">
        <x:f>SUMIFS('2015'!K4:K2992,'2015'!B4:B2992,12,'2015'!A4:A2992,7)/COUNTIFS('2015'!B4:B2992,12,'2015'!A4:A2992,7)</x:f>
      </x:c>
      <x:c r="I21" s="11">
        <x:f>SUMIFS('2015'!K4:K2992,'2015'!B4:B2992,12,'2015'!A4:A2992,8)/COUNTIFS('2015'!B4:B2992,12,'2015'!A4:A2992,8)</x:f>
      </x:c>
      <x:c r="J21" s="11">
        <x:f>SUMIFS('2015'!K4:K2992,'2015'!B4:B2992,12,'2015'!A4:A2992,9)/COUNTIFS('2015'!B4:B2992,12,'2015'!A4:A2992,9)</x:f>
      </x:c>
      <x:c r="K21" s="11">
        <x:f>SUMIFS('2015'!K4:K2992,'2015'!B4:B2992,12,'2015'!A4:A2992,10)/COUNTIFS('2015'!B4:B2992,12,'2015'!A4:A2992,10)</x:f>
      </x:c>
      <x:c r="L21" s="11">
        <x:f>SUMIFS('2015'!K4:K2992,'2015'!B4:B2992,12,'2015'!A4:A2992,11)/COUNTIFS('2015'!B4:B2992,12,'2015'!A4:A2992,11)</x:f>
      </x:c>
      <x:c r="M21" s="11">
        <x:f>SUMIFS('2015'!K4:K2992,'2015'!B4:B2992,12,'2015'!A4:A2992,12)/COUNTIFS('2015'!B4:B2992,12,'2015'!A4:A2992,12)</x:f>
      </x:c>
      <x:c r="O21" s="0">
        <x:f>COUNT('2014'!B5:B2947)/8</x:f>
      </x:c>
      <x:c r="Q21" s="182" t="s"/>
      <x:c r="R21" s="182" t="s"/>
      <x:c r="S21" s="182" t="s"/>
      <x:c r="T21" s="182" t="s"/>
      <x:c r="U21" s="182" t="s"/>
      <x:c r="V21" s="182" t="s"/>
      <x:c r="W21" s="182" t="s"/>
    </x:row>
    <x:row r="22" spans="1:32" customFormat="1" ht="15" customHeight="1" x14ac:dyDescent="0.25">
      <x:c r="A22" s="0" t="n">
        <x:v>2016</x:v>
      </x:c>
      <x:c r="B22" s="11">
        <x:f>SUMIFS('2016'!K4:K2992,'2016'!B4:B2992,12,'2016'!A4:A2992,1)/COUNTIFS('2016'!B4:B2992,12,'2016'!A4:A2992,1)</x:f>
      </x:c>
      <x:c r="C22" s="11">
        <x:f>SUMIFS('2016'!K4:K2992,'2016'!B4:B2992,12,'2016'!A4:A2992,2)/COUNTIFS('2016'!B4:B2992,12,'2016'!A4:A2992,2)</x:f>
      </x:c>
      <x:c r="D22" s="11">
        <x:f>SUMIFS('2016'!K4:K2992,'2016'!B4:B2992,12,'2016'!A4:A2992,3)/COUNTIFS('2016'!B4:B2992,12,'2016'!A4:A2992,3)</x:f>
      </x:c>
      <x:c r="E22" s="11">
        <x:f>SUMIFS('2016'!K4:K2992,'2016'!B4:B2992,12,'2016'!A4:A2992,4)/COUNTIFS('2016'!B4:B2992,12,'2016'!A4:A2992,4)</x:f>
      </x:c>
      <x:c r="F22" s="11">
        <x:f>SUMIFS('2016'!K4:K2992,'2016'!B4:B2992,12,'2016'!A4:A2992,5)/COUNTIFS('2016'!B4:B2992,12,'2016'!A4:A2992,5)</x:f>
      </x:c>
      <x:c r="G22" s="11">
        <x:f>SUMIFS('2016'!K4:K2992,'2016'!B4:B2992,12,'2016'!A4:A2992,6)/COUNTIFS('2016'!B4:B2992,12,'2016'!A4:A2992,6)</x:f>
      </x:c>
      <x:c r="H22" s="11">
        <x:f>SUMIFS('2016'!K4:K2992,'2016'!B4:B2992,12,'2016'!A4:A2992,7)/COUNTIFS('2016'!B4:B2992,12,'2016'!A4:A2992,7)</x:f>
      </x:c>
      <x:c r="I22" s="11">
        <x:f>SUMIFS('2016'!K4:K2992,'2016'!B4:B2992,12,'2016'!A4:A2992,8)/COUNTIFS('2016'!B4:B2992,12,'2016'!A4:A2992,8)</x:f>
      </x:c>
      <x:c r="J22" s="11">
        <x:f>SUMIFS('2016'!K4:K2992,'2016'!B4:B2992,12,'2016'!A4:A2992,9)/COUNTIFS('2016'!B4:B2992,12,'2016'!A4:A2992,9)</x:f>
      </x:c>
      <x:c r="K22" s="11">
        <x:f>SUMIFS('2016'!K4:K2992,'2016'!B4:B2992,12,'2016'!A4:A2992,10)/COUNTIFS('2016'!B4:B2992,12,'2016'!A4:A2992,10)</x:f>
      </x:c>
      <x:c r="L22" s="11">
        <x:f>SUMIFS('2016'!K5:K2993,'2016'!B5:B2993,12,'2016'!A5:A2993,11)/COUNTIFS('2016'!B5:B2993,12,'2016'!A5:A2993,11)</x:f>
      </x:c>
      <x:c r="M22" s="11">
        <x:f>SUMIFS('2016'!K4:K2992,'2016'!B4:B2992,12,'2016'!A4:A2992,12)/COUNTIFS('2016'!B4:B2992,12,'2016'!A4:A2992,12)</x:f>
      </x:c>
      <x:c r="O22" s="0">
        <x:f>COUNT('2014'!B6:B2948)/8</x:f>
      </x:c>
    </x:row>
    <x:row r="23" spans="1:32" customFormat="1" ht="16.5" customHeight="1" x14ac:dyDescent="0.25">
      <x:c r="A23" s="0" t="n">
        <x:v>2017</x:v>
      </x:c>
      <x:c r="B23" s="11">
        <x:f>SUMIFS('2017'!K4:K2992,'2017'!B4:B2992,12,'2017'!A4:A2992,1)/COUNTIFS('2017'!B4:B2992,12,'2017'!A4:A2992,1)</x:f>
      </x:c>
      <x:c r="C23" s="11">
        <x:f>SUMIFS('2017'!K4:K2992,'2017'!B4:B2992,12,'2017'!A4:A2992,2)/COUNTIFS('2017'!B4:B2992,12,'2017'!A4:A2992,2)</x:f>
      </x:c>
      <x:c r="D23" s="11">
        <x:f>SUMIFS('2017'!K4:K2992,'2017'!B4:B2992,12,'2017'!A4:A2992,3)/COUNTIFS('2017'!B4:B2992,12,'2017'!A4:A2992,3)</x:f>
      </x:c>
      <x:c r="E23" s="11">
        <x:f>SUMIFS('2017'!K4:K2992,'2017'!B4:B2992,12,'2017'!A4:A2992,4)/COUNTIFS('2017'!B4:B2992,12,'2017'!A4:A2992,4)</x:f>
      </x:c>
      <x:c r="F23" s="11">
        <x:f>SUMIFS('2017'!K4:K2992,'2017'!B4:B2992,12,'2017'!A4:A2992,5)/COUNTIFS('2017'!B4:B2992,12,'2017'!A4:A2992,5)</x:f>
      </x:c>
      <x:c r="G23" s="11">
        <x:f>SUMIFS('2017'!K4:K2992,'2017'!B4:B2992,12,'2017'!A4:A2992,6)/COUNTIFS('2017'!B4:B2992,12,'2017'!A4:A2992,6)</x:f>
      </x:c>
      <x:c r="H23" s="11">
        <x:f>SUMIFS('2017'!K4:K2992,'2017'!B4:B2992,12,'2017'!A4:A2992,7)/COUNTIFS('2017'!B4:B2992,12,'2017'!A4:A2992,7)</x:f>
      </x:c>
      <x:c r="I23" s="11">
        <x:f>SUMIFS('2017'!K4:K2992,'2017'!B4:B2992,12,'2017'!A4:A2992,8)/COUNTIFS('2017'!B4:B2992,12,'2017'!A4:A2992,8)</x:f>
      </x:c>
      <x:c r="J23" s="11">
        <x:f>SUMIFS('2017'!K4:K2992,'2017'!B4:B2992,12,'2017'!A4:A2992,9)/COUNTIFS('2017'!B4:B2992,12,'2017'!A4:A2992,9)</x:f>
      </x:c>
      <x:c r="K23" s="11">
        <x:f>SUMIFS('2017'!K4:K2992,'2017'!B4:B2992,12,'2017'!A4:A2992,10)/COUNTIFS('2017'!B4:B2992,12,'2017'!A4:A2992,10)</x:f>
      </x:c>
      <x:c r="L23" s="11">
        <x:f>SUMIFS('2017'!K4:K2992,'2017'!B4:B2992,12,'2017'!A4:A2992,11)/COUNTIFS('2017'!B4:B2992,12,'2017'!A4:A2992,11)</x:f>
      </x:c>
      <x:c r="M23" s="11">
        <x:f>SUMIFS('2017'!K4:K2992,'2017'!B4:B2992,12,'2017'!A4:A2992,12)/COUNTIFS('2017'!B4:B2992,12,'2017'!A4:A2992,12)</x:f>
      </x:c>
      <x:c r="O23" s="0">
        <x:f>COUNT('2014'!B7:B2949)/8</x:f>
      </x:c>
      <x:c r="Q23" s="194" t="s">
        <x:v>67</x:v>
      </x:c>
      <x:c r="R23" s="194" t="s"/>
      <x:c r="S23" s="194" t="s"/>
      <x:c r="T23" s="194" t="s"/>
      <x:c r="U23" s="194" t="s"/>
      <x:c r="V23" s="194" t="s"/>
      <x:c r="W23" s="194" t="s"/>
      <x:c r="X23" s="194" t="s"/>
      <x:c r="Y23" s="194" t="s"/>
      <x:c r="Z23" s="194" t="s"/>
      <x:c r="AA23" s="194" t="s"/>
      <x:c r="AB23" s="194" t="s"/>
      <x:c r="AC23" s="194" t="s">
        <x:v>68</x:v>
      </x:c>
    </x:row>
    <x:row r="24" spans="1:32" customFormat="1" ht="15.75" customHeight="1" x14ac:dyDescent="0.25">
      <x:c r="A24" s="0" t="n">
        <x:v>2018</x:v>
      </x:c>
      <x:c r="B24" s="11">
        <x:f>SUMIFS('2018'!K4:K2992,'2018'!B4:B2992,12,'2018'!A4:A2992,1)/COUNTIFS('2018'!B4:B2992,12,'2018'!A4:A2992,1)</x:f>
      </x:c>
      <x:c r="C24" s="11">
        <x:f>SUMIFS('2018'!K4:K2992,'2018'!B4:B2992,12,'2018'!A4:A2992,2)/COUNTIFS('2018'!B4:B2992,12,'2018'!A4:A2992,2)</x:f>
      </x:c>
      <x:c r="D24" s="11">
        <x:f>SUMIFS('2018'!K4:K2992,'2018'!B4:B2992,12,'2018'!A4:A2992,3)/COUNTIFS('2018'!B4:B2992,12,'2018'!A4:A2992,3)</x:f>
      </x:c>
      <x:c r="E24" s="11">
        <x:f>SUMIFS('2018'!K4:K2992,'2018'!B4:B2992,12,'2018'!A4:A2992,4)/COUNTIFS('2018'!B4:B2992,12,'2018'!A4:A2992,4)</x:f>
      </x:c>
      <x:c r="F24" s="11">
        <x:f>SUMIFS('2018'!K4:K2992,'2018'!B4:B2992,12,'2018'!A4:A2992,5)/COUNTIFS('2018'!B4:B2992,12,'2018'!A4:A2992,5)</x:f>
      </x:c>
      <x:c r="G24" s="11">
        <x:f>SUMIFS('2018'!K4:K2992,'2018'!B4:B2992,12,'2018'!A4:A2992,6)/COUNTIFS('2018'!B4:B2992,12,'2018'!A4:A2992,6)</x:f>
      </x:c>
      <x:c r="H24" s="11">
        <x:f>SUMIFS('2018'!K4:K2992,'2018'!B4:B2992,12,'2018'!A4:A2992,7)/COUNTIFS('2018'!B4:B2992,12,'2018'!A4:A2992,7)</x:f>
      </x:c>
      <x:c r="I24" s="11">
        <x:f>SUMIFS('2018'!K4:K2992,'2018'!B4:B2992,12,'2018'!A4:A2992,8)/COUNTIFS('2018'!B4:B2992,12,'2018'!A4:A2992,8)</x:f>
      </x:c>
      <x:c r="J24" s="11">
        <x:f>SUMIFS('2018'!K4:K2992,'2018'!B4:B2992,12,'2018'!A4:A2992,9)/COUNTIFS('2018'!B4:B2992,12,'2018'!A4:A2992,9)</x:f>
      </x:c>
      <x:c r="K24" s="11">
        <x:f>SUMIFS('2018'!K4:K2992,'2018'!B4:B2992,12,'2018'!A4:A2992,10)/COUNTIFS('2018'!B4:B2992,12,'2018'!A4:A2992,10)</x:f>
      </x:c>
      <x:c r="L24" s="11">
        <x:f>SUMIFS('2018'!K4:K2992,'2018'!B4:B2992,12,'2018'!A4:A2992,11)/COUNTIFS('2018'!B4:B2992,12,'2018'!A4:A2992,11)</x:f>
      </x:c>
      <x:c r="M24" s="11">
        <x:f>SUMIFS('2018'!K4:K2992,'2018'!B4:B2992,12,'2018'!A4:A2992,12)/COUNTIFS('2018'!B4:B2992,12,'2018'!A4:A2992,12)</x:f>
      </x:c>
      <x:c r="O24" s="0">
        <x:f>COUNT('2014'!B8:B2950)/8</x:f>
      </x:c>
      <x:c r="Q24" s="194" t="s">
        <x:v>69</x:v>
      </x:c>
      <x:c r="R24" s="194" t="s">
        <x:v>70</x:v>
      </x:c>
      <x:c r="S24" s="194" t="s">
        <x:v>71</x:v>
      </x:c>
      <x:c r="T24" s="194" t="s">
        <x:v>72</x:v>
      </x:c>
      <x:c r="U24" s="194" t="s">
        <x:v>73</x:v>
      </x:c>
      <x:c r="V24" s="194" t="s">
        <x:v>74</x:v>
      </x:c>
      <x:c r="W24" s="194" t="s">
        <x:v>75</x:v>
      </x:c>
      <x:c r="X24" s="194" t="s">
        <x:v>76</x:v>
      </x:c>
      <x:c r="Y24" s="194" t="s">
        <x:v>77</x:v>
      </x:c>
      <x:c r="Z24" s="194" t="s">
        <x:v>78</x:v>
      </x:c>
      <x:c r="AA24" s="194" t="s">
        <x:v>79</x:v>
      </x:c>
      <x:c r="AB24" s="194" t="s">
        <x:v>80</x:v>
      </x:c>
      <x:c r="AC24" s="194" t="s"/>
    </x:row>
    <x:row r="25" spans="1:32" customFormat="1" ht="16.5" customHeight="1" x14ac:dyDescent="0.25">
      <x:c r="A25" s="0" t="n">
        <x:v>2019</x:v>
      </x:c>
      <x:c r="B25" s="11">
        <x:f>SUMIFS('2019'!K4:K2992,'2019'!B4:B2992,12,'2019'!A4:A2992,1)/COUNTIFS('2019'!B4:B2992,12,'2019'!A4:A2992,1)</x:f>
      </x:c>
      <x:c r="C25" s="11">
        <x:f>SUMIFS('2019'!K4:K2992,'2019'!B4:B2992,12,'2019'!A4:A2992,2)/COUNTIFS('2019'!B4:B2992,12,'2019'!A4:A2992,2)</x:f>
      </x:c>
      <x:c r="D25" s="11">
        <x:f>SUMIFS('2019'!K4:K2992,'2019'!B4:B2992,12,'2019'!A4:A2992,3)/COUNTIFS('2019'!B4:B2992,12,'2019'!A4:A2992,3)</x:f>
      </x:c>
      <x:c r="E25" s="11">
        <x:f>SUMIFS('2019'!K4:K2992,'2019'!B4:B2992,12,'2019'!A4:A2992,4)/COUNTIFS('2019'!B4:B2992,12,'2019'!A4:A2992,4)</x:f>
      </x:c>
      <x:c r="F25" s="11">
        <x:f>SUMIFS('2019'!K4:K2992,'2019'!B4:B2992,12,'2019'!A4:A2992,5)/COUNTIFS('2019'!B4:B2992,12,'2019'!A4:A2992,5)</x:f>
      </x:c>
      <x:c r="G25" s="11">
        <x:f>SUMIFS('2019'!K4:K2992,'2019'!B4:B2992,12,'2019'!A4:A2992,6)/COUNTIFS('2019'!B4:B2992,12,'2019'!A4:A2992,6)</x:f>
      </x:c>
      <x:c r="H25" s="11">
        <x:f>SUMIFS('2019'!K4:K2992,'2019'!B4:B2992,12,'2019'!A4:A2992,7)/COUNTIFS('2019'!B4:B2992,12,'2019'!A4:A2992,7)</x:f>
      </x:c>
      <x:c r="I25" s="11">
        <x:f>SUMIFS('2019'!K4:K2992,'2019'!B4:B2992,12,'2019'!A4:A2992,8)/COUNTIFS('2019'!B4:B2992,12,'2019'!A4:A2992,8)</x:f>
      </x:c>
      <x:c r="J25" s="11">
        <x:f>SUMIFS('2019'!K4:K2992,'2019'!B4:B2992,12,'2019'!A4:A2992,9)/COUNTIFS('2019'!B4:B2992,12,'2019'!A4:A2992,9)</x:f>
      </x:c>
      <x:c r="K25" s="11">
        <x:f>SUMIFS('2019'!K4:K2992,'2019'!B4:B2992,12,'2019'!A4:A2992,10)/COUNTIFS('2019'!B4:B2992,12,'2019'!A4:A2992,10)</x:f>
      </x:c>
      <x:c r="L25" s="11">
        <x:f>SUMIFS('2019'!K4:K2992,'2019'!B4:B2992,12,'2019'!A4:A2992,11)/COUNTIFS('2019'!B4:B2992,12,'2019'!A4:A2992,11)</x:f>
      </x:c>
      <x:c r="M25" s="11">
        <x:f>SUMIFS('2019'!K4:K2992,'2019'!B4:B2992,12,'2019'!A4:A2992,12)/COUNTIFS('2019'!B4:B2992,12,'2019'!A4:A2992,12)</x:f>
      </x:c>
      <x:c r="O25" s="0">
        <x:f>COUNT('2014'!B9:B2951)/8</x:f>
      </x:c>
      <x:c r="Q25" s="14" t="n">
        <x:v>4.4</x:v>
      </x:c>
      <x:c r="R25" s="14" t="n">
        <x:v>4.4</x:v>
      </x:c>
      <x:c r="S25" s="195" t="n">
        <x:v>5.8</x:v>
      </x:c>
      <x:c r="T25" s="195" t="n">
        <x:v>8.4</x:v>
      </x:c>
      <x:c r="U25" s="195" t="n">
        <x:v>11.6</x:v>
      </x:c>
      <x:c r="V25" s="195" t="n">
        <x:v>14.9</x:v>
      </x:c>
      <x:c r="W25" s="195" t="n">
        <x:v>15.9</x:v>
      </x:c>
      <x:c r="X25" s="195" t="n">
        <x:v>15</x:v>
      </x:c>
      <x:c r="Y25" s="195" t="n">
        <x:v>12.2</x:v>
      </x:c>
      <x:c r="Z25" s="195" t="n">
        <x:v>9.3</x:v>
      </x:c>
      <x:c r="AA25" s="195" t="n">
        <x:v>7</x:v>
      </x:c>
      <x:c r="AB25" s="14" t="n">
        <x:v>5.3</x:v>
      </x:c>
      <x:c r="AC25" s="14" t="n">
        <x:v>9.5</x:v>
      </x:c>
    </x:row>
    <x:row r="26" spans="1:32" customFormat="1" ht="15" customHeight="1" x14ac:dyDescent="0.25">
      <x:c r="A26" s="0" t="n">
        <x:v>2020</x:v>
      </x:c>
      <x:c r="B26" s="11">
        <x:f>SUMIFS('2020'!K$4:K$2992,'2020'!B$4:B$2992,12,'2020'!A$4:A$2992,1)/COUNTIFS('2020'!B$4:B$2992,12,'2020'!A$4:A$2992,1)</x:f>
      </x:c>
      <x:c r="C26" s="11">
        <x:f>SUMIFS('2020'!K$4:K$2992,'2020'!B$4:B$2992,12,'2020'!A$4:A$2992,2)/COUNTIFS('2020'!B$4:B$2992,12,'2020'!A$4:A$2992,2)</x:f>
      </x:c>
      <x:c r="D26" s="11">
        <x:f>SUMIFS('2020'!K$4:K$2992,'2020'!B$4:B$2992,12,'2020'!A$4:A$2992,3)/COUNTIFS('2020'!B$4:B$2992,12,'2020'!A$4:A$2992,3)</x:f>
      </x:c>
      <x:c r="E26" s="11">
        <x:f>SUMIFS('2020'!K$4:K$2992,'2020'!B$4:B$2992,12,'2020'!A$4:A$2992,4)/COUNTIFS('2020'!B$4:B$2992,12,'2020'!A$4:A$2992,4)</x:f>
      </x:c>
      <x:c r="F26" s="11">
        <x:f>SUMIFS('2020'!K$4:K$2992,'2020'!B$4:B$2992,12,'2020'!A$4:A$2992,5)/COUNTIFS('2020'!B$4:B$2992,12,'2020'!A$4:A$2992,5)</x:f>
      </x:c>
      <x:c r="G26" s="11">
        <x:f>SUMIFS('2020'!K$4:K$2992,'2020'!B$4:B$2992,12,'2020'!A$4:A$2992,6)/COUNTIFS('2020'!B$4:B$2992,12,'2020'!A$4:A$2992,6)</x:f>
      </x:c>
      <x:c r="H26" s="11">
        <x:f>SUMIFS('2020'!K$4:K$2992,'2020'!B$4:B$2992,12,'2020'!A$4:A$2992,7)/COUNTIFS('2020'!B$4:B$2992,12,'2020'!A$4:A$2992,7)</x:f>
      </x:c>
      <x:c r="I26" s="11">
        <x:f>SUMIFS('2020'!K$4:K$2992,'2020'!B$4:B$2992,12,'2020'!A$4:A$2992,8)/COUNTIFS('2020'!B$4:B$2992,12,'2020'!A$4:A$2992,8)</x:f>
      </x:c>
      <x:c r="J26" s="11">
        <x:f>SUMIFS('2020'!K$4:K$2992,'2020'!B$4:B$2992,12,'2020'!A$4:A$2992,9)/COUNTIFS('2020'!B$4:B$2992,12,'2020'!A$4:A$2992,9)</x:f>
      </x:c>
      <x:c r="K26" s="11">
        <x:f>SUMIFS('2020'!K$4:K$2992,'2020'!B$4:B$2992,12,'2020'!A$4:A$2992,10)/COUNTIFS('2020'!B$4:B$2992,12,'2020'!A$4:A$2992,10)</x:f>
      </x:c>
      <x:c r="L26" s="11">
        <x:f>SUMIFS('2020'!K$4:K$2992,'2020'!B$4:B$2992,12,'2020'!A$4:A$2992,11)/COUNTIFS('2020'!B$4:B$2992,12,'2020'!A$4:A$2992,11)</x:f>
      </x:c>
      <x:c r="M26" s="11">
        <x:f>SUMIFS('2020'!K$4:K$2992,'2020'!B$4:B$2992,12,'2020'!A$4:A$2992,12)/COUNTIFS('2020'!B$4:B$2992,12,'2020'!A$4:A$2992,12)</x:f>
      </x:c>
      <x:c r="O26" s="0">
        <x:f>COUNT('2014'!B10:B2952)/8</x:f>
      </x:c>
    </x:row>
    <x:row r="27" spans="1:32" x14ac:dyDescent="0.25">
      <x:c r="A27" s="0" t="n">
        <x:v>2021</x:v>
      </x:c>
      <x:c r="B27" s="11">
        <x:f>SUMIFS('2021'!K$4:K$2992,'2021'!B$4:B$2992,12,'2021'!A$4:A$2992,1)/COUNTIFS('2021'!B$4:B$2992,12,'2021'!A$4:A$2992,1)</x:f>
      </x:c>
      <x:c r="C27" s="11">
        <x:f>SUMIFS('2021'!K$4:K$2992,'2021'!B$4:B$2992,12,'2021'!A$4:A$2992,2)/COUNTIFS('2021'!B$4:B$2992,12,'2021'!A$4:A$2992,2)</x:f>
      </x:c>
      <x:c r="D27" s="11">
        <x:f>SUMIFS('2021'!K$4:K$2992,'2021'!B$4:B$2992,12,'2021'!A$4:A$2992,3)/COUNTIFS('2021'!B$4:B$2992,12,'2021'!A$4:A$2992,3)</x:f>
      </x:c>
      <x:c r="E27" s="11">
        <x:f>SUMIFS('2021'!K$4:K$2992,'2021'!B$4:B$2992,12,'2021'!A$4:A$2992,4)/COUNTIFS('2021'!B$4:B$2992,12,'2021'!A$4:A$2992,4)</x:f>
      </x:c>
      <x:c r="F27" s="11">
        <x:f>SUMIFS('2021'!K$4:K$2992,'2021'!B$4:B$2992,12,'2021'!A$4:A$2992,5)/COUNTIFS('2021'!B$4:B$2992,12,'2021'!A$4:A$2992,5)</x:f>
      </x:c>
      <x:c r="G27" s="11">
        <x:f>SUMIFS('2021'!K$4:K$2992,'2021'!B$4:B$2992,12,'2021'!A$4:A$2992,6)/COUNTIFS('2021'!B$4:B$2992,12,'2021'!A$4:A$2992,6)</x:f>
      </x:c>
      <x:c r="H27" s="11">
        <x:f>SUMIFS('2021'!K$4:K$2992,'2021'!B$4:B$2992,12,'2021'!A$4:A$2992,7)/COUNTIFS('2021'!B$4:B$2992,12,'2021'!A$4:A$2992,7)</x:f>
      </x:c>
      <x:c r="I27" s="11">
        <x:f>SUMIFS('2021'!K$4:K$2992,'2021'!B$4:B$2992,12,'2021'!A$4:A$2992,8)/COUNTIFS('2021'!B$4:B$2992,12,'2021'!A$4:A$2992,8)</x:f>
      </x:c>
      <x:c r="J27" s="11">
        <x:f>SUMIFS('2021'!K$4:K$2992,'2021'!B$4:B$2992,12,'2021'!A$4:A$2992,9)/COUNTIFS('2021'!B$4:B$2992,12,'2021'!A$4:A$2992,9)</x:f>
      </x:c>
      <x:c r="K27" s="11">
        <x:f>SUMIFS('2021'!K$4:K$2992,'2021'!B$4:B$2992,12,'2021'!A$4:A$2992,10)/COUNTIFS('2021'!B$4:B$2992,12,'2021'!A$4:A$2992,10)</x:f>
      </x:c>
      <x:c r="L27" s="11">
        <x:f>SUMIFS('2021'!K$4:K$2992,'2021'!B$4:B$2992,12,'2021'!A$4:A$2992,11)/COUNTIFS('2021'!B$4:B$2992,12,'2021'!A$4:A$2992,11)</x:f>
      </x:c>
      <x:c r="M27" s="11">
        <x:f>SUMIFS('2021'!K$4:K$2992,'2021'!B$4:B$2992,12,'2021'!A$4:A$2992,12)/COUNTIFS('2021'!B$4:B$2992,12,'2021'!A$4:A$2992,12)</x:f>
      </x:c>
      <x:c r="O27" s="0">
        <x:f>COUNT('2014'!B11:B2953)/8</x:f>
      </x:c>
    </x:row>
    <x:row r="29" spans="1:32" customFormat="1" ht="15" customHeight="1" x14ac:dyDescent="0.25">
      <x:c r="A29" s="0" t="s">
        <x:v>81</x:v>
      </x:c>
    </x:row>
    <x:row r="30" spans="1:32" customFormat="1" ht="16.5" customHeight="1" x14ac:dyDescent="0.25">
      <x:c r="A30" s="31" t="s">
        <x:v>82</x:v>
      </x:c>
      <x:c r="K30" s="0">
        <x:f>2012-1965</x:f>
      </x:c>
    </x:row>
    <x:row r="31" spans="1:32" customFormat="1" ht="16.5" customHeight="1" x14ac:dyDescent="0.25">
      <x:c r="B31" s="9" t="s">
        <x:v>83</x:v>
      </x:c>
      <x:c r="L31" s="0" t="s">
        <x:v>84</x:v>
      </x:c>
      <x:c r="M31" s="0" t="s">
        <x:v>85</x:v>
      </x:c>
      <x:c r="N31" s="0" t="s">
        <x:v>81</x:v>
      </x:c>
    </x:row>
    <x:row r="32" spans="1:32" customFormat="1" ht="16.5" customHeight="1" thickBot="1" x14ac:dyDescent="0.3">
      <x:c r="A32" s="196" t="s">
        <x:v>86</x:v>
      </x:c>
      <x:c r="B32" s="197" t="s">
        <x:v>5</x:v>
      </x:c>
      <x:c r="C32" s="197" t="s">
        <x:v>6</x:v>
      </x:c>
      <x:c r="D32" s="197" t="s">
        <x:v>7</x:v>
      </x:c>
      <x:c r="E32" s="197" t="s">
        <x:v>8</x:v>
      </x:c>
      <x:c r="F32" s="197" t="s">
        <x:v>9</x:v>
      </x:c>
      <x:c r="G32" s="197" t="s">
        <x:v>10</x:v>
      </x:c>
      <x:c r="H32" s="197" t="s">
        <x:v>11</x:v>
      </x:c>
      <x:c r="I32" s="197" t="s">
        <x:v>12</x:v>
      </x:c>
      <x:c r="J32" s="197" t="s">
        <x:v>87</x:v>
      </x:c>
      <x:c r="L32" s="197" t="s">
        <x:v>5</x:v>
      </x:c>
      <x:c r="M32" s="197" t="s">
        <x:v>6</x:v>
      </x:c>
      <x:c r="N32" s="197" t="s">
        <x:v>7</x:v>
      </x:c>
      <x:c r="O32" s="197" t="s">
        <x:v>8</x:v>
      </x:c>
      <x:c r="P32" s="197" t="s">
        <x:v>9</x:v>
      </x:c>
      <x:c r="Q32" s="197" t="s">
        <x:v>10</x:v>
      </x:c>
      <x:c r="R32" s="197" t="s">
        <x:v>11</x:v>
      </x:c>
      <x:c r="S32" s="197" t="s">
        <x:v>12</x:v>
      </x:c>
      <x:c r="T32" s="197" t="s">
        <x:v>87</x:v>
      </x:c>
    </x:row>
    <x:row r="33" spans="1:32" customFormat="1" ht="16.5" customHeight="1" thickBot="1" x14ac:dyDescent="0.3">
      <x:c r="A33" s="15" t="n">
        <x:v>1</x:v>
      </x:c>
      <x:c r="B33" s="94" t="n">
        <x:v>3.2</x:v>
      </x:c>
      <x:c r="C33" s="94" t="n">
        <x:v>6.5</x:v>
      </x:c>
      <x:c r="D33" s="94" t="n">
        <x:v>42.8</x:v>
      </x:c>
      <x:c r="E33" s="94" t="n">
        <x:v>7</x:v>
      </x:c>
      <x:c r="F33" s="94" t="n">
        <x:v>6</x:v>
      </x:c>
      <x:c r="G33" s="94" t="n">
        <x:v>8.7</x:v>
      </x:c>
      <x:c r="H33" s="94" t="n">
        <x:v>21.8</x:v>
      </x:c>
      <x:c r="I33" s="94" t="n">
        <x:v>4</x:v>
      </x:c>
      <x:c r="J33" s="94" t="n">
        <x:v>7</x:v>
      </x:c>
      <x:c r="K33" s="16" t="n">
        <x:v>1</x:v>
      </x:c>
      <x:c r="L33" s="17">
        <x:f>B33*47</x:f>
      </x:c>
      <x:c r="M33" s="17">
        <x:f>C33*47</x:f>
      </x:c>
      <x:c r="N33" s="17">
        <x:f>D33*47</x:f>
      </x:c>
      <x:c r="O33" s="17">
        <x:f>E33*47</x:f>
      </x:c>
      <x:c r="P33" s="17">
        <x:f>F33*47</x:f>
      </x:c>
      <x:c r="Q33" s="17">
        <x:f>G33*47</x:f>
      </x:c>
      <x:c r="R33" s="17">
        <x:f>H33*47</x:f>
      </x:c>
      <x:c r="S33" s="17">
        <x:f>I33*47</x:f>
      </x:c>
      <x:c r="T33" s="17">
        <x:f>J33*47</x:f>
      </x:c>
    </x:row>
    <x:row r="34" spans="1:32" customFormat="1" ht="16.5" customHeight="1" thickBot="1" x14ac:dyDescent="0.3">
      <x:c r="A34" s="16" t="n">
        <x:v>2</x:v>
      </x:c>
      <x:c r="B34" s="94" t="n">
        <x:v>2.8</x:v>
      </x:c>
      <x:c r="C34" s="94" t="n">
        <x:v>6.7</x:v>
      </x:c>
      <x:c r="D34" s="94" t="n">
        <x:v>46.1</x:v>
      </x:c>
      <x:c r="E34" s="94" t="n">
        <x:v>7</x:v>
      </x:c>
      <x:c r="F34" s="94" t="n">
        <x:v>6</x:v>
      </x:c>
      <x:c r="G34" s="94" t="n">
        <x:v>7.7</x:v>
      </x:c>
      <x:c r="H34" s="94" t="n">
        <x:v>20.1</x:v>
      </x:c>
      <x:c r="I34" s="94" t="n">
        <x:v>3.5</x:v>
      </x:c>
      <x:c r="J34" s="94" t="n">
        <x:v>6.9</x:v>
      </x:c>
      <x:c r="K34" s="16" t="n">
        <x:v>2</x:v>
      </x:c>
      <x:c r="L34" s="17">
        <x:f>B34*47</x:f>
      </x:c>
      <x:c r="M34" s="17">
        <x:f>C34*47</x:f>
      </x:c>
      <x:c r="N34" s="17">
        <x:f>D34*47</x:f>
      </x:c>
      <x:c r="O34" s="17">
        <x:f>E34*47</x:f>
      </x:c>
      <x:c r="P34" s="17">
        <x:f>F34*47</x:f>
      </x:c>
      <x:c r="Q34" s="17">
        <x:f>G34*47</x:f>
      </x:c>
      <x:c r="R34" s="17">
        <x:f>H34*47</x:f>
      </x:c>
      <x:c r="S34" s="17">
        <x:f>I34*47</x:f>
      </x:c>
      <x:c r="T34" s="17">
        <x:f>J34*47</x:f>
      </x:c>
    </x:row>
    <x:row r="35" spans="1:32" customFormat="1" ht="16.5" customHeight="1" thickBot="1" x14ac:dyDescent="0.3">
      <x:c r="A35" s="16" t="n">
        <x:v>3</x:v>
      </x:c>
      <x:c r="B35" s="94" t="n">
        <x:v>4.2</x:v>
      </x:c>
      <x:c r="C35" s="94" t="n">
        <x:v>7.6</x:v>
      </x:c>
      <x:c r="D35" s="94" t="n">
        <x:v>46.5</x:v>
      </x:c>
      <x:c r="E35" s="94" t="n">
        <x:v>7.6</x:v>
      </x:c>
      <x:c r="F35" s="94" t="n">
        <x:v>4</x:v>
      </x:c>
      <x:c r="G35" s="94" t="n">
        <x:v>6.7</x:v>
      </x:c>
      <x:c r="H35" s="94" t="n">
        <x:v>19.1</x:v>
      </x:c>
      <x:c r="I35" s="94" t="n">
        <x:v>4.4</x:v>
      </x:c>
      <x:c r="J35" s="94" t="n">
        <x:v>6.6</x:v>
      </x:c>
      <x:c r="K35" s="16" t="n">
        <x:v>3</x:v>
      </x:c>
      <x:c r="L35" s="17">
        <x:f>B35*47</x:f>
      </x:c>
      <x:c r="M35" s="17">
        <x:f>C35*47</x:f>
      </x:c>
      <x:c r="N35" s="17">
        <x:f>D35*47</x:f>
      </x:c>
      <x:c r="O35" s="17">
        <x:f>E35*47</x:f>
      </x:c>
      <x:c r="P35" s="17">
        <x:f>F35*47</x:f>
      </x:c>
      <x:c r="Q35" s="17">
        <x:f>G35*47</x:f>
      </x:c>
      <x:c r="R35" s="17">
        <x:f>H35*47</x:f>
      </x:c>
      <x:c r="S35" s="17">
        <x:f>I35*47</x:f>
      </x:c>
      <x:c r="T35" s="17">
        <x:f>J35*47</x:f>
      </x:c>
    </x:row>
    <x:row r="36" spans="1:32" customFormat="1" ht="16.5" customHeight="1" thickBot="1" x14ac:dyDescent="0.3">
      <x:c r="A36" s="16" t="n">
        <x:v>4</x:v>
      </x:c>
      <x:c r="B36" s="94" t="n">
        <x:v>4.2</x:v>
      </x:c>
      <x:c r="C36" s="94" t="n">
        <x:v>9.4</x:v>
      </x:c>
      <x:c r="D36" s="94" t="n">
        <x:v>42</x:v>
      </x:c>
      <x:c r="E36" s="94" t="n">
        <x:v>7.8</x:v>
      </x:c>
      <x:c r="F36" s="94" t="n">
        <x:v>4.1</x:v>
      </x:c>
      <x:c r="G36" s="94" t="n">
        <x:v>7.2</x:v>
      </x:c>
      <x:c r="H36" s="94" t="n">
        <x:v>20.7</x:v>
      </x:c>
      <x:c r="I36" s="94" t="n">
        <x:v>4.7</x:v>
      </x:c>
      <x:c r="J36" s="94" t="n">
        <x:v>11.1</x:v>
      </x:c>
      <x:c r="K36" s="16" t="n">
        <x:v>4</x:v>
      </x:c>
      <x:c r="L36" s="17">
        <x:f>B36*47</x:f>
      </x:c>
      <x:c r="M36" s="17">
        <x:f>C36*47</x:f>
      </x:c>
      <x:c r="N36" s="17">
        <x:f>D36*47</x:f>
      </x:c>
      <x:c r="O36" s="17">
        <x:f>E36*47</x:f>
      </x:c>
      <x:c r="P36" s="17">
        <x:f>F36*47</x:f>
      </x:c>
      <x:c r="Q36" s="17">
        <x:f>G36*47</x:f>
      </x:c>
      <x:c r="R36" s="17">
        <x:f>H36*47</x:f>
      </x:c>
      <x:c r="S36" s="17">
        <x:f>I36*47</x:f>
      </x:c>
      <x:c r="T36" s="17">
        <x:f>J36*47</x:f>
      </x:c>
    </x:row>
    <x:row r="37" spans="1:32" customFormat="1" ht="16.5" customHeight="1" thickBot="1" x14ac:dyDescent="0.3">
      <x:c r="A37" s="16" t="n">
        <x:v>5</x:v>
      </x:c>
      <x:c r="B37" s="94" t="n">
        <x:v>6</x:v>
      </x:c>
      <x:c r="C37" s="94" t="n">
        <x:v>11.5</x:v>
      </x:c>
      <x:c r="D37" s="94" t="n">
        <x:v>37.3</x:v>
      </x:c>
      <x:c r="E37" s="94" t="n">
        <x:v>6.4</x:v>
      </x:c>
      <x:c r="F37" s="94" t="n">
        <x:v>3.8</x:v>
      </x:c>
      <x:c r="G37" s="94" t="n">
        <x:v>8.2</x:v>
      </x:c>
      <x:c r="H37" s="94" t="n">
        <x:v>21</x:v>
      </x:c>
      <x:c r="I37" s="94" t="n">
        <x:v>5.7</x:v>
      </x:c>
      <x:c r="J37" s="94" t="n">
        <x:v>15.4</x:v>
      </x:c>
      <x:c r="K37" s="16" t="n">
        <x:v>5</x:v>
      </x:c>
      <x:c r="L37" s="17">
        <x:f>B37*47</x:f>
      </x:c>
      <x:c r="M37" s="17">
        <x:f>C37*47</x:f>
      </x:c>
      <x:c r="N37" s="17">
        <x:f>D37*47</x:f>
      </x:c>
      <x:c r="O37" s="17">
        <x:f>E37*47</x:f>
      </x:c>
      <x:c r="P37" s="17">
        <x:f>F37*47</x:f>
      </x:c>
      <x:c r="Q37" s="17">
        <x:f>G37*47</x:f>
      </x:c>
      <x:c r="R37" s="17">
        <x:f>H37*47</x:f>
      </x:c>
      <x:c r="S37" s="17">
        <x:f>I37*47</x:f>
      </x:c>
      <x:c r="T37" s="17">
        <x:f>J37*47</x:f>
      </x:c>
    </x:row>
    <x:row r="38" spans="1:32" customFormat="1" ht="16.5" customHeight="1" thickBot="1" x14ac:dyDescent="0.3">
      <x:c r="A38" s="16" t="n">
        <x:v>6</x:v>
      </x:c>
      <x:c r="B38" s="94" t="n">
        <x:v>7</x:v>
      </x:c>
      <x:c r="C38" s="94" t="n">
        <x:v>11.1</x:v>
      </x:c>
      <x:c r="D38" s="94" t="n">
        <x:v>24.8</x:v>
      </x:c>
      <x:c r="E38" s="94" t="n">
        <x:v>5.7</x:v>
      </x:c>
      <x:c r="F38" s="94" t="n">
        <x:v>4.5</x:v>
      </x:c>
      <x:c r="G38" s="94" t="n">
        <x:v>13</x:v>
      </x:c>
      <x:c r="H38" s="94" t="n">
        <x:v>26.9</x:v>
      </x:c>
      <x:c r="I38" s="94" t="n">
        <x:v>7.1</x:v>
      </x:c>
      <x:c r="J38" s="94" t="n">
        <x:v>19.1</x:v>
      </x:c>
      <x:c r="K38" s="16" t="n">
        <x:v>6</x:v>
      </x:c>
      <x:c r="L38" s="17">
        <x:f>B38*47</x:f>
      </x:c>
      <x:c r="M38" s="17">
        <x:f>C38*47</x:f>
      </x:c>
      <x:c r="N38" s="17">
        <x:f>D38*47</x:f>
      </x:c>
      <x:c r="O38" s="17">
        <x:f>E38*47</x:f>
      </x:c>
      <x:c r="P38" s="17">
        <x:f>F38*47</x:f>
      </x:c>
      <x:c r="Q38" s="17">
        <x:f>G38*47</x:f>
      </x:c>
      <x:c r="R38" s="17">
        <x:f>H38*47</x:f>
      </x:c>
      <x:c r="S38" s="17">
        <x:f>I38*47</x:f>
      </x:c>
      <x:c r="T38" s="17">
        <x:f>J38*47</x:f>
      </x:c>
    </x:row>
    <x:row r="39" spans="1:32" customFormat="1" ht="16.5" customHeight="1" thickBot="1" x14ac:dyDescent="0.3">
      <x:c r="A39" s="16" t="n">
        <x:v>7</x:v>
      </x:c>
      <x:c r="B39" s="94" t="n">
        <x:v>8.9</x:v>
      </x:c>
      <x:c r="C39" s="94" t="n">
        <x:v>16.1</x:v>
      </x:c>
      <x:c r="D39" s="94" t="n">
        <x:v>26.9</x:v>
      </x:c>
      <x:c r="E39" s="94" t="n">
        <x:v>5.4</x:v>
      </x:c>
      <x:c r="F39" s="94" t="n">
        <x:v>4.1</x:v>
      </x:c>
      <x:c r="G39" s="94" t="n">
        <x:v>9.6</x:v>
      </x:c>
      <x:c r="H39" s="94" t="n">
        <x:v>20.9</x:v>
      </x:c>
      <x:c r="I39" s="94" t="n">
        <x:v>8.1</x:v>
      </x:c>
      <x:c r="J39" s="94" t="n">
        <x:v>20.3</x:v>
      </x:c>
      <x:c r="K39" s="16" t="n">
        <x:v>7</x:v>
      </x:c>
      <x:c r="L39" s="17">
        <x:f>B39*47</x:f>
      </x:c>
      <x:c r="M39" s="17">
        <x:f>C39*47</x:f>
      </x:c>
      <x:c r="N39" s="17">
        <x:f>D39*47</x:f>
      </x:c>
      <x:c r="O39" s="17">
        <x:f>E39*47</x:f>
      </x:c>
      <x:c r="P39" s="17">
        <x:f>F39*47</x:f>
      </x:c>
      <x:c r="Q39" s="17">
        <x:f>G39*47</x:f>
      </x:c>
      <x:c r="R39" s="17">
        <x:f>H39*47</x:f>
      </x:c>
      <x:c r="S39" s="17">
        <x:f>I39*47</x:f>
      </x:c>
      <x:c r="T39" s="17">
        <x:f>J39*47</x:f>
      </x:c>
    </x:row>
    <x:row r="40" spans="1:32" customFormat="1" ht="16.5" customHeight="1" thickBot="1" x14ac:dyDescent="0.3">
      <x:c r="A40" s="16" t="n">
        <x:v>8</x:v>
      </x:c>
      <x:c r="B40" s="94" t="n">
        <x:v>8.4</x:v>
      </x:c>
      <x:c r="C40" s="94" t="n">
        <x:v>16.7</x:v>
      </x:c>
      <x:c r="D40" s="94" t="n">
        <x:v>34.3</x:v>
      </x:c>
      <x:c r="E40" s="94" t="n">
        <x:v>6.4</x:v>
      </x:c>
      <x:c r="F40" s="94" t="n">
        <x:v>3.7</x:v>
      </x:c>
      <x:c r="G40" s="94" t="n">
        <x:v>7.2</x:v>
      </x:c>
      <x:c r="H40" s="94" t="n">
        <x:v>16.8</x:v>
      </x:c>
      <x:c r="I40" s="94" t="n">
        <x:v>6.4</x:v>
      </x:c>
      <x:c r="J40" s="94" t="n">
        <x:v>20</x:v>
      </x:c>
      <x:c r="K40" s="16" t="n">
        <x:v>8</x:v>
      </x:c>
      <x:c r="L40" s="17">
        <x:f>B40*47</x:f>
      </x:c>
      <x:c r="M40" s="17">
        <x:f>C40*47</x:f>
      </x:c>
      <x:c r="N40" s="17">
        <x:f>D40*47</x:f>
      </x:c>
      <x:c r="O40" s="17">
        <x:f>E40*47</x:f>
      </x:c>
      <x:c r="P40" s="17">
        <x:f>F40*47</x:f>
      </x:c>
      <x:c r="Q40" s="17">
        <x:f>G40*47</x:f>
      </x:c>
      <x:c r="R40" s="17">
        <x:f>H40*47</x:f>
      </x:c>
      <x:c r="S40" s="17">
        <x:f>I40*47</x:f>
      </x:c>
      <x:c r="T40" s="17">
        <x:f>J40*47</x:f>
      </x:c>
    </x:row>
    <x:row r="41" spans="1:32" customFormat="1" ht="16.5" customHeight="1" thickBot="1" x14ac:dyDescent="0.3">
      <x:c r="A41" s="16" t="n">
        <x:v>9</x:v>
      </x:c>
      <x:c r="B41" s="94" t="n">
        <x:v>5.8</x:v>
      </x:c>
      <x:c r="C41" s="94" t="n">
        <x:v>11.4</x:v>
      </x:c>
      <x:c r="D41" s="94" t="n">
        <x:v>39</x:v>
      </x:c>
      <x:c r="E41" s="94" t="n">
        <x:v>6.6</x:v>
      </x:c>
      <x:c r="F41" s="94" t="n">
        <x:v>3.6</x:v>
      </x:c>
      <x:c r="G41" s="94" t="n">
        <x:v>8.3</x:v>
      </x:c>
      <x:c r="H41" s="94" t="n">
        <x:v>19.6</x:v>
      </x:c>
      <x:c r="I41" s="94" t="n">
        <x:v>5.8</x:v>
      </x:c>
      <x:c r="J41" s="94" t="n">
        <x:v>19.7</x:v>
      </x:c>
      <x:c r="K41" s="16" t="n">
        <x:v>9</x:v>
      </x:c>
      <x:c r="L41" s="17">
        <x:f>B41*47</x:f>
      </x:c>
      <x:c r="M41" s="17">
        <x:f>C41*47</x:f>
      </x:c>
      <x:c r="N41" s="17">
        <x:f>D41*47</x:f>
      </x:c>
      <x:c r="O41" s="17">
        <x:f>E41*47</x:f>
      </x:c>
      <x:c r="P41" s="17">
        <x:f>F41*47</x:f>
      </x:c>
      <x:c r="Q41" s="17">
        <x:f>G41*47</x:f>
      </x:c>
      <x:c r="R41" s="17">
        <x:f>H41*47</x:f>
      </x:c>
      <x:c r="S41" s="17">
        <x:f>I41*47</x:f>
      </x:c>
      <x:c r="T41" s="17">
        <x:f>J41*47</x:f>
      </x:c>
    </x:row>
    <x:row r="42" spans="1:32" customFormat="1" ht="16.5" customHeight="1" thickBot="1" x14ac:dyDescent="0.3">
      <x:c r="A42" s="16" t="n">
        <x:v>10</x:v>
      </x:c>
      <x:c r="B42" s="94" t="n">
        <x:v>5.8</x:v>
      </x:c>
      <x:c r="C42" s="94" t="n">
        <x:v>9.3</x:v>
      </x:c>
      <x:c r="D42" s="94" t="n">
        <x:v>42</x:v>
      </x:c>
      <x:c r="E42" s="94" t="n">
        <x:v>7.1</x:v>
      </x:c>
      <x:c r="F42" s="94" t="n">
        <x:v>3.9</x:v>
      </x:c>
      <x:c r="G42" s="94" t="n">
        <x:v>7.3</x:v>
      </x:c>
      <x:c r="H42" s="94" t="n">
        <x:v>19.5</x:v>
      </x:c>
      <x:c r="I42" s="94" t="n">
        <x:v>5.2</x:v>
      </x:c>
      <x:c r="J42" s="94" t="n">
        <x:v>18.3</x:v>
      </x:c>
      <x:c r="K42" s="16" t="n">
        <x:v>10</x:v>
      </x:c>
      <x:c r="L42" s="17">
        <x:f>B42*47</x:f>
      </x:c>
      <x:c r="M42" s="17">
        <x:f>C42*47</x:f>
      </x:c>
      <x:c r="N42" s="17">
        <x:f>D42*47</x:f>
      </x:c>
      <x:c r="O42" s="17">
        <x:f>E42*47</x:f>
      </x:c>
      <x:c r="P42" s="17">
        <x:f>F42*47</x:f>
      </x:c>
      <x:c r="Q42" s="17">
        <x:f>G42*47</x:f>
      </x:c>
      <x:c r="R42" s="17">
        <x:f>H42*47</x:f>
      </x:c>
      <x:c r="S42" s="17">
        <x:f>I42*47</x:f>
      </x:c>
      <x:c r="T42" s="17">
        <x:f>J42*47</x:f>
      </x:c>
    </x:row>
    <x:row r="43" spans="1:32" customFormat="1" ht="16.5" customHeight="1" thickBot="1" x14ac:dyDescent="0.3">
      <x:c r="A43" s="16" t="n">
        <x:v>11</x:v>
      </x:c>
      <x:c r="B43" s="94" t="n">
        <x:v>3.5</x:v>
      </x:c>
      <x:c r="C43" s="94" t="n">
        <x:v>5.9</x:v>
      </x:c>
      <x:c r="D43" s="94" t="n">
        <x:v>43.9</x:v>
      </x:c>
      <x:c r="E43" s="94" t="n">
        <x:v>8.5</x:v>
      </x:c>
      <x:c r="F43" s="94" t="n">
        <x:v>5.6</x:v>
      </x:c>
      <x:c r="G43" s="94" t="n">
        <x:v>8.9</x:v>
      </x:c>
      <x:c r="H43" s="94" t="n">
        <x:v>19.2</x:v>
      </x:c>
      <x:c r="I43" s="94" t="n">
        <x:v>4.4</x:v>
      </x:c>
      <x:c r="J43" s="94" t="n">
        <x:v>12.9</x:v>
      </x:c>
      <x:c r="K43" s="16" t="n">
        <x:v>11</x:v>
      </x:c>
      <x:c r="L43" s="17">
        <x:f>B43*47</x:f>
      </x:c>
      <x:c r="M43" s="17">
        <x:f>C43*47</x:f>
      </x:c>
      <x:c r="N43" s="17">
        <x:f>D43*47</x:f>
      </x:c>
      <x:c r="O43" s="17">
        <x:f>E43*47</x:f>
      </x:c>
      <x:c r="P43" s="17">
        <x:f>F43*47</x:f>
      </x:c>
      <x:c r="Q43" s="17">
        <x:f>G43*47</x:f>
      </x:c>
      <x:c r="R43" s="17">
        <x:f>H43*47</x:f>
      </x:c>
      <x:c r="S43" s="17">
        <x:f>I43*47</x:f>
      </x:c>
      <x:c r="T43" s="17">
        <x:f>J43*47</x:f>
      </x:c>
    </x:row>
    <x:row r="44" spans="1:32" customFormat="1" ht="16.5" customHeight="1" thickBot="1" x14ac:dyDescent="0.3">
      <x:c r="A44" s="16" t="n">
        <x:v>12</x:v>
      </x:c>
      <x:c r="B44" s="94" t="n">
        <x:v>4</x:v>
      </x:c>
      <x:c r="C44" s="94" t="n">
        <x:v>6.5</x:v>
      </x:c>
      <x:c r="D44" s="94" t="n">
        <x:v>41.8</x:v>
      </x:c>
      <x:c r="E44" s="94" t="n">
        <x:v>8.5</x:v>
      </x:c>
      <x:c r="F44" s="94" t="n">
        <x:v>6.7</x:v>
      </x:c>
      <x:c r="G44" s="94" t="n">
        <x:v>10.2</x:v>
      </x:c>
      <x:c r="H44" s="94" t="n">
        <x:v>18.8</x:v>
      </x:c>
      <x:c r="I44" s="94" t="n">
        <x:v>3.4</x:v>
      </x:c>
      <x:c r="J44" s="94" t="n">
        <x:v>8.2</x:v>
      </x:c>
      <x:c r="K44" s="16" t="n">
        <x:v>12</x:v>
      </x:c>
      <x:c r="L44" s="17">
        <x:f>B44*47</x:f>
      </x:c>
      <x:c r="M44" s="17">
        <x:f>C44*47</x:f>
      </x:c>
      <x:c r="N44" s="17">
        <x:f>D44*47</x:f>
      </x:c>
      <x:c r="O44" s="17">
        <x:f>E44*47</x:f>
      </x:c>
      <x:c r="P44" s="17">
        <x:f>F44*47</x:f>
      </x:c>
      <x:c r="Q44" s="17">
        <x:f>G44*47</x:f>
      </x:c>
      <x:c r="R44" s="17">
        <x:f>H44*47</x:f>
      </x:c>
      <x:c r="S44" s="17">
        <x:f>I44*47</x:f>
      </x:c>
      <x:c r="T44" s="17">
        <x:f>J44*47</x:f>
      </x:c>
    </x:row>
    <x:row r="45" spans="1:32" customFormat="1" ht="16.5" customHeight="1" thickBot="1" x14ac:dyDescent="0.3">
      <x:c r="A45" s="18" t="s">
        <x:v>68</x:v>
      </x:c>
      <x:c r="B45" s="94" t="n">
        <x:v>5.3</x:v>
      </x:c>
      <x:c r="C45" s="94" t="n">
        <x:v>9.9</x:v>
      </x:c>
      <x:c r="D45" s="94" t="n">
        <x:v>39</x:v>
      </x:c>
      <x:c r="E45" s="94" t="n">
        <x:v>7</x:v>
      </x:c>
      <x:c r="F45" s="94" t="n">
        <x:v>4.7</x:v>
      </x:c>
      <x:c r="G45" s="94" t="n">
        <x:v>8.6</x:v>
      </x:c>
      <x:c r="H45" s="94" t="n">
        <x:v>20.4</x:v>
      </x:c>
      <x:c r="I45" s="94" t="n">
        <x:v>5.2</x:v>
      </x:c>
      <x:c r="J45" s="94" t="n">
        <x:v>13.8</x:v>
      </x:c>
    </x:row>
    <x:row r="46" spans="1:32" customFormat="1" ht="16.5" customHeight="1" thickBot="1" x14ac:dyDescent="0.3">
      <x:c r="A46" s="16" t="s">
        <x:v>88</x:v>
      </x:c>
      <x:c r="B46" s="5">
        <x:f>AVERAGE(B38:B40)</x:f>
      </x:c>
      <x:c r="C46" s="5">
        <x:f>AVERAGE(C38:C40)</x:f>
      </x:c>
      <x:c r="D46" s="5">
        <x:f>AVERAGE(D38:D40)</x:f>
      </x:c>
      <x:c r="E46" s="5">
        <x:f>AVERAGE(E38:E40)</x:f>
      </x:c>
      <x:c r="F46" s="5">
        <x:f>AVERAGE(F38:F40)</x:f>
      </x:c>
      <x:c r="G46" s="5">
        <x:f>AVERAGE(G38:G40)</x:f>
      </x:c>
      <x:c r="H46" s="5">
        <x:f>AVERAGE(H38:H40)</x:f>
      </x:c>
      <x:c r="I46" s="5">
        <x:f>AVERAGE(I38:I40)</x:f>
      </x:c>
      <x:c r="J46" s="5">
        <x:f>AVERAGE(J38:J40)</x:f>
      </x:c>
    </x:row>
    <x:row r="47" spans="1:32" customFormat="1" ht="16.5" customHeight="1" x14ac:dyDescent="0.25">
      <x:c r="A47" s="16" t="s">
        <x:v>89</x:v>
      </x:c>
      <x:c r="B47" s="5">
        <x:f>AVERAGE(B33:B34,B44)</x:f>
      </x:c>
      <x:c r="C47" s="5">
        <x:f>AVERAGE(C33:C34,C44)</x:f>
      </x:c>
      <x:c r="D47" s="5">
        <x:f>AVERAGE(D33:D34,D44)</x:f>
      </x:c>
      <x:c r="E47" s="5">
        <x:f>AVERAGE(E33:E34,E44)</x:f>
      </x:c>
      <x:c r="F47" s="5">
        <x:f>AVERAGE(F33:F34,F44)</x:f>
      </x:c>
      <x:c r="G47" s="5">
        <x:f>AVERAGE(G33:G34,G44)</x:f>
      </x:c>
      <x:c r="H47" s="5">
        <x:f>AVERAGE(H33:H34,H44)</x:f>
      </x:c>
      <x:c r="I47" s="5">
        <x:f>AVERAGE(I33:I34,I44)</x:f>
      </x:c>
      <x:c r="J47" s="5">
        <x:f>AVERAGE(J33:J34,J44)</x:f>
      </x:c>
    </x:row>
    <x:row r="49" spans="1:32" customFormat="1" ht="16.5" customHeight="1" x14ac:dyDescent="0.25">
      <x:c r="A49" s="0" t="s">
        <x:v>90</x:v>
      </x:c>
      <x:c r="K49" s="0">
        <x:f>2021-1965</x:f>
      </x:c>
      <x:c r="L49" s="198" t="s">
        <x:v>91</x:v>
      </x:c>
      <x:c r="M49" s="199" t="s"/>
      <x:c r="N49" s="199" t="s"/>
      <x:c r="O49" s="199" t="s"/>
      <x:c r="P49" s="199" t="s"/>
      <x:c r="Q49" s="199" t="s"/>
      <x:c r="R49" s="199" t="s"/>
      <x:c r="S49" s="199" t="s"/>
      <x:c r="U49" s="19" t="s">
        <x:v>92</x:v>
      </x:c>
      <x:c r="AD49" s="200" t="s">
        <x:v>17</x:v>
      </x:c>
      <x:c r="AE49" s="201" t="s"/>
    </x:row>
    <x:row r="50" spans="1:32" customFormat="1" ht="16.5" customHeight="1" x14ac:dyDescent="0.25">
      <x:c r="A50" s="196" t="s">
        <x:v>86</x:v>
      </x:c>
      <x:c r="B50" s="197" t="s">
        <x:v>5</x:v>
      </x:c>
      <x:c r="C50" s="197" t="s">
        <x:v>6</x:v>
      </x:c>
      <x:c r="D50" s="197" t="s">
        <x:v>7</x:v>
      </x:c>
      <x:c r="E50" s="197" t="s">
        <x:v>8</x:v>
      </x:c>
      <x:c r="F50" s="197" t="s">
        <x:v>9</x:v>
      </x:c>
      <x:c r="G50" s="197" t="s">
        <x:v>10</x:v>
      </x:c>
      <x:c r="H50" s="197" t="s">
        <x:v>11</x:v>
      </x:c>
      <x:c r="I50" s="197" t="s">
        <x:v>12</x:v>
      </x:c>
      <x:c r="J50" s="197" t="s">
        <x:v>87</x:v>
      </x:c>
      <x:c r="K50" s="202" t="n">
        <x:v>2013</x:v>
      </x:c>
      <x:c r="L50" s="197" t="s">
        <x:v>5</x:v>
      </x:c>
      <x:c r="M50" s="197" t="s">
        <x:v>6</x:v>
      </x:c>
      <x:c r="N50" s="197" t="s">
        <x:v>7</x:v>
      </x:c>
      <x:c r="O50" s="197" t="s">
        <x:v>8</x:v>
      </x:c>
      <x:c r="P50" s="197" t="s">
        <x:v>9</x:v>
      </x:c>
      <x:c r="Q50" s="197" t="s">
        <x:v>10</x:v>
      </x:c>
      <x:c r="R50" s="197" t="s">
        <x:v>11</x:v>
      </x:c>
      <x:c r="S50" s="197" t="s">
        <x:v>12</x:v>
      </x:c>
      <x:c r="T50" s="197" t="s">
        <x:v>87</x:v>
      </x:c>
      <x:c r="U50" s="180" t="s">
        <x:v>5</x:v>
      </x:c>
      <x:c r="V50" s="180" t="s">
        <x:v>6</x:v>
      </x:c>
      <x:c r="W50" s="180" t="s">
        <x:v>7</x:v>
      </x:c>
      <x:c r="X50" s="180" t="s">
        <x:v>8</x:v>
      </x:c>
      <x:c r="Y50" s="180" t="s">
        <x:v>9</x:v>
      </x:c>
      <x:c r="Z50" s="180" t="s">
        <x:v>10</x:v>
      </x:c>
      <x:c r="AA50" s="180" t="s">
        <x:v>11</x:v>
      </x:c>
      <x:c r="AB50" s="180" t="s">
        <x:v>12</x:v>
      </x:c>
      <x:c r="AC50" s="180" t="s">
        <x:v>13</x:v>
      </x:c>
      <x:c r="AD50" s="20" t="s">
        <x:v>93</x:v>
      </x:c>
      <x:c r="AE50" s="21" t="s">
        <x:v>94</x:v>
      </x:c>
    </x:row>
    <x:row r="51" spans="1:32" customFormat="1" ht="16.5" customHeight="1" x14ac:dyDescent="0.25">
      <x:c r="A51" s="16" t="n">
        <x:v>1</x:v>
      </x:c>
      <x:c r="B51" s="5">
        <x:f>(L33+L51+L65+L79+L93+L107+L121+L135+L149+L163)/$K$49</x:f>
      </x:c>
      <x:c r="C51" s="5">
        <x:f>(M33+M51+M65+M79+M93+M107+M121+M135+M149+M163)/$K$49</x:f>
      </x:c>
      <x:c r="D51" s="5">
        <x:f>(N33+N51+N65+N79+N93+N107+N121+N135+N149+N163)/$K$49</x:f>
      </x:c>
      <x:c r="E51" s="5">
        <x:f>(O33+O51+O65+O79+O93+O107+O121+O135+O149+O163)/$K$49</x:f>
      </x:c>
      <x:c r="F51" s="5">
        <x:f>(P33+P51+P65+P79+P93+P107+P121+P135+P149+P163)/$K$49</x:f>
      </x:c>
      <x:c r="G51" s="5">
        <x:f>(Q33+Q51+Q65+Q79+Q93+Q107+Q121+Q135+Q149+Q163)/$K$49</x:f>
      </x:c>
      <x:c r="H51" s="5">
        <x:f>(R33+R51+R65+R79+R93+R107+R121+R135+R149+R163)/$K$49</x:f>
      </x:c>
      <x:c r="I51" s="5">
        <x:f>(S33+S51+S65+S79+S93+S107+S121+S135+S149+S163)/$K$49</x:f>
      </x:c>
      <x:c r="J51" s="5">
        <x:f>(T33+T51+T65+T79+T93+T107+T121+T135+T149+T163)/$K$49</x:f>
      </x:c>
      <x:c r="K51" s="16" t="n">
        <x:v>1</x:v>
      </x:c>
      <x:c r="L51" s="5">
        <x:f>100*U51/$AE$51</x:f>
      </x:c>
      <x:c r="M51" s="5">
        <x:f>100*V51/$AE$51</x:f>
      </x:c>
      <x:c r="N51" s="5">
        <x:f>100*W51/$AE$51</x:f>
      </x:c>
      <x:c r="O51" s="5">
        <x:f>100*X51/$AE$51</x:f>
      </x:c>
      <x:c r="P51" s="5">
        <x:f>100*Y51/$AE$51</x:f>
      </x:c>
      <x:c r="Q51" s="5">
        <x:f>100*Z51/$AE$51</x:f>
      </x:c>
      <x:c r="R51" s="5">
        <x:f>100*AA51/$AE$51</x:f>
      </x:c>
      <x:c r="S51" s="5">
        <x:f>100*AB51/$AE$51</x:f>
      </x:c>
      <x:c r="T51" s="5">
        <x:f>100*AC51/AD51</x:f>
      </x:c>
      <x:c r="U51" s="17">
        <x:f>COUNTIFS('2013'!D4:D4000,U50,'2013'!A4:A4000,1)</x:f>
      </x:c>
      <x:c r="V51" s="17">
        <x:f>COUNTIFS('2013'!D4:D4000,V50,'2013'!A4:A4000,1)</x:f>
      </x:c>
      <x:c r="W51" s="17">
        <x:f>COUNTIFS('2013'!D4:D4000,W50,'2013'!A4:A4000,1)</x:f>
      </x:c>
      <x:c r="X51" s="17">
        <x:f>COUNTIFS('2013'!D4:D4000,X50,'2013'!A4:A4000,1)</x:f>
      </x:c>
      <x:c r="Y51" s="17">
        <x:f>COUNTIFS('2013'!D4:D4000,Y50,'2013'!A4:A4000,1)</x:f>
      </x:c>
      <x:c r="Z51" s="17">
        <x:f>COUNTIFS('2013'!D4:D4000,Z50,'2013'!A4:A4000,1)</x:f>
      </x:c>
      <x:c r="AA51" s="17">
        <x:f>COUNTIFS('2013'!D4:D4000,AA50,'2013'!A4:A4000,1)</x:f>
      </x:c>
      <x:c r="AB51" s="17">
        <x:f>COUNTIFS('2013'!D4:D4000,AB50,'2013'!A4:A4000,1)</x:f>
      </x:c>
      <x:c r="AC51" s="17">
        <x:f>COUNTIFS('2013'!D4:D4000,AC50,'2013'!A4:A4000,1)</x:f>
      </x:c>
      <x:c r="AD51" s="17">
        <x:f>SUM(U51:AC51)</x:f>
      </x:c>
      <x:c r="AE51" s="17">
        <x:f>AD51-AC51</x:f>
      </x:c>
      <x:c r="AF51" s="17" t="s"/>
    </x:row>
    <x:row r="52" spans="1:32" customFormat="1" ht="16.5" customHeight="1" x14ac:dyDescent="0.25">
      <x:c r="A52" s="16" t="n">
        <x:v>2</x:v>
      </x:c>
      <x:c r="B52" s="5">
        <x:f>(L34+L52+L66+L80+L94+L108+L122+L136+L150+L164)/$K$49</x:f>
      </x:c>
      <x:c r="C52" s="5">
        <x:f>(M34+M52+M66+M80+M94+M108+M122+M136+M150+M164)/$K$49</x:f>
      </x:c>
      <x:c r="D52" s="5">
        <x:f>(N34+N52+N66+N80+N94+N108+N122+N136+N150+N164)/$K$49</x:f>
      </x:c>
      <x:c r="E52" s="5">
        <x:f>(O34+O52+O66+O80+O94+O108+O122+O136+O150+O164)/$K$49</x:f>
      </x:c>
      <x:c r="F52" s="5">
        <x:f>(P34+P52+P66+P80+P94+P108+P122+P136+P150+P164)/$K$49</x:f>
      </x:c>
      <x:c r="G52" s="5">
        <x:f>(Q34+Q52+Q66+Q80+Q94+Q108+Q122+Q136+Q150+Q164)/$K$49</x:f>
      </x:c>
      <x:c r="H52" s="5">
        <x:f>(R34+R52+R66+R80+R94+R108+R122+R136+R150+R164)/$K$49</x:f>
      </x:c>
      <x:c r="I52" s="5">
        <x:f>(S34+S52+S66+S80+S94+S108+S122+S136+S150+S164)/$K$49</x:f>
      </x:c>
      <x:c r="J52" s="5">
        <x:f>(T34+T52+T66+T80+T94+T108+T122+T136+T150+T164)/$K$49</x:f>
      </x:c>
      <x:c r="K52" s="16" t="n">
        <x:v>2</x:v>
      </x:c>
      <x:c r="L52" s="5">
        <x:f>100*U52/$AE$52</x:f>
      </x:c>
      <x:c r="M52" s="5">
        <x:f>100*V52/$AE$52</x:f>
      </x:c>
      <x:c r="N52" s="5">
        <x:f>100*W52/$AE$52</x:f>
      </x:c>
      <x:c r="O52" s="5">
        <x:f>100*X52/$AE$52</x:f>
      </x:c>
      <x:c r="P52" s="5">
        <x:f>100*Y52/$AE$52</x:f>
      </x:c>
      <x:c r="Q52" s="5">
        <x:f>100*Z52/$AE$52</x:f>
      </x:c>
      <x:c r="R52" s="5">
        <x:f>100*AA52/$AE$52</x:f>
      </x:c>
      <x:c r="S52" s="5">
        <x:f>100*AB52/$AE$52</x:f>
      </x:c>
      <x:c r="T52" s="5">
        <x:f>100*AC52/AD52</x:f>
      </x:c>
      <x:c r="U52" s="17">
        <x:f>COUNTIFS('2013'!D4:D4000,U50,'2013'!A4:A4000,2)</x:f>
      </x:c>
      <x:c r="V52" s="17">
        <x:f>COUNTIFS('2013'!D4:D4000,V50,'2013'!A4:A4000,2)</x:f>
      </x:c>
      <x:c r="W52" s="17">
        <x:f>COUNTIFS('2013'!D4:D4000,W50,'2013'!A4:A4000,2)</x:f>
      </x:c>
      <x:c r="X52" s="17">
        <x:f>COUNTIFS('2013'!D4:D4000,X50,'2013'!A4:A4000,2)</x:f>
      </x:c>
      <x:c r="Y52" s="17">
        <x:f>COUNTIFS('2013'!D4:D4000,Y50,'2013'!A4:A4000,2)</x:f>
      </x:c>
      <x:c r="Z52" s="17">
        <x:f>COUNTIFS('2013'!D4:D4000,Z50,'2013'!A4:A4000,2)</x:f>
      </x:c>
      <x:c r="AA52" s="17">
        <x:f>COUNTIFS('2013'!D4:D4000,AA50,'2013'!A4:A4000,2)</x:f>
      </x:c>
      <x:c r="AB52" s="17">
        <x:f>COUNTIFS('2013'!D4:D4000,AB50,'2013'!A4:A4000,2)</x:f>
      </x:c>
      <x:c r="AC52" s="17">
        <x:f>COUNTIFS('2013'!D4:D4000,AC50,'2013'!A4:A4000,2)</x:f>
      </x:c>
      <x:c r="AD52" s="17">
        <x:f>SUM(U52:AC52)</x:f>
      </x:c>
      <x:c r="AE52" s="17">
        <x:f>AD52-AC52</x:f>
      </x:c>
      <x:c r="AF52" s="17" t="s"/>
    </x:row>
    <x:row r="53" spans="1:32" customFormat="1" ht="16.5" customHeight="1" x14ac:dyDescent="0.25">
      <x:c r="A53" s="16" t="n">
        <x:v>3</x:v>
      </x:c>
      <x:c r="B53" s="5">
        <x:f>(L35+L53+L67+L81+L95+L109+L123+L137+L151+L165)/$K$49</x:f>
      </x:c>
      <x:c r="C53" s="5">
        <x:f>(M35+M53+M67+M81+M95+M109+M123+M137+M151+M165)/$K$49</x:f>
      </x:c>
      <x:c r="D53" s="5">
        <x:f>(N35+N53+N67+N81+N95+N109+N123+N137+N151+N165)/$K$49</x:f>
      </x:c>
      <x:c r="E53" s="5">
        <x:f>(O35+O53+O67+O81+O95+O109+O123+O137+O151+O165)/$K$49</x:f>
      </x:c>
      <x:c r="F53" s="5">
        <x:f>(P35+P53+P67+P81+P95+P109+P123+P137+P151+P165)/$K$49</x:f>
      </x:c>
      <x:c r="G53" s="5">
        <x:f>(Q35+Q53+Q67+Q81+Q95+Q109+Q123+Q137+Q151+Q165)/$K$49</x:f>
      </x:c>
      <x:c r="H53" s="5">
        <x:f>(R35+R53+R67+R81+R95+R109+R123+R137+R151+R165)/$K$49</x:f>
      </x:c>
      <x:c r="I53" s="5">
        <x:f>(S35+S53+S67+S81+S95+S109+S123+S137+S151+S165)/$K$49</x:f>
      </x:c>
      <x:c r="J53" s="5">
        <x:f>(T35+T53+T67+T81+T95+T109+T123+T137+T151+T165)/$K$49</x:f>
      </x:c>
      <x:c r="K53" s="16" t="n">
        <x:v>3</x:v>
      </x:c>
      <x:c r="L53" s="5">
        <x:f>100*U53/$AE$53</x:f>
      </x:c>
      <x:c r="M53" s="5">
        <x:f>100*V53/$AE$53</x:f>
      </x:c>
      <x:c r="N53" s="5">
        <x:f>100*W53/$AE$53</x:f>
      </x:c>
      <x:c r="O53" s="5">
        <x:f>100*X53/$AE$53</x:f>
      </x:c>
      <x:c r="P53" s="5">
        <x:f>100*Y53/$AE$53</x:f>
      </x:c>
      <x:c r="Q53" s="5">
        <x:f>100*Z53/$AE$53</x:f>
      </x:c>
      <x:c r="R53" s="5">
        <x:f>100*AA53/$AE$53</x:f>
      </x:c>
      <x:c r="S53" s="5">
        <x:f>100*AB53/$AE$53</x:f>
      </x:c>
      <x:c r="T53" s="5">
        <x:f>100*AC53/AD53</x:f>
      </x:c>
      <x:c r="U53" s="17">
        <x:f>COUNTIFS('2013'!D4:D4000,U50,'2013'!A4:A4000,3)</x:f>
      </x:c>
      <x:c r="V53" s="17">
        <x:f>COUNTIFS('2013'!D4:D4000,V50,'2013'!A4:A4000,3)</x:f>
      </x:c>
      <x:c r="W53" s="17">
        <x:f>COUNTIFS('2013'!D4:D4000,W50,'2013'!A4:A4000,3)</x:f>
      </x:c>
      <x:c r="X53" s="17">
        <x:f>COUNTIFS('2013'!D4:D4000,X50,'2013'!A4:A4000,3)</x:f>
      </x:c>
      <x:c r="Y53" s="17">
        <x:f>COUNTIFS('2013'!D4:D4000,Y50,'2013'!A4:A4000,3)</x:f>
      </x:c>
      <x:c r="Z53" s="17">
        <x:f>COUNTIFS('2013'!D4:D4000,Z50,'2013'!A4:A4000,3)</x:f>
      </x:c>
      <x:c r="AA53" s="17">
        <x:f>COUNTIFS('2013'!D4:D4000,AA50,'2013'!A4:A4000,3)</x:f>
      </x:c>
      <x:c r="AB53" s="17">
        <x:f>COUNTIFS('2013'!D4:D4000,AB50,'2013'!A4:A4000,3)</x:f>
      </x:c>
      <x:c r="AC53" s="17">
        <x:f>COUNTIFS('2013'!D4:D4000,AC50,'2013'!A4:A4000,3)</x:f>
      </x:c>
      <x:c r="AD53" s="17">
        <x:f>SUM(U53:AC53)</x:f>
      </x:c>
      <x:c r="AE53" s="17">
        <x:f>AD53-AC53</x:f>
      </x:c>
      <x:c r="AF53" s="17" t="s"/>
    </x:row>
    <x:row r="54" spans="1:32" customFormat="1" ht="16.5" customHeight="1" x14ac:dyDescent="0.25">
      <x:c r="A54" s="16" t="n">
        <x:v>4</x:v>
      </x:c>
      <x:c r="B54" s="5">
        <x:f>(L36+L54+L68+L82+L96+L110+L124+L138+L152+L166)/$K$49</x:f>
      </x:c>
      <x:c r="C54" s="5">
        <x:f>(M36+M54+M68+M82+M96+M110+M124+M138+M152+M166)/$K$49</x:f>
      </x:c>
      <x:c r="D54" s="5">
        <x:f>(N36+N54+N68+N82+N96+N110+N124+N138+N152+N166)/$K$49</x:f>
      </x:c>
      <x:c r="E54" s="5">
        <x:f>(O36+O54+O68+O82+O96+O110+O124+O138+O152+O166)/$K$49</x:f>
      </x:c>
      <x:c r="F54" s="5">
        <x:f>(P36+P54+P68+P82+P96+P110+P124+P138+P152+P166)/$K$49</x:f>
      </x:c>
      <x:c r="G54" s="5">
        <x:f>(Q36+Q54+Q68+Q82+Q96+Q110+Q124+Q138+Q152+Q166)/$K$49</x:f>
      </x:c>
      <x:c r="H54" s="5">
        <x:f>(R36+R54+R68+R82+R96+R110+R124+R138+R152+R166)/$K$49</x:f>
      </x:c>
      <x:c r="I54" s="5">
        <x:f>(S36+S54+S68+S82+S96+S110+S124+S138+S152+S166)/$K$49</x:f>
      </x:c>
      <x:c r="J54" s="5">
        <x:f>(T36+T54+T68+T82+T96+T110+T124+T138+T152+T166)/$K$49</x:f>
      </x:c>
      <x:c r="K54" s="16" t="n">
        <x:v>4</x:v>
      </x:c>
      <x:c r="L54" s="5">
        <x:f>100*U54/$AE$54</x:f>
      </x:c>
      <x:c r="M54" s="5">
        <x:f>100*V54/$AE$54</x:f>
      </x:c>
      <x:c r="N54" s="5">
        <x:f>100*W54/$AE$54</x:f>
      </x:c>
      <x:c r="O54" s="5">
        <x:f>100*X54/$AE$54</x:f>
      </x:c>
      <x:c r="P54" s="5">
        <x:f>100*Y54/$AE$54</x:f>
      </x:c>
      <x:c r="Q54" s="5">
        <x:f>100*Z54/$AE$54</x:f>
      </x:c>
      <x:c r="R54" s="5">
        <x:f>100*AA54/$AE$54</x:f>
      </x:c>
      <x:c r="S54" s="5">
        <x:f>100*AB54/$AE$54</x:f>
      </x:c>
      <x:c r="T54" s="5">
        <x:f>100*AC54/AD54</x:f>
      </x:c>
      <x:c r="U54" s="17">
        <x:f>COUNTIFS('2013'!D4:D4000,U50,'2013'!A4:A4000,4)</x:f>
      </x:c>
      <x:c r="V54" s="17">
        <x:f>COUNTIFS('2013'!D4:D4000,V50,'2013'!A4:A4000,4)</x:f>
      </x:c>
      <x:c r="W54" s="17">
        <x:f>COUNTIFS('2013'!D4:D4000,W50,'2013'!A4:A4000,4)</x:f>
      </x:c>
      <x:c r="X54" s="17">
        <x:f>COUNTIFS('2013'!D4:D4000,X50,'2013'!A4:A4000,4)</x:f>
      </x:c>
      <x:c r="Y54" s="17">
        <x:f>COUNTIFS('2013'!D4:D4000,Y50,'2013'!A4:A4000,4)</x:f>
      </x:c>
      <x:c r="Z54" s="17">
        <x:f>COUNTIFS('2013'!D4:D4000,Z50,'2013'!A4:A4000,4)</x:f>
      </x:c>
      <x:c r="AA54" s="17">
        <x:f>COUNTIFS('2013'!D4:D4000,AA50,'2013'!A4:A4000,4)</x:f>
      </x:c>
      <x:c r="AB54" s="17">
        <x:f>COUNTIFS('2013'!D4:D4000,AB50,'2013'!A4:A4000,4)</x:f>
      </x:c>
      <x:c r="AC54" s="17">
        <x:f>COUNTIFS('2013'!D4:D4000,AC50,'2013'!A4:A4000,4)</x:f>
      </x:c>
      <x:c r="AD54" s="17">
        <x:f>SUM(U54:AC54)</x:f>
      </x:c>
      <x:c r="AE54" s="17">
        <x:f>AD54-AC54</x:f>
      </x:c>
      <x:c r="AF54" s="17" t="s"/>
    </x:row>
    <x:row r="55" spans="1:32" customFormat="1" ht="16.5" customHeight="1" x14ac:dyDescent="0.25">
      <x:c r="A55" s="16" t="n">
        <x:v>5</x:v>
      </x:c>
      <x:c r="B55" s="5">
        <x:f>(L37+L55+L69+L83+L97+L111+L125+L139+L153+L167)/$K$49</x:f>
      </x:c>
      <x:c r="C55" s="5">
        <x:f>(M37+M55+M69+M83+M97+M111+M125+M139+M153+M167)/$K$49</x:f>
      </x:c>
      <x:c r="D55" s="5">
        <x:f>(N37+N55+N69+N83+N97+N111+N125+N139+N153+N167)/$K$49</x:f>
      </x:c>
      <x:c r="E55" s="5">
        <x:f>(O37+O55+O69+O83+O97+O111+O125+O139+O153+O167)/$K$49</x:f>
      </x:c>
      <x:c r="F55" s="5">
        <x:f>(P37+P55+P69+P83+P97+P111+P125+P139+P153+P167)/$K$49</x:f>
      </x:c>
      <x:c r="G55" s="5">
        <x:f>(Q37+Q55+Q69+Q83+Q97+Q111+Q125+Q139+Q153+Q167)/$K$49</x:f>
      </x:c>
      <x:c r="H55" s="5">
        <x:f>(R37+R55+R69+R83+R97+R111+R125+R139+R153+R167)/$K$49</x:f>
      </x:c>
      <x:c r="I55" s="5">
        <x:f>(S37+S55+S69+S83+S97+S111+S125+S139+S153+S167)/$K$49</x:f>
      </x:c>
      <x:c r="J55" s="5">
        <x:f>(T37+T55+T69+T83+T97+T111+T125+T139+T153+T167)/$K$49</x:f>
      </x:c>
      <x:c r="K55" s="16" t="n">
        <x:v>5</x:v>
      </x:c>
      <x:c r="L55" s="5">
        <x:f>100*U55/$AE$55</x:f>
      </x:c>
      <x:c r="M55" s="5">
        <x:f>100*V55/$AE$55</x:f>
      </x:c>
      <x:c r="N55" s="5">
        <x:f>100*W55/$AE$55</x:f>
      </x:c>
      <x:c r="O55" s="5">
        <x:f>100*X55/$AE$55</x:f>
      </x:c>
      <x:c r="P55" s="5">
        <x:f>100*Y55/$AE$55</x:f>
      </x:c>
      <x:c r="Q55" s="5">
        <x:f>100*Z55/$AE$55</x:f>
      </x:c>
      <x:c r="R55" s="5">
        <x:f>100*AA55/$AE$55</x:f>
      </x:c>
      <x:c r="S55" s="5">
        <x:f>100*AB55/$AE$55</x:f>
      </x:c>
      <x:c r="T55" s="5">
        <x:f>100*AC55/AD55</x:f>
      </x:c>
      <x:c r="U55" s="17">
        <x:f>COUNTIFS('2013'!D4:D4000,U50,'2013'!A4:A4000,5)</x:f>
      </x:c>
      <x:c r="V55" s="17">
        <x:f>COUNTIFS('2013'!D4:D4000,V50,'2013'!A4:A4000,5)</x:f>
      </x:c>
      <x:c r="W55" s="17">
        <x:f>COUNTIFS('2013'!D4:D4000,W50,'2013'!A4:A4000,5)</x:f>
      </x:c>
      <x:c r="X55" s="17">
        <x:f>COUNTIFS('2013'!D4:D4000,X50,'2013'!A4:A4000,5)</x:f>
      </x:c>
      <x:c r="Y55" s="17">
        <x:f>COUNTIFS('2013'!D4:D4000,Y50,'2013'!A4:A4000,5)</x:f>
      </x:c>
      <x:c r="Z55" s="17">
        <x:f>COUNTIFS('2013'!D4:D4000,Z50,'2013'!A4:A4000,5)</x:f>
      </x:c>
      <x:c r="AA55" s="17">
        <x:f>COUNTIFS('2013'!D4:D4000,AA50,'2013'!A4:A4000,5)</x:f>
      </x:c>
      <x:c r="AB55" s="17">
        <x:f>COUNTIFS('2013'!D4:D4000,AB50,'2013'!A4:A4000,5)</x:f>
      </x:c>
      <x:c r="AC55" s="17">
        <x:f>COUNTIFS('2013'!D4:D4000,AC50,'2013'!A4:A4000,5)</x:f>
      </x:c>
      <x:c r="AD55" s="17">
        <x:f>SUM(U55:AC55)</x:f>
      </x:c>
      <x:c r="AE55" s="17">
        <x:f>AD55-AC55</x:f>
      </x:c>
      <x:c r="AF55" s="17" t="s"/>
    </x:row>
    <x:row r="56" spans="1:32" customFormat="1" ht="16.5" customHeight="1" x14ac:dyDescent="0.25">
      <x:c r="A56" s="16" t="n">
        <x:v>6</x:v>
      </x:c>
      <x:c r="B56" s="5">
        <x:f>(L38+L56+L70+L84+L98+L112+L126+L140+L154+L168)/$K$49</x:f>
      </x:c>
      <x:c r="C56" s="5">
        <x:f>(M38+M56+M70+M84+M98+M112+M126+M140+M154+M168)/$K$49</x:f>
      </x:c>
      <x:c r="D56" s="5">
        <x:f>(N38+N56+N70+N84+N98+N112+N126+N140+N154+N168)/$K$49</x:f>
      </x:c>
      <x:c r="E56" s="5">
        <x:f>(O38+O56+O70+O84+O98+O112+O126+O140+O154+O168)/$K$49</x:f>
      </x:c>
      <x:c r="F56" s="5">
        <x:f>(P38+P56+P70+P84+P98+P112+P126+P140+P154+P168)/$K$49</x:f>
      </x:c>
      <x:c r="G56" s="5">
        <x:f>(Q38+Q56+Q70+Q84+Q98+Q112+Q126+Q140+Q154+Q168)/$K$49</x:f>
      </x:c>
      <x:c r="H56" s="5">
        <x:f>(R38+R56+R70+R84+R98+R112+R126+R140+R154+R168)/$K$49</x:f>
      </x:c>
      <x:c r="I56" s="5">
        <x:f>(S38+S56+S70+S84+S98+S112+S126+S140+S154+S168)/$K$49</x:f>
      </x:c>
      <x:c r="J56" s="5">
        <x:f>(T38+T56+T70+T84+T98+T112+T126+T140+T154+T168)/$K$49</x:f>
      </x:c>
      <x:c r="K56" s="16" t="n">
        <x:v>6</x:v>
      </x:c>
      <x:c r="L56" s="5">
        <x:f>100*U56/$AE$56</x:f>
      </x:c>
      <x:c r="M56" s="5">
        <x:f>100*V56/$AE$56</x:f>
      </x:c>
      <x:c r="N56" s="5">
        <x:f>100*W56/$AE$56</x:f>
      </x:c>
      <x:c r="O56" s="5">
        <x:f>100*X56/$AE$56</x:f>
      </x:c>
      <x:c r="P56" s="5">
        <x:f>100*Y56/$AE$56</x:f>
      </x:c>
      <x:c r="Q56" s="5">
        <x:f>100*Z56/$AE$56</x:f>
      </x:c>
      <x:c r="R56" s="5">
        <x:f>100*AA56/$AE$56</x:f>
      </x:c>
      <x:c r="S56" s="5">
        <x:f>100*AB56/$AE$56</x:f>
      </x:c>
      <x:c r="T56" s="5">
        <x:f>100*AC56/AD56</x:f>
      </x:c>
      <x:c r="U56" s="17">
        <x:f>COUNTIFS('2013'!D4:D4000,U50,'2013'!A4:A4000,6)</x:f>
      </x:c>
      <x:c r="V56" s="17">
        <x:f>COUNTIFS('2013'!D4:D4000,V50,'2013'!A4:A4000,6)</x:f>
      </x:c>
      <x:c r="W56" s="17">
        <x:f>COUNTIFS('2013'!D4:D4000,W50,'2013'!A4:A4000,6)</x:f>
      </x:c>
      <x:c r="X56" s="17">
        <x:f>COUNTIFS('2013'!D4:D4000,X50,'2013'!A4:A4000,6)</x:f>
      </x:c>
      <x:c r="Y56" s="17">
        <x:f>COUNTIFS('2013'!D4:D4000,Y50,'2013'!A4:A4000,6)</x:f>
      </x:c>
      <x:c r="Z56" s="17">
        <x:f>COUNTIFS('2013'!D4:D4000,Z50,'2013'!A4:A4000,6)</x:f>
      </x:c>
      <x:c r="AA56" s="17">
        <x:f>COUNTIFS('2013'!D4:D4000,AA50,'2013'!A4:A4000,6)</x:f>
      </x:c>
      <x:c r="AB56" s="17">
        <x:f>COUNTIFS('2013'!D4:D4000,AB50,'2013'!A4:A4000,6)</x:f>
      </x:c>
      <x:c r="AC56" s="17">
        <x:f>COUNTIFS('2013'!D4:D4000,AC50,'2013'!A4:A4000,6)</x:f>
      </x:c>
      <x:c r="AD56" s="17">
        <x:f>SUM(U56:AC56)</x:f>
      </x:c>
      <x:c r="AE56" s="17">
        <x:f>AD56-AC56</x:f>
      </x:c>
      <x:c r="AF56" s="17" t="s"/>
    </x:row>
    <x:row r="57" spans="1:32" customFormat="1" ht="16.5" customHeight="1" x14ac:dyDescent="0.25">
      <x:c r="A57" s="16" t="n">
        <x:v>7</x:v>
      </x:c>
      <x:c r="B57" s="5">
        <x:f>(L39+L57+L71+L85+L99+L113+L127+L141+L155+L169)/$K$49</x:f>
      </x:c>
      <x:c r="C57" s="5">
        <x:f>(M39+M57+M71+M85+M99+M113+M127+M141+M155+M169)/$K$49</x:f>
      </x:c>
      <x:c r="D57" s="5">
        <x:f>(N39+N57+N71+N85+N99+N113+N127+N141+N155+N169)/$K$49</x:f>
      </x:c>
      <x:c r="E57" s="5">
        <x:f>(O39+O57+O71+O85+O99+O113+O127+O141+O155+O169)/$K$49</x:f>
      </x:c>
      <x:c r="F57" s="5">
        <x:f>(P39+P57+P71+P85+P99+P113+P127+P141+P155+P169)/$K$49</x:f>
      </x:c>
      <x:c r="G57" s="5">
        <x:f>(Q39+Q57+Q71+Q85+Q99+Q113+Q127+Q141+Q155+Q169)/$K$49</x:f>
      </x:c>
      <x:c r="H57" s="5">
        <x:f>(R39+R57+R71+R85+R99+R113+R127+R141+R155+R169)/$K$49</x:f>
      </x:c>
      <x:c r="I57" s="5">
        <x:f>(S39+S57+S71+S85+S99+S113+S127+S141+S155+S169)/$K$49</x:f>
      </x:c>
      <x:c r="J57" s="5">
        <x:f>(T39+T57+T71+T85+T99+T113+T127+T141+T155+T169)/$K$49</x:f>
      </x:c>
      <x:c r="K57" s="16" t="n">
        <x:v>7</x:v>
      </x:c>
      <x:c r="L57" s="5">
        <x:f>100*U57/$AE$57</x:f>
      </x:c>
      <x:c r="M57" s="5">
        <x:f>100*V57/$AE$57</x:f>
      </x:c>
      <x:c r="N57" s="5">
        <x:f>100*W57/$AE$57</x:f>
      </x:c>
      <x:c r="O57" s="5">
        <x:f>100*X57/$AE$57</x:f>
      </x:c>
      <x:c r="P57" s="5">
        <x:f>100*Y57/$AE$57</x:f>
      </x:c>
      <x:c r="Q57" s="5">
        <x:f>100*Z57/$AE$57</x:f>
      </x:c>
      <x:c r="R57" s="5">
        <x:f>100*AA57/$AE$57</x:f>
      </x:c>
      <x:c r="S57" s="5">
        <x:f>100*AB57/$AE$57</x:f>
      </x:c>
      <x:c r="T57" s="5">
        <x:f>100*AC57/AD57</x:f>
      </x:c>
      <x:c r="U57" s="17">
        <x:f>COUNTIFS('2013'!D4:D4000,U50,'2013'!A4:A4000,7)</x:f>
      </x:c>
      <x:c r="V57" s="17">
        <x:f>COUNTIFS('2013'!D4:D4000,V50,'2013'!A4:A4000,7)</x:f>
      </x:c>
      <x:c r="W57" s="17">
        <x:f>COUNTIFS('2013'!D4:D4000,W50,'2013'!A4:A4000,7)</x:f>
      </x:c>
      <x:c r="X57" s="17">
        <x:f>COUNTIFS('2013'!D4:D4000,X50,'2013'!A4:A4000,7)</x:f>
      </x:c>
      <x:c r="Y57" s="17">
        <x:f>COUNTIFS('2013'!D4:D4000,Y50,'2013'!A4:A4000,7)</x:f>
      </x:c>
      <x:c r="Z57" s="17">
        <x:f>COUNTIFS('2013'!D4:D4000,Z50,'2013'!A4:A4000,7)</x:f>
      </x:c>
      <x:c r="AA57" s="17">
        <x:f>COUNTIFS('2013'!D4:D4000,AA50,'2013'!A4:A4000,7)</x:f>
      </x:c>
      <x:c r="AB57" s="17">
        <x:f>COUNTIFS('2013'!D4:D4000,AB50,'2013'!A4:A4000,7)</x:f>
      </x:c>
      <x:c r="AC57" s="17">
        <x:f>COUNTIFS('2013'!D4:D4000,AC50,'2013'!A4:A4000,7)</x:f>
      </x:c>
      <x:c r="AD57" s="17">
        <x:f>SUM(U57:AC57)</x:f>
      </x:c>
      <x:c r="AE57" s="17">
        <x:f>AD57-AC57</x:f>
      </x:c>
      <x:c r="AF57" s="17" t="s"/>
    </x:row>
    <x:row r="58" spans="1:32" customFormat="1" ht="16.5" customHeight="1" x14ac:dyDescent="0.25">
      <x:c r="A58" s="16" t="n">
        <x:v>8</x:v>
      </x:c>
      <x:c r="B58" s="5">
        <x:f>(L40+L58+L72+L86+L100+L114+L128+L142+L156+L170)/$K$49</x:f>
      </x:c>
      <x:c r="C58" s="5">
        <x:f>(M40+M58+M72+M86+M100+M114+M128+M142+M156+M170)/$K$49</x:f>
      </x:c>
      <x:c r="D58" s="5">
        <x:f>(N40+N58+N72+N86+N100+N114+N128+N142+N156+N170)/$K$49</x:f>
      </x:c>
      <x:c r="E58" s="5">
        <x:f>(O40+O58+O72+O86+O100+O114+O128+O142+O156+O170)/$K$49</x:f>
      </x:c>
      <x:c r="F58" s="5">
        <x:f>(P40+P58+P72+P86+P100+P114+P128+P142+P156+P170)/$K$49</x:f>
      </x:c>
      <x:c r="G58" s="5">
        <x:f>(Q40+Q58+Q72+Q86+Q100+Q114+Q128+Q142+Q156+Q170)/$K$49</x:f>
      </x:c>
      <x:c r="H58" s="5">
        <x:f>(R40+R58+R72+R86+R100+R114+R128+R142+R156+R170)/$K$49</x:f>
      </x:c>
      <x:c r="I58" s="5">
        <x:f>(S40+S58+S72+S86+S100+S114+S128+S142+S156+S170)/$K$49</x:f>
      </x:c>
      <x:c r="J58" s="5">
        <x:f>(T40+T58+T72+T86+T100+T114+T128+T142+T156+T170)/$K$49</x:f>
      </x:c>
      <x:c r="K58" s="16" t="n">
        <x:v>8</x:v>
      </x:c>
      <x:c r="L58" s="5">
        <x:f>100*U58/$AE$58</x:f>
      </x:c>
      <x:c r="M58" s="5">
        <x:f>100*V58/$AE$58</x:f>
      </x:c>
      <x:c r="N58" s="5">
        <x:f>100*W58/$AE$58</x:f>
      </x:c>
      <x:c r="O58" s="5">
        <x:f>100*X58/$AE$58</x:f>
      </x:c>
      <x:c r="P58" s="5">
        <x:f>100*Y58/$AE$58</x:f>
      </x:c>
      <x:c r="Q58" s="5">
        <x:f>100*Z58/$AE$58</x:f>
      </x:c>
      <x:c r="R58" s="5">
        <x:f>100*AA58/$AE$58</x:f>
      </x:c>
      <x:c r="S58" s="5">
        <x:f>100*AB58/$AE$58</x:f>
      </x:c>
      <x:c r="T58" s="5">
        <x:f>100*AC58/AD58</x:f>
      </x:c>
      <x:c r="U58" s="17">
        <x:f>COUNTIFS('2013'!D4:D4000,U50,'2013'!A4:A4000,8)</x:f>
      </x:c>
      <x:c r="V58" s="17">
        <x:f>COUNTIFS('2013'!D4:D4000,V50,'2013'!A4:A4000,8)</x:f>
      </x:c>
      <x:c r="W58" s="17">
        <x:f>COUNTIFS('2013'!D4:D4000,W50,'2013'!A4:A4000,8)</x:f>
      </x:c>
      <x:c r="X58" s="17">
        <x:f>COUNTIFS('2013'!D4:D4000,X50,'2013'!A4:A4000,8)</x:f>
      </x:c>
      <x:c r="Y58" s="17">
        <x:f>COUNTIFS('2013'!D4:D4000,Y50,'2013'!A4:A4000,8)</x:f>
      </x:c>
      <x:c r="Z58" s="17">
        <x:f>COUNTIFS('2013'!D4:D4000,Z50,'2013'!A4:A4000,8)</x:f>
      </x:c>
      <x:c r="AA58" s="17">
        <x:f>COUNTIFS('2013'!D4:D4000,AA50,'2013'!A4:A4000,8)</x:f>
      </x:c>
      <x:c r="AB58" s="17">
        <x:f>COUNTIFS('2013'!D4:D4000,AB50,'2013'!A4:A4000,8)</x:f>
      </x:c>
      <x:c r="AC58" s="17">
        <x:f>COUNTIFS('2013'!D4:D19992,AC50,'2013'!A4:A19992,8)</x:f>
      </x:c>
      <x:c r="AD58" s="17">
        <x:f>SUM(U58:AC58)</x:f>
      </x:c>
      <x:c r="AE58" s="17">
        <x:f>AD58-AC58</x:f>
      </x:c>
      <x:c r="AF58" s="17" t="s"/>
    </x:row>
    <x:row r="59" spans="1:32" customFormat="1" ht="16.5" customHeight="1" x14ac:dyDescent="0.25">
      <x:c r="A59" s="16" t="n">
        <x:v>9</x:v>
      </x:c>
      <x:c r="B59" s="5">
        <x:f>(L41+L59+L73+L87+L101+L115+L129+L143+L157+L171)/$K$49</x:f>
      </x:c>
      <x:c r="C59" s="5">
        <x:f>(M41+M59+M73+M87+M101+M115+M129+M143+M157+M171)/$K$49</x:f>
      </x:c>
      <x:c r="D59" s="5">
        <x:f>(N41+N59+N73+N87+N101+N115+N129+N143+N157+N171)/$K$49</x:f>
      </x:c>
      <x:c r="E59" s="5">
        <x:f>(O41+O59+O73+O87+O101+O115+O129+O143+O157+O171)/$K$49</x:f>
      </x:c>
      <x:c r="F59" s="5">
        <x:f>(P41+P59+P73+P87+P101+P115+P129+P143+P157+P171)/$K$49</x:f>
      </x:c>
      <x:c r="G59" s="5">
        <x:f>(Q41+Q59+Q73+Q87+Q101+Q115+Q129+Q143+Q157+Q171)/$K$49</x:f>
      </x:c>
      <x:c r="H59" s="5">
        <x:f>(R41+R59+R73+R87+R101+R115+R129+R143+R157+R171)/$K$49</x:f>
      </x:c>
      <x:c r="I59" s="5">
        <x:f>(S41+S59+S73+S87+S101+S115+S129+S143+S157+S171)/$K$49</x:f>
      </x:c>
      <x:c r="J59" s="5">
        <x:f>(T41+T59+T73+T87+T101+T115+T129+T143+T157+T171)/$K$49</x:f>
      </x:c>
      <x:c r="K59" s="16" t="n">
        <x:v>9</x:v>
      </x:c>
      <x:c r="L59" s="5">
        <x:f>100*U59/$AE$59</x:f>
      </x:c>
      <x:c r="M59" s="5">
        <x:f>100*V59/$AE$59</x:f>
      </x:c>
      <x:c r="N59" s="5">
        <x:f>100*W59/$AE$59</x:f>
      </x:c>
      <x:c r="O59" s="5">
        <x:f>100*X59/$AE$59</x:f>
      </x:c>
      <x:c r="P59" s="5">
        <x:f>100*Y59/$AE$59</x:f>
      </x:c>
      <x:c r="Q59" s="5">
        <x:f>100*Z59/$AE$59</x:f>
      </x:c>
      <x:c r="R59" s="5">
        <x:f>100*AA59/$AE$59</x:f>
      </x:c>
      <x:c r="S59" s="5">
        <x:f>100*AB59/$AE$59</x:f>
      </x:c>
      <x:c r="T59" s="5">
        <x:f>100*AC59/AD59</x:f>
      </x:c>
      <x:c r="U59" s="17">
        <x:f>COUNTIFS('2013'!D4:D4000,U50,'2013'!A4:A4000,9)</x:f>
      </x:c>
      <x:c r="V59" s="17">
        <x:f>COUNTIFS('2013'!D4:D4000,V50,'2013'!A4:A4000,9)</x:f>
      </x:c>
      <x:c r="W59" s="17">
        <x:f>COUNTIFS('2013'!D4:D4000,W50,'2013'!A4:A4000,9)</x:f>
      </x:c>
      <x:c r="X59" s="17">
        <x:f>COUNTIFS('2013'!D4:D4000,X50,'2013'!A4:A4000,9)</x:f>
      </x:c>
      <x:c r="Y59" s="17">
        <x:f>COUNTIFS('2013'!D4:D4000,Y50,'2013'!A4:A4000,9)</x:f>
      </x:c>
      <x:c r="Z59" s="17">
        <x:f>COUNTIFS('2013'!D4:D4000,Z50,'2013'!A4:A4000,9)</x:f>
      </x:c>
      <x:c r="AA59" s="17">
        <x:f>COUNTIFS('2013'!D4:D4000,AA50,'2013'!A4:A4000,9)</x:f>
      </x:c>
      <x:c r="AB59" s="17">
        <x:f>COUNTIFS('2013'!D4:D4000,AB50,'2013'!A4:A4000,9)</x:f>
      </x:c>
      <x:c r="AC59" s="17">
        <x:f>COUNTIFS('2013'!D4:D4000,AC50,'2013'!A4:A4000,9)</x:f>
      </x:c>
      <x:c r="AD59" s="17">
        <x:f>SUM(U59:AC59)</x:f>
      </x:c>
      <x:c r="AE59" s="17">
        <x:f>AD59-AC59</x:f>
      </x:c>
      <x:c r="AF59" s="17" t="s"/>
    </x:row>
    <x:row r="60" spans="1:32" customFormat="1" ht="16.5" customHeight="1" x14ac:dyDescent="0.25">
      <x:c r="A60" s="16" t="n">
        <x:v>10</x:v>
      </x:c>
      <x:c r="B60" s="5">
        <x:f>(L42+L60+L74+L88+L102+L116+L130+L144+L158+L172)/$K$49</x:f>
      </x:c>
      <x:c r="C60" s="5">
        <x:f>(M42+M60+M74+M88+M102+M116+M130+M144+M158+M172)/$K$49</x:f>
      </x:c>
      <x:c r="D60" s="5">
        <x:f>(N42+N60+N74+N88+N102+N116+N130+N144+N158+N172)/$K$49</x:f>
      </x:c>
      <x:c r="E60" s="5">
        <x:f>(O42+O60+O74+O88+O102+O116+O130+O144+O158+O172)/$K$49</x:f>
      </x:c>
      <x:c r="F60" s="5">
        <x:f>(P42+P60+P74+P88+P102+P116+P130+P144+P158+P172)/$K$49</x:f>
      </x:c>
      <x:c r="G60" s="5">
        <x:f>(Q42+Q60+Q74+Q88+Q102+Q116+Q130+Q144+Q158+Q172)/$K$49</x:f>
      </x:c>
      <x:c r="H60" s="5">
        <x:f>(R42+R60+R74+R88+R102+R116+R130+R144+R158+R172)/$K$49</x:f>
      </x:c>
      <x:c r="I60" s="5">
        <x:f>(S42+S60+S74+S88+S102+S116+S130+S144+S158+S172)/$K$49</x:f>
      </x:c>
      <x:c r="J60" s="5">
        <x:f>(T42+T60+T74+T88+T102+T116+T130+T144+T158+T172)/$K$49</x:f>
      </x:c>
      <x:c r="K60" s="16" t="n">
        <x:v>10</x:v>
      </x:c>
      <x:c r="L60" s="5">
        <x:f>100*U60/$AE$60</x:f>
      </x:c>
      <x:c r="M60" s="5">
        <x:f>100*V60/$AE$60</x:f>
      </x:c>
      <x:c r="N60" s="5">
        <x:f>100*W60/$AE$60</x:f>
      </x:c>
      <x:c r="O60" s="5">
        <x:f>100*X60/$AE$60</x:f>
      </x:c>
      <x:c r="P60" s="5">
        <x:f>100*Y60/$AE$60</x:f>
      </x:c>
      <x:c r="Q60" s="5">
        <x:f>100*Z60/$AE$60</x:f>
      </x:c>
      <x:c r="R60" s="5">
        <x:f>100*AA60/$AE$60</x:f>
      </x:c>
      <x:c r="S60" s="5">
        <x:f>100*AB60/$AE$60</x:f>
      </x:c>
      <x:c r="T60" s="5">
        <x:f>100*AC60/AD60</x:f>
      </x:c>
      <x:c r="U60" s="203">
        <x:f>COUNTIFS('2013'!D4:D4000,U50,'2013'!A4:A4000,10)</x:f>
      </x:c>
      <x:c r="V60" s="203">
        <x:f>COUNTIFS('2013'!D4:D4000,V50,'2013'!A4:A4000,10)</x:f>
      </x:c>
      <x:c r="W60" s="203">
        <x:f>COUNTIFS('2013'!D4:D4000,W50,'2013'!A4:A4000,10)</x:f>
      </x:c>
      <x:c r="X60" s="203">
        <x:f>COUNTIFS('2013'!D4:D4000,X50,'2013'!A4:A4000,10)</x:f>
      </x:c>
      <x:c r="Y60" s="203">
        <x:f>COUNTIFS('2013'!D4:D4000,Y50,'2013'!A4:A4000,10)</x:f>
      </x:c>
      <x:c r="Z60" s="203">
        <x:f>COUNTIFS('2013'!D4:D4000,Z50,'2013'!A4:A4000,10)</x:f>
      </x:c>
      <x:c r="AA60" s="203">
        <x:f>COUNTIFS('2013'!D4:D4000,AA50,'2013'!A4:A4000,10)</x:f>
      </x:c>
      <x:c r="AB60" s="203">
        <x:f>COUNTIFS('2013'!D4:D4000,AB50,'2013'!A4:A4000,10)</x:f>
      </x:c>
      <x:c r="AC60" s="203">
        <x:f>COUNTIFS('2013'!D4:D4000,AC50,'2013'!A4:A4000,10)</x:f>
      </x:c>
      <x:c r="AD60" s="17">
        <x:f>SUM(U60:AC60)</x:f>
      </x:c>
      <x:c r="AE60" s="17">
        <x:f>AD60-AC60</x:f>
      </x:c>
      <x:c r="AF60" s="17" t="s"/>
    </x:row>
    <x:row r="61" spans="1:32" customFormat="1" ht="16.5" customHeight="1" x14ac:dyDescent="0.25">
      <x:c r="A61" s="16" t="n">
        <x:v>11</x:v>
      </x:c>
      <x:c r="B61" s="5">
        <x:f>(L43+L61+L75+L89+L103+L117+L131+L145+L159+L173)/$K$49</x:f>
      </x:c>
      <x:c r="C61" s="5">
        <x:f>(M43+M61+M75+M89+M103+M117+M131+M145+M159+M173)/$K$49</x:f>
      </x:c>
      <x:c r="D61" s="5">
        <x:f>(N43+N61+N75+N89+N103+N117+N131+N145+N159+N173)/$K$49</x:f>
      </x:c>
      <x:c r="E61" s="5">
        <x:f>(O43+O61+O75+O89+O103+O117+O131+O145+O159+O173)/$K$49</x:f>
      </x:c>
      <x:c r="F61" s="5">
        <x:f>(P43+P61+P75+P89+P103+P117+P131+P145+P159+P173)/$K$49</x:f>
      </x:c>
      <x:c r="G61" s="5">
        <x:f>(Q43+Q61+Q75+Q89+Q103+Q117+Q131+Q145+Q159+Q173)/$K$49</x:f>
      </x:c>
      <x:c r="H61" s="5">
        <x:f>(R43+R61+R75+R89+R103+R117+R131+R145+R159+R173)/$K$49</x:f>
      </x:c>
      <x:c r="I61" s="5">
        <x:f>(S43+S61+S75+S89+S103+S117+S131+S145+S159+S173)/$K$49</x:f>
      </x:c>
      <x:c r="J61" s="5">
        <x:f>(T43+T61+T75+T89+T103+T117+T131+T145+T159+T173)/$K$49</x:f>
      </x:c>
      <x:c r="K61" s="16" t="n">
        <x:v>11</x:v>
      </x:c>
      <x:c r="L61" s="5">
        <x:f>100*U61/$AE$61</x:f>
      </x:c>
      <x:c r="M61" s="5">
        <x:f>100*V61/$AE$61</x:f>
      </x:c>
      <x:c r="N61" s="5">
        <x:f>100*W61/$AE$61</x:f>
      </x:c>
      <x:c r="O61" s="5">
        <x:f>100*X61/$AE$61</x:f>
      </x:c>
      <x:c r="P61" s="5">
        <x:f>100*Y61/$AE$61</x:f>
      </x:c>
      <x:c r="Q61" s="5">
        <x:f>100*Z61/$AE$61</x:f>
      </x:c>
      <x:c r="R61" s="5">
        <x:f>100*AA61/$AE$61</x:f>
      </x:c>
      <x:c r="S61" s="5">
        <x:f>100*AB61/$AE$61</x:f>
      </x:c>
      <x:c r="T61" s="5">
        <x:f>100*AC61/AD61</x:f>
      </x:c>
      <x:c r="U61" s="17">
        <x:f>COUNTIFS('2013'!D4:D4000,U50,'2013'!A4:A4000,11)</x:f>
      </x:c>
      <x:c r="V61" s="17">
        <x:f>COUNTIFS('2013'!D4:D4000,V50,'2013'!A4:A4000,11)</x:f>
      </x:c>
      <x:c r="W61" s="17">
        <x:f>COUNTIFS('2013'!D4:D4000,W50,'2013'!A4:A4000,11)</x:f>
      </x:c>
      <x:c r="X61" s="17">
        <x:f>COUNTIFS('2013'!D4:D4000,X50,'2013'!A4:A4000,11)</x:f>
      </x:c>
      <x:c r="Y61" s="17">
        <x:f>COUNTIFS('2013'!D4:D4000,Y50,'2013'!A4:A4000,11)</x:f>
      </x:c>
      <x:c r="Z61" s="17">
        <x:f>COUNTIFS('2013'!D4:D4000,Z50,'2013'!A4:A4000,11)</x:f>
      </x:c>
      <x:c r="AA61" s="17">
        <x:f>COUNTIFS('2013'!D4:D4000,AA50,'2013'!A4:A4000,11)</x:f>
      </x:c>
      <x:c r="AB61" s="17">
        <x:f>COUNTIFS('2013'!D4:D4000,AB50,'2013'!A4:A4000,11)</x:f>
      </x:c>
      <x:c r="AC61" s="17">
        <x:f>COUNTIFS('2013'!D4:D4000,AC50,'2013'!A4:A4000,11)</x:f>
      </x:c>
      <x:c r="AD61" s="17">
        <x:f>SUM(U61:AC61)</x:f>
      </x:c>
      <x:c r="AE61" s="17">
        <x:f>AD61-AC61</x:f>
      </x:c>
      <x:c r="AF61" s="17" t="s"/>
    </x:row>
    <x:row r="62" spans="1:32" customFormat="1" ht="16.5" customHeight="1" x14ac:dyDescent="0.25">
      <x:c r="A62" s="16" t="n">
        <x:v>12</x:v>
      </x:c>
      <x:c r="B62" s="5">
        <x:f>(L44+L62+L76+L90+L104+L118+L132+L146+L160+L174)/$K$49</x:f>
      </x:c>
      <x:c r="C62" s="5">
        <x:f>(M44+M62+M76+M90+M104+M118+M132+M146+M160+M174)/$K$49</x:f>
      </x:c>
      <x:c r="D62" s="5">
        <x:f>(N44+N62+N76+N90+N104+N118+N132+N146+N160+N174)/$K$49</x:f>
      </x:c>
      <x:c r="E62" s="5">
        <x:f>(O44+O62+O76+O90+O104+O118+O132+O146+O160+O174)/$K$49</x:f>
      </x:c>
      <x:c r="F62" s="5">
        <x:f>(P44+P62+P76+P90+P104+P118+P132+P146+P160+P174)/$K$49</x:f>
      </x:c>
      <x:c r="G62" s="5">
        <x:f>(Q44+Q62+Q76+Q90+Q104+Q118+Q132+Q146+Q160+Q174)/$K$49</x:f>
      </x:c>
      <x:c r="H62" s="5">
        <x:f>(R44+R62+R76+R90+R104+R118+R132+R146+R160+R174)/$K$49</x:f>
      </x:c>
      <x:c r="I62" s="5">
        <x:f>(S44+S62+S76+S90+S104+S118+S132+S146+S160+S174)/$K$49</x:f>
      </x:c>
      <x:c r="J62" s="5">
        <x:f>(T44+T62+T76+T90+T104+T118+T132+T146+T160+T174)/$K$49</x:f>
      </x:c>
      <x:c r="K62" s="16" t="n">
        <x:v>12</x:v>
      </x:c>
      <x:c r="L62" s="5">
        <x:f>100*U62/$AE$62</x:f>
      </x:c>
      <x:c r="M62" s="5">
        <x:f>100*V62/$AE$62</x:f>
      </x:c>
      <x:c r="N62" s="5">
        <x:f>100*W62/$AE$62</x:f>
      </x:c>
      <x:c r="O62" s="5">
        <x:f>100*X62/$AE$62</x:f>
      </x:c>
      <x:c r="P62" s="5">
        <x:f>100*Y62/$AE$62</x:f>
      </x:c>
      <x:c r="Q62" s="5">
        <x:f>100*Z62/$AE$62</x:f>
      </x:c>
      <x:c r="R62" s="5">
        <x:f>100*AA62/$AE$62</x:f>
      </x:c>
      <x:c r="S62" s="5">
        <x:f>100*AB62/$AE$62</x:f>
      </x:c>
      <x:c r="T62" s="5">
        <x:f>100*AC62/AD62</x:f>
      </x:c>
      <x:c r="U62" s="17">
        <x:f>COUNTIFS('2013'!D4:D4000,U50,'2013'!A4:A4000,12)</x:f>
      </x:c>
      <x:c r="V62" s="17">
        <x:f>COUNTIFS('2013'!D4:D4000,V50,'2013'!A4:A4000,12)</x:f>
      </x:c>
      <x:c r="W62" s="17">
        <x:f>COUNTIFS('2013'!D4:D4000,W50,'2013'!A4:A4000,12)</x:f>
      </x:c>
      <x:c r="X62" s="17">
        <x:f>COUNTIFS('2013'!D4:D4000,X50,'2013'!A4:A4000,12)</x:f>
      </x:c>
      <x:c r="Y62" s="17">
        <x:f>COUNTIFS('2013'!D4:D4000,Y50,'2013'!A4:A4000,12)</x:f>
      </x:c>
      <x:c r="Z62" s="17">
        <x:f>COUNTIFS('2013'!D4:D4000,Z50,'2013'!A4:A4000,12)</x:f>
      </x:c>
      <x:c r="AA62" s="17">
        <x:f>COUNTIFS('2013'!D4:D4000,AA50,'2013'!A4:A4000,12)</x:f>
      </x:c>
      <x:c r="AB62" s="17">
        <x:f>COUNTIFS('2013'!D4:D4000,AB50,'2013'!A4:A4000,12)</x:f>
      </x:c>
      <x:c r="AC62" s="17">
        <x:f>COUNTIFS('2013'!D4:D4000,AC50,'2013'!A4:A4000,12)</x:f>
      </x:c>
      <x:c r="AD62" s="17">
        <x:f>SUM(U62:AC62)</x:f>
      </x:c>
      <x:c r="AE62" s="17">
        <x:f>AD62-AC62</x:f>
      </x:c>
      <x:c r="AF62" s="17" t="s"/>
    </x:row>
    <x:row r="63" spans="1:32" customFormat="1" ht="16.5" customHeight="1" x14ac:dyDescent="0.25">
      <x:c r="A63" s="18" t="s">
        <x:v>68</x:v>
      </x:c>
      <x:c r="B63" s="5">
        <x:f>AVERAGE(B51:B62)</x:f>
      </x:c>
      <x:c r="C63" s="5">
        <x:f>AVERAGE(C51:C62)</x:f>
      </x:c>
      <x:c r="D63" s="5">
        <x:f>AVERAGE(D51:D62)</x:f>
      </x:c>
      <x:c r="E63" s="5">
        <x:f>AVERAGE(E51:E62)</x:f>
      </x:c>
      <x:c r="F63" s="5">
        <x:f>AVERAGE(F51:F62)</x:f>
      </x:c>
      <x:c r="G63" s="5">
        <x:f>AVERAGE(G51:G62)</x:f>
      </x:c>
      <x:c r="H63" s="5">
        <x:f>AVERAGE(H51:H62)</x:f>
      </x:c>
      <x:c r="I63" s="5">
        <x:f>AVERAGE(I51:I62)</x:f>
      </x:c>
      <x:c r="J63" s="5">
        <x:f>AVERAGE(J51:J62)</x:f>
      </x:c>
      <x:c r="L63" s="5">
        <x:f>AVERAGE(L51:L62)</x:f>
      </x:c>
      <x:c r="M63" s="5">
        <x:f>AVERAGE(M51:M62)</x:f>
      </x:c>
      <x:c r="N63" s="5">
        <x:f>AVERAGE(N51:N62)</x:f>
      </x:c>
      <x:c r="O63" s="5">
        <x:f>AVERAGE(O51:O62)</x:f>
      </x:c>
      <x:c r="P63" s="5">
        <x:f>AVERAGE(P51:P62)</x:f>
      </x:c>
      <x:c r="Q63" s="5">
        <x:f>AVERAGE(Q51:Q62)</x:f>
      </x:c>
      <x:c r="R63" s="5">
        <x:f>AVERAGE(R51:R62)</x:f>
      </x:c>
      <x:c r="S63" s="5">
        <x:f>AVERAGE(S51:S62)</x:f>
      </x:c>
      <x:c r="T63" s="5">
        <x:f>AVERAGE(T51:T62)</x:f>
      </x:c>
      <x:c r="U63" s="17" t="s"/>
      <x:c r="V63" s="17" t="s"/>
      <x:c r="W63" s="17" t="s"/>
      <x:c r="X63" s="17" t="s"/>
      <x:c r="Y63" s="17" t="s"/>
      <x:c r="Z63" s="17" t="s"/>
      <x:c r="AA63" s="17" t="s"/>
      <x:c r="AB63" s="17" t="s"/>
      <x:c r="AC63" s="22">
        <x:f>SUM(AC51:AC62)</x:f>
      </x:c>
      <x:c r="AD63" s="22">
        <x:f>SUM(AD51:AD62)</x:f>
      </x:c>
      <x:c r="AE63" s="22">
        <x:f>SUM(AE51:AE62)</x:f>
      </x:c>
      <x:c r="AF63" s="17" t="s"/>
    </x:row>
    <x:row r="64" spans="1:32" customFormat="1" ht="16.5" customHeight="1" x14ac:dyDescent="0.25">
      <x:c r="A64" s="16" t="s">
        <x:v>88</x:v>
      </x:c>
      <x:c r="B64" s="5">
        <x:f>AVERAGE(B56:B58)</x:f>
      </x:c>
      <x:c r="C64" s="5">
        <x:f>AVERAGE(C56:C58)</x:f>
      </x:c>
      <x:c r="D64" s="5">
        <x:f>AVERAGE(D56:D58)</x:f>
      </x:c>
      <x:c r="E64" s="5">
        <x:f>AVERAGE(E56:E58)</x:f>
      </x:c>
      <x:c r="F64" s="5">
        <x:f>AVERAGE(F56:F58)</x:f>
      </x:c>
      <x:c r="G64" s="5">
        <x:f>AVERAGE(G56:G58)</x:f>
      </x:c>
      <x:c r="H64" s="5">
        <x:f>AVERAGE(H56:H58)</x:f>
      </x:c>
      <x:c r="I64" s="5">
        <x:f>AVERAGE(I56:I58)</x:f>
      </x:c>
      <x:c r="J64" s="5">
        <x:f>AVERAGE(J56:J58)</x:f>
      </x:c>
      <x:c r="K64" s="0">
        <x:f>K50+1</x:f>
      </x:c>
      <x:c r="L64" s="197" t="s">
        <x:v>5</x:v>
      </x:c>
      <x:c r="M64" s="197" t="s">
        <x:v>6</x:v>
      </x:c>
      <x:c r="N64" s="197" t="s">
        <x:v>7</x:v>
      </x:c>
      <x:c r="O64" s="197" t="s">
        <x:v>8</x:v>
      </x:c>
      <x:c r="P64" s="197" t="s">
        <x:v>9</x:v>
      </x:c>
      <x:c r="Q64" s="197" t="s">
        <x:v>10</x:v>
      </x:c>
      <x:c r="R64" s="197" t="s">
        <x:v>11</x:v>
      </x:c>
      <x:c r="S64" s="197" t="s">
        <x:v>12</x:v>
      </x:c>
      <x:c r="T64" s="197" t="s">
        <x:v>87</x:v>
      </x:c>
      <x:c r="U64" s="17" t="s"/>
      <x:c r="V64" s="17" t="s"/>
      <x:c r="W64" s="17" t="s"/>
      <x:c r="X64" s="17" t="s"/>
      <x:c r="Y64" s="17" t="s"/>
      <x:c r="Z64" s="17" t="s"/>
      <x:c r="AA64" s="17" t="s"/>
      <x:c r="AB64" s="17" t="s"/>
      <x:c r="AC64" s="17" t="s"/>
      <x:c r="AD64" s="23" t="s">
        <x:v>93</x:v>
      </x:c>
      <x:c r="AE64" s="24" t="s">
        <x:v>94</x:v>
      </x:c>
      <x:c r="AF64" s="17" t="s"/>
    </x:row>
    <x:row r="65" spans="1:32" customFormat="1" ht="16.5" customHeight="1" x14ac:dyDescent="0.25">
      <x:c r="A65" s="16" t="s">
        <x:v>89</x:v>
      </x:c>
      <x:c r="B65" s="5">
        <x:f>AVERAGE(B51:B52,B62)</x:f>
      </x:c>
      <x:c r="C65" s="5">
        <x:f>AVERAGE(C51:C52,C62)</x:f>
      </x:c>
      <x:c r="D65" s="5">
        <x:f>AVERAGE(D51:D52,D62)</x:f>
      </x:c>
      <x:c r="E65" s="5">
        <x:f>AVERAGE(E51:E52,E62)</x:f>
      </x:c>
      <x:c r="F65" s="5">
        <x:f>AVERAGE(F51:F52,F62)</x:f>
      </x:c>
      <x:c r="G65" s="5">
        <x:f>AVERAGE(G51:G52,G62)</x:f>
      </x:c>
      <x:c r="H65" s="5">
        <x:f>AVERAGE(H51:H52,H62)</x:f>
      </x:c>
      <x:c r="I65" s="5">
        <x:f>AVERAGE(I51:I52,I62)</x:f>
      </x:c>
      <x:c r="J65" s="5">
        <x:f>AVERAGE(J51:J52,J62)</x:f>
      </x:c>
      <x:c r="K65" s="16" t="n">
        <x:v>1</x:v>
      </x:c>
      <x:c r="L65" s="5">
        <x:f>100*U65/$AE$51</x:f>
      </x:c>
      <x:c r="M65" s="5">
        <x:f>100*V65/$AE$51</x:f>
      </x:c>
      <x:c r="N65" s="5">
        <x:f>100*W65/$AE$51</x:f>
      </x:c>
      <x:c r="O65" s="5">
        <x:f>100*X65/$AE$51</x:f>
      </x:c>
      <x:c r="P65" s="5">
        <x:f>100*Y65/$AE$51</x:f>
      </x:c>
      <x:c r="Q65" s="5">
        <x:f>100*Z65/$AE$51</x:f>
      </x:c>
      <x:c r="R65" s="5">
        <x:f>100*AA65/$AE$51</x:f>
      </x:c>
      <x:c r="S65" s="5">
        <x:f>100*AB65/$AE$51</x:f>
      </x:c>
      <x:c r="T65" s="5">
        <x:f>100*AC65/AD65</x:f>
      </x:c>
      <x:c r="U65" s="17">
        <x:f>COUNTIFS('2014'!D4:D4014,U50,'2014'!A4:A4014,1)</x:f>
      </x:c>
      <x:c r="V65" s="17">
        <x:f>COUNTIFS('2014'!D4:D4014,V50,'2014'!A4:A4014,1)</x:f>
      </x:c>
      <x:c r="W65" s="17">
        <x:f>COUNTIFS('2014'!D4:D4014,W50,'2014'!A4:A4014,1)</x:f>
      </x:c>
      <x:c r="X65" s="17">
        <x:f>COUNTIFS('2014'!D4:D4014,X50,'2014'!A4:A4014,1)</x:f>
      </x:c>
      <x:c r="Y65" s="17">
        <x:f>COUNTIFS('2014'!D4:D4014,Y50,'2014'!A4:A4014,1)</x:f>
      </x:c>
      <x:c r="Z65" s="17">
        <x:f>COUNTIFS('2014'!D4:D4014,Z50,'2014'!A4:A4014,1)</x:f>
      </x:c>
      <x:c r="AA65" s="17">
        <x:f>COUNTIFS('2014'!D4:D4014,AA50,'2014'!A4:A4014,1)</x:f>
      </x:c>
      <x:c r="AB65" s="17">
        <x:f>COUNTIFS('2014'!D4:D4014,AB50,'2014'!A4:A4014,1)</x:f>
      </x:c>
      <x:c r="AC65" s="17">
        <x:f>COUNTIFS('2014'!D4:D4014,AC50,'2014'!A4:A4014,1)</x:f>
      </x:c>
      <x:c r="AD65" s="17">
        <x:f>SUM(U65:AC65)</x:f>
      </x:c>
      <x:c r="AE65" s="17">
        <x:f>AD65-AC65</x:f>
      </x:c>
      <x:c r="AF65" s="17" t="s"/>
    </x:row>
    <x:row r="66" spans="1:32" customFormat="1" ht="16.5" customHeight="1" x14ac:dyDescent="0.25">
      <x:c r="A66" s="204" t="s"/>
      <x:c r="B66" s="197" t="s">
        <x:v>5</x:v>
      </x:c>
      <x:c r="C66" s="197" t="s">
        <x:v>6</x:v>
      </x:c>
      <x:c r="D66" s="197" t="s">
        <x:v>7</x:v>
      </x:c>
      <x:c r="E66" s="197" t="s">
        <x:v>8</x:v>
      </x:c>
      <x:c r="F66" s="197" t="s">
        <x:v>9</x:v>
      </x:c>
      <x:c r="G66" s="197" t="s">
        <x:v>10</x:v>
      </x:c>
      <x:c r="H66" s="197" t="s">
        <x:v>11</x:v>
      </x:c>
      <x:c r="I66" s="197" t="s">
        <x:v>12</x:v>
      </x:c>
      <x:c r="J66" s="205">
        <x:f>J50</x:f>
      </x:c>
      <x:c r="K66" s="16" t="n">
        <x:v>2</x:v>
      </x:c>
      <x:c r="L66" s="5">
        <x:f>100*U66/$AE$52</x:f>
      </x:c>
      <x:c r="M66" s="5">
        <x:f>100*V66/$AE$52</x:f>
      </x:c>
      <x:c r="N66" s="5">
        <x:f>100*W66/$AE$52</x:f>
      </x:c>
      <x:c r="O66" s="5">
        <x:f>100*X66/$AE$52</x:f>
      </x:c>
      <x:c r="P66" s="5">
        <x:f>100*Y66/$AE$52</x:f>
      </x:c>
      <x:c r="Q66" s="5">
        <x:f>100*Z66/$AE$52</x:f>
      </x:c>
      <x:c r="R66" s="5">
        <x:f>100*AA66/$AE$52</x:f>
      </x:c>
      <x:c r="S66" s="5">
        <x:f>100*AB66/$AE$52</x:f>
      </x:c>
      <x:c r="T66" s="5">
        <x:f>100*AC66/AD66</x:f>
      </x:c>
      <x:c r="U66" s="17">
        <x:f>COUNTIFS('2014'!D4:D4014,U50,'2014'!A4:A4014,2)</x:f>
      </x:c>
      <x:c r="V66" s="17">
        <x:f>COUNTIFS('2014'!D4:D4014,V50,'2014'!A4:A4014,2)</x:f>
      </x:c>
      <x:c r="W66" s="17">
        <x:f>COUNTIFS('2014'!D4:D4014,W50,'2014'!A4:A4014,2)</x:f>
      </x:c>
      <x:c r="X66" s="17">
        <x:f>COUNTIFS('2014'!D4:D4014,X50,'2014'!A4:A4014,2)</x:f>
      </x:c>
      <x:c r="Y66" s="17">
        <x:f>COUNTIFS('2014'!D4:D4014,Y50,'2014'!A4:A4014,2)</x:f>
      </x:c>
      <x:c r="Z66" s="17">
        <x:f>COUNTIFS('2014'!D4:D4014,Z50,'2014'!A4:A4014,2)</x:f>
      </x:c>
      <x:c r="AA66" s="17">
        <x:f>COUNTIFS('2014'!D4:D4014,AA50,'2014'!A4:A4014,2)</x:f>
      </x:c>
      <x:c r="AB66" s="17">
        <x:f>COUNTIFS('2014'!D4:D4014,AB50,'2014'!A4:A4014,2)</x:f>
      </x:c>
      <x:c r="AC66" s="17">
        <x:f>COUNTIFS('2014'!D4:D4014,AC50,'2014'!A4:A4014,2)</x:f>
      </x:c>
      <x:c r="AD66" s="17">
        <x:f>SUM(U66:AC66)</x:f>
      </x:c>
      <x:c r="AE66" s="17">
        <x:f>AD66-AC66</x:f>
      </x:c>
      <x:c r="AF66" s="17" t="s"/>
    </x:row>
    <x:row r="67" spans="1:32" customFormat="1" ht="17.25" customHeight="1" x14ac:dyDescent="0.3">
      <x:c r="A67" s="206" t="s">
        <x:v>68</x:v>
      </x:c>
      <x:c r="B67" s="25">
        <x:f>B63</x:f>
      </x:c>
      <x:c r="C67" s="25">
        <x:f>C63</x:f>
      </x:c>
      <x:c r="D67" s="25">
        <x:f>D63</x:f>
      </x:c>
      <x:c r="E67" s="25">
        <x:f>E63</x:f>
      </x:c>
      <x:c r="F67" s="25">
        <x:f>F63</x:f>
      </x:c>
      <x:c r="G67" s="25">
        <x:f>G63</x:f>
      </x:c>
      <x:c r="H67" s="25">
        <x:f>H63</x:f>
      </x:c>
      <x:c r="I67" s="25">
        <x:f>I63</x:f>
      </x:c>
      <x:c r="J67" s="25">
        <x:f>J63</x:f>
      </x:c>
      <x:c r="K67" s="16" t="n">
        <x:v>3</x:v>
      </x:c>
      <x:c r="L67" s="5">
        <x:f>100*U67/$AE$53</x:f>
      </x:c>
      <x:c r="M67" s="5">
        <x:f>100*V67/$AE$53</x:f>
      </x:c>
      <x:c r="N67" s="5">
        <x:f>100*W67/$AE$53</x:f>
      </x:c>
      <x:c r="O67" s="5">
        <x:f>100*X67/$AE$53</x:f>
      </x:c>
      <x:c r="P67" s="5">
        <x:f>100*Y67/$AE$53</x:f>
      </x:c>
      <x:c r="Q67" s="5">
        <x:f>100*Z67/$AE$53</x:f>
      </x:c>
      <x:c r="R67" s="5">
        <x:f>100*AA67/$AE$53</x:f>
      </x:c>
      <x:c r="S67" s="5">
        <x:f>100*AB67/$AE$53</x:f>
      </x:c>
      <x:c r="T67" s="5">
        <x:f>100*AC67/AD67</x:f>
      </x:c>
      <x:c r="U67" s="17">
        <x:f>COUNTIFS('2014'!D4:D4014,U50,'2014'!A4:A4014,3)</x:f>
      </x:c>
      <x:c r="V67" s="17">
        <x:f>COUNTIFS('2014'!D4:D4014,V50,'2014'!A4:A4014,3)</x:f>
      </x:c>
      <x:c r="W67" s="17">
        <x:f>COUNTIFS('2014'!D4:D4014,W50,'2014'!A4:A4014,3)</x:f>
      </x:c>
      <x:c r="X67" s="17">
        <x:f>COUNTIFS('2014'!D4:D4014,X50,'2014'!A4:A4014,3)</x:f>
      </x:c>
      <x:c r="Y67" s="17">
        <x:f>COUNTIFS('2014'!D4:D4014,Y50,'2014'!A4:A4014,3)</x:f>
      </x:c>
      <x:c r="Z67" s="17">
        <x:f>COUNTIFS('2014'!D4:D4014,Z50,'2014'!A4:A4014,3)</x:f>
      </x:c>
      <x:c r="AA67" s="17">
        <x:f>COUNTIFS('2014'!D4:D4014,AA50,'2014'!A4:A4014,3)</x:f>
      </x:c>
      <x:c r="AB67" s="17">
        <x:f>COUNTIFS('2014'!D4:D4014,AB50,'2014'!A4:A4014,3)</x:f>
      </x:c>
      <x:c r="AC67" s="17">
        <x:f>COUNTIFS('2014'!D4:D4014,AC50,'2014'!A4:A4014,3)</x:f>
      </x:c>
      <x:c r="AD67" s="17">
        <x:f>SUM(U67:AC67)</x:f>
      </x:c>
      <x:c r="AE67" s="17">
        <x:f>AD67-AC67</x:f>
      </x:c>
      <x:c r="AF67" s="17" t="s"/>
    </x:row>
    <x:row r="68" spans="1:32" customFormat="1" ht="17.25" customHeight="1" x14ac:dyDescent="0.3">
      <x:c r="A68" s="207" t="s">
        <x:v>88</x:v>
      </x:c>
      <x:c r="B68" s="25">
        <x:f>B64</x:f>
      </x:c>
      <x:c r="C68" s="25">
        <x:f>C64</x:f>
      </x:c>
      <x:c r="D68" s="25">
        <x:f>D64</x:f>
      </x:c>
      <x:c r="E68" s="25">
        <x:f>E64</x:f>
      </x:c>
      <x:c r="F68" s="25">
        <x:f>F64</x:f>
      </x:c>
      <x:c r="G68" s="25">
        <x:f>G64</x:f>
      </x:c>
      <x:c r="H68" s="25">
        <x:f>H64</x:f>
      </x:c>
      <x:c r="I68" s="25">
        <x:f>I64</x:f>
      </x:c>
      <x:c r="J68" s="25">
        <x:f>J64</x:f>
      </x:c>
      <x:c r="K68" s="16" t="n">
        <x:v>4</x:v>
      </x:c>
      <x:c r="L68" s="5">
        <x:f>100*U68/$AE$54</x:f>
      </x:c>
      <x:c r="M68" s="5">
        <x:f>100*V68/$AE$54</x:f>
      </x:c>
      <x:c r="N68" s="5">
        <x:f>100*W68/$AE$54</x:f>
      </x:c>
      <x:c r="O68" s="5">
        <x:f>100*X68/$AE$54</x:f>
      </x:c>
      <x:c r="P68" s="5">
        <x:f>100*Y68/$AE$54</x:f>
      </x:c>
      <x:c r="Q68" s="5">
        <x:f>100*Z68/$AE$54</x:f>
      </x:c>
      <x:c r="R68" s="5">
        <x:f>100*AA68/$AE$54</x:f>
      </x:c>
      <x:c r="S68" s="5">
        <x:f>100*AB68/$AE$54</x:f>
      </x:c>
      <x:c r="T68" s="5">
        <x:f>100*AC68/AD68</x:f>
      </x:c>
      <x:c r="U68" s="17">
        <x:f>COUNTIFS('2014'!D4:D4014,U50,'2014'!A4:A4014,4)</x:f>
      </x:c>
      <x:c r="V68" s="17">
        <x:f>COUNTIFS('2014'!D4:D4014,V50,'2014'!A4:A4014,4)</x:f>
      </x:c>
      <x:c r="W68" s="17">
        <x:f>COUNTIFS('2014'!D4:D4014,W50,'2014'!A4:A4014,4)</x:f>
      </x:c>
      <x:c r="X68" s="17">
        <x:f>COUNTIFS('2014'!D4:D4014,X50,'2014'!A4:A4014,4)</x:f>
      </x:c>
      <x:c r="Y68" s="17">
        <x:f>COUNTIFS('2014'!D4:D4014,Y50,'2014'!A4:A4014,4)</x:f>
      </x:c>
      <x:c r="Z68" s="17">
        <x:f>COUNTIFS('2014'!D4:D4014,Z50,'2014'!A4:A4014,4)</x:f>
      </x:c>
      <x:c r="AA68" s="17">
        <x:f>COUNTIFS('2014'!D4:D4014,AA50,'2014'!A4:A4014,4)</x:f>
      </x:c>
      <x:c r="AB68" s="17">
        <x:f>COUNTIFS('2014'!D4:D4014,AB50,'2014'!A4:A4014,4)</x:f>
      </x:c>
      <x:c r="AC68" s="17">
        <x:f>COUNTIFS('2014'!D4:D4014,AC50,'2014'!A4:A4014,4)</x:f>
      </x:c>
      <x:c r="AD68" s="17">
        <x:f>SUM(U68:AC68)</x:f>
      </x:c>
      <x:c r="AE68" s="17">
        <x:f>AD68-AC68</x:f>
      </x:c>
      <x:c r="AF68" s="17" t="s"/>
    </x:row>
    <x:row r="69" spans="1:32" customFormat="1" ht="17.25" customHeight="1" x14ac:dyDescent="0.3">
      <x:c r="A69" s="207" t="s">
        <x:v>89</x:v>
      </x:c>
      <x:c r="B69" s="25">
        <x:f>B65</x:f>
      </x:c>
      <x:c r="C69" s="25">
        <x:f>C65</x:f>
      </x:c>
      <x:c r="D69" s="25">
        <x:f>D65</x:f>
      </x:c>
      <x:c r="E69" s="25">
        <x:f>E65</x:f>
      </x:c>
      <x:c r="F69" s="25">
        <x:f>F65</x:f>
      </x:c>
      <x:c r="G69" s="25">
        <x:f>G65</x:f>
      </x:c>
      <x:c r="H69" s="25">
        <x:f>H65</x:f>
      </x:c>
      <x:c r="I69" s="25">
        <x:f>I65</x:f>
      </x:c>
      <x:c r="J69" s="25">
        <x:f>J65</x:f>
      </x:c>
      <x:c r="K69" s="16" t="n">
        <x:v>5</x:v>
      </x:c>
      <x:c r="L69" s="5">
        <x:f>100*U69/$AE$55</x:f>
      </x:c>
      <x:c r="M69" s="5">
        <x:f>100*V69/$AE$55</x:f>
      </x:c>
      <x:c r="N69" s="5">
        <x:f>100*W69/$AE$55</x:f>
      </x:c>
      <x:c r="O69" s="5">
        <x:f>100*X69/$AE$55</x:f>
      </x:c>
      <x:c r="P69" s="5">
        <x:f>100*Y69/$AE$55</x:f>
      </x:c>
      <x:c r="Q69" s="5">
        <x:f>100*Z69/$AE$55</x:f>
      </x:c>
      <x:c r="R69" s="5">
        <x:f>100*AA69/$AE$55</x:f>
      </x:c>
      <x:c r="S69" s="5">
        <x:f>100*AB69/$AE$55</x:f>
      </x:c>
      <x:c r="T69" s="5">
        <x:f>100*AC69/AD69</x:f>
      </x:c>
      <x:c r="U69" s="17">
        <x:f>COUNTIFS('2014'!D4:D4014,U50,'2014'!A4:A4014,5)</x:f>
      </x:c>
      <x:c r="V69" s="17">
        <x:f>COUNTIFS('2014'!D4:D4014,V50,'2014'!A4:A4014,5)</x:f>
      </x:c>
      <x:c r="W69" s="17">
        <x:f>COUNTIFS('2014'!D4:D4014,W50,'2014'!A4:A4014,5)</x:f>
      </x:c>
      <x:c r="X69" s="17">
        <x:f>COUNTIFS('2014'!D4:D4014,X50,'2014'!A4:A4014,5)</x:f>
      </x:c>
      <x:c r="Y69" s="17">
        <x:f>COUNTIFS('2014'!D4:D4014,Y50,'2014'!A4:A4014,5)</x:f>
      </x:c>
      <x:c r="Z69" s="17">
        <x:f>COUNTIFS('2014'!D4:D4014,Z50,'2014'!A4:A4014,5)</x:f>
      </x:c>
      <x:c r="AA69" s="17">
        <x:f>COUNTIFS('2014'!D4:D4014,AA50,'2014'!A4:A4014,5)</x:f>
      </x:c>
      <x:c r="AB69" s="17">
        <x:f>COUNTIFS('2014'!D4:D4014,AB50,'2014'!A4:A4014,5)</x:f>
      </x:c>
      <x:c r="AC69" s="17">
        <x:f>COUNTIFS('2014'!D4:D4014,AC50,'2014'!A4:A4014,5)</x:f>
      </x:c>
      <x:c r="AD69" s="17">
        <x:f>SUM(U69:AC69)</x:f>
      </x:c>
      <x:c r="AE69" s="17">
        <x:f>AD69-AC69</x:f>
      </x:c>
      <x:c r="AF69" s="17" t="s"/>
    </x:row>
    <x:row r="70" spans="1:32" customFormat="1" ht="16.5" customHeight="1" x14ac:dyDescent="0.25">
      <x:c r="K70" s="16" t="n">
        <x:v>6</x:v>
      </x:c>
      <x:c r="L70" s="5">
        <x:f>100*U70/$AE$56</x:f>
      </x:c>
      <x:c r="M70" s="5">
        <x:f>100*V70/$AE$56</x:f>
      </x:c>
      <x:c r="N70" s="5">
        <x:f>100*W70/$AE$56</x:f>
      </x:c>
      <x:c r="O70" s="5">
        <x:f>100*X70/$AE$56</x:f>
      </x:c>
      <x:c r="P70" s="5">
        <x:f>100*Y70/$AE$56</x:f>
      </x:c>
      <x:c r="Q70" s="5">
        <x:f>100*Z70/$AE$56</x:f>
      </x:c>
      <x:c r="R70" s="5">
        <x:f>100*AA70/$AE$56</x:f>
      </x:c>
      <x:c r="S70" s="5">
        <x:f>100*AB70/$AE$56</x:f>
      </x:c>
      <x:c r="T70" s="5">
        <x:f>100*AC70/AD70</x:f>
      </x:c>
      <x:c r="U70" s="17">
        <x:f>COUNTIFS('2014'!D4:D4014,U50,'2014'!A4:A4014,6)</x:f>
      </x:c>
      <x:c r="V70" s="17">
        <x:f>COUNTIFS('2014'!D4:D4014,V50,'2014'!A4:A4014,6)</x:f>
      </x:c>
      <x:c r="W70" s="17">
        <x:f>COUNTIFS('2014'!D4:D4014,W50,'2014'!A4:A4014,6)</x:f>
      </x:c>
      <x:c r="X70" s="17">
        <x:f>COUNTIFS('2014'!D4:D4014,X50,'2014'!A4:A4014,6)</x:f>
      </x:c>
      <x:c r="Y70" s="17">
        <x:f>COUNTIFS('2014'!D4:D4014,Y50,'2014'!A4:A4014,6)</x:f>
      </x:c>
      <x:c r="Z70" s="17">
        <x:f>COUNTIFS('2014'!D4:D4014,Z50,'2014'!A4:A4014,6)</x:f>
      </x:c>
      <x:c r="AA70" s="17">
        <x:f>COUNTIFS('2014'!D4:D4014,AA50,'2014'!A4:A4014,6)</x:f>
      </x:c>
      <x:c r="AB70" s="17">
        <x:f>COUNTIFS('2014'!D4:D4014,AB50,'2014'!A4:A4014,6)</x:f>
      </x:c>
      <x:c r="AC70" s="17">
        <x:f>COUNTIFS('2014'!D4:D4014,AC50,'2014'!A4:A4014,6)</x:f>
      </x:c>
      <x:c r="AD70" s="17">
        <x:f>SUM(U70:AC70)</x:f>
      </x:c>
      <x:c r="AE70" s="17">
        <x:f>AD70-AC70</x:f>
      </x:c>
      <x:c r="AF70" s="17" t="s"/>
    </x:row>
    <x:row r="71" spans="1:32" customFormat="1" ht="16.5" customHeight="1" x14ac:dyDescent="0.25">
      <x:c r="K71" s="16" t="n">
        <x:v>7</x:v>
      </x:c>
      <x:c r="L71" s="5">
        <x:f>100*U71/$AE$57</x:f>
      </x:c>
      <x:c r="M71" s="5">
        <x:f>100*V71/$AE$57</x:f>
      </x:c>
      <x:c r="N71" s="5">
        <x:f>100*W71/$AE$57</x:f>
      </x:c>
      <x:c r="O71" s="5">
        <x:f>100*X71/$AE$57</x:f>
      </x:c>
      <x:c r="P71" s="5">
        <x:f>100*Y71/$AE$57</x:f>
      </x:c>
      <x:c r="Q71" s="5">
        <x:f>100*Z71/$AE$57</x:f>
      </x:c>
      <x:c r="R71" s="5">
        <x:f>100*AA71/$AE$57</x:f>
      </x:c>
      <x:c r="S71" s="5">
        <x:f>100*AB71/$AE$57</x:f>
      </x:c>
      <x:c r="T71" s="5">
        <x:f>100*AC71/AD71</x:f>
      </x:c>
      <x:c r="U71" s="17">
        <x:f>COUNTIFS('2014'!D4:D4014,U50,'2014'!A4:A4014,7)</x:f>
      </x:c>
      <x:c r="V71" s="17">
        <x:f>COUNTIFS('2014'!D4:D4014,V50,'2014'!A4:A4014,7)</x:f>
      </x:c>
      <x:c r="W71" s="17">
        <x:f>COUNTIFS('2014'!D4:D4014,W50,'2014'!A4:A4014,7)</x:f>
      </x:c>
      <x:c r="X71" s="17">
        <x:f>COUNTIFS('2014'!D4:D4014,X50,'2014'!A4:A4014,7)</x:f>
      </x:c>
      <x:c r="Y71" s="17">
        <x:f>COUNTIFS('2014'!D4:D4014,Y50,'2014'!A4:A4014,7)</x:f>
      </x:c>
      <x:c r="Z71" s="17">
        <x:f>COUNTIFS('2014'!D4:D4014,Z50,'2014'!A4:A4014,7)</x:f>
      </x:c>
      <x:c r="AA71" s="17">
        <x:f>COUNTIFS('2014'!D4:D4014,AA50,'2014'!A4:A4014,7)</x:f>
      </x:c>
      <x:c r="AB71" s="17">
        <x:f>COUNTIFS('2014'!D4:D4014,AB50,'2014'!A4:A4014,7)</x:f>
      </x:c>
      <x:c r="AC71" s="17">
        <x:f>COUNTIFS('2014'!D4:D4014,AC50,'2014'!A4:A4014,7)</x:f>
      </x:c>
      <x:c r="AD71" s="17">
        <x:f>SUM(U71:AC71)</x:f>
      </x:c>
      <x:c r="AE71" s="17">
        <x:f>AD71-AC71</x:f>
      </x:c>
      <x:c r="AF71" s="17" t="s"/>
    </x:row>
    <x:row r="72" spans="1:32" customFormat="1" ht="16.5" customHeight="1" x14ac:dyDescent="0.25">
      <x:c r="K72" s="16" t="n">
        <x:v>8</x:v>
      </x:c>
      <x:c r="L72" s="5">
        <x:f>100*U72/$AE$58</x:f>
      </x:c>
      <x:c r="M72" s="5">
        <x:f>100*V72/$AE$58</x:f>
      </x:c>
      <x:c r="N72" s="5">
        <x:f>100*W72/$AE$58</x:f>
      </x:c>
      <x:c r="O72" s="5">
        <x:f>100*X72/$AE$58</x:f>
      </x:c>
      <x:c r="P72" s="5">
        <x:f>100*Y72/$AE$58</x:f>
      </x:c>
      <x:c r="Q72" s="5">
        <x:f>100*Z72/$AE$58</x:f>
      </x:c>
      <x:c r="R72" s="5">
        <x:f>100*AA72/$AE$58</x:f>
      </x:c>
      <x:c r="S72" s="5">
        <x:f>100*AB72/$AE$58</x:f>
      </x:c>
      <x:c r="T72" s="5">
        <x:f>100*AC72/AD72</x:f>
      </x:c>
      <x:c r="U72" s="17">
        <x:f>COUNTIFS('2014'!D4:D4014,U50,'2014'!A4:A4014,8)</x:f>
      </x:c>
      <x:c r="V72" s="17">
        <x:f>COUNTIFS('2014'!D4:D4014,V50,'2014'!A4:A4014,8)</x:f>
      </x:c>
      <x:c r="W72" s="17">
        <x:f>COUNTIFS('2014'!D4:D4014,W50,'2014'!A4:A4014,8)</x:f>
      </x:c>
      <x:c r="X72" s="17">
        <x:f>COUNTIFS('2014'!D4:D4014,X50,'2014'!A4:A4014,8)</x:f>
      </x:c>
      <x:c r="Y72" s="17">
        <x:f>COUNTIFS('2014'!D4:D4014,Y50,'2014'!A4:A4014,8)</x:f>
      </x:c>
      <x:c r="Z72" s="17">
        <x:f>COUNTIFS('2014'!D4:D4014,Z50,'2014'!A4:A4014,8)</x:f>
      </x:c>
      <x:c r="AA72" s="17">
        <x:f>COUNTIFS('2014'!D4:D4014,AA50,'2014'!A4:A4014,8)</x:f>
      </x:c>
      <x:c r="AB72" s="17">
        <x:f>COUNTIFS('2014'!D4:D4014,AB50,'2014'!A4:A4014,8)</x:f>
      </x:c>
      <x:c r="AC72" s="17">
        <x:f>COUNTIFS('2014'!D4:D20006,AC50,'2014'!A4:A20006,8)</x:f>
      </x:c>
      <x:c r="AD72" s="17">
        <x:f>SUM(U72:AC72)</x:f>
      </x:c>
      <x:c r="AE72" s="17">
        <x:f>AD72-AC72</x:f>
      </x:c>
      <x:c r="AF72" s="17" t="s"/>
    </x:row>
    <x:row r="73" spans="1:32" customFormat="1" ht="16.5" customHeight="1" x14ac:dyDescent="0.25">
      <x:c r="K73" s="16" t="n">
        <x:v>9</x:v>
      </x:c>
      <x:c r="L73" s="5">
        <x:f>100*U73/$AE$59</x:f>
      </x:c>
      <x:c r="M73" s="5">
        <x:f>100*V73/$AE$59</x:f>
      </x:c>
      <x:c r="N73" s="5">
        <x:f>100*W73/$AE$59</x:f>
      </x:c>
      <x:c r="O73" s="5">
        <x:f>100*X73/$AE$59</x:f>
      </x:c>
      <x:c r="P73" s="5">
        <x:f>100*Y73/$AE$59</x:f>
      </x:c>
      <x:c r="Q73" s="5">
        <x:f>100*Z73/$AE$59</x:f>
      </x:c>
      <x:c r="R73" s="5">
        <x:f>100*AA73/$AE$59</x:f>
      </x:c>
      <x:c r="S73" s="5">
        <x:f>100*AB73/$AE$59</x:f>
      </x:c>
      <x:c r="T73" s="5">
        <x:f>100*AC73/AD73</x:f>
      </x:c>
      <x:c r="U73" s="17">
        <x:f>COUNTIFS('2014'!D4:D4014,U50,'2014'!A4:A4014,9)</x:f>
      </x:c>
      <x:c r="V73" s="17">
        <x:f>COUNTIFS('2014'!D4:D4014,V50,'2014'!A4:A4014,9)</x:f>
      </x:c>
      <x:c r="W73" s="17">
        <x:f>COUNTIFS('2014'!D4:D4014,W50,'2014'!A4:A4014,9)</x:f>
      </x:c>
      <x:c r="X73" s="17">
        <x:f>COUNTIFS('2014'!D4:D4014,X50,'2014'!A4:A4014,9)</x:f>
      </x:c>
      <x:c r="Y73" s="17">
        <x:f>COUNTIFS('2014'!D4:D4014,Y50,'2014'!A4:A4014,9)</x:f>
      </x:c>
      <x:c r="Z73" s="17">
        <x:f>COUNTIFS('2014'!D4:D4014,Z50,'2014'!A4:A4014,9)</x:f>
      </x:c>
      <x:c r="AA73" s="17">
        <x:f>COUNTIFS('2014'!D4:D4014,AA50,'2014'!A4:A4014,9)</x:f>
      </x:c>
      <x:c r="AB73" s="17">
        <x:f>COUNTIFS('2014'!D4:D4014,AB50,'2014'!A4:A4014,9)</x:f>
      </x:c>
      <x:c r="AC73" s="17">
        <x:f>COUNTIFS('2014'!D4:D4014,AC50,'2014'!A4:A4014,9)</x:f>
      </x:c>
      <x:c r="AD73" s="17">
        <x:f>SUM(U73:AC73)</x:f>
      </x:c>
      <x:c r="AE73" s="17">
        <x:f>AD73-AC73</x:f>
      </x:c>
      <x:c r="AF73" s="17" t="s"/>
    </x:row>
    <x:row r="74" spans="1:32" customFormat="1" ht="16.5" customHeight="1" x14ac:dyDescent="0.25">
      <x:c r="K74" s="16" t="n">
        <x:v>10</x:v>
      </x:c>
      <x:c r="L74" s="5">
        <x:f>100*U74/$AE$60</x:f>
      </x:c>
      <x:c r="M74" s="5">
        <x:f>100*V74/$AE$60</x:f>
      </x:c>
      <x:c r="N74" s="5">
        <x:f>100*W74/$AE$60</x:f>
      </x:c>
      <x:c r="O74" s="5">
        <x:f>100*X74/$AE$60</x:f>
      </x:c>
      <x:c r="P74" s="5">
        <x:f>100*Y74/$AE$60</x:f>
      </x:c>
      <x:c r="Q74" s="5">
        <x:f>100*Z74/$AE$60</x:f>
      </x:c>
      <x:c r="R74" s="5">
        <x:f>100*AA74/$AE$60</x:f>
      </x:c>
      <x:c r="S74" s="5">
        <x:f>100*AB74/$AE$60</x:f>
      </x:c>
      <x:c r="T74" s="5">
        <x:f>100*AC74/AD74</x:f>
      </x:c>
      <x:c r="U74" s="203">
        <x:f>COUNTIFS('2014'!D4:D4014,U50,'2014'!A4:A4014,10)</x:f>
      </x:c>
      <x:c r="V74" s="203">
        <x:f>COUNTIFS('2014'!D4:D4014,V50,'2014'!A4:A4014,10)</x:f>
      </x:c>
      <x:c r="W74" s="203">
        <x:f>COUNTIFS('2014'!D4:D4014,W50,'2014'!A4:A4014,10)</x:f>
      </x:c>
      <x:c r="X74" s="203">
        <x:f>COUNTIFS('2014'!D4:D4014,X50,'2014'!A4:A4014,10)</x:f>
      </x:c>
      <x:c r="Y74" s="203">
        <x:f>COUNTIFS('2014'!D4:D4014,Y50,'2014'!A4:A4014,10)</x:f>
      </x:c>
      <x:c r="Z74" s="203">
        <x:f>COUNTIFS('2014'!D4:D4014,Z50,'2014'!A4:A4014,10)</x:f>
      </x:c>
      <x:c r="AA74" s="203">
        <x:f>COUNTIFS('2014'!D4:D4014,AA50,'2014'!A4:A4014,10)</x:f>
      </x:c>
      <x:c r="AB74" s="203">
        <x:f>COUNTIFS('2014'!D4:D4014,AB50,'2014'!A4:A4014,10)</x:f>
      </x:c>
      <x:c r="AC74" s="203">
        <x:f>COUNTIFS('2014'!D4:D4014,AC50,'2014'!A4:A4014,10)</x:f>
      </x:c>
      <x:c r="AD74" s="17">
        <x:f>SUM(U74:AC74)</x:f>
      </x:c>
      <x:c r="AE74" s="17">
        <x:f>AD74-AC74</x:f>
      </x:c>
      <x:c r="AF74" s="17" t="s"/>
    </x:row>
    <x:row r="75" spans="1:32" customFormat="1" ht="16.5" customHeight="1" x14ac:dyDescent="0.25">
      <x:c r="K75" s="16" t="n">
        <x:v>11</x:v>
      </x:c>
      <x:c r="L75" s="5">
        <x:f>100*U75/$AE$61</x:f>
      </x:c>
      <x:c r="M75" s="5">
        <x:f>100*V75/$AE$61</x:f>
      </x:c>
      <x:c r="N75" s="5">
        <x:f>100*W75/$AE$61</x:f>
      </x:c>
      <x:c r="O75" s="5">
        <x:f>100*X75/$AE$61</x:f>
      </x:c>
      <x:c r="P75" s="5">
        <x:f>100*Y75/$AE$61</x:f>
      </x:c>
      <x:c r="Q75" s="5">
        <x:f>100*Z75/$AE$61</x:f>
      </x:c>
      <x:c r="R75" s="5">
        <x:f>100*AA75/$AE$61</x:f>
      </x:c>
      <x:c r="S75" s="5">
        <x:f>100*AB75/$AE$61</x:f>
      </x:c>
      <x:c r="T75" s="5">
        <x:f>100*AC75/AD75</x:f>
      </x:c>
      <x:c r="U75" s="17">
        <x:f>COUNTIFS('2014'!D4:D4014,U50,'2014'!A4:A4014,11)</x:f>
      </x:c>
      <x:c r="V75" s="17">
        <x:f>COUNTIFS('2014'!D4:D4014,V50,'2014'!A4:A4014,11)</x:f>
      </x:c>
      <x:c r="W75" s="17">
        <x:f>COUNTIFS('2014'!D4:D4014,W50,'2014'!A4:A4014,11)</x:f>
      </x:c>
      <x:c r="X75" s="17">
        <x:f>COUNTIFS('2014'!D4:D4014,X50,'2014'!A4:A4014,11)</x:f>
      </x:c>
      <x:c r="Y75" s="17">
        <x:f>COUNTIFS('2014'!D4:D4014,Y50,'2014'!A4:A4014,11)</x:f>
      </x:c>
      <x:c r="Z75" s="17">
        <x:f>COUNTIFS('2014'!D4:D4014,Z50,'2014'!A4:A4014,11)</x:f>
      </x:c>
      <x:c r="AA75" s="17">
        <x:f>COUNTIFS('2014'!D4:D4014,AA50,'2014'!A4:A4014,11)</x:f>
      </x:c>
      <x:c r="AB75" s="17">
        <x:f>COUNTIFS('2014'!D4:D4014,AB50,'2014'!A4:A4014,11)</x:f>
      </x:c>
      <x:c r="AC75" s="17">
        <x:f>COUNTIFS('2014'!D4:D4014,AC50,'2014'!A4:A4014,11)</x:f>
      </x:c>
      <x:c r="AD75" s="17">
        <x:f>SUM(U75:AC75)</x:f>
      </x:c>
      <x:c r="AE75" s="17">
        <x:f>AD75-AC75</x:f>
      </x:c>
      <x:c r="AF75" s="17" t="s"/>
    </x:row>
    <x:row r="76" spans="1:32" customFormat="1" ht="16.5" customHeight="1" x14ac:dyDescent="0.25">
      <x:c r="K76" s="16" t="n">
        <x:v>12</x:v>
      </x:c>
      <x:c r="L76" s="5">
        <x:f>100*U76/$AE$62</x:f>
      </x:c>
      <x:c r="M76" s="5">
        <x:f>100*V76/$AE$62</x:f>
      </x:c>
      <x:c r="N76" s="5">
        <x:f>100*W76/$AE$62</x:f>
      </x:c>
      <x:c r="O76" s="5">
        <x:f>100*X76/$AE$62</x:f>
      </x:c>
      <x:c r="P76" s="5">
        <x:f>100*Y76/$AE$62</x:f>
      </x:c>
      <x:c r="Q76" s="5">
        <x:f>100*Z76/$AE$62</x:f>
      </x:c>
      <x:c r="R76" s="5">
        <x:f>100*AA76/$AE$62</x:f>
      </x:c>
      <x:c r="S76" s="5">
        <x:f>100*AB76/$AE$62</x:f>
      </x:c>
      <x:c r="T76" s="5">
        <x:f>100*AC76/AD76</x:f>
      </x:c>
      <x:c r="U76" s="17">
        <x:f>COUNTIFS('2014'!D4:D4014,U50,'2014'!A4:A4014,12)</x:f>
      </x:c>
      <x:c r="V76" s="17">
        <x:f>COUNTIFS('2014'!D4:D4014,V50,'2014'!A4:A4014,12)</x:f>
      </x:c>
      <x:c r="W76" s="17">
        <x:f>COUNTIFS('2014'!D4:D4014,W50,'2014'!A4:A4014,12)</x:f>
      </x:c>
      <x:c r="X76" s="17">
        <x:f>COUNTIFS('2014'!D4:D4014,X50,'2014'!A4:A4014,12)</x:f>
      </x:c>
      <x:c r="Y76" s="17">
        <x:f>COUNTIFS('2014'!D4:D4014,Y50,'2014'!A4:A4014,12)</x:f>
      </x:c>
      <x:c r="Z76" s="17">
        <x:f>COUNTIFS('2014'!D4:D4014,Z50,'2014'!A4:A4014,12)</x:f>
      </x:c>
      <x:c r="AA76" s="17">
        <x:f>COUNTIFS('2014'!D4:D4014,AA50,'2014'!A4:A4014,12)</x:f>
      </x:c>
      <x:c r="AB76" s="17">
        <x:f>COUNTIFS('2014'!D4:D4014,AB50,'2014'!A4:A4014,12)</x:f>
      </x:c>
      <x:c r="AC76" s="17">
        <x:f>COUNTIFS('2014'!D4:D4014,AC50,'2014'!A4:A4014,12)</x:f>
      </x:c>
      <x:c r="AD76" s="17">
        <x:f>SUM(U76:AC76)</x:f>
      </x:c>
      <x:c r="AE76" s="17">
        <x:f>AD76-AC76</x:f>
      </x:c>
      <x:c r="AF76" s="17" t="s"/>
    </x:row>
    <x:row r="77" spans="1:32" customFormat="1" ht="15" customHeight="1" x14ac:dyDescent="0.25">
      <x:c r="L77" s="5">
        <x:f>AVERAGE(L65:L76)</x:f>
      </x:c>
      <x:c r="M77" s="5">
        <x:f>AVERAGE(M65:M76)</x:f>
      </x:c>
      <x:c r="N77" s="5">
        <x:f>AVERAGE(N65:N76)</x:f>
      </x:c>
      <x:c r="O77" s="5">
        <x:f>AVERAGE(O65:O76)</x:f>
      </x:c>
      <x:c r="P77" s="5">
        <x:f>AVERAGE(P65:P76)</x:f>
      </x:c>
      <x:c r="Q77" s="5">
        <x:f>AVERAGE(Q65:Q76)</x:f>
      </x:c>
      <x:c r="R77" s="5">
        <x:f>AVERAGE(R65:R76)</x:f>
      </x:c>
      <x:c r="S77" s="5">
        <x:f>AVERAGE(S65:S76)</x:f>
      </x:c>
      <x:c r="T77" s="5">
        <x:f>AVERAGE(T65:T76)</x:f>
      </x:c>
      <x:c r="U77" s="17" t="s"/>
      <x:c r="V77" s="17" t="s"/>
      <x:c r="W77" s="17" t="s"/>
      <x:c r="X77" s="17" t="s"/>
      <x:c r="Y77" s="17" t="s"/>
      <x:c r="Z77" s="17" t="s"/>
      <x:c r="AA77" s="17" t="s"/>
      <x:c r="AB77" s="17" t="s"/>
      <x:c r="AC77" s="22">
        <x:f>SUM(AC65:AC76)</x:f>
      </x:c>
      <x:c r="AD77" s="22">
        <x:f>SUM(AD65:AD76)</x:f>
      </x:c>
      <x:c r="AE77" s="22">
        <x:f>SUM(AE65:AE76)</x:f>
      </x:c>
      <x:c r="AF77" s="17" t="s"/>
    </x:row>
    <x:row r="78" spans="1:32" customFormat="1" ht="16.5" customHeight="1" x14ac:dyDescent="0.25">
      <x:c r="K78" s="0">
        <x:f>K64+1</x:f>
      </x:c>
      <x:c r="L78" s="197" t="s">
        <x:v>5</x:v>
      </x:c>
      <x:c r="M78" s="197" t="s">
        <x:v>6</x:v>
      </x:c>
      <x:c r="N78" s="197" t="s">
        <x:v>7</x:v>
      </x:c>
      <x:c r="O78" s="197" t="s">
        <x:v>8</x:v>
      </x:c>
      <x:c r="P78" s="197" t="s">
        <x:v>9</x:v>
      </x:c>
      <x:c r="Q78" s="197" t="s">
        <x:v>10</x:v>
      </x:c>
      <x:c r="R78" s="197" t="s">
        <x:v>11</x:v>
      </x:c>
      <x:c r="S78" s="197" t="s">
        <x:v>12</x:v>
      </x:c>
      <x:c r="T78" s="197" t="s">
        <x:v>87</x:v>
      </x:c>
      <x:c r="U78" s="17" t="s"/>
      <x:c r="V78" s="17" t="s"/>
      <x:c r="W78" s="17" t="s"/>
      <x:c r="X78" s="17" t="s"/>
      <x:c r="Y78" s="17" t="s"/>
      <x:c r="Z78" s="17" t="s"/>
      <x:c r="AA78" s="17" t="s"/>
      <x:c r="AB78" s="17" t="s"/>
      <x:c r="AC78" s="17" t="s"/>
      <x:c r="AD78" s="23" t="s">
        <x:v>93</x:v>
      </x:c>
      <x:c r="AE78" s="24" t="s">
        <x:v>94</x:v>
      </x:c>
      <x:c r="AF78" s="17" t="s"/>
    </x:row>
    <x:row r="79" spans="1:32" customFormat="1" ht="16.5" customHeight="1" x14ac:dyDescent="0.25">
      <x:c r="K79" s="16" t="n">
        <x:v>1</x:v>
      </x:c>
      <x:c r="L79" s="5">
        <x:f>100*U79/$AE$51</x:f>
      </x:c>
      <x:c r="M79" s="5">
        <x:f>100*V79/$AE$51</x:f>
      </x:c>
      <x:c r="N79" s="5">
        <x:f>100*W79/$AE$51</x:f>
      </x:c>
      <x:c r="O79" s="5">
        <x:f>100*X79/$AE$51</x:f>
      </x:c>
      <x:c r="P79" s="5">
        <x:f>100*Y79/$AE$51</x:f>
      </x:c>
      <x:c r="Q79" s="5">
        <x:f>100*Z79/$AE$51</x:f>
      </x:c>
      <x:c r="R79" s="5">
        <x:f>100*AA79/$AE$51</x:f>
      </x:c>
      <x:c r="S79" s="5">
        <x:f>100*AB79/$AE$51</x:f>
      </x:c>
      <x:c r="T79" s="5">
        <x:f>100*AC79/AD79</x:f>
      </x:c>
      <x:c r="U79" s="17">
        <x:f>COUNTIFS('2015'!D4:D4028,U50,'2015'!A4:A4028,1)</x:f>
      </x:c>
      <x:c r="V79" s="17">
        <x:f>COUNTIFS('2015'!D4:D4028,V50,'2015'!A4:A4028,1)</x:f>
      </x:c>
      <x:c r="W79" s="17">
        <x:f>COUNTIFS('2015'!D4:D4028,W50,'2015'!A4:A4028,1)</x:f>
      </x:c>
      <x:c r="X79" s="17">
        <x:f>COUNTIFS('2015'!D4:D4028,X50,'2015'!A4:A4028,1)</x:f>
      </x:c>
      <x:c r="Y79" s="17">
        <x:f>COUNTIFS('2015'!D4:D4028,Y50,'2015'!A4:A4028,1)</x:f>
      </x:c>
      <x:c r="Z79" s="17">
        <x:f>COUNTIFS('2015'!D4:D4028,Z50,'2015'!A4:A4028,1)</x:f>
      </x:c>
      <x:c r="AA79" s="17">
        <x:f>COUNTIFS('2015'!D4:D4028,AA50,'2015'!A4:A4028,1)</x:f>
      </x:c>
      <x:c r="AB79" s="17">
        <x:f>COUNTIFS('2015'!D4:D4028,AB50,'2015'!A4:A4028,1)</x:f>
      </x:c>
      <x:c r="AC79" s="17">
        <x:f>COUNTIFS('2015'!D4:D4028,AC50,'2015'!A4:A4028,1)</x:f>
      </x:c>
      <x:c r="AD79" s="17">
        <x:f>SUM(U79:AC79)</x:f>
      </x:c>
      <x:c r="AE79" s="17">
        <x:f>AD79-AC79</x:f>
      </x:c>
      <x:c r="AF79" s="17" t="s"/>
    </x:row>
    <x:row r="80" spans="1:32" customFormat="1" ht="16.5" customHeight="1" x14ac:dyDescent="0.25">
      <x:c r="K80" s="16" t="n">
        <x:v>2</x:v>
      </x:c>
      <x:c r="L80" s="5">
        <x:f>100*U80/$AE$52</x:f>
      </x:c>
      <x:c r="M80" s="5">
        <x:f>100*V80/$AE$52</x:f>
      </x:c>
      <x:c r="N80" s="5">
        <x:f>100*W80/$AE$52</x:f>
      </x:c>
      <x:c r="O80" s="5">
        <x:f>100*X80/$AE$52</x:f>
      </x:c>
      <x:c r="P80" s="5">
        <x:f>100*Y80/$AE$52</x:f>
      </x:c>
      <x:c r="Q80" s="5">
        <x:f>100*Z80/$AE$52</x:f>
      </x:c>
      <x:c r="R80" s="5">
        <x:f>100*AA80/$AE$52</x:f>
      </x:c>
      <x:c r="S80" s="5">
        <x:f>100*AB80/$AE$52</x:f>
      </x:c>
      <x:c r="T80" s="5">
        <x:f>100*AC80/AD80</x:f>
      </x:c>
      <x:c r="U80" s="17">
        <x:f>COUNTIFS('2015'!D4:D4028,U50,'2015'!A4:A4028,2)</x:f>
      </x:c>
      <x:c r="V80" s="17">
        <x:f>COUNTIFS('2015'!D4:D4028,V50,'2015'!A4:A4028,2)</x:f>
      </x:c>
      <x:c r="W80" s="17">
        <x:f>COUNTIFS('2015'!D4:D4028,W50,'2015'!A4:A4028,2)</x:f>
      </x:c>
      <x:c r="X80" s="17">
        <x:f>COUNTIFS('2015'!D4:D4028,X50,'2015'!A4:A4028,2)</x:f>
      </x:c>
      <x:c r="Y80" s="17">
        <x:f>COUNTIFS('2015'!D4:D4028,Y50,'2015'!A4:A4028,2)</x:f>
      </x:c>
      <x:c r="Z80" s="17">
        <x:f>COUNTIFS('2015'!D4:D4028,Z50,'2015'!A4:A4028,2)</x:f>
      </x:c>
      <x:c r="AA80" s="17">
        <x:f>COUNTIFS('2015'!D4:D4028,AA50,'2015'!A4:A4028,2)</x:f>
      </x:c>
      <x:c r="AB80" s="17">
        <x:f>COUNTIFS('2015'!D4:D4028,AB50,'2015'!A4:A4028,2)</x:f>
      </x:c>
      <x:c r="AC80" s="17">
        <x:f>COUNTIFS('2015'!D4:D4028,AC50,'2015'!A4:A4028,2)</x:f>
      </x:c>
      <x:c r="AD80" s="17">
        <x:f>SUM(U80:AC80)</x:f>
      </x:c>
      <x:c r="AE80" s="17">
        <x:f>AD80-AC80</x:f>
      </x:c>
      <x:c r="AF80" s="17" t="s"/>
    </x:row>
    <x:row r="81" spans="1:32" customFormat="1" ht="16.5" customHeight="1" x14ac:dyDescent="0.25">
      <x:c r="K81" s="16" t="n">
        <x:v>3</x:v>
      </x:c>
      <x:c r="L81" s="5">
        <x:f>100*U81/$AE$53</x:f>
      </x:c>
      <x:c r="M81" s="5">
        <x:f>100*V81/$AE$53</x:f>
      </x:c>
      <x:c r="N81" s="5">
        <x:f>100*W81/$AE$53</x:f>
      </x:c>
      <x:c r="O81" s="5">
        <x:f>100*X81/$AE$53</x:f>
      </x:c>
      <x:c r="P81" s="5">
        <x:f>100*Y81/$AE$53</x:f>
      </x:c>
      <x:c r="Q81" s="5">
        <x:f>100*Z81/$AE$53</x:f>
      </x:c>
      <x:c r="R81" s="5">
        <x:f>100*AA81/$AE$53</x:f>
      </x:c>
      <x:c r="S81" s="5">
        <x:f>100*AB81/$AE$53</x:f>
      </x:c>
      <x:c r="T81" s="5">
        <x:f>100*AC81/AD81</x:f>
      </x:c>
      <x:c r="U81" s="17">
        <x:f>COUNTIFS('2015'!D4:D4028,U50,'2015'!A4:A4028,3)</x:f>
      </x:c>
      <x:c r="V81" s="17">
        <x:f>COUNTIFS('2015'!D4:D4028,V50,'2015'!A4:A4028,3)</x:f>
      </x:c>
      <x:c r="W81" s="17">
        <x:f>COUNTIFS('2015'!D4:D4028,W50,'2015'!A4:A4028,3)</x:f>
      </x:c>
      <x:c r="X81" s="17">
        <x:f>COUNTIFS('2015'!D4:D4028,X50,'2015'!A4:A4028,3)</x:f>
      </x:c>
      <x:c r="Y81" s="17">
        <x:f>COUNTIFS('2015'!D4:D4028,Y50,'2015'!A4:A4028,3)</x:f>
      </x:c>
      <x:c r="Z81" s="17">
        <x:f>COUNTIFS('2015'!D4:D4028,Z50,'2015'!A4:A4028,3)</x:f>
      </x:c>
      <x:c r="AA81" s="17">
        <x:f>COUNTIFS('2015'!D4:D4028,AA50,'2015'!A4:A4028,3)</x:f>
      </x:c>
      <x:c r="AB81" s="17">
        <x:f>COUNTIFS('2015'!D4:D4028,AB50,'2015'!A4:A4028,3)</x:f>
      </x:c>
      <x:c r="AC81" s="17">
        <x:f>COUNTIFS('2015'!D4:D4028,AC50,'2015'!A4:A4028,3)</x:f>
      </x:c>
      <x:c r="AD81" s="17">
        <x:f>SUM(U81:AC81)</x:f>
      </x:c>
      <x:c r="AE81" s="17">
        <x:f>AD81-AC81</x:f>
      </x:c>
      <x:c r="AF81" s="17" t="s"/>
    </x:row>
    <x:row r="82" spans="1:32" customFormat="1" ht="16.5" customHeight="1" x14ac:dyDescent="0.25">
      <x:c r="K82" s="16" t="n">
        <x:v>4</x:v>
      </x:c>
      <x:c r="L82" s="5">
        <x:f>100*U82/$AE$54</x:f>
      </x:c>
      <x:c r="M82" s="5">
        <x:f>100*V82/$AE$54</x:f>
      </x:c>
      <x:c r="N82" s="5">
        <x:f>100*W82/$AE$54</x:f>
      </x:c>
      <x:c r="O82" s="5">
        <x:f>100*X82/$AE$54</x:f>
      </x:c>
      <x:c r="P82" s="5">
        <x:f>100*Y82/$AE$54</x:f>
      </x:c>
      <x:c r="Q82" s="5">
        <x:f>100*Z82/$AE$54</x:f>
      </x:c>
      <x:c r="R82" s="5">
        <x:f>100*AA82/$AE$54</x:f>
      </x:c>
      <x:c r="S82" s="5">
        <x:f>100*AB82/$AE$54</x:f>
      </x:c>
      <x:c r="T82" s="5">
        <x:f>100*AC82/AD82</x:f>
      </x:c>
      <x:c r="U82" s="17">
        <x:f>COUNTIFS('2015'!D4:D4028,U50,'2015'!A4:A4028,4)</x:f>
      </x:c>
      <x:c r="V82" s="17">
        <x:f>COUNTIFS('2015'!D4:D4028,V50,'2015'!A4:A4028,4)</x:f>
      </x:c>
      <x:c r="W82" s="17">
        <x:f>COUNTIFS('2015'!D4:D4028,W50,'2015'!A4:A4028,4)</x:f>
      </x:c>
      <x:c r="X82" s="17">
        <x:f>COUNTIFS('2015'!D4:D4028,X50,'2015'!A4:A4028,4)</x:f>
      </x:c>
      <x:c r="Y82" s="17">
        <x:f>COUNTIFS('2015'!D4:D4028,Y50,'2015'!A4:A4028,4)</x:f>
      </x:c>
      <x:c r="Z82" s="17">
        <x:f>COUNTIFS('2015'!D4:D4028,Z50,'2015'!A4:A4028,4)</x:f>
      </x:c>
      <x:c r="AA82" s="17">
        <x:f>COUNTIFS('2015'!D4:D4028,AA50,'2015'!A4:A4028,4)</x:f>
      </x:c>
      <x:c r="AB82" s="17">
        <x:f>COUNTIFS('2015'!D4:D4028,AB50,'2015'!A4:A4028,4)</x:f>
      </x:c>
      <x:c r="AC82" s="17">
        <x:f>COUNTIFS('2015'!D4:D4028,AC50,'2015'!A4:A4028,4)</x:f>
      </x:c>
      <x:c r="AD82" s="17">
        <x:f>SUM(U82:AC82)</x:f>
      </x:c>
      <x:c r="AE82" s="17">
        <x:f>AD82-AC82</x:f>
      </x:c>
      <x:c r="AF82" s="17" t="s"/>
    </x:row>
    <x:row r="83" spans="1:32" customFormat="1" ht="16.5" customHeight="1" x14ac:dyDescent="0.25">
      <x:c r="K83" s="16" t="n">
        <x:v>5</x:v>
      </x:c>
      <x:c r="L83" s="5">
        <x:f>100*U83/$AE$55</x:f>
      </x:c>
      <x:c r="M83" s="5">
        <x:f>100*V83/$AE$55</x:f>
      </x:c>
      <x:c r="N83" s="5">
        <x:f>100*W83/$AE$55</x:f>
      </x:c>
      <x:c r="O83" s="5">
        <x:f>100*X83/$AE$55</x:f>
      </x:c>
      <x:c r="P83" s="5">
        <x:f>100*Y83/$AE$55</x:f>
      </x:c>
      <x:c r="Q83" s="5">
        <x:f>100*Z83/$AE$55</x:f>
      </x:c>
      <x:c r="R83" s="5">
        <x:f>100*AA83/$AE$55</x:f>
      </x:c>
      <x:c r="S83" s="5">
        <x:f>100*AB83/$AE$55</x:f>
      </x:c>
      <x:c r="T83" s="5">
        <x:f>100*AC83/AD83</x:f>
      </x:c>
      <x:c r="U83" s="17">
        <x:f>COUNTIFS('2015'!D4:D4028,U50,'2015'!A4:A4028,5)</x:f>
      </x:c>
      <x:c r="V83" s="17">
        <x:f>COUNTIFS('2015'!D4:D4028,V50,'2015'!A4:A4028,5)</x:f>
      </x:c>
      <x:c r="W83" s="17">
        <x:f>COUNTIFS('2015'!D4:D4028,W50,'2015'!A4:A4028,5)</x:f>
      </x:c>
      <x:c r="X83" s="17">
        <x:f>COUNTIFS('2015'!D4:D4028,X50,'2015'!A4:A4028,5)</x:f>
      </x:c>
      <x:c r="Y83" s="17">
        <x:f>COUNTIFS('2015'!D4:D4028,Y50,'2015'!A4:A4028,5)</x:f>
      </x:c>
      <x:c r="Z83" s="17">
        <x:f>COUNTIFS('2015'!D4:D4028,Z50,'2015'!A4:A4028,5)</x:f>
      </x:c>
      <x:c r="AA83" s="17">
        <x:f>COUNTIFS('2015'!D4:D4028,AA50,'2015'!A4:A4028,5)</x:f>
      </x:c>
      <x:c r="AB83" s="17">
        <x:f>COUNTIFS('2015'!D4:D4028,AB50,'2015'!A4:A4028,5)</x:f>
      </x:c>
      <x:c r="AC83" s="17">
        <x:f>COUNTIFS('2015'!D4:D4028,AC50,'2015'!A4:A4028,5)</x:f>
      </x:c>
      <x:c r="AD83" s="17">
        <x:f>SUM(U83:AC83)</x:f>
      </x:c>
      <x:c r="AE83" s="17">
        <x:f>AD83-AC83</x:f>
      </x:c>
      <x:c r="AF83" s="17" t="s"/>
    </x:row>
    <x:row r="84" spans="1:32" customFormat="1" ht="16.5" customHeight="1" x14ac:dyDescent="0.25">
      <x:c r="K84" s="16" t="n">
        <x:v>6</x:v>
      </x:c>
      <x:c r="L84" s="5">
        <x:f>100*U84/$AE$56</x:f>
      </x:c>
      <x:c r="M84" s="5">
        <x:f>100*V84/$AE$56</x:f>
      </x:c>
      <x:c r="N84" s="5">
        <x:f>100*W84/$AE$56</x:f>
      </x:c>
      <x:c r="O84" s="5">
        <x:f>100*X84/$AE$56</x:f>
      </x:c>
      <x:c r="P84" s="5">
        <x:f>100*Y84/$AE$56</x:f>
      </x:c>
      <x:c r="Q84" s="5">
        <x:f>100*Z84/$AE$56</x:f>
      </x:c>
      <x:c r="R84" s="5">
        <x:f>100*AA84/$AE$56</x:f>
      </x:c>
      <x:c r="S84" s="5">
        <x:f>100*AB84/$AE$56</x:f>
      </x:c>
      <x:c r="T84" s="5">
        <x:f>100*AC84/AD84</x:f>
      </x:c>
      <x:c r="U84" s="17">
        <x:f>COUNTIFS('2015'!D4:D4028,U50,'2015'!A4:A4028,6)</x:f>
      </x:c>
      <x:c r="V84" s="17">
        <x:f>COUNTIFS('2015'!D4:D4028,V50,'2015'!A4:A4028,6)</x:f>
      </x:c>
      <x:c r="W84" s="17">
        <x:f>COUNTIFS('2015'!D4:D4028,W50,'2015'!A4:A4028,6)</x:f>
      </x:c>
      <x:c r="X84" s="17">
        <x:f>COUNTIFS('2015'!D4:D4028,X50,'2015'!A4:A4028,6)</x:f>
      </x:c>
      <x:c r="Y84" s="17">
        <x:f>COUNTIFS('2015'!D4:D4028,Y50,'2015'!A4:A4028,6)</x:f>
      </x:c>
      <x:c r="Z84" s="17">
        <x:f>COUNTIFS('2015'!D4:D4028,Z50,'2015'!A4:A4028,6)</x:f>
      </x:c>
      <x:c r="AA84" s="17">
        <x:f>COUNTIFS('2015'!D4:D4028,AA50,'2015'!A4:A4028,6)</x:f>
      </x:c>
      <x:c r="AB84" s="17">
        <x:f>COUNTIFS('2015'!D4:D4028,AB50,'2015'!A4:A4028,6)</x:f>
      </x:c>
      <x:c r="AC84" s="17">
        <x:f>COUNTIFS('2015'!D4:D4028,AC50,'2015'!A4:A4028,6)</x:f>
      </x:c>
      <x:c r="AD84" s="17">
        <x:f>SUM(U84:AC84)</x:f>
      </x:c>
      <x:c r="AE84" s="17">
        <x:f>AD84-AC84</x:f>
      </x:c>
      <x:c r="AF84" s="17" t="s"/>
    </x:row>
    <x:row r="85" spans="1:32" customFormat="1" ht="16.5" customHeight="1" x14ac:dyDescent="0.25">
      <x:c r="K85" s="16" t="n">
        <x:v>7</x:v>
      </x:c>
      <x:c r="L85" s="5">
        <x:f>100*U85/$AE$57</x:f>
      </x:c>
      <x:c r="M85" s="5">
        <x:f>100*V85/$AE$57</x:f>
      </x:c>
      <x:c r="N85" s="5">
        <x:f>100*W85/$AE$57</x:f>
      </x:c>
      <x:c r="O85" s="5">
        <x:f>100*X85/$AE$57</x:f>
      </x:c>
      <x:c r="P85" s="5">
        <x:f>100*Y85/$AE$57</x:f>
      </x:c>
      <x:c r="Q85" s="5">
        <x:f>100*Z85/$AE$57</x:f>
      </x:c>
      <x:c r="R85" s="5">
        <x:f>100*AA85/$AE$57</x:f>
      </x:c>
      <x:c r="S85" s="5">
        <x:f>100*AB85/$AE$57</x:f>
      </x:c>
      <x:c r="T85" s="5">
        <x:f>100*AC85/AD85</x:f>
      </x:c>
      <x:c r="U85" s="17">
        <x:f>COUNTIFS('2015'!D4:D4028,U50,'2015'!A4:A4028,7)</x:f>
      </x:c>
      <x:c r="V85" s="17">
        <x:f>COUNTIFS('2015'!D4:D4028,V50,'2015'!A4:A4028,7)</x:f>
      </x:c>
      <x:c r="W85" s="17">
        <x:f>COUNTIFS('2015'!D4:D4028,W50,'2015'!A4:A4028,7)</x:f>
      </x:c>
      <x:c r="X85" s="17">
        <x:f>COUNTIFS('2015'!D4:D4028,X50,'2015'!A4:A4028,7)</x:f>
      </x:c>
      <x:c r="Y85" s="17">
        <x:f>COUNTIFS('2015'!D4:D4028,Y50,'2015'!A4:A4028,7)</x:f>
      </x:c>
      <x:c r="Z85" s="17">
        <x:f>COUNTIFS('2015'!D4:D4028,Z50,'2015'!A4:A4028,7)</x:f>
      </x:c>
      <x:c r="AA85" s="17">
        <x:f>COUNTIFS('2015'!D4:D4028,AA50,'2015'!A4:A4028,7)</x:f>
      </x:c>
      <x:c r="AB85" s="17">
        <x:f>COUNTIFS('2015'!D4:D4028,AB50,'2015'!A4:A4028,7)</x:f>
      </x:c>
      <x:c r="AC85" s="17">
        <x:f>COUNTIFS('2015'!D4:D4028,AC50,'2015'!A4:A4028,7)</x:f>
      </x:c>
      <x:c r="AD85" s="17">
        <x:f>SUM(U85:AC85)</x:f>
      </x:c>
      <x:c r="AE85" s="17">
        <x:f>AD85-AC85</x:f>
      </x:c>
      <x:c r="AF85" s="17" t="s"/>
    </x:row>
    <x:row r="86" spans="1:32" customFormat="1" ht="16.5" customHeight="1" x14ac:dyDescent="0.25">
      <x:c r="K86" s="16" t="n">
        <x:v>8</x:v>
      </x:c>
      <x:c r="L86" s="5">
        <x:f>100*U86/$AE$58</x:f>
      </x:c>
      <x:c r="M86" s="5">
        <x:f>100*V86/$AE$58</x:f>
      </x:c>
      <x:c r="N86" s="5">
        <x:f>100*W86/$AE$58</x:f>
      </x:c>
      <x:c r="O86" s="5">
        <x:f>100*X86/$AE$58</x:f>
      </x:c>
      <x:c r="P86" s="5">
        <x:f>100*Y86/$AE$58</x:f>
      </x:c>
      <x:c r="Q86" s="5">
        <x:f>100*Z86/$AE$58</x:f>
      </x:c>
      <x:c r="R86" s="5">
        <x:f>100*AA86/$AE$58</x:f>
      </x:c>
      <x:c r="S86" s="5">
        <x:f>100*AB86/$AE$58</x:f>
      </x:c>
      <x:c r="T86" s="5">
        <x:f>100*AC86/AD86</x:f>
      </x:c>
      <x:c r="U86" s="17">
        <x:f>COUNTIFS('2015'!D4:D4028,U50,'2015'!A4:A4028,8)</x:f>
      </x:c>
      <x:c r="V86" s="17">
        <x:f>COUNTIFS('2015'!D4:D4028,V50,'2015'!A4:A4028,8)</x:f>
      </x:c>
      <x:c r="W86" s="17">
        <x:f>COUNTIFS('2015'!D4:D4028,W50,'2015'!A4:A4028,8)</x:f>
      </x:c>
      <x:c r="X86" s="17">
        <x:f>COUNTIFS('2015'!D4:D4028,X50,'2015'!A4:A4028,8)</x:f>
      </x:c>
      <x:c r="Y86" s="17">
        <x:f>COUNTIFS('2015'!D4:D4028,Y50,'2015'!A4:A4028,8)</x:f>
      </x:c>
      <x:c r="Z86" s="17">
        <x:f>COUNTIFS('2015'!D4:D4028,Z50,'2015'!A4:A4028,8)</x:f>
      </x:c>
      <x:c r="AA86" s="17">
        <x:f>COUNTIFS('2015'!D4:D4028,AA50,'2015'!A4:A4028,8)</x:f>
      </x:c>
      <x:c r="AB86" s="17">
        <x:f>COUNTIFS('2015'!D4:D4028,AB50,'2015'!A4:A4028,8)</x:f>
      </x:c>
      <x:c r="AC86" s="17">
        <x:f>COUNTIFS('2015'!D4:D20020,AC50,'2015'!A4:A20020,8)</x:f>
      </x:c>
      <x:c r="AD86" s="17">
        <x:f>SUM(U86:AC86)</x:f>
      </x:c>
      <x:c r="AE86" s="17">
        <x:f>AD86-AC86</x:f>
      </x:c>
      <x:c r="AF86" s="17" t="s"/>
    </x:row>
    <x:row r="87" spans="1:32" customFormat="1" ht="16.5" customHeight="1" x14ac:dyDescent="0.25">
      <x:c r="K87" s="16" t="n">
        <x:v>9</x:v>
      </x:c>
      <x:c r="L87" s="5">
        <x:f>100*U87/$AE$59</x:f>
      </x:c>
      <x:c r="M87" s="5">
        <x:f>100*V87/$AE$59</x:f>
      </x:c>
      <x:c r="N87" s="5">
        <x:f>100*W87/$AE$59</x:f>
      </x:c>
      <x:c r="O87" s="5">
        <x:f>100*X87/$AE$59</x:f>
      </x:c>
      <x:c r="P87" s="5">
        <x:f>100*Y87/$AE$59</x:f>
      </x:c>
      <x:c r="Q87" s="5">
        <x:f>100*Z87/$AE$59</x:f>
      </x:c>
      <x:c r="R87" s="5">
        <x:f>100*AA87/$AE$59</x:f>
      </x:c>
      <x:c r="S87" s="5">
        <x:f>100*AB87/$AE$59</x:f>
      </x:c>
      <x:c r="T87" s="5">
        <x:f>100*AC87/AD87</x:f>
      </x:c>
      <x:c r="U87" s="17">
        <x:f>COUNTIFS('2015'!D4:D4028,U50,'2015'!A4:A4028,9)</x:f>
      </x:c>
      <x:c r="V87" s="17">
        <x:f>COUNTIFS('2015'!D4:D4028,V50,'2015'!A4:A4028,9)</x:f>
      </x:c>
      <x:c r="W87" s="17">
        <x:f>COUNTIFS('2015'!D4:D4028,W50,'2015'!A4:A4028,9)</x:f>
      </x:c>
      <x:c r="X87" s="17">
        <x:f>COUNTIFS('2015'!D4:D4028,X50,'2015'!A4:A4028,9)</x:f>
      </x:c>
      <x:c r="Y87" s="17">
        <x:f>COUNTIFS('2015'!D4:D4028,Y50,'2015'!A4:A4028,9)</x:f>
      </x:c>
      <x:c r="Z87" s="17">
        <x:f>COUNTIFS('2015'!D4:D4028,Z50,'2015'!A4:A4028,9)</x:f>
      </x:c>
      <x:c r="AA87" s="17">
        <x:f>COUNTIFS('2015'!D4:D4028,AA50,'2015'!A4:A4028,9)</x:f>
      </x:c>
      <x:c r="AB87" s="17">
        <x:f>COUNTIFS('2015'!D4:D4028,AB50,'2015'!A4:A4028,9)</x:f>
      </x:c>
      <x:c r="AC87" s="17">
        <x:f>COUNTIFS('2015'!D4:D4028,AC50,'2015'!A4:A4028,9)</x:f>
      </x:c>
      <x:c r="AD87" s="17">
        <x:f>SUM(U87:AC87)</x:f>
      </x:c>
      <x:c r="AE87" s="17">
        <x:f>AD87-AC87</x:f>
      </x:c>
      <x:c r="AF87" s="17" t="s"/>
    </x:row>
    <x:row r="88" spans="1:32" customFormat="1" ht="16.5" customHeight="1" x14ac:dyDescent="0.25">
      <x:c r="K88" s="16" t="n">
        <x:v>10</x:v>
      </x:c>
      <x:c r="L88" s="5">
        <x:f>100*U88/$AE$60</x:f>
      </x:c>
      <x:c r="M88" s="5">
        <x:f>100*V88/$AE$60</x:f>
      </x:c>
      <x:c r="N88" s="5">
        <x:f>100*W88/$AE$60</x:f>
      </x:c>
      <x:c r="O88" s="5">
        <x:f>100*X88/$AE$60</x:f>
      </x:c>
      <x:c r="P88" s="5">
        <x:f>100*Y88/$AE$60</x:f>
      </x:c>
      <x:c r="Q88" s="5">
        <x:f>100*Z88/$AE$60</x:f>
      </x:c>
      <x:c r="R88" s="5">
        <x:f>100*AA88/$AE$60</x:f>
      </x:c>
      <x:c r="S88" s="5">
        <x:f>100*AB88/$AE$60</x:f>
      </x:c>
      <x:c r="T88" s="5">
        <x:f>100*AC88/AD88</x:f>
      </x:c>
      <x:c r="U88" s="203">
        <x:f>COUNTIFS('2015'!D4:D4028,U50,'2015'!A4:A4028,10)</x:f>
      </x:c>
      <x:c r="V88" s="203">
        <x:f>COUNTIFS('2015'!D4:D4028,V50,'2015'!A4:A4028,10)</x:f>
      </x:c>
      <x:c r="W88" s="203">
        <x:f>COUNTIFS('2015'!D4:D4028,W50,'2015'!A4:A4028,10)</x:f>
      </x:c>
      <x:c r="X88" s="203">
        <x:f>COUNTIFS('2015'!D4:D4028,X50,'2015'!A4:A4028,10)</x:f>
      </x:c>
      <x:c r="Y88" s="203">
        <x:f>COUNTIFS('2015'!D4:D4028,Y50,'2015'!A4:A4028,10)</x:f>
      </x:c>
      <x:c r="Z88" s="203">
        <x:f>COUNTIFS('2015'!D4:D4028,Z50,'2015'!A4:A4028,10)</x:f>
      </x:c>
      <x:c r="AA88" s="203">
        <x:f>COUNTIFS('2015'!D4:D4028,AA50,'2015'!A4:A4028,10)</x:f>
      </x:c>
      <x:c r="AB88" s="203">
        <x:f>COUNTIFS('2015'!D4:D4028,AB50,'2015'!A4:A4028,10)</x:f>
      </x:c>
      <x:c r="AC88" s="203">
        <x:f>COUNTIFS('2015'!D4:D4028,AC50,'2015'!A4:A4028,10)</x:f>
      </x:c>
      <x:c r="AD88" s="17">
        <x:f>SUM(U88:AC88)</x:f>
      </x:c>
      <x:c r="AE88" s="17">
        <x:f>AD88-AC88</x:f>
      </x:c>
      <x:c r="AF88" s="17" t="s"/>
    </x:row>
    <x:row r="89" spans="1:32" customFormat="1" ht="16.5" customHeight="1" x14ac:dyDescent="0.25">
      <x:c r="K89" s="16" t="n">
        <x:v>11</x:v>
      </x:c>
      <x:c r="L89" s="5">
        <x:f>100*U89/$AE$61</x:f>
      </x:c>
      <x:c r="M89" s="5">
        <x:f>100*V89/$AE$61</x:f>
      </x:c>
      <x:c r="N89" s="5">
        <x:f>100*W89/$AE$61</x:f>
      </x:c>
      <x:c r="O89" s="5">
        <x:f>100*X89/$AE$61</x:f>
      </x:c>
      <x:c r="P89" s="5">
        <x:f>100*Y89/$AE$61</x:f>
      </x:c>
      <x:c r="Q89" s="5">
        <x:f>100*Z89/$AE$61</x:f>
      </x:c>
      <x:c r="R89" s="5">
        <x:f>100*AA89/$AE$61</x:f>
      </x:c>
      <x:c r="S89" s="5">
        <x:f>100*AB89/$AE$61</x:f>
      </x:c>
      <x:c r="T89" s="5">
        <x:f>100*AC89/AD89</x:f>
      </x:c>
      <x:c r="U89" s="17">
        <x:f>COUNTIFS('2015'!D4:D4028,U50,'2015'!A4:A4028,11)</x:f>
      </x:c>
      <x:c r="V89" s="17">
        <x:f>COUNTIFS('2015'!D4:D4028,V50,'2015'!A4:A4028,11)</x:f>
      </x:c>
      <x:c r="W89" s="17">
        <x:f>COUNTIFS('2015'!D4:D4028,W50,'2015'!A4:A4028,11)</x:f>
      </x:c>
      <x:c r="X89" s="17">
        <x:f>COUNTIFS('2015'!D4:D4028,X50,'2015'!A4:A4028,11)</x:f>
      </x:c>
      <x:c r="Y89" s="17">
        <x:f>COUNTIFS('2015'!D4:D4028,Y50,'2015'!A4:A4028,11)</x:f>
      </x:c>
      <x:c r="Z89" s="17">
        <x:f>COUNTIFS('2015'!D4:D4028,Z50,'2015'!A4:A4028,11)</x:f>
      </x:c>
      <x:c r="AA89" s="17">
        <x:f>COUNTIFS('2015'!D4:D4028,AA50,'2015'!A4:A4028,11)</x:f>
      </x:c>
      <x:c r="AB89" s="17">
        <x:f>COUNTIFS('2015'!D4:D4028,AB50,'2015'!A4:A4028,11)</x:f>
      </x:c>
      <x:c r="AC89" s="17">
        <x:f>COUNTIFS('2015'!D4:D4028,AC50,'2015'!A4:A4028,11)</x:f>
      </x:c>
      <x:c r="AD89" s="17">
        <x:f>SUM(U89:AC89)</x:f>
      </x:c>
      <x:c r="AE89" s="17">
        <x:f>AD89-AC89</x:f>
      </x:c>
      <x:c r="AF89" s="17" t="s"/>
    </x:row>
    <x:row r="90" spans="1:32" customFormat="1" ht="16.5" customHeight="1" x14ac:dyDescent="0.25">
      <x:c r="K90" s="16" t="n">
        <x:v>12</x:v>
      </x:c>
      <x:c r="L90" s="5">
        <x:f>100*U90/$AE$62</x:f>
      </x:c>
      <x:c r="M90" s="5">
        <x:f>100*V90/$AE$62</x:f>
      </x:c>
      <x:c r="N90" s="5">
        <x:f>100*W90/$AE$62</x:f>
      </x:c>
      <x:c r="O90" s="5">
        <x:f>100*X90/$AE$62</x:f>
      </x:c>
      <x:c r="P90" s="5">
        <x:f>100*Y90/$AE$62</x:f>
      </x:c>
      <x:c r="Q90" s="5">
        <x:f>100*Z90/$AE$62</x:f>
      </x:c>
      <x:c r="R90" s="5">
        <x:f>100*AA90/$AE$62</x:f>
      </x:c>
      <x:c r="S90" s="5">
        <x:f>100*AB90/$AE$62</x:f>
      </x:c>
      <x:c r="T90" s="5">
        <x:f>100*AC90/AD90</x:f>
      </x:c>
      <x:c r="U90" s="17">
        <x:f>COUNTIFS('2015'!D4:D4028,U50,'2015'!A4:A4028,12)</x:f>
      </x:c>
      <x:c r="V90" s="17">
        <x:f>COUNTIFS('2015'!D4:D4028,V50,'2015'!A4:A4028,12)</x:f>
      </x:c>
      <x:c r="W90" s="17">
        <x:f>COUNTIFS('2015'!D4:D4028,W50,'2015'!A4:A4028,12)</x:f>
      </x:c>
      <x:c r="X90" s="17">
        <x:f>COUNTIFS('2015'!D4:D4028,X50,'2015'!A4:A4028,12)</x:f>
      </x:c>
      <x:c r="Y90" s="17">
        <x:f>COUNTIFS('2015'!D4:D4028,Y50,'2015'!A4:A4028,12)</x:f>
      </x:c>
      <x:c r="Z90" s="17">
        <x:f>COUNTIFS('2015'!D4:D4028,Z50,'2015'!A4:A4028,12)</x:f>
      </x:c>
      <x:c r="AA90" s="17">
        <x:f>COUNTIFS('2015'!D4:D4028,AA50,'2015'!A4:A4028,12)</x:f>
      </x:c>
      <x:c r="AB90" s="17">
        <x:f>COUNTIFS('2015'!D4:D4028,AB50,'2015'!A4:A4028,12)</x:f>
      </x:c>
      <x:c r="AC90" s="17">
        <x:f>COUNTIFS('2015'!D4:D4028,AC50,'2015'!A4:A4028,12)</x:f>
      </x:c>
      <x:c r="AD90" s="17">
        <x:f>SUM(U90:AC90)</x:f>
      </x:c>
      <x:c r="AE90" s="17">
        <x:f>AD90-AC90</x:f>
      </x:c>
      <x:c r="AF90" s="17" t="s"/>
    </x:row>
    <x:row r="91" spans="1:32" customFormat="1" ht="15" customHeight="1" x14ac:dyDescent="0.25">
      <x:c r="L91" s="5">
        <x:f>AVERAGE(L79:L90)</x:f>
      </x:c>
      <x:c r="M91" s="5">
        <x:f>AVERAGE(M79:M90)</x:f>
      </x:c>
      <x:c r="N91" s="5">
        <x:f>AVERAGE(N79:N90)</x:f>
      </x:c>
      <x:c r="O91" s="5">
        <x:f>AVERAGE(O79:O90)</x:f>
      </x:c>
      <x:c r="P91" s="5">
        <x:f>AVERAGE(P79:P90)</x:f>
      </x:c>
      <x:c r="Q91" s="5">
        <x:f>AVERAGE(Q79:Q90)</x:f>
      </x:c>
      <x:c r="R91" s="5">
        <x:f>AVERAGE(R79:R90)</x:f>
      </x:c>
      <x:c r="S91" s="5">
        <x:f>AVERAGE(S79:S90)</x:f>
      </x:c>
      <x:c r="T91" s="5">
        <x:f>AVERAGE(T79:T90)</x:f>
      </x:c>
      <x:c r="U91" s="17" t="s"/>
      <x:c r="V91" s="17" t="s"/>
      <x:c r="W91" s="17" t="s"/>
      <x:c r="X91" s="17" t="s"/>
      <x:c r="Y91" s="17" t="s"/>
      <x:c r="Z91" s="17" t="s"/>
      <x:c r="AA91" s="17" t="s"/>
      <x:c r="AB91" s="17" t="s"/>
      <x:c r="AC91" s="22">
        <x:f>SUM(AC79:AC90)</x:f>
      </x:c>
      <x:c r="AD91" s="22">
        <x:f>SUM(AD79:AD90)</x:f>
      </x:c>
      <x:c r="AE91" s="22">
        <x:f>SUM(AE79:AE90)</x:f>
      </x:c>
      <x:c r="AF91" s="17" t="s"/>
    </x:row>
    <x:row r="92" spans="1:32" customFormat="1" ht="16.5" customHeight="1" x14ac:dyDescent="0.25">
      <x:c r="K92" s="0">
        <x:f>K78+1</x:f>
      </x:c>
      <x:c r="L92" s="197" t="s">
        <x:v>5</x:v>
      </x:c>
      <x:c r="M92" s="197" t="s">
        <x:v>6</x:v>
      </x:c>
      <x:c r="N92" s="197" t="s">
        <x:v>7</x:v>
      </x:c>
      <x:c r="O92" s="197" t="s">
        <x:v>8</x:v>
      </x:c>
      <x:c r="P92" s="197" t="s">
        <x:v>9</x:v>
      </x:c>
      <x:c r="Q92" s="197" t="s">
        <x:v>10</x:v>
      </x:c>
      <x:c r="R92" s="197" t="s">
        <x:v>11</x:v>
      </x:c>
      <x:c r="S92" s="197" t="s">
        <x:v>12</x:v>
      </x:c>
      <x:c r="T92" s="197" t="s">
        <x:v>87</x:v>
      </x:c>
      <x:c r="U92" s="17" t="s"/>
      <x:c r="V92" s="17" t="s"/>
      <x:c r="W92" s="17" t="s"/>
      <x:c r="X92" s="17" t="s"/>
      <x:c r="Y92" s="17" t="s"/>
      <x:c r="Z92" s="17" t="s"/>
      <x:c r="AA92" s="17" t="s"/>
      <x:c r="AB92" s="17" t="s"/>
      <x:c r="AC92" s="17" t="s"/>
      <x:c r="AD92" s="23" t="s">
        <x:v>93</x:v>
      </x:c>
      <x:c r="AE92" s="24" t="s">
        <x:v>94</x:v>
      </x:c>
      <x:c r="AF92" s="17" t="s"/>
    </x:row>
    <x:row r="93" spans="1:32" customFormat="1" ht="16.5" customHeight="1" x14ac:dyDescent="0.25">
      <x:c r="K93" s="16" t="n">
        <x:v>1</x:v>
      </x:c>
      <x:c r="L93" s="5">
        <x:f>100*U93/$AE$51</x:f>
      </x:c>
      <x:c r="M93" s="5">
        <x:f>100*V93/$AE$51</x:f>
      </x:c>
      <x:c r="N93" s="5">
        <x:f>100*W93/$AE$51</x:f>
      </x:c>
      <x:c r="O93" s="5">
        <x:f>100*X93/$AE$51</x:f>
      </x:c>
      <x:c r="P93" s="5">
        <x:f>100*Y93/$AE$51</x:f>
      </x:c>
      <x:c r="Q93" s="5">
        <x:f>100*Z93/$AE$51</x:f>
      </x:c>
      <x:c r="R93" s="5">
        <x:f>100*AA93/$AE$51</x:f>
      </x:c>
      <x:c r="S93" s="5">
        <x:f>100*AB93/$AE$51</x:f>
      </x:c>
      <x:c r="T93" s="5">
        <x:f>100*AC93/AD93</x:f>
      </x:c>
      <x:c r="U93" s="17">
        <x:f>COUNTIFS('2016'!D4:D4042,U50,'2016'!A4:A4042,1)</x:f>
      </x:c>
      <x:c r="V93" s="17">
        <x:f>COUNTIFS('2016'!D4:D4042,V50,'2016'!A4:A4042,1)</x:f>
      </x:c>
      <x:c r="W93" s="17">
        <x:f>COUNTIFS('2016'!D4:D4042,W50,'2016'!A4:A4042,1)</x:f>
      </x:c>
      <x:c r="X93" s="17">
        <x:f>COUNTIFS('2016'!D4:D4042,X50,'2016'!A4:A4042,1)</x:f>
      </x:c>
      <x:c r="Y93" s="17">
        <x:f>COUNTIFS('2016'!D4:D4042,Y50,'2016'!A4:A4042,1)</x:f>
      </x:c>
      <x:c r="Z93" s="17">
        <x:f>COUNTIFS('2016'!D4:D4042,Z50,'2016'!A4:A4042,1)</x:f>
      </x:c>
      <x:c r="AA93" s="17">
        <x:f>COUNTIFS('2016'!D4:D4042,AA50,'2016'!A4:A4042,1)</x:f>
      </x:c>
      <x:c r="AB93" s="17">
        <x:f>COUNTIFS('2016'!D4:D4042,AB50,'2016'!A4:A4042,1)</x:f>
      </x:c>
      <x:c r="AC93" s="17">
        <x:f>COUNTIFS('2016'!D4:D4042,AC50,'2016'!A4:A4042,1)</x:f>
      </x:c>
      <x:c r="AD93" s="17">
        <x:f>SUM(U93:AC93)</x:f>
      </x:c>
      <x:c r="AE93" s="17">
        <x:f>AD93-AC93</x:f>
      </x:c>
      <x:c r="AF93" s="17" t="s"/>
    </x:row>
    <x:row r="94" spans="1:32" customFormat="1" ht="16.5" customHeight="1" x14ac:dyDescent="0.25">
      <x:c r="K94" s="16" t="n">
        <x:v>2</x:v>
      </x:c>
      <x:c r="L94" s="5">
        <x:f>100*U94/$AE$52</x:f>
      </x:c>
      <x:c r="M94" s="5">
        <x:f>100*V94/$AE$52</x:f>
      </x:c>
      <x:c r="N94" s="5">
        <x:f>100*W94/$AE$52</x:f>
      </x:c>
      <x:c r="O94" s="5">
        <x:f>100*X94/$AE$52</x:f>
      </x:c>
      <x:c r="P94" s="5">
        <x:f>100*Y94/$AE$52</x:f>
      </x:c>
      <x:c r="Q94" s="5">
        <x:f>100*Z94/$AE$52</x:f>
      </x:c>
      <x:c r="R94" s="5">
        <x:f>100*AA94/$AE$52</x:f>
      </x:c>
      <x:c r="S94" s="5">
        <x:f>100*AB94/$AE$52</x:f>
      </x:c>
      <x:c r="T94" s="5">
        <x:f>100*AC94/AD94</x:f>
      </x:c>
      <x:c r="U94" s="17">
        <x:f>COUNTIFS('2016'!D4:D4042,U50,'2016'!A4:A4042,2)</x:f>
      </x:c>
      <x:c r="V94" s="17">
        <x:f>COUNTIFS('2016'!D4:D4042,V50,'2016'!A4:A4042,2)</x:f>
      </x:c>
      <x:c r="W94" s="17">
        <x:f>COUNTIFS('2016'!D4:D4042,W50,'2016'!A4:A4042,2)</x:f>
      </x:c>
      <x:c r="X94" s="17">
        <x:f>COUNTIFS('2016'!D4:D4042,X50,'2016'!A4:A4042,2)</x:f>
      </x:c>
      <x:c r="Y94" s="17">
        <x:f>COUNTIFS('2016'!D4:D4042,Y50,'2016'!A4:A4042,2)</x:f>
      </x:c>
      <x:c r="Z94" s="17">
        <x:f>COUNTIFS('2016'!D4:D4042,Z50,'2016'!A4:A4042,2)</x:f>
      </x:c>
      <x:c r="AA94" s="17">
        <x:f>COUNTIFS('2016'!D4:D4042,AA50,'2016'!A4:A4042,2)</x:f>
      </x:c>
      <x:c r="AB94" s="17">
        <x:f>COUNTIFS('2016'!D4:D4042,AB50,'2016'!A4:A4042,2)</x:f>
      </x:c>
      <x:c r="AC94" s="17">
        <x:f>COUNTIFS('2016'!D4:D4042,AC50,'2016'!A4:A4042,2)</x:f>
      </x:c>
      <x:c r="AD94" s="17">
        <x:f>SUM(U94:AC94)</x:f>
      </x:c>
      <x:c r="AE94" s="17">
        <x:f>AD94-AC94</x:f>
      </x:c>
      <x:c r="AF94" s="17" t="s"/>
    </x:row>
    <x:row r="95" spans="1:32" customFormat="1" ht="16.5" customHeight="1" x14ac:dyDescent="0.25">
      <x:c r="K95" s="16" t="n">
        <x:v>3</x:v>
      </x:c>
      <x:c r="L95" s="5">
        <x:f>100*U95/$AE$53</x:f>
      </x:c>
      <x:c r="M95" s="5">
        <x:f>100*V95/$AE$53</x:f>
      </x:c>
      <x:c r="N95" s="5">
        <x:f>100*W95/$AE$53</x:f>
      </x:c>
      <x:c r="O95" s="5">
        <x:f>100*X95/$AE$53</x:f>
      </x:c>
      <x:c r="P95" s="5">
        <x:f>100*Y95/$AE$53</x:f>
      </x:c>
      <x:c r="Q95" s="5">
        <x:f>100*Z95/$AE$53</x:f>
      </x:c>
      <x:c r="R95" s="5">
        <x:f>100*AA95/$AE$53</x:f>
      </x:c>
      <x:c r="S95" s="5">
        <x:f>100*AB95/$AE$53</x:f>
      </x:c>
      <x:c r="T95" s="5">
        <x:f>100*AC95/AD95</x:f>
      </x:c>
      <x:c r="U95" s="17">
        <x:f>COUNTIFS('2016'!D4:D4042,U50,'2016'!A4:A4042,3)</x:f>
      </x:c>
      <x:c r="V95" s="17">
        <x:f>COUNTIFS('2016'!D4:D4042,V50,'2016'!A4:A4042,3)</x:f>
      </x:c>
      <x:c r="W95" s="17">
        <x:f>COUNTIFS('2016'!D4:D4042,W50,'2016'!A4:A4042,3)</x:f>
      </x:c>
      <x:c r="X95" s="17">
        <x:f>COUNTIFS('2016'!D4:D4042,X50,'2016'!A4:A4042,3)</x:f>
      </x:c>
      <x:c r="Y95" s="17">
        <x:f>COUNTIFS('2016'!D4:D4042,Y50,'2016'!A4:A4042,3)</x:f>
      </x:c>
      <x:c r="Z95" s="17">
        <x:f>COUNTIFS('2016'!D4:D4042,Z50,'2016'!A4:A4042,3)</x:f>
      </x:c>
      <x:c r="AA95" s="17">
        <x:f>COUNTIFS('2016'!D4:D4042,AA50,'2016'!A4:A4042,3)</x:f>
      </x:c>
      <x:c r="AB95" s="17">
        <x:f>COUNTIFS('2016'!D4:D4042,AB50,'2016'!A4:A4042,3)</x:f>
      </x:c>
      <x:c r="AC95" s="17">
        <x:f>COUNTIFS('2016'!D4:D4042,AC50,'2016'!A4:A4042,3)</x:f>
      </x:c>
      <x:c r="AD95" s="17">
        <x:f>SUM(U95:AC95)</x:f>
      </x:c>
      <x:c r="AE95" s="17">
        <x:f>AD95-AC95</x:f>
      </x:c>
      <x:c r="AF95" s="17" t="s"/>
    </x:row>
    <x:row r="96" spans="1:32" customFormat="1" ht="16.5" customHeight="1" x14ac:dyDescent="0.25">
      <x:c r="K96" s="16" t="n">
        <x:v>4</x:v>
      </x:c>
      <x:c r="L96" s="5">
        <x:f>100*U96/$AE$54</x:f>
      </x:c>
      <x:c r="M96" s="5">
        <x:f>100*V96/$AE$54</x:f>
      </x:c>
      <x:c r="N96" s="5">
        <x:f>100*W96/$AE$54</x:f>
      </x:c>
      <x:c r="O96" s="5">
        <x:f>100*X96/$AE$54</x:f>
      </x:c>
      <x:c r="P96" s="5">
        <x:f>100*Y96/$AE$54</x:f>
      </x:c>
      <x:c r="Q96" s="5">
        <x:f>100*Z96/$AE$54</x:f>
      </x:c>
      <x:c r="R96" s="5">
        <x:f>100*AA96/$AE$54</x:f>
      </x:c>
      <x:c r="S96" s="5">
        <x:f>100*AB96/$AE$54</x:f>
      </x:c>
      <x:c r="T96" s="5">
        <x:f>100*AC96/AD96</x:f>
      </x:c>
      <x:c r="U96" s="17">
        <x:f>COUNTIFS('2016'!D4:D4042,U50,'2016'!A4:A4042,4)</x:f>
      </x:c>
      <x:c r="V96" s="17">
        <x:f>COUNTIFS('2016'!D4:D4042,V50,'2016'!A4:A4042,4)</x:f>
      </x:c>
      <x:c r="W96" s="17">
        <x:f>COUNTIFS('2016'!D4:D4042,W50,'2016'!A4:A4042,4)</x:f>
      </x:c>
      <x:c r="X96" s="17">
        <x:f>COUNTIFS('2016'!D4:D4042,X50,'2016'!A4:A4042,4)</x:f>
      </x:c>
      <x:c r="Y96" s="17">
        <x:f>COUNTIFS('2016'!D4:D4042,Y50,'2016'!A4:A4042,4)</x:f>
      </x:c>
      <x:c r="Z96" s="17">
        <x:f>COUNTIFS('2016'!D4:D4042,Z50,'2016'!A4:A4042,4)</x:f>
      </x:c>
      <x:c r="AA96" s="17">
        <x:f>COUNTIFS('2016'!D4:D4042,AA50,'2016'!A4:A4042,4)</x:f>
      </x:c>
      <x:c r="AB96" s="17">
        <x:f>COUNTIFS('2016'!D4:D4042,AB50,'2016'!A4:A4042,4)</x:f>
      </x:c>
      <x:c r="AC96" s="17">
        <x:f>COUNTIFS('2016'!D4:D4042,AC50,'2016'!A4:A4042,4)</x:f>
      </x:c>
      <x:c r="AD96" s="17">
        <x:f>SUM(U96:AC96)</x:f>
      </x:c>
      <x:c r="AE96" s="17">
        <x:f>AD96-AC96</x:f>
      </x:c>
      <x:c r="AF96" s="17" t="s"/>
    </x:row>
    <x:row r="97" spans="1:32" customFormat="1" ht="16.5" customHeight="1" x14ac:dyDescent="0.25">
      <x:c r="K97" s="16" t="n">
        <x:v>5</x:v>
      </x:c>
      <x:c r="L97" s="5">
        <x:f>100*U97/$AE$55</x:f>
      </x:c>
      <x:c r="M97" s="5">
        <x:f>100*V97/$AE$55</x:f>
      </x:c>
      <x:c r="N97" s="5">
        <x:f>100*W97/$AE$55</x:f>
      </x:c>
      <x:c r="O97" s="5">
        <x:f>100*X97/$AE$55</x:f>
      </x:c>
      <x:c r="P97" s="5">
        <x:f>100*Y97/$AE$55</x:f>
      </x:c>
      <x:c r="Q97" s="5">
        <x:f>100*Z97/$AE$55</x:f>
      </x:c>
      <x:c r="R97" s="5">
        <x:f>100*AA97/$AE$55</x:f>
      </x:c>
      <x:c r="S97" s="5">
        <x:f>100*AB97/$AE$55</x:f>
      </x:c>
      <x:c r="T97" s="5">
        <x:f>100*AC97/AD97</x:f>
      </x:c>
      <x:c r="U97" s="17">
        <x:f>COUNTIFS('2016'!D4:D4042,U50,'2016'!A4:A4042,5)</x:f>
      </x:c>
      <x:c r="V97" s="17">
        <x:f>COUNTIFS('2016'!D4:D4042,V50,'2016'!A4:A4042,5)</x:f>
      </x:c>
      <x:c r="W97" s="17">
        <x:f>COUNTIFS('2016'!D4:D4042,W50,'2016'!A4:A4042,5)</x:f>
      </x:c>
      <x:c r="X97" s="17">
        <x:f>COUNTIFS('2016'!D4:D4042,X50,'2016'!A4:A4042,5)</x:f>
      </x:c>
      <x:c r="Y97" s="17">
        <x:f>COUNTIFS('2016'!D4:D4042,Y50,'2016'!A4:A4042,5)</x:f>
      </x:c>
      <x:c r="Z97" s="17">
        <x:f>COUNTIFS('2016'!D4:D4042,Z50,'2016'!A4:A4042,5)</x:f>
      </x:c>
      <x:c r="AA97" s="17">
        <x:f>COUNTIFS('2016'!D4:D4042,AA50,'2016'!A4:A4042,5)</x:f>
      </x:c>
      <x:c r="AB97" s="17">
        <x:f>COUNTIFS('2016'!D4:D4042,AB50,'2016'!A4:A4042,5)</x:f>
      </x:c>
      <x:c r="AC97" s="17">
        <x:f>COUNTIFS('2016'!D4:D4042,AC50,'2016'!A4:A4042,5)</x:f>
      </x:c>
      <x:c r="AD97" s="17">
        <x:f>SUM(U97:AC97)</x:f>
      </x:c>
      <x:c r="AE97" s="17">
        <x:f>AD97-AC97</x:f>
      </x:c>
      <x:c r="AF97" s="17" t="s"/>
    </x:row>
    <x:row r="98" spans="1:32" customFormat="1" ht="16.5" customHeight="1" x14ac:dyDescent="0.25">
      <x:c r="K98" s="16" t="n">
        <x:v>6</x:v>
      </x:c>
      <x:c r="L98" s="5">
        <x:f>100*U98/$AE$56</x:f>
      </x:c>
      <x:c r="M98" s="5">
        <x:f>100*V98/$AE$56</x:f>
      </x:c>
      <x:c r="N98" s="5">
        <x:f>100*W98/$AE$56</x:f>
      </x:c>
      <x:c r="O98" s="5">
        <x:f>100*X98/$AE$56</x:f>
      </x:c>
      <x:c r="P98" s="5">
        <x:f>100*Y98/$AE$56</x:f>
      </x:c>
      <x:c r="Q98" s="5">
        <x:f>100*Z98/$AE$56</x:f>
      </x:c>
      <x:c r="R98" s="5">
        <x:f>100*AA98/$AE$56</x:f>
      </x:c>
      <x:c r="S98" s="5">
        <x:f>100*AB98/$AE$56</x:f>
      </x:c>
      <x:c r="T98" s="5">
        <x:f>100*AC98/AD98</x:f>
      </x:c>
      <x:c r="U98" s="17">
        <x:f>COUNTIFS('2016'!D4:D4042,U50,'2016'!A4:A4042,6)</x:f>
      </x:c>
      <x:c r="V98" s="17">
        <x:f>COUNTIFS('2016'!D4:D4042,V50,'2016'!A4:A4042,6)</x:f>
      </x:c>
      <x:c r="W98" s="17">
        <x:f>COUNTIFS('2016'!D4:D4042,W50,'2016'!A4:A4042,6)</x:f>
      </x:c>
      <x:c r="X98" s="17">
        <x:f>COUNTIFS('2016'!D4:D4042,X50,'2016'!A4:A4042,6)</x:f>
      </x:c>
      <x:c r="Y98" s="17">
        <x:f>COUNTIFS('2016'!D4:D4042,Y50,'2016'!A4:A4042,6)</x:f>
      </x:c>
      <x:c r="Z98" s="17">
        <x:f>COUNTIFS('2016'!D4:D4042,Z50,'2016'!A4:A4042,6)</x:f>
      </x:c>
      <x:c r="AA98" s="17">
        <x:f>COUNTIFS('2016'!D4:D4042,AA50,'2016'!A4:A4042,6)</x:f>
      </x:c>
      <x:c r="AB98" s="17">
        <x:f>COUNTIFS('2016'!D4:D4042,AB50,'2016'!A4:A4042,6)</x:f>
      </x:c>
      <x:c r="AC98" s="17">
        <x:f>COUNTIFS('2016'!D4:D4042,AC50,'2016'!A4:A4042,6)</x:f>
      </x:c>
      <x:c r="AD98" s="17">
        <x:f>SUM(U98:AC98)</x:f>
      </x:c>
      <x:c r="AE98" s="17">
        <x:f>AD98-AC98</x:f>
      </x:c>
      <x:c r="AF98" s="17" t="s"/>
    </x:row>
    <x:row r="99" spans="1:32" customFormat="1" ht="16.5" customHeight="1" x14ac:dyDescent="0.25">
      <x:c r="K99" s="16" t="n">
        <x:v>7</x:v>
      </x:c>
      <x:c r="L99" s="5">
        <x:f>100*U99/$AE$57</x:f>
      </x:c>
      <x:c r="M99" s="5">
        <x:f>100*V99/$AE$57</x:f>
      </x:c>
      <x:c r="N99" s="5">
        <x:f>100*W99/$AE$57</x:f>
      </x:c>
      <x:c r="O99" s="5">
        <x:f>100*X99/$AE$57</x:f>
      </x:c>
      <x:c r="P99" s="5">
        <x:f>100*Y99/$AE$57</x:f>
      </x:c>
      <x:c r="Q99" s="5">
        <x:f>100*Z99/$AE$57</x:f>
      </x:c>
      <x:c r="R99" s="5">
        <x:f>100*AA99/$AE$57</x:f>
      </x:c>
      <x:c r="S99" s="5">
        <x:f>100*AB99/$AE$57</x:f>
      </x:c>
      <x:c r="T99" s="5">
        <x:f>100*AC99/AD99</x:f>
      </x:c>
      <x:c r="U99" s="17">
        <x:f>COUNTIFS('2016'!D4:D4042,U50,'2016'!A4:A4042,7)</x:f>
      </x:c>
      <x:c r="V99" s="17">
        <x:f>COUNTIFS('2016'!D4:D4042,V50,'2016'!A4:A4042,7)</x:f>
      </x:c>
      <x:c r="W99" s="17">
        <x:f>COUNTIFS('2016'!D4:D4042,W50,'2016'!A4:A4042,7)</x:f>
      </x:c>
      <x:c r="X99" s="17">
        <x:f>COUNTIFS('2016'!D4:D4042,X50,'2016'!A4:A4042,7)</x:f>
      </x:c>
      <x:c r="Y99" s="17">
        <x:f>COUNTIFS('2016'!D4:D4042,Y50,'2016'!A4:A4042,7)</x:f>
      </x:c>
      <x:c r="Z99" s="17">
        <x:f>COUNTIFS('2016'!D4:D4042,Z50,'2016'!A4:A4042,7)</x:f>
      </x:c>
      <x:c r="AA99" s="17">
        <x:f>COUNTIFS('2016'!D4:D4042,AA50,'2016'!A4:A4042,7)</x:f>
      </x:c>
      <x:c r="AB99" s="17">
        <x:f>COUNTIFS('2016'!D4:D4042,AB50,'2016'!A4:A4042,7)</x:f>
      </x:c>
      <x:c r="AC99" s="17">
        <x:f>COUNTIFS('2016'!D4:D4042,AC50,'2016'!A4:A4042,7)</x:f>
      </x:c>
      <x:c r="AD99" s="17">
        <x:f>SUM(U99:AC99)</x:f>
      </x:c>
      <x:c r="AE99" s="17">
        <x:f>AD99-AC99</x:f>
      </x:c>
      <x:c r="AF99" s="17" t="s"/>
    </x:row>
    <x:row r="100" spans="1:32" customFormat="1" ht="16.5" customHeight="1" x14ac:dyDescent="0.25">
      <x:c r="K100" s="16" t="n">
        <x:v>8</x:v>
      </x:c>
      <x:c r="L100" s="5">
        <x:f>100*U100/$AE$58</x:f>
      </x:c>
      <x:c r="M100" s="5">
        <x:f>100*V100/$AE$58</x:f>
      </x:c>
      <x:c r="N100" s="5">
        <x:f>100*W100/$AE$58</x:f>
      </x:c>
      <x:c r="O100" s="5">
        <x:f>100*X100/$AE$58</x:f>
      </x:c>
      <x:c r="P100" s="5">
        <x:f>100*Y100/$AE$58</x:f>
      </x:c>
      <x:c r="Q100" s="5">
        <x:f>100*Z100/$AE$58</x:f>
      </x:c>
      <x:c r="R100" s="5">
        <x:f>100*AA100/$AE$58</x:f>
      </x:c>
      <x:c r="S100" s="5">
        <x:f>100*AB100/$AE$58</x:f>
      </x:c>
      <x:c r="T100" s="5">
        <x:f>100*AC100/AD100</x:f>
      </x:c>
      <x:c r="U100" s="17">
        <x:f>COUNTIFS('2016'!D4:D4042,U50,'2016'!A4:A4042,8)</x:f>
      </x:c>
      <x:c r="V100" s="17">
        <x:f>COUNTIFS('2016'!D4:D4042,V50,'2016'!A4:A4042,8)</x:f>
      </x:c>
      <x:c r="W100" s="17">
        <x:f>COUNTIFS('2016'!D4:D4042,W50,'2016'!A4:A4042,8)</x:f>
      </x:c>
      <x:c r="X100" s="17">
        <x:f>COUNTIFS('2016'!D4:D4042,X50,'2016'!A4:A4042,8)</x:f>
      </x:c>
      <x:c r="Y100" s="17">
        <x:f>COUNTIFS('2016'!D4:D4042,Y50,'2016'!A4:A4042,8)</x:f>
      </x:c>
      <x:c r="Z100" s="17">
        <x:f>COUNTIFS('2016'!D4:D4042,Z50,'2016'!A4:A4042,8)</x:f>
      </x:c>
      <x:c r="AA100" s="17">
        <x:f>COUNTIFS('2016'!D4:D4042,AA50,'2016'!A4:A4042,8)</x:f>
      </x:c>
      <x:c r="AB100" s="17">
        <x:f>COUNTIFS('2016'!D4:D4042,AB50,'2016'!A4:A4042,8)</x:f>
      </x:c>
      <x:c r="AC100" s="17">
        <x:f>COUNTIFS('2016'!D4:D20034,AC50,'2016'!A4:A20034,8)</x:f>
      </x:c>
      <x:c r="AD100" s="17">
        <x:f>SUM(U100:AC100)</x:f>
      </x:c>
      <x:c r="AE100" s="17">
        <x:f>AD100-AC100</x:f>
      </x:c>
      <x:c r="AF100" s="17" t="s"/>
    </x:row>
    <x:row r="101" spans="1:32" customFormat="1" ht="16.5" customHeight="1" x14ac:dyDescent="0.25">
      <x:c r="K101" s="16" t="n">
        <x:v>9</x:v>
      </x:c>
      <x:c r="L101" s="5">
        <x:f>100*U101/$AE$59</x:f>
      </x:c>
      <x:c r="M101" s="5">
        <x:f>100*V101/$AE$59</x:f>
      </x:c>
      <x:c r="N101" s="5">
        <x:f>100*W101/$AE$59</x:f>
      </x:c>
      <x:c r="O101" s="5">
        <x:f>100*X101/$AE$59</x:f>
      </x:c>
      <x:c r="P101" s="5">
        <x:f>100*Y101/$AE$59</x:f>
      </x:c>
      <x:c r="Q101" s="5">
        <x:f>100*Z101/$AE$59</x:f>
      </x:c>
      <x:c r="R101" s="5">
        <x:f>100*AA101/$AE$59</x:f>
      </x:c>
      <x:c r="S101" s="5">
        <x:f>100*AB101/$AE$59</x:f>
      </x:c>
      <x:c r="T101" s="5">
        <x:f>100*AC101/AD101</x:f>
      </x:c>
      <x:c r="U101" s="17">
        <x:f>COUNTIFS('2016'!D4:D4042,U50,'2016'!A4:A4042,9)</x:f>
      </x:c>
      <x:c r="V101" s="17">
        <x:f>COUNTIFS('2016'!D4:D4042,V50,'2016'!A4:A4042,9)</x:f>
      </x:c>
      <x:c r="W101" s="17">
        <x:f>COUNTIFS('2016'!D4:D4042,W50,'2016'!A4:A4042,9)</x:f>
      </x:c>
      <x:c r="X101" s="17">
        <x:f>COUNTIFS('2016'!D4:D4042,X50,'2016'!A4:A4042,9)</x:f>
      </x:c>
      <x:c r="Y101" s="17">
        <x:f>COUNTIFS('2016'!D4:D4042,Y50,'2016'!A4:A4042,9)</x:f>
      </x:c>
      <x:c r="Z101" s="17">
        <x:f>COUNTIFS('2016'!D4:D4042,Z50,'2016'!A4:A4042,9)</x:f>
      </x:c>
      <x:c r="AA101" s="17">
        <x:f>COUNTIFS('2016'!D4:D4042,AA50,'2016'!A4:A4042,9)</x:f>
      </x:c>
      <x:c r="AB101" s="17">
        <x:f>COUNTIFS('2016'!D4:D4042,AB50,'2016'!A4:A4042,9)</x:f>
      </x:c>
      <x:c r="AC101" s="17">
        <x:f>COUNTIFS('2016'!D4:D4042,AC50,'2016'!A4:A4042,9)</x:f>
      </x:c>
      <x:c r="AD101" s="17">
        <x:f>SUM(U101:AC101)</x:f>
      </x:c>
      <x:c r="AE101" s="17">
        <x:f>AD101-AC101</x:f>
      </x:c>
      <x:c r="AF101" s="17" t="s"/>
    </x:row>
    <x:row r="102" spans="1:32" customFormat="1" ht="16.5" customHeight="1" x14ac:dyDescent="0.25">
      <x:c r="K102" s="16" t="n">
        <x:v>10</x:v>
      </x:c>
      <x:c r="L102" s="5">
        <x:f>100*U102/$AE$60</x:f>
      </x:c>
      <x:c r="M102" s="5">
        <x:f>100*V102/$AE$60</x:f>
      </x:c>
      <x:c r="N102" s="5">
        <x:f>100*W102/$AE$60</x:f>
      </x:c>
      <x:c r="O102" s="5">
        <x:f>100*X102/$AE$60</x:f>
      </x:c>
      <x:c r="P102" s="5">
        <x:f>100*Y102/$AE$60</x:f>
      </x:c>
      <x:c r="Q102" s="5">
        <x:f>100*Z102/$AE$60</x:f>
      </x:c>
      <x:c r="R102" s="5">
        <x:f>100*AA102/$AE$60</x:f>
      </x:c>
      <x:c r="S102" s="5">
        <x:f>100*AB102/$AE$60</x:f>
      </x:c>
      <x:c r="T102" s="5">
        <x:f>100*AC102/AD102</x:f>
      </x:c>
      <x:c r="U102" s="203">
        <x:f>COUNTIFS('2016'!D4:D4042,U50,'2016'!A4:A4042,10)</x:f>
      </x:c>
      <x:c r="V102" s="203">
        <x:f>COUNTIFS('2016'!D4:D4042,V50,'2016'!A4:A4042,10)</x:f>
      </x:c>
      <x:c r="W102" s="203">
        <x:f>COUNTIFS('2016'!D4:D4042,W50,'2016'!A4:A4042,10)</x:f>
      </x:c>
      <x:c r="X102" s="203">
        <x:f>COUNTIFS('2016'!D4:D4042,X50,'2016'!A4:A4042,10)</x:f>
      </x:c>
      <x:c r="Y102" s="203">
        <x:f>COUNTIFS('2016'!D4:D4042,Y50,'2016'!A4:A4042,10)</x:f>
      </x:c>
      <x:c r="Z102" s="203">
        <x:f>COUNTIFS('2016'!D4:D4042,Z50,'2016'!A4:A4042,10)</x:f>
      </x:c>
      <x:c r="AA102" s="203">
        <x:f>COUNTIFS('2016'!D4:D4042,AA50,'2016'!A4:A4042,10)</x:f>
      </x:c>
      <x:c r="AB102" s="203">
        <x:f>COUNTIFS('2016'!D4:D4042,AB50,'2016'!A4:A4042,10)</x:f>
      </x:c>
      <x:c r="AC102" s="203">
        <x:f>COUNTIFS('2016'!D4:D4042,AC50,'2016'!A4:A4042,10)</x:f>
      </x:c>
      <x:c r="AD102" s="17">
        <x:f>SUM(U102:AC102)</x:f>
      </x:c>
      <x:c r="AE102" s="17">
        <x:f>AD102-AC102</x:f>
      </x:c>
      <x:c r="AF102" s="17" t="s"/>
    </x:row>
    <x:row r="103" spans="1:32" customFormat="1" ht="16.5" customHeight="1" x14ac:dyDescent="0.25">
      <x:c r="K103" s="16" t="n">
        <x:v>11</x:v>
      </x:c>
      <x:c r="L103" s="5">
        <x:f>100*U103/$AE$61</x:f>
      </x:c>
      <x:c r="M103" s="5">
        <x:f>100*V103/$AE$61</x:f>
      </x:c>
      <x:c r="N103" s="5">
        <x:f>100*W103/$AE$61</x:f>
      </x:c>
      <x:c r="O103" s="5">
        <x:f>100*X103/$AE$61</x:f>
      </x:c>
      <x:c r="P103" s="5">
        <x:f>100*Y103/$AE$61</x:f>
      </x:c>
      <x:c r="Q103" s="5">
        <x:f>100*Z103/$AE$61</x:f>
      </x:c>
      <x:c r="R103" s="5">
        <x:f>100*AA103/$AE$61</x:f>
      </x:c>
      <x:c r="S103" s="5">
        <x:f>100*AB103/$AE$61</x:f>
      </x:c>
      <x:c r="T103" s="5">
        <x:f>100*AC103/AD103</x:f>
      </x:c>
      <x:c r="U103" s="17">
        <x:f>COUNTIFS('2016'!D4:D4042,U50,'2016'!A4:A4042,11)</x:f>
      </x:c>
      <x:c r="V103" s="17">
        <x:f>COUNTIFS('2016'!D4:D4042,V50,'2016'!A4:A4042,11)</x:f>
      </x:c>
      <x:c r="W103" s="17">
        <x:f>COUNTIFS('2016'!D4:D4042,W50,'2016'!A4:A4042,11)</x:f>
      </x:c>
      <x:c r="X103" s="17">
        <x:f>COUNTIFS('2016'!D4:D4042,X50,'2016'!A4:A4042,11)</x:f>
      </x:c>
      <x:c r="Y103" s="17">
        <x:f>COUNTIFS('2016'!D4:D4042,Y50,'2016'!A4:A4042,11)</x:f>
      </x:c>
      <x:c r="Z103" s="17">
        <x:f>COUNTIFS('2016'!D4:D4042,Z50,'2016'!A4:A4042,11)</x:f>
      </x:c>
      <x:c r="AA103" s="17">
        <x:f>COUNTIFS('2016'!D4:D4042,AA50,'2016'!A4:A4042,11)</x:f>
      </x:c>
      <x:c r="AB103" s="17">
        <x:f>COUNTIFS('2016'!D4:D4042,AB50,'2016'!A4:A4042,11)</x:f>
      </x:c>
      <x:c r="AC103" s="17">
        <x:f>COUNTIFS('2016'!D4:D4042,AC50,'2016'!A4:A4042,11)</x:f>
      </x:c>
      <x:c r="AD103" s="17">
        <x:f>SUM(U103:AC103)</x:f>
      </x:c>
      <x:c r="AE103" s="17">
        <x:f>AD103-AC103</x:f>
      </x:c>
      <x:c r="AF103" s="17" t="s"/>
    </x:row>
    <x:row r="104" spans="1:32" customFormat="1" ht="16.5" customHeight="1" x14ac:dyDescent="0.25">
      <x:c r="K104" s="16" t="n">
        <x:v>12</x:v>
      </x:c>
      <x:c r="L104" s="5">
        <x:f>100*U104/$AE$62</x:f>
      </x:c>
      <x:c r="M104" s="5">
        <x:f>100*V104/$AE$62</x:f>
      </x:c>
      <x:c r="N104" s="5">
        <x:f>100*W104/$AE$62</x:f>
      </x:c>
      <x:c r="O104" s="5">
        <x:f>100*X104/$AE$62</x:f>
      </x:c>
      <x:c r="P104" s="5">
        <x:f>100*Y104/$AE$62</x:f>
      </x:c>
      <x:c r="Q104" s="5">
        <x:f>100*Z104/$AE$62</x:f>
      </x:c>
      <x:c r="R104" s="5">
        <x:f>100*AA104/$AE$62</x:f>
      </x:c>
      <x:c r="S104" s="5">
        <x:f>100*AB104/$AE$62</x:f>
      </x:c>
      <x:c r="T104" s="5">
        <x:f>100*AC104/AD104</x:f>
      </x:c>
      <x:c r="U104" s="17">
        <x:f>COUNTIFS('2016'!D4:D4042,U50,'2016'!A4:A4042,12)</x:f>
      </x:c>
      <x:c r="V104" s="17">
        <x:f>COUNTIFS('2016'!D4:D4042,V50,'2016'!A4:A4042,12)</x:f>
      </x:c>
      <x:c r="W104" s="17">
        <x:f>COUNTIFS('2016'!D4:D4042,W50,'2016'!A4:A4042,12)</x:f>
      </x:c>
      <x:c r="X104" s="17">
        <x:f>COUNTIFS('2016'!D4:D4042,X50,'2016'!A4:A4042,12)</x:f>
      </x:c>
      <x:c r="Y104" s="17">
        <x:f>COUNTIFS('2016'!D4:D4042,Y50,'2016'!A4:A4042,12)</x:f>
      </x:c>
      <x:c r="Z104" s="17">
        <x:f>COUNTIFS('2016'!D4:D4042,Z50,'2016'!A4:A4042,12)</x:f>
      </x:c>
      <x:c r="AA104" s="17">
        <x:f>COUNTIFS('2016'!D4:D4042,AA50,'2016'!A4:A4042,12)</x:f>
      </x:c>
      <x:c r="AB104" s="17">
        <x:f>COUNTIFS('2016'!D4:D4042,AB50,'2016'!A4:A4042,12)</x:f>
      </x:c>
      <x:c r="AC104" s="17">
        <x:f>COUNTIFS('2016'!D4:D4042,AC50,'2016'!A4:A4042,12)</x:f>
      </x:c>
      <x:c r="AD104" s="17">
        <x:f>SUM(U104:AC104)</x:f>
      </x:c>
      <x:c r="AE104" s="17">
        <x:f>AD104-AC104</x:f>
      </x:c>
      <x:c r="AF104" s="17" t="s"/>
    </x:row>
    <x:row r="105" spans="1:32" customFormat="1" ht="15" customHeight="1" x14ac:dyDescent="0.25">
      <x:c r="L105" s="5">
        <x:f>AVERAGE(L93:L104)</x:f>
      </x:c>
      <x:c r="M105" s="5">
        <x:f>AVERAGE(M93:M104)</x:f>
      </x:c>
      <x:c r="N105" s="5">
        <x:f>AVERAGE(N93:N104)</x:f>
      </x:c>
      <x:c r="O105" s="5">
        <x:f>AVERAGE(O93:O104)</x:f>
      </x:c>
      <x:c r="P105" s="5">
        <x:f>AVERAGE(P93:P104)</x:f>
      </x:c>
      <x:c r="Q105" s="5">
        <x:f>AVERAGE(Q93:Q104)</x:f>
      </x:c>
      <x:c r="R105" s="5">
        <x:f>AVERAGE(R93:R104)</x:f>
      </x:c>
      <x:c r="S105" s="5">
        <x:f>AVERAGE(S93:S104)</x:f>
      </x:c>
      <x:c r="T105" s="5">
        <x:f>AVERAGE(T93:T104)</x:f>
      </x:c>
      <x:c r="U105" s="17" t="s"/>
      <x:c r="V105" s="17" t="s"/>
      <x:c r="W105" s="17" t="s"/>
      <x:c r="X105" s="17" t="s"/>
      <x:c r="Y105" s="17" t="s"/>
      <x:c r="Z105" s="17" t="s"/>
      <x:c r="AA105" s="17" t="s"/>
      <x:c r="AB105" s="17" t="s"/>
      <x:c r="AC105" s="22">
        <x:f>SUM(AC93:AC104)</x:f>
      </x:c>
      <x:c r="AD105" s="22">
        <x:f>SUM(AD93:AD104)</x:f>
      </x:c>
      <x:c r="AE105" s="22">
        <x:f>SUM(AE93:AE104)</x:f>
      </x:c>
      <x:c r="AF105" s="17" t="s"/>
    </x:row>
    <x:row r="106" spans="1:32" customFormat="1" ht="16.5" customHeight="1" x14ac:dyDescent="0.25">
      <x:c r="K106" s="0">
        <x:f>K92+1</x:f>
      </x:c>
      <x:c r="L106" s="197" t="s">
        <x:v>5</x:v>
      </x:c>
      <x:c r="M106" s="197" t="s">
        <x:v>6</x:v>
      </x:c>
      <x:c r="N106" s="197" t="s">
        <x:v>7</x:v>
      </x:c>
      <x:c r="O106" s="197" t="s">
        <x:v>8</x:v>
      </x:c>
      <x:c r="P106" s="197" t="s">
        <x:v>9</x:v>
      </x:c>
      <x:c r="Q106" s="197" t="s">
        <x:v>10</x:v>
      </x:c>
      <x:c r="R106" s="197" t="s">
        <x:v>11</x:v>
      </x:c>
      <x:c r="S106" s="197" t="s">
        <x:v>12</x:v>
      </x:c>
      <x:c r="T106" s="197" t="s">
        <x:v>87</x:v>
      </x:c>
      <x:c r="U106" s="17" t="s"/>
      <x:c r="V106" s="17" t="s"/>
      <x:c r="W106" s="17" t="s"/>
      <x:c r="X106" s="17" t="s"/>
      <x:c r="Y106" s="17" t="s"/>
      <x:c r="Z106" s="17" t="s"/>
      <x:c r="AA106" s="17" t="s"/>
      <x:c r="AB106" s="17" t="s"/>
      <x:c r="AC106" s="17" t="s"/>
      <x:c r="AD106" s="23" t="s">
        <x:v>93</x:v>
      </x:c>
      <x:c r="AE106" s="24" t="s">
        <x:v>94</x:v>
      </x:c>
      <x:c r="AF106" s="17" t="s"/>
    </x:row>
    <x:row r="107" spans="1:32" customFormat="1" ht="16.5" customHeight="1" x14ac:dyDescent="0.25">
      <x:c r="K107" s="16" t="n">
        <x:v>1</x:v>
      </x:c>
      <x:c r="L107" s="5">
        <x:f>100*U107/$AE$51</x:f>
      </x:c>
      <x:c r="M107" s="5">
        <x:f>100*V107/$AE$51</x:f>
      </x:c>
      <x:c r="N107" s="5">
        <x:f>100*W107/$AE$51</x:f>
      </x:c>
      <x:c r="O107" s="5">
        <x:f>100*X107/$AE$51</x:f>
      </x:c>
      <x:c r="P107" s="5">
        <x:f>100*Y107/$AE$51</x:f>
      </x:c>
      <x:c r="Q107" s="5">
        <x:f>100*Z107/$AE$51</x:f>
      </x:c>
      <x:c r="R107" s="5">
        <x:f>100*AA107/$AE$51</x:f>
      </x:c>
      <x:c r="S107" s="5">
        <x:f>100*AB107/$AE$51</x:f>
      </x:c>
      <x:c r="T107" s="5">
        <x:f>100*AC107/AD107</x:f>
      </x:c>
      <x:c r="U107" s="17">
        <x:f>COUNTIFS('2017'!D4:D4056,U50,'2017'!A4:A4056,1)</x:f>
      </x:c>
      <x:c r="V107" s="17">
        <x:f>COUNTIFS('2017'!D4:D4056,V50,'2017'!A4:A4056,1)</x:f>
      </x:c>
      <x:c r="W107" s="17">
        <x:f>COUNTIFS('2017'!D4:D4056,W50,'2017'!A4:A4056,1)</x:f>
      </x:c>
      <x:c r="X107" s="17">
        <x:f>COUNTIFS('2017'!D4:D4056,X50,'2017'!A4:A4056,1)</x:f>
      </x:c>
      <x:c r="Y107" s="17">
        <x:f>COUNTIFS('2017'!D4:D4056,Y50,'2017'!A4:A4056,1)</x:f>
      </x:c>
      <x:c r="Z107" s="17">
        <x:f>COUNTIFS('2017'!D4:D4056,Z50,'2017'!A4:A4056,1)</x:f>
      </x:c>
      <x:c r="AA107" s="17">
        <x:f>COUNTIFS('2017'!D4:D4056,AA50,'2017'!A4:A4056,1)</x:f>
      </x:c>
      <x:c r="AB107" s="17">
        <x:f>COUNTIFS('2017'!D4:D4056,AB50,'2017'!A4:A4056,1)</x:f>
      </x:c>
      <x:c r="AC107" s="17">
        <x:f>COUNTIFS('2017'!D4:D4056,AC50,'2017'!A4:A4056,1)</x:f>
      </x:c>
      <x:c r="AD107" s="17">
        <x:f>SUM(U107:AC107)</x:f>
      </x:c>
      <x:c r="AE107" s="17">
        <x:f>AD107-AC107</x:f>
      </x:c>
      <x:c r="AF107" s="17" t="s"/>
    </x:row>
    <x:row r="108" spans="1:32" customFormat="1" ht="16.5" customHeight="1" x14ac:dyDescent="0.25">
      <x:c r="K108" s="16" t="n">
        <x:v>2</x:v>
      </x:c>
      <x:c r="L108" s="5">
        <x:f>100*U108/$AE$52</x:f>
      </x:c>
      <x:c r="M108" s="5">
        <x:f>100*V108/$AE$52</x:f>
      </x:c>
      <x:c r="N108" s="5">
        <x:f>100*W108/$AE$52</x:f>
      </x:c>
      <x:c r="O108" s="5">
        <x:f>100*X108/$AE$52</x:f>
      </x:c>
      <x:c r="P108" s="5">
        <x:f>100*Y108/$AE$52</x:f>
      </x:c>
      <x:c r="Q108" s="5">
        <x:f>100*Z108/$AE$52</x:f>
      </x:c>
      <x:c r="R108" s="5">
        <x:f>100*AA108/$AE$52</x:f>
      </x:c>
      <x:c r="S108" s="5">
        <x:f>100*AB108/$AE$52</x:f>
      </x:c>
      <x:c r="T108" s="5">
        <x:f>100*AC108/AD108</x:f>
      </x:c>
      <x:c r="U108" s="17">
        <x:f>COUNTIFS('2017'!D4:D4056,U50,'2017'!A4:A4056,2)</x:f>
      </x:c>
      <x:c r="V108" s="17">
        <x:f>COUNTIFS('2017'!D4:D4056,V50,'2017'!A4:A4056,2)</x:f>
      </x:c>
      <x:c r="W108" s="17">
        <x:f>COUNTIFS('2017'!D4:D4056,W50,'2017'!A4:A4056,2)</x:f>
      </x:c>
      <x:c r="X108" s="17">
        <x:f>COUNTIFS('2017'!D4:D4056,X50,'2017'!A4:A4056,2)</x:f>
      </x:c>
      <x:c r="Y108" s="17">
        <x:f>COUNTIFS('2017'!D4:D4056,Y50,'2017'!A4:A4056,2)</x:f>
      </x:c>
      <x:c r="Z108" s="17">
        <x:f>COUNTIFS('2017'!D4:D4056,Z50,'2017'!A4:A4056,2)</x:f>
      </x:c>
      <x:c r="AA108" s="17">
        <x:f>COUNTIFS('2017'!D4:D4056,AA50,'2017'!A4:A4056,2)</x:f>
      </x:c>
      <x:c r="AB108" s="17">
        <x:f>COUNTIFS('2017'!D4:D4056,AB50,'2017'!A4:A4056,2)</x:f>
      </x:c>
      <x:c r="AC108" s="17">
        <x:f>COUNTIFS('2017'!D4:D4056,AC50,'2017'!A4:A4056,2)</x:f>
      </x:c>
      <x:c r="AD108" s="17">
        <x:f>SUM(U108:AC108)</x:f>
      </x:c>
      <x:c r="AE108" s="17">
        <x:f>AD108-AC108</x:f>
      </x:c>
      <x:c r="AF108" s="17" t="s"/>
    </x:row>
    <x:row r="109" spans="1:32" customFormat="1" ht="16.5" customHeight="1" x14ac:dyDescent="0.25">
      <x:c r="K109" s="16" t="n">
        <x:v>3</x:v>
      </x:c>
      <x:c r="L109" s="5">
        <x:f>100*U109/$AE$53</x:f>
      </x:c>
      <x:c r="M109" s="5">
        <x:f>100*V109/$AE$53</x:f>
      </x:c>
      <x:c r="N109" s="5">
        <x:f>100*W109/$AE$53</x:f>
      </x:c>
      <x:c r="O109" s="5">
        <x:f>100*X109/$AE$53</x:f>
      </x:c>
      <x:c r="P109" s="5">
        <x:f>100*Y109/$AE$53</x:f>
      </x:c>
      <x:c r="Q109" s="5">
        <x:f>100*Z109/$AE$53</x:f>
      </x:c>
      <x:c r="R109" s="5">
        <x:f>100*AA109/$AE$53</x:f>
      </x:c>
      <x:c r="S109" s="5">
        <x:f>100*AB109/$AE$53</x:f>
      </x:c>
      <x:c r="T109" s="5">
        <x:f>100*AC109/AD109</x:f>
      </x:c>
      <x:c r="U109" s="17">
        <x:f>COUNTIFS('2017'!D4:D4056,U50,'2017'!A4:A4056,3)</x:f>
      </x:c>
      <x:c r="V109" s="17">
        <x:f>COUNTIFS('2017'!D4:D4056,V50,'2017'!A4:A4056,3)</x:f>
      </x:c>
      <x:c r="W109" s="17">
        <x:f>COUNTIFS('2017'!D4:D4056,W50,'2017'!A4:A4056,3)</x:f>
      </x:c>
      <x:c r="X109" s="17">
        <x:f>COUNTIFS('2017'!D4:D4056,X50,'2017'!A4:A4056,3)</x:f>
      </x:c>
      <x:c r="Y109" s="17">
        <x:f>COUNTIFS('2017'!D4:D4056,Y50,'2017'!A4:A4056,3)</x:f>
      </x:c>
      <x:c r="Z109" s="17">
        <x:f>COUNTIFS('2017'!D4:D4056,Z50,'2017'!A4:A4056,3)</x:f>
      </x:c>
      <x:c r="AA109" s="17">
        <x:f>COUNTIFS('2017'!D4:D4056,AA50,'2017'!A4:A4056,3)</x:f>
      </x:c>
      <x:c r="AB109" s="17">
        <x:f>COUNTIFS('2017'!D4:D4056,AB50,'2017'!A4:A4056,3)</x:f>
      </x:c>
      <x:c r="AC109" s="17">
        <x:f>COUNTIFS('2017'!D4:D4056,AC50,'2017'!A4:A4056,3)</x:f>
      </x:c>
      <x:c r="AD109" s="17">
        <x:f>SUM(U109:AC109)</x:f>
      </x:c>
      <x:c r="AE109" s="17">
        <x:f>AD109-AC109</x:f>
      </x:c>
      <x:c r="AF109" s="17" t="s"/>
    </x:row>
    <x:row r="110" spans="1:32" customFormat="1" ht="16.5" customHeight="1" x14ac:dyDescent="0.25">
      <x:c r="K110" s="16" t="n">
        <x:v>4</x:v>
      </x:c>
      <x:c r="L110" s="5">
        <x:f>100*U110/$AE$54</x:f>
      </x:c>
      <x:c r="M110" s="5">
        <x:f>100*V110/$AE$54</x:f>
      </x:c>
      <x:c r="N110" s="5">
        <x:f>100*W110/$AE$54</x:f>
      </x:c>
      <x:c r="O110" s="5">
        <x:f>100*X110/$AE$54</x:f>
      </x:c>
      <x:c r="P110" s="5">
        <x:f>100*Y110/$AE$54</x:f>
      </x:c>
      <x:c r="Q110" s="5">
        <x:f>100*Z110/$AE$54</x:f>
      </x:c>
      <x:c r="R110" s="5">
        <x:f>100*AA110/$AE$54</x:f>
      </x:c>
      <x:c r="S110" s="5">
        <x:f>100*AB110/$AE$54</x:f>
      </x:c>
      <x:c r="T110" s="5">
        <x:f>100*AC110/AD110</x:f>
      </x:c>
      <x:c r="U110" s="17">
        <x:f>COUNTIFS('2017'!D4:D4056,U50,'2017'!A4:A4056,4)</x:f>
      </x:c>
      <x:c r="V110" s="17">
        <x:f>COUNTIFS('2017'!D4:D4056,V50,'2017'!A4:A4056,4)</x:f>
      </x:c>
      <x:c r="W110" s="17">
        <x:f>COUNTIFS('2017'!D4:D4056,W50,'2017'!A4:A4056,4)</x:f>
      </x:c>
      <x:c r="X110" s="17">
        <x:f>COUNTIFS('2017'!D4:D4056,X50,'2017'!A4:A4056,4)</x:f>
      </x:c>
      <x:c r="Y110" s="17">
        <x:f>COUNTIFS('2017'!D4:D4056,Y50,'2017'!A4:A4056,4)</x:f>
      </x:c>
      <x:c r="Z110" s="17">
        <x:f>COUNTIFS('2017'!D4:D4056,Z50,'2017'!A4:A4056,4)</x:f>
      </x:c>
      <x:c r="AA110" s="17">
        <x:f>COUNTIFS('2017'!D4:D4056,AA50,'2017'!A4:A4056,4)</x:f>
      </x:c>
      <x:c r="AB110" s="17">
        <x:f>COUNTIFS('2017'!D4:D4056,AB50,'2017'!A4:A4056,4)</x:f>
      </x:c>
      <x:c r="AC110" s="17">
        <x:f>COUNTIFS('2017'!D4:D4056,AC50,'2017'!A4:A4056,4)</x:f>
      </x:c>
      <x:c r="AD110" s="17">
        <x:f>SUM(U110:AC110)</x:f>
      </x:c>
      <x:c r="AE110" s="17">
        <x:f>AD110-AC110</x:f>
      </x:c>
      <x:c r="AF110" s="17" t="s"/>
    </x:row>
    <x:row r="111" spans="1:32" customFormat="1" ht="16.5" customHeight="1" x14ac:dyDescent="0.25">
      <x:c r="K111" s="16" t="n">
        <x:v>5</x:v>
      </x:c>
      <x:c r="L111" s="5">
        <x:f>100*U111/$AE$55</x:f>
      </x:c>
      <x:c r="M111" s="5">
        <x:f>100*V111/$AE$55</x:f>
      </x:c>
      <x:c r="N111" s="5">
        <x:f>100*W111/$AE$55</x:f>
      </x:c>
      <x:c r="O111" s="5">
        <x:f>100*X111/$AE$55</x:f>
      </x:c>
      <x:c r="P111" s="5">
        <x:f>100*Y111/$AE$55</x:f>
      </x:c>
      <x:c r="Q111" s="5">
        <x:f>100*Z111/$AE$55</x:f>
      </x:c>
      <x:c r="R111" s="5">
        <x:f>100*AA111/$AE$55</x:f>
      </x:c>
      <x:c r="S111" s="5">
        <x:f>100*AB111/$AE$55</x:f>
      </x:c>
      <x:c r="T111" s="5">
        <x:f>100*AC111/AD111</x:f>
      </x:c>
      <x:c r="U111" s="17">
        <x:f>COUNTIFS('2017'!D4:D4056,U50,'2017'!A4:A4056,5)</x:f>
      </x:c>
      <x:c r="V111" s="17">
        <x:f>COUNTIFS('2017'!D4:D4056,V50,'2017'!A4:A4056,5)</x:f>
      </x:c>
      <x:c r="W111" s="17">
        <x:f>COUNTIFS('2017'!D4:D4056,W50,'2017'!A4:A4056,5)</x:f>
      </x:c>
      <x:c r="X111" s="17">
        <x:f>COUNTIFS('2017'!D4:D4056,X50,'2017'!A4:A4056,5)</x:f>
      </x:c>
      <x:c r="Y111" s="17">
        <x:f>COUNTIFS('2017'!D4:D4056,Y50,'2017'!A4:A4056,5)</x:f>
      </x:c>
      <x:c r="Z111" s="17">
        <x:f>COUNTIFS('2017'!D4:D4056,Z50,'2017'!A4:A4056,5)</x:f>
      </x:c>
      <x:c r="AA111" s="17">
        <x:f>COUNTIFS('2017'!D4:D4056,AA50,'2017'!A4:A4056,5)</x:f>
      </x:c>
      <x:c r="AB111" s="17">
        <x:f>COUNTIFS('2017'!D4:D4056,AB50,'2017'!A4:A4056,5)</x:f>
      </x:c>
      <x:c r="AC111" s="17">
        <x:f>COUNTIFS('2017'!D4:D4056,AC50,'2017'!A4:A4056,5)</x:f>
      </x:c>
      <x:c r="AD111" s="17">
        <x:f>SUM(U111:AC111)</x:f>
      </x:c>
      <x:c r="AE111" s="17">
        <x:f>AD111-AC111</x:f>
      </x:c>
      <x:c r="AF111" s="17" t="s"/>
    </x:row>
    <x:row r="112" spans="1:32" customFormat="1" ht="16.5" customHeight="1" x14ac:dyDescent="0.25">
      <x:c r="K112" s="16" t="n">
        <x:v>6</x:v>
      </x:c>
      <x:c r="L112" s="5">
        <x:f>100*U112/$AE$56</x:f>
      </x:c>
      <x:c r="M112" s="5">
        <x:f>100*V112/$AE$56</x:f>
      </x:c>
      <x:c r="N112" s="5">
        <x:f>100*W112/$AE$56</x:f>
      </x:c>
      <x:c r="O112" s="5">
        <x:f>100*X112/$AE$56</x:f>
      </x:c>
      <x:c r="P112" s="5">
        <x:f>100*Y112/$AE$56</x:f>
      </x:c>
      <x:c r="Q112" s="5">
        <x:f>100*Z112/$AE$56</x:f>
      </x:c>
      <x:c r="R112" s="5">
        <x:f>100*AA112/$AE$56</x:f>
      </x:c>
      <x:c r="S112" s="5">
        <x:f>100*AB112/$AE$56</x:f>
      </x:c>
      <x:c r="T112" s="5">
        <x:f>100*AC112/AD112</x:f>
      </x:c>
      <x:c r="U112" s="17">
        <x:f>COUNTIFS('2017'!D4:D4056,U50,'2017'!A4:A4056,6)</x:f>
      </x:c>
      <x:c r="V112" s="17">
        <x:f>COUNTIFS('2017'!D4:D4056,V50,'2017'!A4:A4056,6)</x:f>
      </x:c>
      <x:c r="W112" s="17">
        <x:f>COUNTIFS('2017'!D4:D4056,W50,'2017'!A4:A4056,6)</x:f>
      </x:c>
      <x:c r="X112" s="17">
        <x:f>COUNTIFS('2017'!D4:D4056,X50,'2017'!A4:A4056,6)</x:f>
      </x:c>
      <x:c r="Y112" s="17">
        <x:f>COUNTIFS('2017'!D4:D4056,Y50,'2017'!A4:A4056,6)</x:f>
      </x:c>
      <x:c r="Z112" s="17">
        <x:f>COUNTIFS('2017'!D4:D4056,Z50,'2017'!A4:A4056,6)</x:f>
      </x:c>
      <x:c r="AA112" s="17">
        <x:f>COUNTIFS('2017'!D4:D4056,AA50,'2017'!A4:A4056,6)</x:f>
      </x:c>
      <x:c r="AB112" s="17">
        <x:f>COUNTIFS('2017'!D4:D4056,AB50,'2017'!A4:A4056,6)</x:f>
      </x:c>
      <x:c r="AC112" s="17">
        <x:f>COUNTIFS('2017'!D4:D4056,AC50,'2017'!A4:A4056,6)</x:f>
      </x:c>
      <x:c r="AD112" s="17">
        <x:f>SUM(U112:AC112)</x:f>
      </x:c>
      <x:c r="AE112" s="17">
        <x:f>AD112-AC112</x:f>
      </x:c>
      <x:c r="AF112" s="17" t="s"/>
    </x:row>
    <x:row r="113" spans="1:32" customFormat="1" ht="16.5" customHeight="1" x14ac:dyDescent="0.25">
      <x:c r="K113" s="16" t="n">
        <x:v>7</x:v>
      </x:c>
      <x:c r="L113" s="5">
        <x:f>100*U113/$AE$57</x:f>
      </x:c>
      <x:c r="M113" s="5">
        <x:f>100*V113/$AE$57</x:f>
      </x:c>
      <x:c r="N113" s="5">
        <x:f>100*W113/$AE$57</x:f>
      </x:c>
      <x:c r="O113" s="5">
        <x:f>100*X113/$AE$57</x:f>
      </x:c>
      <x:c r="P113" s="5">
        <x:f>100*Y113/$AE$57</x:f>
      </x:c>
      <x:c r="Q113" s="5">
        <x:f>100*Z113/$AE$57</x:f>
      </x:c>
      <x:c r="R113" s="5">
        <x:f>100*AA113/$AE$57</x:f>
      </x:c>
      <x:c r="S113" s="5">
        <x:f>100*AB113/$AE$57</x:f>
      </x:c>
      <x:c r="T113" s="5">
        <x:f>100*AC113/AD113</x:f>
      </x:c>
      <x:c r="U113" s="17">
        <x:f>COUNTIFS('2017'!D4:D4056,U50,'2017'!A4:A4056,7)</x:f>
      </x:c>
      <x:c r="V113" s="17">
        <x:f>COUNTIFS('2017'!D4:D4056,V50,'2017'!A4:A4056,7)</x:f>
      </x:c>
      <x:c r="W113" s="17">
        <x:f>COUNTIFS('2017'!D4:D4056,W50,'2017'!A4:A4056,7)</x:f>
      </x:c>
      <x:c r="X113" s="17">
        <x:f>COUNTIFS('2017'!D4:D4056,X50,'2017'!A4:A4056,7)</x:f>
      </x:c>
      <x:c r="Y113" s="17">
        <x:f>COUNTIFS('2017'!D4:D4056,Y50,'2017'!A4:A4056,7)</x:f>
      </x:c>
      <x:c r="Z113" s="17">
        <x:f>COUNTIFS('2017'!D4:D4056,Z50,'2017'!A4:A4056,7)</x:f>
      </x:c>
      <x:c r="AA113" s="17">
        <x:f>COUNTIFS('2017'!D4:D4056,AA50,'2017'!A4:A4056,7)</x:f>
      </x:c>
      <x:c r="AB113" s="17">
        <x:f>COUNTIFS('2017'!D4:D4056,AB50,'2017'!A4:A4056,7)</x:f>
      </x:c>
      <x:c r="AC113" s="17">
        <x:f>COUNTIFS('2017'!D4:D4056,AC50,'2017'!A4:A4056,7)</x:f>
      </x:c>
      <x:c r="AD113" s="17">
        <x:f>SUM(U113:AC113)</x:f>
      </x:c>
      <x:c r="AE113" s="17">
        <x:f>AD113-AC113</x:f>
      </x:c>
      <x:c r="AF113" s="17" t="s"/>
    </x:row>
    <x:row r="114" spans="1:32" customFormat="1" ht="16.5" customHeight="1" x14ac:dyDescent="0.25">
      <x:c r="K114" s="16" t="n">
        <x:v>8</x:v>
      </x:c>
      <x:c r="L114" s="5">
        <x:f>100*U114/$AE$58</x:f>
      </x:c>
      <x:c r="M114" s="5">
        <x:f>100*V114/$AE$58</x:f>
      </x:c>
      <x:c r="N114" s="5">
        <x:f>100*W114/$AE$58</x:f>
      </x:c>
      <x:c r="O114" s="5">
        <x:f>100*X114/$AE$58</x:f>
      </x:c>
      <x:c r="P114" s="5">
        <x:f>100*Y114/$AE$58</x:f>
      </x:c>
      <x:c r="Q114" s="5">
        <x:f>100*Z114/$AE$58</x:f>
      </x:c>
      <x:c r="R114" s="5">
        <x:f>100*AA114/$AE$58</x:f>
      </x:c>
      <x:c r="S114" s="5">
        <x:f>100*AB114/$AE$58</x:f>
      </x:c>
      <x:c r="T114" s="5">
        <x:f>100*AC114/AD114</x:f>
      </x:c>
      <x:c r="U114" s="17">
        <x:f>COUNTIFS('2017'!D4:D4056,U50,'2017'!A4:A4056,8)</x:f>
      </x:c>
      <x:c r="V114" s="17">
        <x:f>COUNTIFS('2017'!D4:D4056,V50,'2017'!A4:A4056,8)</x:f>
      </x:c>
      <x:c r="W114" s="17">
        <x:f>COUNTIFS('2017'!D4:D4056,W50,'2017'!A4:A4056,8)</x:f>
      </x:c>
      <x:c r="X114" s="17">
        <x:f>COUNTIFS('2017'!D4:D4056,X50,'2017'!A4:A4056,8)</x:f>
      </x:c>
      <x:c r="Y114" s="17">
        <x:f>COUNTIFS('2017'!D4:D4056,Y50,'2017'!A4:A4056,8)</x:f>
      </x:c>
      <x:c r="Z114" s="17">
        <x:f>COUNTIFS('2017'!D4:D4056,Z50,'2017'!A4:A4056,8)</x:f>
      </x:c>
      <x:c r="AA114" s="17">
        <x:f>COUNTIFS('2017'!D4:D4056,AA50,'2017'!A4:A4056,8)</x:f>
      </x:c>
      <x:c r="AB114" s="17">
        <x:f>COUNTIFS('2017'!D4:D4056,AB50,'2017'!A4:A4056,8)</x:f>
      </x:c>
      <x:c r="AC114" s="17">
        <x:f>COUNTIFS('2017'!D4:D20048,AC50,'2017'!A4:A20048,8)</x:f>
      </x:c>
      <x:c r="AD114" s="17">
        <x:f>SUM(U114:AC114)</x:f>
      </x:c>
      <x:c r="AE114" s="17">
        <x:f>AD114-AC114</x:f>
      </x:c>
      <x:c r="AF114" s="17" t="s"/>
    </x:row>
    <x:row r="115" spans="1:32" customFormat="1" ht="16.5" customHeight="1" x14ac:dyDescent="0.25">
      <x:c r="K115" s="16" t="n">
        <x:v>9</x:v>
      </x:c>
      <x:c r="L115" s="5">
        <x:f>100*U115/$AE$59</x:f>
      </x:c>
      <x:c r="M115" s="5">
        <x:f>100*V115/$AE$59</x:f>
      </x:c>
      <x:c r="N115" s="5">
        <x:f>100*W115/$AE$59</x:f>
      </x:c>
      <x:c r="O115" s="5">
        <x:f>100*X115/$AE$59</x:f>
      </x:c>
      <x:c r="P115" s="5">
        <x:f>100*Y115/$AE$59</x:f>
      </x:c>
      <x:c r="Q115" s="5">
        <x:f>100*Z115/$AE$59</x:f>
      </x:c>
      <x:c r="R115" s="5">
        <x:f>100*AA115/$AE$59</x:f>
      </x:c>
      <x:c r="S115" s="5">
        <x:f>100*AB115/$AE$59</x:f>
      </x:c>
      <x:c r="T115" s="5">
        <x:f>100*AC115/AD115</x:f>
      </x:c>
      <x:c r="U115" s="17">
        <x:f>COUNTIFS('2017'!D4:D4056,U50,'2017'!A4:A4056,9)</x:f>
      </x:c>
      <x:c r="V115" s="17">
        <x:f>COUNTIFS('2017'!D4:D4056,V50,'2017'!A4:A4056,9)</x:f>
      </x:c>
      <x:c r="W115" s="17">
        <x:f>COUNTIFS('2017'!D4:D4056,W50,'2017'!A4:A4056,9)</x:f>
      </x:c>
      <x:c r="X115" s="17">
        <x:f>COUNTIFS('2017'!D4:D4056,X50,'2017'!A4:A4056,9)</x:f>
      </x:c>
      <x:c r="Y115" s="17">
        <x:f>COUNTIFS('2017'!D4:D4056,Y50,'2017'!A4:A4056,9)</x:f>
      </x:c>
      <x:c r="Z115" s="17">
        <x:f>COUNTIFS('2017'!D4:D4056,Z50,'2017'!A4:A4056,9)</x:f>
      </x:c>
      <x:c r="AA115" s="17">
        <x:f>COUNTIFS('2017'!D4:D4056,AA50,'2017'!A4:A4056,9)</x:f>
      </x:c>
      <x:c r="AB115" s="17">
        <x:f>COUNTIFS('2017'!D4:D4056,AB50,'2017'!A4:A4056,9)</x:f>
      </x:c>
      <x:c r="AC115" s="17">
        <x:f>COUNTIFS('2017'!D4:D4056,AC50,'2017'!A4:A4056,9)</x:f>
      </x:c>
      <x:c r="AD115" s="17">
        <x:f>SUM(U115:AC115)</x:f>
      </x:c>
      <x:c r="AE115" s="17">
        <x:f>AD115-AC115</x:f>
      </x:c>
      <x:c r="AF115" s="17" t="s"/>
    </x:row>
    <x:row r="116" spans="1:32" customFormat="1" ht="16.5" customHeight="1" x14ac:dyDescent="0.25">
      <x:c r="K116" s="16" t="n">
        <x:v>10</x:v>
      </x:c>
      <x:c r="L116" s="5">
        <x:f>100*U116/$AE$60</x:f>
      </x:c>
      <x:c r="M116" s="5">
        <x:f>100*V116/$AE$60</x:f>
      </x:c>
      <x:c r="N116" s="5">
        <x:f>100*W116/$AE$60</x:f>
      </x:c>
      <x:c r="O116" s="5">
        <x:f>100*X116/$AE$60</x:f>
      </x:c>
      <x:c r="P116" s="5">
        <x:f>100*Y116/$AE$60</x:f>
      </x:c>
      <x:c r="Q116" s="5">
        <x:f>100*Z116/$AE$60</x:f>
      </x:c>
      <x:c r="R116" s="5">
        <x:f>100*AA116/$AE$60</x:f>
      </x:c>
      <x:c r="S116" s="5">
        <x:f>100*AB116/$AE$60</x:f>
      </x:c>
      <x:c r="T116" s="5">
        <x:f>100*AC116/AD116</x:f>
      </x:c>
      <x:c r="U116" s="203">
        <x:f>COUNTIFS('2017'!D4:D4056,U50,'2017'!A4:A4056,10)</x:f>
      </x:c>
      <x:c r="V116" s="203">
        <x:f>COUNTIFS('2017'!D4:D4056,V50,'2017'!A4:A4056,10)</x:f>
      </x:c>
      <x:c r="W116" s="203">
        <x:f>COUNTIFS('2017'!D4:D4056,W50,'2017'!A4:A4056,10)</x:f>
      </x:c>
      <x:c r="X116" s="203">
        <x:f>COUNTIFS('2017'!D4:D4056,X50,'2017'!A4:A4056,10)</x:f>
      </x:c>
      <x:c r="Y116" s="203">
        <x:f>COUNTIFS('2017'!D4:D4056,Y50,'2017'!A4:A4056,10)</x:f>
      </x:c>
      <x:c r="Z116" s="203">
        <x:f>COUNTIFS('2017'!D4:D4056,Z50,'2017'!A4:A4056,10)</x:f>
      </x:c>
      <x:c r="AA116" s="203">
        <x:f>COUNTIFS('2017'!D4:D4056,AA50,'2017'!A4:A4056,10)</x:f>
      </x:c>
      <x:c r="AB116" s="203">
        <x:f>COUNTIFS('2017'!D4:D4056,AB50,'2017'!A4:A4056,10)</x:f>
      </x:c>
      <x:c r="AC116" s="203">
        <x:f>COUNTIFS('2017'!D4:D4056,AC50,'2017'!A4:A4056,10)</x:f>
      </x:c>
      <x:c r="AD116" s="17">
        <x:f>SUM(U116:AC116)</x:f>
      </x:c>
      <x:c r="AE116" s="17">
        <x:f>AD116-AC116</x:f>
      </x:c>
      <x:c r="AF116" s="17" t="s"/>
    </x:row>
    <x:row r="117" spans="1:32" customFormat="1" ht="16.5" customHeight="1" x14ac:dyDescent="0.25">
      <x:c r="K117" s="16" t="n">
        <x:v>11</x:v>
      </x:c>
      <x:c r="L117" s="5">
        <x:f>100*U117/$AE$61</x:f>
      </x:c>
      <x:c r="M117" s="5">
        <x:f>100*V117/$AE$61</x:f>
      </x:c>
      <x:c r="N117" s="5">
        <x:f>100*W117/$AE$61</x:f>
      </x:c>
      <x:c r="O117" s="5">
        <x:f>100*X117/$AE$61</x:f>
      </x:c>
      <x:c r="P117" s="5">
        <x:f>100*Y117/$AE$61</x:f>
      </x:c>
      <x:c r="Q117" s="5">
        <x:f>100*Z117/$AE$61</x:f>
      </x:c>
      <x:c r="R117" s="5">
        <x:f>100*AA117/$AE$61</x:f>
      </x:c>
      <x:c r="S117" s="5">
        <x:f>100*AB117/$AE$61</x:f>
      </x:c>
      <x:c r="T117" s="5">
        <x:f>100*AC117/AD117</x:f>
      </x:c>
      <x:c r="U117" s="17">
        <x:f>COUNTIFS('2017'!D4:D4056,U50,'2017'!A4:A4056,11)</x:f>
      </x:c>
      <x:c r="V117" s="17">
        <x:f>COUNTIFS('2017'!D4:D4056,V50,'2017'!A4:A4056,11)</x:f>
      </x:c>
      <x:c r="W117" s="17">
        <x:f>COUNTIFS('2017'!D4:D4056,W50,'2017'!A4:A4056,11)</x:f>
      </x:c>
      <x:c r="X117" s="17">
        <x:f>COUNTIFS('2017'!D4:D4056,X50,'2017'!A4:A4056,11)</x:f>
      </x:c>
      <x:c r="Y117" s="17">
        <x:f>COUNTIFS('2017'!D4:D4056,Y50,'2017'!A4:A4056,11)</x:f>
      </x:c>
      <x:c r="Z117" s="17">
        <x:f>COUNTIFS('2017'!D4:D4056,Z50,'2017'!A4:A4056,11)</x:f>
      </x:c>
      <x:c r="AA117" s="17">
        <x:f>COUNTIFS('2017'!D4:D4056,AA50,'2017'!A4:A4056,11)</x:f>
      </x:c>
      <x:c r="AB117" s="17">
        <x:f>COUNTIFS('2017'!D4:D4056,AB50,'2017'!A4:A4056,11)</x:f>
      </x:c>
      <x:c r="AC117" s="17">
        <x:f>COUNTIFS('2017'!D4:D4056,AC50,'2017'!A4:A4056,11)</x:f>
      </x:c>
      <x:c r="AD117" s="17">
        <x:f>SUM(U117:AC117)</x:f>
      </x:c>
      <x:c r="AE117" s="17">
        <x:f>AD117-AC117</x:f>
      </x:c>
      <x:c r="AF117" s="17" t="s"/>
    </x:row>
    <x:row r="118" spans="1:32" customFormat="1" ht="16.5" customHeight="1" x14ac:dyDescent="0.25">
      <x:c r="K118" s="16" t="n">
        <x:v>12</x:v>
      </x:c>
      <x:c r="L118" s="5">
        <x:f>100*U118/$AE$62</x:f>
      </x:c>
      <x:c r="M118" s="5">
        <x:f>100*V118/$AE$62</x:f>
      </x:c>
      <x:c r="N118" s="5">
        <x:f>100*W118/$AE$62</x:f>
      </x:c>
      <x:c r="O118" s="5">
        <x:f>100*X118/$AE$62</x:f>
      </x:c>
      <x:c r="P118" s="5">
        <x:f>100*Y118/$AE$62</x:f>
      </x:c>
      <x:c r="Q118" s="5">
        <x:f>100*Z118/$AE$62</x:f>
      </x:c>
      <x:c r="R118" s="5">
        <x:f>100*AA118/$AE$62</x:f>
      </x:c>
      <x:c r="S118" s="5">
        <x:f>100*AB118/$AE$62</x:f>
      </x:c>
      <x:c r="T118" s="5">
        <x:f>100*AC118/AD118</x:f>
      </x:c>
      <x:c r="U118" s="17">
        <x:f>COUNTIFS('2017'!D4:D4056,U50,'2017'!A4:A4056,12)</x:f>
      </x:c>
      <x:c r="V118" s="17">
        <x:f>COUNTIFS('2017'!D4:D4056,V50,'2017'!A4:A4056,12)</x:f>
      </x:c>
      <x:c r="W118" s="17">
        <x:f>COUNTIFS('2017'!D4:D4056,W50,'2017'!A4:A4056,12)</x:f>
      </x:c>
      <x:c r="X118" s="17">
        <x:f>COUNTIFS('2017'!D4:D4056,X50,'2017'!A4:A4056,12)</x:f>
      </x:c>
      <x:c r="Y118" s="17">
        <x:f>COUNTIFS('2017'!D4:D4056,Y50,'2017'!A4:A4056,12)</x:f>
      </x:c>
      <x:c r="Z118" s="17">
        <x:f>COUNTIFS('2017'!D4:D4056,Z50,'2017'!A4:A4056,12)</x:f>
      </x:c>
      <x:c r="AA118" s="17">
        <x:f>COUNTIFS('2017'!D4:D4056,AA50,'2017'!A4:A4056,12)</x:f>
      </x:c>
      <x:c r="AB118" s="17">
        <x:f>COUNTIFS('2017'!D4:D4056,AB50,'2017'!A4:A4056,12)</x:f>
      </x:c>
      <x:c r="AC118" s="17">
        <x:f>COUNTIFS('2017'!D4:D4056,AC50,'2017'!A4:A4056,12)</x:f>
      </x:c>
      <x:c r="AD118" s="17">
        <x:f>SUM(U118:AC118)</x:f>
      </x:c>
      <x:c r="AE118" s="17">
        <x:f>AD118-AC118</x:f>
      </x:c>
      <x:c r="AF118" s="17" t="s"/>
    </x:row>
    <x:row r="119" spans="1:32" customFormat="1" ht="15" customHeight="1" x14ac:dyDescent="0.25">
      <x:c r="L119" s="5">
        <x:f>AVERAGE(L107:L118)</x:f>
      </x:c>
      <x:c r="M119" s="5">
        <x:f>AVERAGE(M107:M118)</x:f>
      </x:c>
      <x:c r="N119" s="5">
        <x:f>AVERAGE(N107:N118)</x:f>
      </x:c>
      <x:c r="O119" s="5">
        <x:f>AVERAGE(O107:O118)</x:f>
      </x:c>
      <x:c r="P119" s="5">
        <x:f>AVERAGE(P107:P118)</x:f>
      </x:c>
      <x:c r="Q119" s="5">
        <x:f>AVERAGE(Q107:Q118)</x:f>
      </x:c>
      <x:c r="R119" s="5">
        <x:f>AVERAGE(R107:R118)</x:f>
      </x:c>
      <x:c r="S119" s="5">
        <x:f>AVERAGE(S107:S118)</x:f>
      </x:c>
      <x:c r="T119" s="5">
        <x:f>AVERAGE(T107:T118)</x:f>
      </x:c>
      <x:c r="U119" s="17" t="s"/>
      <x:c r="V119" s="17" t="s"/>
      <x:c r="W119" s="17" t="s"/>
      <x:c r="X119" s="17" t="s"/>
      <x:c r="Y119" s="17" t="s"/>
      <x:c r="Z119" s="17" t="s"/>
      <x:c r="AA119" s="17" t="s"/>
      <x:c r="AB119" s="17" t="s"/>
      <x:c r="AC119" s="22">
        <x:f>SUM(AC107:AC118)</x:f>
      </x:c>
      <x:c r="AD119" s="22">
        <x:f>SUM(AD107:AD118)</x:f>
      </x:c>
      <x:c r="AE119" s="22">
        <x:f>SUM(AE107:AE118)</x:f>
      </x:c>
      <x:c r="AF119" s="17" t="s"/>
    </x:row>
    <x:row r="120" spans="1:32" customFormat="1" ht="16.5" customHeight="1" x14ac:dyDescent="0.25">
      <x:c r="K120" s="0">
        <x:f>K106+1</x:f>
      </x:c>
      <x:c r="L120" s="197" t="s">
        <x:v>5</x:v>
      </x:c>
      <x:c r="M120" s="197" t="s">
        <x:v>6</x:v>
      </x:c>
      <x:c r="N120" s="197" t="s">
        <x:v>7</x:v>
      </x:c>
      <x:c r="O120" s="197" t="s">
        <x:v>8</x:v>
      </x:c>
      <x:c r="P120" s="197" t="s">
        <x:v>9</x:v>
      </x:c>
      <x:c r="Q120" s="197" t="s">
        <x:v>10</x:v>
      </x:c>
      <x:c r="R120" s="197" t="s">
        <x:v>11</x:v>
      </x:c>
      <x:c r="S120" s="197" t="s">
        <x:v>12</x:v>
      </x:c>
      <x:c r="T120" s="197" t="s">
        <x:v>87</x:v>
      </x:c>
      <x:c r="U120" s="17" t="s"/>
      <x:c r="V120" s="17" t="s"/>
      <x:c r="W120" s="17" t="s"/>
      <x:c r="X120" s="17" t="s"/>
      <x:c r="Y120" s="17" t="s"/>
      <x:c r="Z120" s="17" t="s"/>
      <x:c r="AA120" s="17" t="s"/>
      <x:c r="AB120" s="17" t="s"/>
      <x:c r="AC120" s="17" t="s"/>
      <x:c r="AD120" s="23" t="s">
        <x:v>93</x:v>
      </x:c>
      <x:c r="AE120" s="24" t="s">
        <x:v>94</x:v>
      </x:c>
      <x:c r="AF120" s="17" t="s"/>
    </x:row>
    <x:row r="121" spans="1:32" customFormat="1" ht="16.5" customHeight="1" x14ac:dyDescent="0.25">
      <x:c r="K121" s="16" t="n">
        <x:v>1</x:v>
      </x:c>
      <x:c r="L121" s="5">
        <x:f>100*U121/$AE$51</x:f>
      </x:c>
      <x:c r="M121" s="5">
        <x:f>100*V121/$AE$51</x:f>
      </x:c>
      <x:c r="N121" s="5">
        <x:f>100*W121/$AE$51</x:f>
      </x:c>
      <x:c r="O121" s="5">
        <x:f>100*X121/$AE$51</x:f>
      </x:c>
      <x:c r="P121" s="5">
        <x:f>100*Y121/$AE$51</x:f>
      </x:c>
      <x:c r="Q121" s="5">
        <x:f>100*Z121/$AE$51</x:f>
      </x:c>
      <x:c r="R121" s="5">
        <x:f>100*AA121/$AE$51</x:f>
      </x:c>
      <x:c r="S121" s="5">
        <x:f>100*AB121/$AE$51</x:f>
      </x:c>
      <x:c r="T121" s="5">
        <x:f>100*AC121/AD121</x:f>
      </x:c>
      <x:c r="U121" s="17">
        <x:f>COUNTIFS('2018'!D4:D4070,U50,'2018'!A4:A4070,1)</x:f>
      </x:c>
      <x:c r="V121" s="17">
        <x:f>COUNTIFS('2018'!D4:D4070,V50,'2018'!A4:A4070,1)</x:f>
      </x:c>
      <x:c r="W121" s="17">
        <x:f>COUNTIFS('2018'!D4:D4070,W50,'2018'!A4:A4070,1)</x:f>
      </x:c>
      <x:c r="X121" s="17">
        <x:f>COUNTIFS('2018'!D4:D4070,X50,'2018'!A4:A4070,1)</x:f>
      </x:c>
      <x:c r="Y121" s="17">
        <x:f>COUNTIFS('2018'!D4:D4070,Y50,'2018'!A4:A4070,1)</x:f>
      </x:c>
      <x:c r="Z121" s="17">
        <x:f>COUNTIFS('2018'!D4:D4070,Z50,'2018'!A4:A4070,1)</x:f>
      </x:c>
      <x:c r="AA121" s="17">
        <x:f>COUNTIFS('2018'!D4:D4070,AA50,'2018'!A4:A4070,1)</x:f>
      </x:c>
      <x:c r="AB121" s="17">
        <x:f>COUNTIFS('2018'!D4:D4070,AB50,'2018'!A4:A4070,1)</x:f>
      </x:c>
      <x:c r="AC121" s="17">
        <x:f>COUNTIFS('2018'!D4:D4070,AC50,'2018'!A4:A4070,1)</x:f>
      </x:c>
      <x:c r="AD121" s="17">
        <x:f>SUM(U121:AC121)</x:f>
      </x:c>
      <x:c r="AE121" s="17">
        <x:f>AD121-AC121</x:f>
      </x:c>
      <x:c r="AF121" s="17" t="s"/>
    </x:row>
    <x:row r="122" spans="1:32" customFormat="1" ht="16.5" customHeight="1" x14ac:dyDescent="0.25">
      <x:c r="K122" s="16" t="n">
        <x:v>2</x:v>
      </x:c>
      <x:c r="L122" s="5">
        <x:f>100*U122/$AE$52</x:f>
      </x:c>
      <x:c r="M122" s="5">
        <x:f>100*V122/$AE$52</x:f>
      </x:c>
      <x:c r="N122" s="5">
        <x:f>100*W122/$AE$52</x:f>
      </x:c>
      <x:c r="O122" s="5">
        <x:f>100*X122/$AE$52</x:f>
      </x:c>
      <x:c r="P122" s="5">
        <x:f>100*Y122/$AE$52</x:f>
      </x:c>
      <x:c r="Q122" s="5">
        <x:f>100*Z122/$AE$52</x:f>
      </x:c>
      <x:c r="R122" s="5">
        <x:f>100*AA122/$AE$52</x:f>
      </x:c>
      <x:c r="S122" s="5">
        <x:f>100*AB122/$AE$52</x:f>
      </x:c>
      <x:c r="T122" s="5">
        <x:f>100*AC122/AD122</x:f>
      </x:c>
      <x:c r="U122" s="17">
        <x:f>COUNTIFS('2018'!D4:D4070,U50,'2018'!A4:A4070,2)</x:f>
      </x:c>
      <x:c r="V122" s="17">
        <x:f>COUNTIFS('2018'!D4:D4070,V50,'2018'!A4:A4070,2)</x:f>
      </x:c>
      <x:c r="W122" s="17">
        <x:f>COUNTIFS('2018'!D4:D4070,W50,'2018'!A4:A4070,2)</x:f>
      </x:c>
      <x:c r="X122" s="17">
        <x:f>COUNTIFS('2018'!D4:D4070,X50,'2018'!A4:A4070,2)</x:f>
      </x:c>
      <x:c r="Y122" s="17">
        <x:f>COUNTIFS('2018'!D4:D4070,Y50,'2018'!A4:A4070,2)</x:f>
      </x:c>
      <x:c r="Z122" s="17">
        <x:f>COUNTIFS('2018'!D4:D4070,Z50,'2018'!A4:A4070,2)</x:f>
      </x:c>
      <x:c r="AA122" s="17">
        <x:f>COUNTIFS('2018'!D4:D4070,AA50,'2018'!A4:A4070,2)</x:f>
      </x:c>
      <x:c r="AB122" s="17">
        <x:f>COUNTIFS('2018'!D4:D4070,AB50,'2018'!A4:A4070,2)</x:f>
      </x:c>
      <x:c r="AC122" s="17">
        <x:f>COUNTIFS('2018'!D4:D4070,AC50,'2018'!A4:A4070,2)</x:f>
      </x:c>
      <x:c r="AD122" s="17">
        <x:f>SUM(U122:AC122)</x:f>
      </x:c>
      <x:c r="AE122" s="17">
        <x:f>AD122-AC122</x:f>
      </x:c>
      <x:c r="AF122" s="17" t="s"/>
    </x:row>
    <x:row r="123" spans="1:32" customFormat="1" ht="16.5" customHeight="1" x14ac:dyDescent="0.25">
      <x:c r="K123" s="16" t="n">
        <x:v>3</x:v>
      </x:c>
      <x:c r="L123" s="5">
        <x:f>100*U123/$AE$53</x:f>
      </x:c>
      <x:c r="M123" s="5">
        <x:f>100*V123/$AE$53</x:f>
      </x:c>
      <x:c r="N123" s="5">
        <x:f>100*W123/$AE$53</x:f>
      </x:c>
      <x:c r="O123" s="5">
        <x:f>100*X123/$AE$53</x:f>
      </x:c>
      <x:c r="P123" s="5">
        <x:f>100*Y123/$AE$53</x:f>
      </x:c>
      <x:c r="Q123" s="5">
        <x:f>100*Z123/$AE$53</x:f>
      </x:c>
      <x:c r="R123" s="5">
        <x:f>100*AA123/$AE$53</x:f>
      </x:c>
      <x:c r="S123" s="5">
        <x:f>100*AB123/$AE$53</x:f>
      </x:c>
      <x:c r="T123" s="5">
        <x:f>100*AC123/AD123</x:f>
      </x:c>
      <x:c r="U123" s="17">
        <x:f>COUNTIFS('2018'!D4:D4070,U50,'2018'!A4:A4070,3)</x:f>
      </x:c>
      <x:c r="V123" s="17">
        <x:f>COUNTIFS('2018'!D4:D4070,V50,'2018'!A4:A4070,3)</x:f>
      </x:c>
      <x:c r="W123" s="17">
        <x:f>COUNTIFS('2018'!D4:D4070,W50,'2018'!A4:A4070,3)</x:f>
      </x:c>
      <x:c r="X123" s="17">
        <x:f>COUNTIFS('2018'!D4:D4070,X50,'2018'!A4:A4070,3)</x:f>
      </x:c>
      <x:c r="Y123" s="17">
        <x:f>COUNTIFS('2018'!D4:D4070,Y50,'2018'!A4:A4070,3)</x:f>
      </x:c>
      <x:c r="Z123" s="17">
        <x:f>COUNTIFS('2018'!D4:D4070,Z50,'2018'!A4:A4070,3)</x:f>
      </x:c>
      <x:c r="AA123" s="17">
        <x:f>COUNTIFS('2018'!D4:D4070,AA50,'2018'!A4:A4070,3)</x:f>
      </x:c>
      <x:c r="AB123" s="17">
        <x:f>COUNTIFS('2018'!D4:D4070,AB50,'2018'!A4:A4070,3)</x:f>
      </x:c>
      <x:c r="AC123" s="17">
        <x:f>COUNTIFS('2018'!D4:D4070,AC50,'2018'!A4:A4070,3)</x:f>
      </x:c>
      <x:c r="AD123" s="17">
        <x:f>SUM(U123:AC123)</x:f>
      </x:c>
      <x:c r="AE123" s="17">
        <x:f>AD123-AC123</x:f>
      </x:c>
      <x:c r="AF123" s="17" t="s"/>
    </x:row>
    <x:row r="124" spans="1:32" customFormat="1" ht="16.5" customHeight="1" x14ac:dyDescent="0.25">
      <x:c r="K124" s="16" t="n">
        <x:v>4</x:v>
      </x:c>
      <x:c r="L124" s="5">
        <x:f>100*U124/$AE$54</x:f>
      </x:c>
      <x:c r="M124" s="5">
        <x:f>100*V124/$AE$54</x:f>
      </x:c>
      <x:c r="N124" s="5">
        <x:f>100*W124/$AE$54</x:f>
      </x:c>
      <x:c r="O124" s="5">
        <x:f>100*X124/$AE$54</x:f>
      </x:c>
      <x:c r="P124" s="5">
        <x:f>100*Y124/$AE$54</x:f>
      </x:c>
      <x:c r="Q124" s="5">
        <x:f>100*Z124/$AE$54</x:f>
      </x:c>
      <x:c r="R124" s="5">
        <x:f>100*AA124/$AE$54</x:f>
      </x:c>
      <x:c r="S124" s="5">
        <x:f>100*AB124/$AE$54</x:f>
      </x:c>
      <x:c r="T124" s="5">
        <x:f>100*AC124/AD124</x:f>
      </x:c>
      <x:c r="U124" s="17">
        <x:f>COUNTIFS('2018'!D4:D4070,U50,'2018'!A4:A4070,4)</x:f>
      </x:c>
      <x:c r="V124" s="17">
        <x:f>COUNTIFS('2018'!D4:D4070,V50,'2018'!A4:A4070,4)</x:f>
      </x:c>
      <x:c r="W124" s="17">
        <x:f>COUNTIFS('2018'!D4:D4070,W50,'2018'!A4:A4070,4)</x:f>
      </x:c>
      <x:c r="X124" s="17">
        <x:f>COUNTIFS('2018'!D4:D4070,X50,'2018'!A4:A4070,4)</x:f>
      </x:c>
      <x:c r="Y124" s="17">
        <x:f>COUNTIFS('2018'!D4:D4070,Y50,'2018'!A4:A4070,4)</x:f>
      </x:c>
      <x:c r="Z124" s="17">
        <x:f>COUNTIFS('2018'!D4:D4070,Z50,'2018'!A4:A4070,4)</x:f>
      </x:c>
      <x:c r="AA124" s="17">
        <x:f>COUNTIFS('2018'!D4:D4070,AA50,'2018'!A4:A4070,4)</x:f>
      </x:c>
      <x:c r="AB124" s="17">
        <x:f>COUNTIFS('2018'!D4:D4070,AB50,'2018'!A4:A4070,4)</x:f>
      </x:c>
      <x:c r="AC124" s="17">
        <x:f>COUNTIFS('2018'!D4:D4070,AC50,'2018'!A4:A4070,4)</x:f>
      </x:c>
      <x:c r="AD124" s="17">
        <x:f>SUM(U124:AC124)</x:f>
      </x:c>
      <x:c r="AE124" s="17">
        <x:f>AD124-AC124</x:f>
      </x:c>
      <x:c r="AF124" s="17" t="s"/>
    </x:row>
    <x:row r="125" spans="1:32" customFormat="1" ht="16.5" customHeight="1" x14ac:dyDescent="0.25">
      <x:c r="K125" s="16" t="n">
        <x:v>5</x:v>
      </x:c>
      <x:c r="L125" s="5">
        <x:f>100*U125/$AE$55</x:f>
      </x:c>
      <x:c r="M125" s="5">
        <x:f>100*V125/$AE$55</x:f>
      </x:c>
      <x:c r="N125" s="5">
        <x:f>100*W125/$AE$55</x:f>
      </x:c>
      <x:c r="O125" s="5">
        <x:f>100*X125/$AE$55</x:f>
      </x:c>
      <x:c r="P125" s="5">
        <x:f>100*Y125/$AE$55</x:f>
      </x:c>
      <x:c r="Q125" s="5">
        <x:f>100*Z125/$AE$55</x:f>
      </x:c>
      <x:c r="R125" s="5">
        <x:f>100*AA125/$AE$55</x:f>
      </x:c>
      <x:c r="S125" s="5">
        <x:f>100*AB125/$AE$55</x:f>
      </x:c>
      <x:c r="T125" s="5">
        <x:f>100*AC125/AD125</x:f>
      </x:c>
      <x:c r="U125" s="17">
        <x:f>COUNTIFS('2018'!D4:D4070,U50,'2018'!A4:A4070,5)</x:f>
      </x:c>
      <x:c r="V125" s="17">
        <x:f>COUNTIFS('2018'!D4:D4070,V50,'2018'!A4:A4070,5)</x:f>
      </x:c>
      <x:c r="W125" s="17">
        <x:f>COUNTIFS('2018'!D4:D4070,W50,'2018'!A4:A4070,5)</x:f>
      </x:c>
      <x:c r="X125" s="17">
        <x:f>COUNTIFS('2018'!D4:D4070,X50,'2018'!A4:A4070,5)</x:f>
      </x:c>
      <x:c r="Y125" s="17">
        <x:f>COUNTIFS('2018'!D4:D4070,Y50,'2018'!A4:A4070,5)</x:f>
      </x:c>
      <x:c r="Z125" s="17">
        <x:f>COUNTIFS('2018'!D4:D4070,Z50,'2018'!A4:A4070,5)</x:f>
      </x:c>
      <x:c r="AA125" s="17">
        <x:f>COUNTIFS('2018'!D4:D4070,AA50,'2018'!A4:A4070,5)</x:f>
      </x:c>
      <x:c r="AB125" s="17">
        <x:f>COUNTIFS('2018'!D4:D4070,AB50,'2018'!A4:A4070,5)</x:f>
      </x:c>
      <x:c r="AC125" s="17">
        <x:f>COUNTIFS('2018'!D4:D4070,AC50,'2018'!A4:A4070,5)</x:f>
      </x:c>
      <x:c r="AD125" s="17">
        <x:f>SUM(U125:AC125)</x:f>
      </x:c>
      <x:c r="AE125" s="17">
        <x:f>AD125-AC125</x:f>
      </x:c>
      <x:c r="AF125" s="17" t="s"/>
    </x:row>
    <x:row r="126" spans="1:32" customFormat="1" ht="16.5" customHeight="1" x14ac:dyDescent="0.25">
      <x:c r="K126" s="16" t="n">
        <x:v>6</x:v>
      </x:c>
      <x:c r="L126" s="5">
        <x:f>100*U126/$AE$56</x:f>
      </x:c>
      <x:c r="M126" s="5">
        <x:f>100*V126/$AE$56</x:f>
      </x:c>
      <x:c r="N126" s="5">
        <x:f>100*W126/$AE$56</x:f>
      </x:c>
      <x:c r="O126" s="5">
        <x:f>100*X126/$AE$56</x:f>
      </x:c>
      <x:c r="P126" s="5">
        <x:f>100*Y126/$AE$56</x:f>
      </x:c>
      <x:c r="Q126" s="5">
        <x:f>100*Z126/$AE$56</x:f>
      </x:c>
      <x:c r="R126" s="5">
        <x:f>100*AA126/$AE$56</x:f>
      </x:c>
      <x:c r="S126" s="5">
        <x:f>100*AB126/$AE$56</x:f>
      </x:c>
      <x:c r="T126" s="5">
        <x:f>100*AC126/AD126</x:f>
      </x:c>
      <x:c r="U126" s="17">
        <x:f>COUNTIFS('2018'!D4:D4070,U50,'2018'!A4:A4070,6)</x:f>
      </x:c>
      <x:c r="V126" s="17">
        <x:f>COUNTIFS('2018'!D4:D4070,V50,'2018'!A4:A4070,6)</x:f>
      </x:c>
      <x:c r="W126" s="17">
        <x:f>COUNTIFS('2018'!D4:D4070,W50,'2018'!A4:A4070,6)</x:f>
      </x:c>
      <x:c r="X126" s="17">
        <x:f>COUNTIFS('2018'!D4:D4070,X50,'2018'!A4:A4070,6)</x:f>
      </x:c>
      <x:c r="Y126" s="17">
        <x:f>COUNTIFS('2018'!D4:D4070,Y50,'2018'!A4:A4070,6)</x:f>
      </x:c>
      <x:c r="Z126" s="17">
        <x:f>COUNTIFS('2018'!D4:D4070,Z50,'2018'!A4:A4070,6)</x:f>
      </x:c>
      <x:c r="AA126" s="17">
        <x:f>COUNTIFS('2018'!D4:D4070,AA50,'2018'!A4:A4070,6)</x:f>
      </x:c>
      <x:c r="AB126" s="17">
        <x:f>COUNTIFS('2018'!D4:D4070,AB50,'2018'!A4:A4070,6)</x:f>
      </x:c>
      <x:c r="AC126" s="17">
        <x:f>COUNTIFS('2018'!D4:D4070,AC50,'2018'!A4:A4070,6)</x:f>
      </x:c>
      <x:c r="AD126" s="17">
        <x:f>SUM(U126:AC126)</x:f>
      </x:c>
      <x:c r="AE126" s="17">
        <x:f>AD126-AC126</x:f>
      </x:c>
      <x:c r="AF126" s="17" t="s"/>
    </x:row>
    <x:row r="127" spans="1:32" customFormat="1" ht="16.5" customHeight="1" x14ac:dyDescent="0.25">
      <x:c r="K127" s="16" t="n">
        <x:v>7</x:v>
      </x:c>
      <x:c r="L127" s="5">
        <x:f>100*U127/$AE$57</x:f>
      </x:c>
      <x:c r="M127" s="5">
        <x:f>100*V127/$AE$57</x:f>
      </x:c>
      <x:c r="N127" s="5">
        <x:f>100*W127/$AE$57</x:f>
      </x:c>
      <x:c r="O127" s="5">
        <x:f>100*X127/$AE$57</x:f>
      </x:c>
      <x:c r="P127" s="5">
        <x:f>100*Y127/$AE$57</x:f>
      </x:c>
      <x:c r="Q127" s="5">
        <x:f>100*Z127/$AE$57</x:f>
      </x:c>
      <x:c r="R127" s="5">
        <x:f>100*AA127/$AE$57</x:f>
      </x:c>
      <x:c r="S127" s="5">
        <x:f>100*AB127/$AE$57</x:f>
      </x:c>
      <x:c r="T127" s="5">
        <x:f>100*AC127/AD127</x:f>
      </x:c>
      <x:c r="U127" s="17">
        <x:f>COUNTIFS('2018'!D4:D4070,U50,'2018'!A4:A4070,7)</x:f>
      </x:c>
      <x:c r="V127" s="17">
        <x:f>COUNTIFS('2018'!D4:D4070,V50,'2018'!A4:A4070,7)</x:f>
      </x:c>
      <x:c r="W127" s="17">
        <x:f>COUNTIFS('2018'!D4:D4070,W50,'2018'!A4:A4070,7)</x:f>
      </x:c>
      <x:c r="X127" s="17">
        <x:f>COUNTIFS('2018'!D4:D4070,X50,'2018'!A4:A4070,7)</x:f>
      </x:c>
      <x:c r="Y127" s="17">
        <x:f>COUNTIFS('2018'!D4:D4070,Y50,'2018'!A4:A4070,7)</x:f>
      </x:c>
      <x:c r="Z127" s="17">
        <x:f>COUNTIFS('2018'!D4:D4070,Z50,'2018'!A4:A4070,7)</x:f>
      </x:c>
      <x:c r="AA127" s="17">
        <x:f>COUNTIFS('2018'!D4:D4070,AA50,'2018'!A4:A4070,7)</x:f>
      </x:c>
      <x:c r="AB127" s="17">
        <x:f>COUNTIFS('2018'!D4:D4070,AB50,'2018'!A4:A4070,7)</x:f>
      </x:c>
      <x:c r="AC127" s="17">
        <x:f>COUNTIFS('2018'!D4:D4070,AC50,'2018'!A4:A4070,7)</x:f>
      </x:c>
      <x:c r="AD127" s="17">
        <x:f>SUM(U127:AC127)</x:f>
      </x:c>
      <x:c r="AE127" s="17">
        <x:f>AD127-AC127</x:f>
      </x:c>
      <x:c r="AF127" s="17" t="s"/>
    </x:row>
    <x:row r="128" spans="1:32" customFormat="1" ht="16.5" customHeight="1" x14ac:dyDescent="0.25">
      <x:c r="K128" s="16" t="n">
        <x:v>8</x:v>
      </x:c>
      <x:c r="L128" s="5">
        <x:f>100*U128/$AE$58</x:f>
      </x:c>
      <x:c r="M128" s="5">
        <x:f>100*V128/$AE$58</x:f>
      </x:c>
      <x:c r="N128" s="5">
        <x:f>100*W128/$AE$58</x:f>
      </x:c>
      <x:c r="O128" s="5">
        <x:f>100*X128/$AE$58</x:f>
      </x:c>
      <x:c r="P128" s="5">
        <x:f>100*Y128/$AE$58</x:f>
      </x:c>
      <x:c r="Q128" s="5">
        <x:f>100*Z128/$AE$58</x:f>
      </x:c>
      <x:c r="R128" s="5">
        <x:f>100*AA128/$AE$58</x:f>
      </x:c>
      <x:c r="S128" s="5">
        <x:f>100*AB128/$AE$58</x:f>
      </x:c>
      <x:c r="T128" s="5">
        <x:f>100*AC128/AD128</x:f>
      </x:c>
      <x:c r="U128" s="17">
        <x:f>COUNTIFS('2018'!D4:D4070,U50,'2018'!A4:A4070,8)</x:f>
      </x:c>
      <x:c r="V128" s="17">
        <x:f>COUNTIFS('2018'!D4:D4070,V50,'2018'!A4:A4070,8)</x:f>
      </x:c>
      <x:c r="W128" s="17">
        <x:f>COUNTIFS('2018'!D4:D4070,W50,'2018'!A4:A4070,8)</x:f>
      </x:c>
      <x:c r="X128" s="17">
        <x:f>COUNTIFS('2018'!D4:D4070,X50,'2018'!A4:A4070,8)</x:f>
      </x:c>
      <x:c r="Y128" s="17">
        <x:f>COUNTIFS('2018'!D4:D4070,Y50,'2018'!A4:A4070,8)</x:f>
      </x:c>
      <x:c r="Z128" s="17">
        <x:f>COUNTIFS('2018'!D4:D4070,Z50,'2018'!A4:A4070,8)</x:f>
      </x:c>
      <x:c r="AA128" s="17">
        <x:f>COUNTIFS('2018'!D4:D4070,AA50,'2018'!A4:A4070,8)</x:f>
      </x:c>
      <x:c r="AB128" s="17">
        <x:f>COUNTIFS('2018'!D4:D4070,AB50,'2018'!A4:A4070,8)</x:f>
      </x:c>
      <x:c r="AC128" s="17">
        <x:f>COUNTIFS('2018'!D4:D20062,AC50,'2018'!A4:A20062,8)</x:f>
      </x:c>
      <x:c r="AD128" s="17">
        <x:f>SUM(U128:AC128)</x:f>
      </x:c>
      <x:c r="AE128" s="17">
        <x:f>AD128-AC128</x:f>
      </x:c>
      <x:c r="AF128" s="17" t="s"/>
    </x:row>
    <x:row r="129" spans="1:32" customFormat="1" ht="16.5" customHeight="1" x14ac:dyDescent="0.25">
      <x:c r="K129" s="16" t="n">
        <x:v>9</x:v>
      </x:c>
      <x:c r="L129" s="5">
        <x:f>100*U129/$AE$59</x:f>
      </x:c>
      <x:c r="M129" s="5">
        <x:f>100*V129/$AE$59</x:f>
      </x:c>
      <x:c r="N129" s="5">
        <x:f>100*W129/$AE$59</x:f>
      </x:c>
      <x:c r="O129" s="5">
        <x:f>100*X129/$AE$59</x:f>
      </x:c>
      <x:c r="P129" s="5">
        <x:f>100*Y129/$AE$59</x:f>
      </x:c>
      <x:c r="Q129" s="5">
        <x:f>100*Z129/$AE$59</x:f>
      </x:c>
      <x:c r="R129" s="5">
        <x:f>100*AA129/$AE$59</x:f>
      </x:c>
      <x:c r="S129" s="5">
        <x:f>100*AB129/$AE$59</x:f>
      </x:c>
      <x:c r="T129" s="5">
        <x:f>100*AC129/AD129</x:f>
      </x:c>
      <x:c r="U129" s="17">
        <x:f>COUNTIFS('2018'!D4:D4070,U50,'2018'!A4:A4070,9)</x:f>
      </x:c>
      <x:c r="V129" s="17">
        <x:f>COUNTIFS('2018'!D4:D4070,V50,'2018'!A4:A4070,9)</x:f>
      </x:c>
      <x:c r="W129" s="17">
        <x:f>COUNTIFS('2018'!D4:D4070,W50,'2018'!A4:A4070,9)</x:f>
      </x:c>
      <x:c r="X129" s="17">
        <x:f>COUNTIFS('2018'!D4:D4070,X50,'2018'!A4:A4070,9)</x:f>
      </x:c>
      <x:c r="Y129" s="17">
        <x:f>COUNTIFS('2018'!D4:D4070,Y50,'2018'!A4:A4070,9)</x:f>
      </x:c>
      <x:c r="Z129" s="17">
        <x:f>COUNTIFS('2018'!D4:D4070,Z50,'2018'!A4:A4070,9)</x:f>
      </x:c>
      <x:c r="AA129" s="17">
        <x:f>COUNTIFS('2018'!D4:D4070,AA50,'2018'!A4:A4070,9)</x:f>
      </x:c>
      <x:c r="AB129" s="17">
        <x:f>COUNTIFS('2018'!D4:D4070,AB50,'2018'!A4:A4070,9)</x:f>
      </x:c>
      <x:c r="AC129" s="17">
        <x:f>COUNTIFS('2018'!D4:D4070,AC50,'2018'!A4:A4070,9)</x:f>
      </x:c>
      <x:c r="AD129" s="17">
        <x:f>SUM(U129:AC129)</x:f>
      </x:c>
      <x:c r="AE129" s="17">
        <x:f>AD129-AC129</x:f>
      </x:c>
      <x:c r="AF129" s="17" t="s"/>
    </x:row>
    <x:row r="130" spans="1:32" customFormat="1" ht="16.5" customHeight="1" x14ac:dyDescent="0.25">
      <x:c r="K130" s="16" t="n">
        <x:v>10</x:v>
      </x:c>
      <x:c r="L130" s="5">
        <x:f>100*U130/$AE$60</x:f>
      </x:c>
      <x:c r="M130" s="5">
        <x:f>100*V130/$AE$60</x:f>
      </x:c>
      <x:c r="N130" s="5">
        <x:f>100*W130/$AE$60</x:f>
      </x:c>
      <x:c r="O130" s="5">
        <x:f>100*X130/$AE$60</x:f>
      </x:c>
      <x:c r="P130" s="5">
        <x:f>100*Y130/$AE$60</x:f>
      </x:c>
      <x:c r="Q130" s="5">
        <x:f>100*Z130/$AE$60</x:f>
      </x:c>
      <x:c r="R130" s="5">
        <x:f>100*AA130/$AE$60</x:f>
      </x:c>
      <x:c r="S130" s="5">
        <x:f>100*AB130/$AE$60</x:f>
      </x:c>
      <x:c r="T130" s="5">
        <x:f>100*AC130/AD130</x:f>
      </x:c>
      <x:c r="U130" s="203">
        <x:f>COUNTIFS('2018'!D4:D4070,U50,'2018'!A4:A4070,10)</x:f>
      </x:c>
      <x:c r="V130" s="203">
        <x:f>COUNTIFS('2018'!D4:D4070,V50,'2018'!A4:A4070,10)</x:f>
      </x:c>
      <x:c r="W130" s="203">
        <x:f>COUNTIFS('2018'!D4:D4070,W50,'2018'!A4:A4070,10)</x:f>
      </x:c>
      <x:c r="X130" s="203">
        <x:f>COUNTIFS('2018'!D4:D4070,X50,'2018'!A4:A4070,10)</x:f>
      </x:c>
      <x:c r="Y130" s="203">
        <x:f>COUNTIFS('2018'!D4:D4070,Y50,'2018'!A4:A4070,10)</x:f>
      </x:c>
      <x:c r="Z130" s="203">
        <x:f>COUNTIFS('2018'!D4:D4070,Z50,'2018'!A4:A4070,10)</x:f>
      </x:c>
      <x:c r="AA130" s="203">
        <x:f>COUNTIFS('2018'!D4:D4070,AA50,'2018'!A4:A4070,10)</x:f>
      </x:c>
      <x:c r="AB130" s="203">
        <x:f>COUNTIFS('2018'!D4:D4070,AB50,'2018'!A4:A4070,10)</x:f>
      </x:c>
      <x:c r="AC130" s="203">
        <x:f>COUNTIFS('2018'!D4:D4070,AC50,'2018'!A4:A4070,10)</x:f>
      </x:c>
      <x:c r="AD130" s="17">
        <x:f>SUM(U130:AC130)</x:f>
      </x:c>
      <x:c r="AE130" s="17">
        <x:f>AD130-AC130</x:f>
      </x:c>
      <x:c r="AF130" s="17" t="s"/>
    </x:row>
    <x:row r="131" spans="1:32" customFormat="1" ht="16.5" customHeight="1" x14ac:dyDescent="0.25">
      <x:c r="K131" s="16" t="n">
        <x:v>11</x:v>
      </x:c>
      <x:c r="L131" s="5">
        <x:f>100*U131/$AE$61</x:f>
      </x:c>
      <x:c r="M131" s="5">
        <x:f>100*V131/$AE$61</x:f>
      </x:c>
      <x:c r="N131" s="5">
        <x:f>100*W131/$AE$61</x:f>
      </x:c>
      <x:c r="O131" s="5">
        <x:f>100*X131/$AE$61</x:f>
      </x:c>
      <x:c r="P131" s="5">
        <x:f>100*Y131/$AE$61</x:f>
      </x:c>
      <x:c r="Q131" s="5">
        <x:f>100*Z131/$AE$61</x:f>
      </x:c>
      <x:c r="R131" s="5">
        <x:f>100*AA131/$AE$61</x:f>
      </x:c>
      <x:c r="S131" s="5">
        <x:f>100*AB131/$AE$61</x:f>
      </x:c>
      <x:c r="T131" s="5">
        <x:f>100*AC131/AD131</x:f>
      </x:c>
      <x:c r="U131" s="17">
        <x:f>COUNTIFS('2018'!D4:D4070,U50,'2018'!A4:A4070,11)</x:f>
      </x:c>
      <x:c r="V131" s="17">
        <x:f>COUNTIFS('2018'!D4:D4070,V50,'2018'!A4:A4070,11)</x:f>
      </x:c>
      <x:c r="W131" s="17">
        <x:f>COUNTIFS('2018'!D4:D4070,W50,'2018'!A4:A4070,11)</x:f>
      </x:c>
      <x:c r="X131" s="17">
        <x:f>COUNTIFS('2018'!D4:D4070,X50,'2018'!A4:A4070,11)</x:f>
      </x:c>
      <x:c r="Y131" s="17">
        <x:f>COUNTIFS('2018'!D4:D4070,Y50,'2018'!A4:A4070,11)</x:f>
      </x:c>
      <x:c r="Z131" s="17">
        <x:f>COUNTIFS('2018'!D4:D4070,Z50,'2018'!A4:A4070,11)</x:f>
      </x:c>
      <x:c r="AA131" s="17">
        <x:f>COUNTIFS('2018'!D4:D4070,AA50,'2018'!A4:A4070,11)</x:f>
      </x:c>
      <x:c r="AB131" s="17">
        <x:f>COUNTIFS('2018'!D4:D4070,AB50,'2018'!A4:A4070,11)</x:f>
      </x:c>
      <x:c r="AC131" s="17">
        <x:f>COUNTIFS('2018'!D4:D4070,AC50,'2018'!A4:A4070,11)</x:f>
      </x:c>
      <x:c r="AD131" s="17">
        <x:f>SUM(U131:AC131)</x:f>
      </x:c>
      <x:c r="AE131" s="17">
        <x:f>AD131-AC131</x:f>
      </x:c>
      <x:c r="AF131" s="17" t="s"/>
    </x:row>
    <x:row r="132" spans="1:32" customFormat="1" ht="16.5" customHeight="1" x14ac:dyDescent="0.25">
      <x:c r="K132" s="16" t="n">
        <x:v>12</x:v>
      </x:c>
      <x:c r="L132" s="5">
        <x:f>100*U132/$AE$62</x:f>
      </x:c>
      <x:c r="M132" s="5">
        <x:f>100*V132/$AE$62</x:f>
      </x:c>
      <x:c r="N132" s="5">
        <x:f>100*W132/$AE$62</x:f>
      </x:c>
      <x:c r="O132" s="5">
        <x:f>100*X132/$AE$62</x:f>
      </x:c>
      <x:c r="P132" s="5">
        <x:f>100*Y132/$AE$62</x:f>
      </x:c>
      <x:c r="Q132" s="5">
        <x:f>100*Z132/$AE$62</x:f>
      </x:c>
      <x:c r="R132" s="5">
        <x:f>100*AA132/$AE$62</x:f>
      </x:c>
      <x:c r="S132" s="5">
        <x:f>100*AB132/$AE$62</x:f>
      </x:c>
      <x:c r="T132" s="5">
        <x:f>100*AC132/AD132</x:f>
      </x:c>
      <x:c r="U132" s="17">
        <x:f>COUNTIFS('2018'!D4:D4070,U50,'2018'!A4:A4070,12)</x:f>
      </x:c>
      <x:c r="V132" s="17">
        <x:f>COUNTIFS('2018'!D4:D4070,V50,'2018'!A4:A4070,12)</x:f>
      </x:c>
      <x:c r="W132" s="17">
        <x:f>COUNTIFS('2018'!D4:D4070,W50,'2018'!A4:A4070,12)</x:f>
      </x:c>
      <x:c r="X132" s="17">
        <x:f>COUNTIFS('2018'!D4:D4070,X50,'2018'!A4:A4070,12)</x:f>
      </x:c>
      <x:c r="Y132" s="17">
        <x:f>COUNTIFS('2018'!D4:D4070,Y50,'2018'!A4:A4070,12)</x:f>
      </x:c>
      <x:c r="Z132" s="17">
        <x:f>COUNTIFS('2018'!D4:D4070,Z50,'2018'!A4:A4070,12)</x:f>
      </x:c>
      <x:c r="AA132" s="17">
        <x:f>COUNTIFS('2018'!D4:D4070,AA50,'2018'!A4:A4070,12)</x:f>
      </x:c>
      <x:c r="AB132" s="17">
        <x:f>COUNTIFS('2018'!D4:D4070,AB50,'2018'!A4:A4070,12)</x:f>
      </x:c>
      <x:c r="AC132" s="17">
        <x:f>COUNTIFS('2018'!D4:D4070,AC50,'2018'!A4:A4070,12)</x:f>
      </x:c>
      <x:c r="AD132" s="17">
        <x:f>SUM(U132:AC132)</x:f>
      </x:c>
      <x:c r="AE132" s="17">
        <x:f>AD132-AC132</x:f>
      </x:c>
      <x:c r="AF132" s="17" t="s"/>
    </x:row>
    <x:row r="133" spans="1:32" customFormat="1" ht="15" customHeight="1" x14ac:dyDescent="0.25">
      <x:c r="L133" s="5">
        <x:f>AVERAGE(L121:L132)</x:f>
      </x:c>
      <x:c r="M133" s="5">
        <x:f>AVERAGE(M121:M132)</x:f>
      </x:c>
      <x:c r="N133" s="5">
        <x:f>AVERAGE(N121:N132)</x:f>
      </x:c>
      <x:c r="O133" s="5">
        <x:f>AVERAGE(O121:O132)</x:f>
      </x:c>
      <x:c r="P133" s="5">
        <x:f>AVERAGE(P121:P132)</x:f>
      </x:c>
      <x:c r="Q133" s="5">
        <x:f>AVERAGE(Q121:Q132)</x:f>
      </x:c>
      <x:c r="R133" s="5">
        <x:f>AVERAGE(R121:R132)</x:f>
      </x:c>
      <x:c r="S133" s="5">
        <x:f>AVERAGE(S121:S132)</x:f>
      </x:c>
      <x:c r="T133" s="5">
        <x:f>AVERAGE(T121:T132)</x:f>
      </x:c>
      <x:c r="U133" s="17" t="s"/>
      <x:c r="V133" s="17" t="s"/>
      <x:c r="W133" s="17" t="s"/>
      <x:c r="X133" s="17" t="s"/>
      <x:c r="Y133" s="17" t="s"/>
      <x:c r="Z133" s="17" t="s"/>
      <x:c r="AA133" s="17" t="s"/>
      <x:c r="AB133" s="17" t="s"/>
      <x:c r="AC133" s="22">
        <x:f>SUM(AC121:AC132)</x:f>
      </x:c>
      <x:c r="AD133" s="22">
        <x:f>SUM(AD121:AD132)</x:f>
      </x:c>
      <x:c r="AE133" s="22">
        <x:f>SUM(AE121:AE132)</x:f>
      </x:c>
      <x:c r="AF133" s="17" t="s"/>
    </x:row>
    <x:row r="134" spans="1:32" customFormat="1" ht="16.5" customHeight="1" x14ac:dyDescent="0.25">
      <x:c r="K134" s="0">
        <x:f>K120+1</x:f>
      </x:c>
      <x:c r="L134" s="197" t="s">
        <x:v>5</x:v>
      </x:c>
      <x:c r="M134" s="197" t="s">
        <x:v>6</x:v>
      </x:c>
      <x:c r="N134" s="197" t="s">
        <x:v>7</x:v>
      </x:c>
      <x:c r="O134" s="197" t="s">
        <x:v>8</x:v>
      </x:c>
      <x:c r="P134" s="197" t="s">
        <x:v>9</x:v>
      </x:c>
      <x:c r="Q134" s="197" t="s">
        <x:v>10</x:v>
      </x:c>
      <x:c r="R134" s="197" t="s">
        <x:v>11</x:v>
      </x:c>
      <x:c r="S134" s="197" t="s">
        <x:v>12</x:v>
      </x:c>
      <x:c r="T134" s="197" t="s">
        <x:v>87</x:v>
      </x:c>
      <x:c r="U134" s="17" t="s"/>
      <x:c r="V134" s="17" t="s"/>
      <x:c r="W134" s="17" t="s"/>
      <x:c r="X134" s="17" t="s"/>
      <x:c r="Y134" s="17" t="s"/>
      <x:c r="Z134" s="17" t="s"/>
      <x:c r="AA134" s="17" t="s"/>
      <x:c r="AB134" s="17" t="s"/>
      <x:c r="AC134" s="17" t="s"/>
      <x:c r="AD134" s="23" t="s">
        <x:v>93</x:v>
      </x:c>
      <x:c r="AE134" s="24" t="s">
        <x:v>94</x:v>
      </x:c>
      <x:c r="AF134" s="17" t="s"/>
    </x:row>
    <x:row r="135" spans="1:32" customFormat="1" ht="16.5" customHeight="1" x14ac:dyDescent="0.25">
      <x:c r="K135" s="16" t="n">
        <x:v>1</x:v>
      </x:c>
      <x:c r="L135" s="5">
        <x:f>100*U135/$AE$51</x:f>
      </x:c>
      <x:c r="M135" s="5">
        <x:f>100*V135/$AE$51</x:f>
      </x:c>
      <x:c r="N135" s="5">
        <x:f>100*W135/$AE$51</x:f>
      </x:c>
      <x:c r="O135" s="5">
        <x:f>100*X135/$AE$51</x:f>
      </x:c>
      <x:c r="P135" s="5">
        <x:f>100*Y135/$AE$51</x:f>
      </x:c>
      <x:c r="Q135" s="5">
        <x:f>100*Z135/$AE$51</x:f>
      </x:c>
      <x:c r="R135" s="5">
        <x:f>100*AA135/$AE$51</x:f>
      </x:c>
      <x:c r="S135" s="5">
        <x:f>100*AB135/$AE$51</x:f>
      </x:c>
      <x:c r="T135" s="5">
        <x:f>100*AC135/AD135</x:f>
      </x:c>
      <x:c r="U135" s="17">
        <x:f>COUNTIFS('2019'!D4:D4084,U50,'2019'!A4:A4084,1)</x:f>
      </x:c>
      <x:c r="V135" s="17">
        <x:f>COUNTIFS('2019'!D4:D4084,V50,'2019'!A4:A4084,1)</x:f>
      </x:c>
      <x:c r="W135" s="17">
        <x:f>COUNTIFS('2019'!D4:D4084,W50,'2019'!A4:A4084,1)</x:f>
      </x:c>
      <x:c r="X135" s="17">
        <x:f>COUNTIFS('2019'!D4:D4084,X50,'2019'!A4:A4084,1)</x:f>
      </x:c>
      <x:c r="Y135" s="17">
        <x:f>COUNTIFS('2019'!D4:D4084,Y50,'2019'!A4:A4084,1)</x:f>
      </x:c>
      <x:c r="Z135" s="17">
        <x:f>COUNTIFS('2019'!D4:D4084,Z50,'2019'!A4:A4084,1)</x:f>
      </x:c>
      <x:c r="AA135" s="17">
        <x:f>COUNTIFS('2019'!D4:D4084,AA50,'2019'!A4:A4084,1)</x:f>
      </x:c>
      <x:c r="AB135" s="17">
        <x:f>COUNTIFS('2019'!D4:D4084,AB50,'2019'!A4:A4084,1)</x:f>
      </x:c>
      <x:c r="AC135" s="17">
        <x:f>COUNTIFS('2019'!D4:D4084,AC50,'2019'!A4:A4084,1)</x:f>
      </x:c>
      <x:c r="AD135" s="17">
        <x:f>SUM(U135:AC135)</x:f>
      </x:c>
      <x:c r="AE135" s="17">
        <x:f>AD135-AC135</x:f>
      </x:c>
      <x:c r="AF135" s="17" t="s"/>
    </x:row>
    <x:row r="136" spans="1:32" customFormat="1" ht="16.5" customHeight="1" x14ac:dyDescent="0.25">
      <x:c r="K136" s="16" t="n">
        <x:v>2</x:v>
      </x:c>
      <x:c r="L136" s="5">
        <x:f>100*U136/$AE$52</x:f>
      </x:c>
      <x:c r="M136" s="5">
        <x:f>100*V136/$AE$52</x:f>
      </x:c>
      <x:c r="N136" s="5">
        <x:f>100*W136/$AE$52</x:f>
      </x:c>
      <x:c r="O136" s="5">
        <x:f>100*X136/$AE$52</x:f>
      </x:c>
      <x:c r="P136" s="5">
        <x:f>100*Y136/$AE$52</x:f>
      </x:c>
      <x:c r="Q136" s="5">
        <x:f>100*Z136/$AE$52</x:f>
      </x:c>
      <x:c r="R136" s="5">
        <x:f>100*AA136/$AE$52</x:f>
      </x:c>
      <x:c r="S136" s="5">
        <x:f>100*AB136/$AE$52</x:f>
      </x:c>
      <x:c r="T136" s="5">
        <x:f>100*AC136/AD136</x:f>
      </x:c>
      <x:c r="U136" s="17">
        <x:f>COUNTIFS('2019'!D4:D4084,U50,'2019'!A4:A4084,2)</x:f>
      </x:c>
      <x:c r="V136" s="17">
        <x:f>COUNTIFS('2019'!D4:D4084,V50,'2019'!A4:A4084,2)</x:f>
      </x:c>
      <x:c r="W136" s="17">
        <x:f>COUNTIFS('2019'!D4:D4084,W50,'2019'!A4:A4084,2)</x:f>
      </x:c>
      <x:c r="X136" s="17">
        <x:f>COUNTIFS('2019'!D4:D4084,X50,'2019'!A4:A4084,2)</x:f>
      </x:c>
      <x:c r="Y136" s="17">
        <x:f>COUNTIFS('2019'!D4:D4084,Y50,'2019'!A4:A4084,2)</x:f>
      </x:c>
      <x:c r="Z136" s="17">
        <x:f>COUNTIFS('2019'!D4:D4084,Z50,'2019'!A4:A4084,2)</x:f>
      </x:c>
      <x:c r="AA136" s="17">
        <x:f>COUNTIFS('2019'!D4:D4084,AA50,'2019'!A4:A4084,2)</x:f>
      </x:c>
      <x:c r="AB136" s="17">
        <x:f>COUNTIFS('2019'!D4:D4084,AB50,'2019'!A4:A4084,2)</x:f>
      </x:c>
      <x:c r="AC136" s="17">
        <x:f>COUNTIFS('2019'!D4:D4084,AC50,'2019'!A4:A4084,2)</x:f>
      </x:c>
      <x:c r="AD136" s="17">
        <x:f>SUM(U136:AC136)</x:f>
      </x:c>
      <x:c r="AE136" s="17">
        <x:f>AD136-AC136</x:f>
      </x:c>
      <x:c r="AF136" s="17" t="s"/>
    </x:row>
    <x:row r="137" spans="1:32" customFormat="1" ht="16.5" customHeight="1" x14ac:dyDescent="0.25">
      <x:c r="K137" s="16" t="n">
        <x:v>3</x:v>
      </x:c>
      <x:c r="L137" s="5">
        <x:f>100*U137/$AE$53</x:f>
      </x:c>
      <x:c r="M137" s="5">
        <x:f>100*V137/$AE$53</x:f>
      </x:c>
      <x:c r="N137" s="5">
        <x:f>100*W137/$AE$53</x:f>
      </x:c>
      <x:c r="O137" s="5">
        <x:f>100*X137/$AE$53</x:f>
      </x:c>
      <x:c r="P137" s="5">
        <x:f>100*Y137/$AE$53</x:f>
      </x:c>
      <x:c r="Q137" s="5">
        <x:f>100*Z137/$AE$53</x:f>
      </x:c>
      <x:c r="R137" s="5">
        <x:f>100*AA137/$AE$53</x:f>
      </x:c>
      <x:c r="S137" s="5">
        <x:f>100*AB137/$AE$53</x:f>
      </x:c>
      <x:c r="T137" s="5">
        <x:f>100*AC137/AD137</x:f>
      </x:c>
      <x:c r="U137" s="17">
        <x:f>COUNTIFS('2019'!D4:D4084,U50,'2019'!A4:A4084,3)</x:f>
      </x:c>
      <x:c r="V137" s="17">
        <x:f>COUNTIFS('2019'!D4:D4084,V50,'2019'!A4:A4084,3)</x:f>
      </x:c>
      <x:c r="W137" s="17">
        <x:f>COUNTIFS('2019'!D4:D4084,W50,'2019'!A4:A4084,3)</x:f>
      </x:c>
      <x:c r="X137" s="17">
        <x:f>COUNTIFS('2019'!D4:D4084,X50,'2019'!A4:A4084,3)</x:f>
      </x:c>
      <x:c r="Y137" s="17">
        <x:f>COUNTIFS('2019'!D4:D4084,Y50,'2019'!A4:A4084,3)</x:f>
      </x:c>
      <x:c r="Z137" s="17">
        <x:f>COUNTIFS('2019'!D4:D4084,Z50,'2019'!A4:A4084,3)</x:f>
      </x:c>
      <x:c r="AA137" s="17">
        <x:f>COUNTIFS('2019'!D4:D4084,AA50,'2019'!A4:A4084,3)</x:f>
      </x:c>
      <x:c r="AB137" s="17">
        <x:f>COUNTIFS('2019'!D4:D4084,AB50,'2019'!A4:A4084,3)</x:f>
      </x:c>
      <x:c r="AC137" s="17">
        <x:f>COUNTIFS('2019'!D4:D4084,AC50,'2019'!A4:A4084,3)</x:f>
      </x:c>
      <x:c r="AD137" s="17">
        <x:f>SUM(U137:AC137)</x:f>
      </x:c>
      <x:c r="AE137" s="17">
        <x:f>AD137-AC137</x:f>
      </x:c>
      <x:c r="AF137" s="17" t="s"/>
    </x:row>
    <x:row r="138" spans="1:32" customFormat="1" ht="16.5" customHeight="1" x14ac:dyDescent="0.25">
      <x:c r="K138" s="16" t="n">
        <x:v>4</x:v>
      </x:c>
      <x:c r="L138" s="5">
        <x:f>100*U138/$AE$54</x:f>
      </x:c>
      <x:c r="M138" s="5">
        <x:f>100*V138/$AE$54</x:f>
      </x:c>
      <x:c r="N138" s="5">
        <x:f>100*W138/$AE$54</x:f>
      </x:c>
      <x:c r="O138" s="5">
        <x:f>100*X138/$AE$54</x:f>
      </x:c>
      <x:c r="P138" s="5">
        <x:f>100*Y138/$AE$54</x:f>
      </x:c>
      <x:c r="Q138" s="5">
        <x:f>100*Z138/$AE$54</x:f>
      </x:c>
      <x:c r="R138" s="5">
        <x:f>100*AA138/$AE$54</x:f>
      </x:c>
      <x:c r="S138" s="5">
        <x:f>100*AB138/$AE$54</x:f>
      </x:c>
      <x:c r="T138" s="5">
        <x:f>100*AC138/AD138</x:f>
      </x:c>
      <x:c r="U138" s="17">
        <x:f>COUNTIFS('2019'!D4:D4084,U50,'2019'!A4:A4084,4)</x:f>
      </x:c>
      <x:c r="V138" s="17">
        <x:f>COUNTIFS('2019'!D4:D4084,V50,'2019'!A4:A4084,4)</x:f>
      </x:c>
      <x:c r="W138" s="17">
        <x:f>COUNTIFS('2019'!D4:D4084,W50,'2019'!A4:A4084,4)</x:f>
      </x:c>
      <x:c r="X138" s="17">
        <x:f>COUNTIFS('2019'!D4:D4084,X50,'2019'!A4:A4084,4)</x:f>
      </x:c>
      <x:c r="Y138" s="17">
        <x:f>COUNTIFS('2019'!D4:D4084,Y50,'2019'!A4:A4084,4)</x:f>
      </x:c>
      <x:c r="Z138" s="17">
        <x:f>COUNTIFS('2019'!D4:D4084,Z50,'2019'!A4:A4084,4)</x:f>
      </x:c>
      <x:c r="AA138" s="17">
        <x:f>COUNTIFS('2019'!D4:D4084,AA50,'2019'!A4:A4084,4)</x:f>
      </x:c>
      <x:c r="AB138" s="17">
        <x:f>COUNTIFS('2019'!D4:D4084,AB50,'2019'!A4:A4084,4)</x:f>
      </x:c>
      <x:c r="AC138" s="17">
        <x:f>COUNTIFS('2019'!D4:D4084,AC50,'2019'!A4:A4084,4)</x:f>
      </x:c>
      <x:c r="AD138" s="17">
        <x:f>SUM(U138:AC138)</x:f>
      </x:c>
      <x:c r="AE138" s="17">
        <x:f>AD138-AC138</x:f>
      </x:c>
      <x:c r="AF138" s="17" t="s"/>
    </x:row>
    <x:row r="139" spans="1:32" customFormat="1" ht="16.5" customHeight="1" x14ac:dyDescent="0.25">
      <x:c r="K139" s="16" t="n">
        <x:v>5</x:v>
      </x:c>
      <x:c r="L139" s="5">
        <x:f>100*U139/$AE$55</x:f>
      </x:c>
      <x:c r="M139" s="5">
        <x:f>100*V139/$AE$55</x:f>
      </x:c>
      <x:c r="N139" s="5">
        <x:f>100*W139/$AE$55</x:f>
      </x:c>
      <x:c r="O139" s="5">
        <x:f>100*X139/$AE$55</x:f>
      </x:c>
      <x:c r="P139" s="5">
        <x:f>100*Y139/$AE$55</x:f>
      </x:c>
      <x:c r="Q139" s="5">
        <x:f>100*Z139/$AE$55</x:f>
      </x:c>
      <x:c r="R139" s="5">
        <x:f>100*AA139/$AE$55</x:f>
      </x:c>
      <x:c r="S139" s="5">
        <x:f>100*AB139/$AE$55</x:f>
      </x:c>
      <x:c r="T139" s="5">
        <x:f>100*AC139/AD139</x:f>
      </x:c>
      <x:c r="U139" s="17">
        <x:f>COUNTIFS('2019'!D4:D4084,U50,'2019'!A4:A4084,5)</x:f>
      </x:c>
      <x:c r="V139" s="17">
        <x:f>COUNTIFS('2019'!D4:D4084,V50,'2019'!A4:A4084,5)</x:f>
      </x:c>
      <x:c r="W139" s="17">
        <x:f>COUNTIFS('2019'!D4:D4084,W50,'2019'!A4:A4084,5)</x:f>
      </x:c>
      <x:c r="X139" s="17">
        <x:f>COUNTIFS('2019'!D4:D4084,X50,'2019'!A4:A4084,5)</x:f>
      </x:c>
      <x:c r="Y139" s="17">
        <x:f>COUNTIFS('2019'!D4:D4084,Y50,'2019'!A4:A4084,5)</x:f>
      </x:c>
      <x:c r="Z139" s="17">
        <x:f>COUNTIFS('2019'!D4:D4084,Z50,'2019'!A4:A4084,5)</x:f>
      </x:c>
      <x:c r="AA139" s="17">
        <x:f>COUNTIFS('2019'!D4:D4084,AA50,'2019'!A4:A4084,5)</x:f>
      </x:c>
      <x:c r="AB139" s="17">
        <x:f>COUNTIFS('2019'!D4:D4084,AB50,'2019'!A4:A4084,5)</x:f>
      </x:c>
      <x:c r="AC139" s="17">
        <x:f>COUNTIFS('2019'!D4:D4084,AC50,'2019'!A4:A4084,5)</x:f>
      </x:c>
      <x:c r="AD139" s="17">
        <x:f>SUM(U139:AC139)</x:f>
      </x:c>
      <x:c r="AE139" s="17">
        <x:f>AD139-AC139</x:f>
      </x:c>
      <x:c r="AF139" s="17" t="s"/>
    </x:row>
    <x:row r="140" spans="1:32" customFormat="1" ht="16.5" customHeight="1" x14ac:dyDescent="0.25">
      <x:c r="K140" s="16" t="n">
        <x:v>6</x:v>
      </x:c>
      <x:c r="L140" s="5">
        <x:f>100*U140/$AE$56</x:f>
      </x:c>
      <x:c r="M140" s="5">
        <x:f>100*V140/$AE$56</x:f>
      </x:c>
      <x:c r="N140" s="5">
        <x:f>100*W140/$AE$56</x:f>
      </x:c>
      <x:c r="O140" s="5">
        <x:f>100*X140/$AE$56</x:f>
      </x:c>
      <x:c r="P140" s="5">
        <x:f>100*Y140/$AE$56</x:f>
      </x:c>
      <x:c r="Q140" s="5">
        <x:f>100*Z140/$AE$56</x:f>
      </x:c>
      <x:c r="R140" s="5">
        <x:f>100*AA140/$AE$56</x:f>
      </x:c>
      <x:c r="S140" s="5">
        <x:f>100*AB140/$AE$56</x:f>
      </x:c>
      <x:c r="T140" s="5">
        <x:f>100*AC140/AD140</x:f>
      </x:c>
      <x:c r="U140" s="17">
        <x:f>COUNTIFS('2019'!D4:D4084,U50,'2019'!A4:A4084,6)</x:f>
      </x:c>
      <x:c r="V140" s="17">
        <x:f>COUNTIFS('2019'!D4:D4084,V50,'2019'!A4:A4084,6)</x:f>
      </x:c>
      <x:c r="W140" s="17">
        <x:f>COUNTIFS('2019'!D4:D4084,W50,'2019'!A4:A4084,6)</x:f>
      </x:c>
      <x:c r="X140" s="17">
        <x:f>COUNTIFS('2019'!D4:D4084,X50,'2019'!A4:A4084,6)</x:f>
      </x:c>
      <x:c r="Y140" s="17">
        <x:f>COUNTIFS('2019'!D4:D4084,Y50,'2019'!A4:A4084,6)</x:f>
      </x:c>
      <x:c r="Z140" s="17">
        <x:f>COUNTIFS('2019'!D4:D4084,Z50,'2019'!A4:A4084,6)</x:f>
      </x:c>
      <x:c r="AA140" s="17">
        <x:f>COUNTIFS('2019'!D4:D4084,AA50,'2019'!A4:A4084,6)</x:f>
      </x:c>
      <x:c r="AB140" s="17">
        <x:f>COUNTIFS('2019'!D4:D4084,AB50,'2019'!A4:A4084,6)</x:f>
      </x:c>
      <x:c r="AC140" s="17">
        <x:f>COUNTIFS('2019'!D4:D4084,AC50,'2019'!A4:A4084,6)</x:f>
      </x:c>
      <x:c r="AD140" s="17">
        <x:f>SUM(U140:AC140)</x:f>
      </x:c>
      <x:c r="AE140" s="17">
        <x:f>AD140-AC140</x:f>
      </x:c>
      <x:c r="AF140" s="17" t="s"/>
    </x:row>
    <x:row r="141" spans="1:32" customFormat="1" ht="16.5" customHeight="1" x14ac:dyDescent="0.25">
      <x:c r="K141" s="16" t="n">
        <x:v>7</x:v>
      </x:c>
      <x:c r="L141" s="5">
        <x:f>100*U141/$AE$57</x:f>
      </x:c>
      <x:c r="M141" s="5">
        <x:f>100*V141/$AE$57</x:f>
      </x:c>
      <x:c r="N141" s="5">
        <x:f>100*W141/$AE$57</x:f>
      </x:c>
      <x:c r="O141" s="5">
        <x:f>100*X141/$AE$57</x:f>
      </x:c>
      <x:c r="P141" s="5">
        <x:f>100*Y141/$AE$57</x:f>
      </x:c>
      <x:c r="Q141" s="5">
        <x:f>100*Z141/$AE$57</x:f>
      </x:c>
      <x:c r="R141" s="5">
        <x:f>100*AA141/$AE$57</x:f>
      </x:c>
      <x:c r="S141" s="5">
        <x:f>100*AB141/$AE$57</x:f>
      </x:c>
      <x:c r="T141" s="5">
        <x:f>100*AC141/AD141</x:f>
      </x:c>
      <x:c r="U141" s="17">
        <x:f>COUNTIFS('2019'!D4:D4084,U50,'2019'!A4:A4084,7)</x:f>
      </x:c>
      <x:c r="V141" s="17">
        <x:f>COUNTIFS('2019'!D4:D4084,V50,'2019'!A4:A4084,7)</x:f>
      </x:c>
      <x:c r="W141" s="17">
        <x:f>COUNTIFS('2019'!D4:D4084,W50,'2019'!A4:A4084,7)</x:f>
      </x:c>
      <x:c r="X141" s="17">
        <x:f>COUNTIFS('2019'!D4:D4084,X50,'2019'!A4:A4084,7)</x:f>
      </x:c>
      <x:c r="Y141" s="17">
        <x:f>COUNTIFS('2019'!D4:D4084,Y50,'2019'!A4:A4084,7)</x:f>
      </x:c>
      <x:c r="Z141" s="17">
        <x:f>COUNTIFS('2019'!D4:D4084,Z50,'2019'!A4:A4084,7)</x:f>
      </x:c>
      <x:c r="AA141" s="17">
        <x:f>COUNTIFS('2019'!D4:D4084,AA50,'2019'!A4:A4084,7)</x:f>
      </x:c>
      <x:c r="AB141" s="17">
        <x:f>COUNTIFS('2019'!D4:D4084,AB50,'2019'!A4:A4084,7)</x:f>
      </x:c>
      <x:c r="AC141" s="17">
        <x:f>COUNTIFS('2019'!D4:D4084,AC50,'2019'!A4:A4084,7)</x:f>
      </x:c>
      <x:c r="AD141" s="17">
        <x:f>SUM(U141:AC141)</x:f>
      </x:c>
      <x:c r="AE141" s="17">
        <x:f>AD141-AC141</x:f>
      </x:c>
      <x:c r="AF141" s="17" t="s"/>
    </x:row>
    <x:row r="142" spans="1:32" customFormat="1" ht="16.5" customHeight="1" x14ac:dyDescent="0.25">
      <x:c r="K142" s="16" t="n">
        <x:v>8</x:v>
      </x:c>
      <x:c r="L142" s="5">
        <x:f>100*U142/$AE$58</x:f>
      </x:c>
      <x:c r="M142" s="5">
        <x:f>100*V142/$AE$58</x:f>
      </x:c>
      <x:c r="N142" s="5">
        <x:f>100*W142/$AE$58</x:f>
      </x:c>
      <x:c r="O142" s="5">
        <x:f>100*X142/$AE$58</x:f>
      </x:c>
      <x:c r="P142" s="5">
        <x:f>100*Y142/$AE$58</x:f>
      </x:c>
      <x:c r="Q142" s="5">
        <x:f>100*Z142/$AE$58</x:f>
      </x:c>
      <x:c r="R142" s="5">
        <x:f>100*AA142/$AE$58</x:f>
      </x:c>
      <x:c r="S142" s="5">
        <x:f>100*AB142/$AE$58</x:f>
      </x:c>
      <x:c r="T142" s="5">
        <x:f>100*AC142/AD142</x:f>
      </x:c>
      <x:c r="U142" s="17">
        <x:f>COUNTIFS('2019'!D4:D4084,U50,'2019'!A4:A4084,8)</x:f>
      </x:c>
      <x:c r="V142" s="17">
        <x:f>COUNTIFS('2019'!D4:D4084,V50,'2019'!A4:A4084,8)</x:f>
      </x:c>
      <x:c r="W142" s="17">
        <x:f>COUNTIFS('2019'!D4:D4084,W50,'2019'!A4:A4084,8)</x:f>
      </x:c>
      <x:c r="X142" s="17">
        <x:f>COUNTIFS('2019'!D4:D4084,X50,'2019'!A4:A4084,8)</x:f>
      </x:c>
      <x:c r="Y142" s="17">
        <x:f>COUNTIFS('2019'!D4:D4084,Y50,'2019'!A4:A4084,8)</x:f>
      </x:c>
      <x:c r="Z142" s="17">
        <x:f>COUNTIFS('2019'!D4:D4084,Z50,'2019'!A4:A4084,8)</x:f>
      </x:c>
      <x:c r="AA142" s="17">
        <x:f>COUNTIFS('2019'!D4:D4084,AA50,'2019'!A4:A4084,8)</x:f>
      </x:c>
      <x:c r="AB142" s="17">
        <x:f>COUNTIFS('2019'!D4:D4084,AB50,'2019'!A4:A4084,8)</x:f>
      </x:c>
      <x:c r="AC142" s="17">
        <x:f>COUNTIFS('2019'!D4:D20076,AC50,'2019'!A4:A20076,8)</x:f>
      </x:c>
      <x:c r="AD142" s="17">
        <x:f>SUM(U142:AC142)</x:f>
      </x:c>
      <x:c r="AE142" s="17">
        <x:f>AD142-AC142</x:f>
      </x:c>
      <x:c r="AF142" s="17" t="s"/>
    </x:row>
    <x:row r="143" spans="1:32" customFormat="1" ht="16.5" customHeight="1" x14ac:dyDescent="0.25">
      <x:c r="K143" s="16" t="n">
        <x:v>9</x:v>
      </x:c>
      <x:c r="L143" s="5">
        <x:f>100*U143/$AE$59</x:f>
      </x:c>
      <x:c r="M143" s="5">
        <x:f>100*V143/$AE$59</x:f>
      </x:c>
      <x:c r="N143" s="5">
        <x:f>100*W143/$AE$59</x:f>
      </x:c>
      <x:c r="O143" s="5">
        <x:f>100*X143/$AE$59</x:f>
      </x:c>
      <x:c r="P143" s="5">
        <x:f>100*Y143/$AE$59</x:f>
      </x:c>
      <x:c r="Q143" s="5">
        <x:f>100*Z143/$AE$59</x:f>
      </x:c>
      <x:c r="R143" s="5">
        <x:f>100*AA143/$AE$59</x:f>
      </x:c>
      <x:c r="S143" s="5">
        <x:f>100*AB143/$AE$59</x:f>
      </x:c>
      <x:c r="T143" s="5">
        <x:f>100*AC143/AD143</x:f>
      </x:c>
      <x:c r="U143" s="17">
        <x:f>COUNTIFS('2019'!D4:D4084,U50,'2019'!A4:A4084,9)</x:f>
      </x:c>
      <x:c r="V143" s="17">
        <x:f>COUNTIFS('2019'!D4:D4084,V50,'2019'!A4:A4084,9)</x:f>
      </x:c>
      <x:c r="W143" s="17">
        <x:f>COUNTIFS('2019'!D4:D4084,W50,'2019'!A4:A4084,9)</x:f>
      </x:c>
      <x:c r="X143" s="17">
        <x:f>COUNTIFS('2019'!D4:D4084,X50,'2019'!A4:A4084,9)</x:f>
      </x:c>
      <x:c r="Y143" s="17">
        <x:f>COUNTIFS('2019'!D4:D4084,Y50,'2019'!A4:A4084,9)</x:f>
      </x:c>
      <x:c r="Z143" s="17">
        <x:f>COUNTIFS('2019'!D4:D4084,Z50,'2019'!A4:A4084,9)</x:f>
      </x:c>
      <x:c r="AA143" s="17">
        <x:f>COUNTIFS('2019'!D4:D4084,AA50,'2019'!A4:A4084,9)</x:f>
      </x:c>
      <x:c r="AB143" s="17">
        <x:f>COUNTIFS('2019'!D4:D4084,AB50,'2019'!A4:A4084,9)</x:f>
      </x:c>
      <x:c r="AC143" s="17">
        <x:f>COUNTIFS('2019'!D4:D4084,AC50,'2019'!A4:A4084,9)</x:f>
      </x:c>
      <x:c r="AD143" s="17">
        <x:f>SUM(U143:AC143)</x:f>
      </x:c>
      <x:c r="AE143" s="17">
        <x:f>AD143-AC143</x:f>
      </x:c>
      <x:c r="AF143" s="17" t="s"/>
    </x:row>
    <x:row r="144" spans="1:32" customFormat="1" ht="16.5" customHeight="1" x14ac:dyDescent="0.25">
      <x:c r="K144" s="16" t="n">
        <x:v>10</x:v>
      </x:c>
      <x:c r="L144" s="5">
        <x:f>100*U144/$AE$60</x:f>
      </x:c>
      <x:c r="M144" s="5">
        <x:f>100*V144/$AE$60</x:f>
      </x:c>
      <x:c r="N144" s="5">
        <x:f>100*W144/$AE$60</x:f>
      </x:c>
      <x:c r="O144" s="5">
        <x:f>100*X144/$AE$60</x:f>
      </x:c>
      <x:c r="P144" s="5">
        <x:f>100*Y144/$AE$60</x:f>
      </x:c>
      <x:c r="Q144" s="5">
        <x:f>100*Z144/$AE$60</x:f>
      </x:c>
      <x:c r="R144" s="5">
        <x:f>100*AA144/$AE$60</x:f>
      </x:c>
      <x:c r="S144" s="5">
        <x:f>100*AB144/$AE$60</x:f>
      </x:c>
      <x:c r="T144" s="5">
        <x:f>100*AC144/AD144</x:f>
      </x:c>
      <x:c r="U144" s="203">
        <x:f>COUNTIFS('2019'!D4:D4084,U50,'2019'!A4:A4084,10)</x:f>
      </x:c>
      <x:c r="V144" s="203">
        <x:f>COUNTIFS('2019'!D4:D4084,V50,'2019'!A4:A4084,10)</x:f>
      </x:c>
      <x:c r="W144" s="203">
        <x:f>COUNTIFS('2019'!D4:D4084,W50,'2019'!A4:A4084,10)</x:f>
      </x:c>
      <x:c r="X144" s="203">
        <x:f>COUNTIFS('2019'!D4:D4084,X50,'2019'!A4:A4084,10)</x:f>
      </x:c>
      <x:c r="Y144" s="203">
        <x:f>COUNTIFS('2019'!D4:D4084,Y50,'2019'!A4:A4084,10)</x:f>
      </x:c>
      <x:c r="Z144" s="203">
        <x:f>COUNTIFS('2019'!D4:D4084,Z50,'2019'!A4:A4084,10)</x:f>
      </x:c>
      <x:c r="AA144" s="203">
        <x:f>COUNTIFS('2019'!D4:D4084,AA50,'2019'!A4:A4084,10)</x:f>
      </x:c>
      <x:c r="AB144" s="203">
        <x:f>COUNTIFS('2019'!D4:D4084,AB50,'2019'!A4:A4084,10)</x:f>
      </x:c>
      <x:c r="AC144" s="203">
        <x:f>COUNTIFS('2019'!D4:D4084,AC50,'2019'!A4:A4084,10)</x:f>
      </x:c>
      <x:c r="AD144" s="17">
        <x:f>SUM(U144:AC144)</x:f>
      </x:c>
      <x:c r="AE144" s="17">
        <x:f>AD144-AC144</x:f>
      </x:c>
      <x:c r="AF144" s="17" t="s"/>
    </x:row>
    <x:row r="145" spans="1:32" customFormat="1" ht="16.5" customHeight="1" x14ac:dyDescent="0.25">
      <x:c r="K145" s="16" t="n">
        <x:v>11</x:v>
      </x:c>
      <x:c r="L145" s="5">
        <x:f>100*U145/$AE$61</x:f>
      </x:c>
      <x:c r="M145" s="5">
        <x:f>100*V145/$AE$61</x:f>
      </x:c>
      <x:c r="N145" s="5">
        <x:f>100*W145/$AE$61</x:f>
      </x:c>
      <x:c r="O145" s="5">
        <x:f>100*X145/$AE$61</x:f>
      </x:c>
      <x:c r="P145" s="5">
        <x:f>100*Y145/$AE$61</x:f>
      </x:c>
      <x:c r="Q145" s="5">
        <x:f>100*Z145/$AE$61</x:f>
      </x:c>
      <x:c r="R145" s="5">
        <x:f>100*AA145/$AE$61</x:f>
      </x:c>
      <x:c r="S145" s="5">
        <x:f>100*AB145/$AE$61</x:f>
      </x:c>
      <x:c r="T145" s="5">
        <x:f>100*AC145/AD145</x:f>
      </x:c>
      <x:c r="U145" s="17">
        <x:f>COUNTIFS('2019'!D4:D4084,U50,'2019'!A4:A4084,11)</x:f>
      </x:c>
      <x:c r="V145" s="17">
        <x:f>COUNTIFS('2019'!D4:D4084,V50,'2019'!A4:A4084,11)</x:f>
      </x:c>
      <x:c r="W145" s="17">
        <x:f>COUNTIFS('2019'!D4:D4084,W50,'2019'!A4:A4084,11)</x:f>
      </x:c>
      <x:c r="X145" s="17">
        <x:f>COUNTIFS('2019'!D4:D4084,X50,'2019'!A4:A4084,11)</x:f>
      </x:c>
      <x:c r="Y145" s="17">
        <x:f>COUNTIFS('2019'!D4:D4084,Y50,'2019'!A4:A4084,11)</x:f>
      </x:c>
      <x:c r="Z145" s="17">
        <x:f>COUNTIFS('2019'!D4:D4084,Z50,'2019'!A4:A4084,11)</x:f>
      </x:c>
      <x:c r="AA145" s="17">
        <x:f>COUNTIFS('2019'!D4:D4084,AA50,'2019'!A4:A4084,11)</x:f>
      </x:c>
      <x:c r="AB145" s="17">
        <x:f>COUNTIFS('2019'!D4:D4084,AB50,'2019'!A4:A4084,11)</x:f>
      </x:c>
      <x:c r="AC145" s="17">
        <x:f>COUNTIFS('2019'!D4:D4084,AC50,'2019'!A4:A4084,11)</x:f>
      </x:c>
      <x:c r="AD145" s="17">
        <x:f>SUM(U145:AC145)</x:f>
      </x:c>
      <x:c r="AE145" s="17">
        <x:f>AD145-AC145</x:f>
      </x:c>
      <x:c r="AF145" s="17" t="s"/>
    </x:row>
    <x:row r="146" spans="1:32" customFormat="1" ht="16.5" customHeight="1" x14ac:dyDescent="0.25">
      <x:c r="K146" s="16" t="n">
        <x:v>12</x:v>
      </x:c>
      <x:c r="L146" s="5">
        <x:f>100*U146/$AE$62</x:f>
      </x:c>
      <x:c r="M146" s="5">
        <x:f>100*V146/$AE$62</x:f>
      </x:c>
      <x:c r="N146" s="5">
        <x:f>100*W146/$AE$62</x:f>
      </x:c>
      <x:c r="O146" s="5">
        <x:f>100*X146/$AE$62</x:f>
      </x:c>
      <x:c r="P146" s="5">
        <x:f>100*Y146/$AE$62</x:f>
      </x:c>
      <x:c r="Q146" s="5">
        <x:f>100*Z146/$AE$62</x:f>
      </x:c>
      <x:c r="R146" s="5">
        <x:f>100*AA146/$AE$62</x:f>
      </x:c>
      <x:c r="S146" s="5">
        <x:f>100*AB146/$AE$62</x:f>
      </x:c>
      <x:c r="T146" s="5">
        <x:f>100*AC146/AD146</x:f>
      </x:c>
      <x:c r="U146" s="17">
        <x:f>COUNTIFS('2019'!D4:D4084,U50,'2019'!A4:A4084,12)</x:f>
      </x:c>
      <x:c r="V146" s="17">
        <x:f>COUNTIFS('2019'!D4:D4084,V50,'2019'!A4:A4084,12)</x:f>
      </x:c>
      <x:c r="W146" s="17">
        <x:f>COUNTIFS('2019'!D4:D4084,W50,'2019'!A4:A4084,12)</x:f>
      </x:c>
      <x:c r="X146" s="17">
        <x:f>COUNTIFS('2019'!D4:D4084,X50,'2019'!A4:A4084,12)</x:f>
      </x:c>
      <x:c r="Y146" s="17">
        <x:f>COUNTIFS('2019'!D4:D4084,Y50,'2019'!A4:A4084,12)</x:f>
      </x:c>
      <x:c r="Z146" s="17">
        <x:f>COUNTIFS('2019'!D4:D4084,Z50,'2019'!A4:A4084,12)</x:f>
      </x:c>
      <x:c r="AA146" s="17">
        <x:f>COUNTIFS('2019'!D4:D4084,AA50,'2019'!A4:A4084,12)</x:f>
      </x:c>
      <x:c r="AB146" s="17">
        <x:f>COUNTIFS('2019'!D4:D4084,AB50,'2019'!A4:A4084,12)</x:f>
      </x:c>
      <x:c r="AC146" s="17">
        <x:f>COUNTIFS('2019'!D4:D4084,AC50,'2019'!A4:A4084,12)</x:f>
      </x:c>
      <x:c r="AD146" s="17">
        <x:f>SUM(U146:AC146)</x:f>
      </x:c>
      <x:c r="AE146" s="17">
        <x:f>AD146-AC146</x:f>
      </x:c>
      <x:c r="AF146" s="17" t="s"/>
    </x:row>
    <x:row r="147" spans="1:32" customFormat="1" ht="15" customHeight="1" x14ac:dyDescent="0.25">
      <x:c r="L147" s="5">
        <x:f>AVERAGE(L135:L146)</x:f>
      </x:c>
      <x:c r="M147" s="5">
        <x:f>AVERAGE(M135:M146)</x:f>
      </x:c>
      <x:c r="N147" s="5">
        <x:f>AVERAGE(N135:N146)</x:f>
      </x:c>
      <x:c r="O147" s="5">
        <x:f>AVERAGE(O135:O146)</x:f>
      </x:c>
      <x:c r="P147" s="5">
        <x:f>AVERAGE(P135:P146)</x:f>
      </x:c>
      <x:c r="Q147" s="5">
        <x:f>AVERAGE(Q135:Q146)</x:f>
      </x:c>
      <x:c r="R147" s="5">
        <x:f>AVERAGE(R135:R146)</x:f>
      </x:c>
      <x:c r="S147" s="5">
        <x:f>AVERAGE(S135:S146)</x:f>
      </x:c>
      <x:c r="T147" s="5">
        <x:f>AVERAGE(T135:T146)</x:f>
      </x:c>
      <x:c r="U147" s="17" t="s"/>
      <x:c r="V147" s="17" t="s"/>
      <x:c r="W147" s="17" t="s"/>
      <x:c r="X147" s="17" t="s"/>
      <x:c r="Y147" s="17" t="s"/>
      <x:c r="Z147" s="17" t="s"/>
      <x:c r="AA147" s="17" t="s"/>
      <x:c r="AB147" s="17" t="s"/>
      <x:c r="AC147" s="22">
        <x:f>SUM(AC135:AC146)</x:f>
      </x:c>
      <x:c r="AD147" s="22">
        <x:f>SUM(AD135:AD146)</x:f>
      </x:c>
      <x:c r="AE147" s="22">
        <x:f>SUM(AE135:AE146)</x:f>
      </x:c>
      <x:c r="AF147" s="17" t="s"/>
    </x:row>
    <x:row r="148" spans="1:32" customFormat="1" ht="16.5" customHeight="1" x14ac:dyDescent="0.25">
      <x:c r="K148" s="0">
        <x:f>K134+1</x:f>
      </x:c>
      <x:c r="L148" s="197" t="s">
        <x:v>5</x:v>
      </x:c>
      <x:c r="M148" s="197" t="s">
        <x:v>6</x:v>
      </x:c>
      <x:c r="N148" s="197" t="s">
        <x:v>7</x:v>
      </x:c>
      <x:c r="O148" s="197" t="s">
        <x:v>8</x:v>
      </x:c>
      <x:c r="P148" s="197" t="s">
        <x:v>9</x:v>
      </x:c>
      <x:c r="Q148" s="197" t="s">
        <x:v>10</x:v>
      </x:c>
      <x:c r="R148" s="197" t="s">
        <x:v>11</x:v>
      </x:c>
      <x:c r="S148" s="197" t="s">
        <x:v>12</x:v>
      </x:c>
      <x:c r="T148" s="197" t="s">
        <x:v>87</x:v>
      </x:c>
      <x:c r="U148" s="17" t="s"/>
      <x:c r="V148" s="17" t="s"/>
      <x:c r="W148" s="17" t="s"/>
      <x:c r="X148" s="17" t="s"/>
      <x:c r="Y148" s="17" t="s"/>
      <x:c r="Z148" s="17" t="s"/>
      <x:c r="AA148" s="17" t="s"/>
      <x:c r="AB148" s="17" t="s"/>
      <x:c r="AC148" s="17" t="s"/>
      <x:c r="AD148" s="23" t="s">
        <x:v>93</x:v>
      </x:c>
      <x:c r="AE148" s="24" t="s">
        <x:v>94</x:v>
      </x:c>
      <x:c r="AF148" s="17" t="s"/>
    </x:row>
    <x:row r="149" spans="1:32" customFormat="1" ht="16.5" customHeight="1" x14ac:dyDescent="0.25">
      <x:c r="K149" s="16" t="n">
        <x:v>1</x:v>
      </x:c>
      <x:c r="L149" s="5">
        <x:f>100*U149/$AE$51</x:f>
      </x:c>
      <x:c r="M149" s="5">
        <x:f>100*V149/$AE$51</x:f>
      </x:c>
      <x:c r="N149" s="5">
        <x:f>100*W149/$AE$51</x:f>
      </x:c>
      <x:c r="O149" s="5">
        <x:f>100*X149/$AE$51</x:f>
      </x:c>
      <x:c r="P149" s="5">
        <x:f>100*Y149/$AE$51</x:f>
      </x:c>
      <x:c r="Q149" s="5">
        <x:f>100*Z149/$AE$51</x:f>
      </x:c>
      <x:c r="R149" s="5">
        <x:f>100*AA149/$AE$51</x:f>
      </x:c>
      <x:c r="S149" s="5">
        <x:f>100*AB149/$AE$51</x:f>
      </x:c>
      <x:c r="T149" s="5">
        <x:f>100*AC149/AD149</x:f>
      </x:c>
      <x:c r="U149" s="17">
        <x:f>COUNTIFS('2020'!D$4:D$4098,U$50,'2020'!A4:A4098,1)</x:f>
      </x:c>
      <x:c r="V149" s="17">
        <x:f>COUNTIFS('2020'!D$4:D$4098,V$50,'2020'!A4:A4098,1)</x:f>
      </x:c>
      <x:c r="W149" s="17">
        <x:f>COUNTIFS('2020'!D$4:D$4098,W$50,'2020'!A4:A4098,1)</x:f>
      </x:c>
      <x:c r="X149" s="17">
        <x:f>COUNTIFS('2020'!D$4:D$4098,X$50,'2020'!A4:A4098,1)</x:f>
      </x:c>
      <x:c r="Y149" s="17">
        <x:f>COUNTIFS('2020'!D$4:D$4098,Y$50,'2020'!A4:A4098,1)</x:f>
      </x:c>
      <x:c r="Z149" s="17">
        <x:f>COUNTIFS('2020'!D$4:D$4098,Z$50,'2020'!A4:A4098,1)</x:f>
      </x:c>
      <x:c r="AA149" s="17">
        <x:f>COUNTIFS('2020'!D$4:D$4098,AA$50,'2020'!A4:A4098,1)</x:f>
      </x:c>
      <x:c r="AB149" s="17">
        <x:f>COUNTIFS('2020'!D$4:D$4098,AB$50,'2020'!A4:A4098,1)</x:f>
      </x:c>
      <x:c r="AC149" s="17">
        <x:f>COUNTIFS('2020'!D$4:D$4098,AC$50,'2020'!A$4:A$4098,1)</x:f>
      </x:c>
      <x:c r="AD149" s="17">
        <x:f>SUM(U149:AC149)</x:f>
      </x:c>
      <x:c r="AE149" s="17">
        <x:f>AD149-AC149</x:f>
      </x:c>
      <x:c r="AF149" s="17" t="s"/>
    </x:row>
    <x:row r="150" spans="1:32" customFormat="1" ht="16.5" customHeight="1" x14ac:dyDescent="0.25">
      <x:c r="K150" s="16" t="n">
        <x:v>2</x:v>
      </x:c>
      <x:c r="L150" s="5">
        <x:f>100*U150/$AE$52</x:f>
      </x:c>
      <x:c r="M150" s="5">
        <x:f>100*V150/$AE$52</x:f>
      </x:c>
      <x:c r="N150" s="5">
        <x:f>100*W150/$AE$52</x:f>
      </x:c>
      <x:c r="O150" s="5">
        <x:f>100*X150/$AE$52</x:f>
      </x:c>
      <x:c r="P150" s="5">
        <x:f>100*Y150/$AE$52</x:f>
      </x:c>
      <x:c r="Q150" s="5">
        <x:f>100*Z150/$AE$52</x:f>
      </x:c>
      <x:c r="R150" s="5">
        <x:f>100*AA150/$AE$52</x:f>
      </x:c>
      <x:c r="S150" s="5">
        <x:f>100*AB150/$AE$52</x:f>
      </x:c>
      <x:c r="T150" s="5">
        <x:f>100*AC150/AD150</x:f>
      </x:c>
      <x:c r="U150" s="17">
        <x:f>COUNTIFS('2020'!D$4:D$4098,U$50,'2020'!A4:A4098,2)</x:f>
      </x:c>
      <x:c r="V150" s="17">
        <x:f>COUNTIFS('2020'!D$4:D$4098,V$50,'2020'!A4:A4098,2)</x:f>
      </x:c>
      <x:c r="W150" s="17">
        <x:f>COUNTIFS('2020'!D$4:D$4098,W$50,'2020'!A4:A4098,2)</x:f>
      </x:c>
      <x:c r="X150" s="17">
        <x:f>COUNTIFS('2020'!D$4:D$4098,X$50,'2020'!A4:A4098,2)</x:f>
      </x:c>
      <x:c r="Y150" s="17">
        <x:f>COUNTIFS('2020'!D$4:D$4098,Y$50,'2020'!A4:A4098,2)</x:f>
      </x:c>
      <x:c r="Z150" s="17">
        <x:f>COUNTIFS('2020'!D$4:D$4098,Z$50,'2020'!A4:A4098,2)</x:f>
      </x:c>
      <x:c r="AA150" s="17">
        <x:f>COUNTIFS('2020'!D$4:D$4098,AA$50,'2020'!A4:A4098,2)</x:f>
      </x:c>
      <x:c r="AB150" s="17">
        <x:f>COUNTIFS('2020'!D$4:D$4098,AB$50,'2020'!A4:A4098,2)</x:f>
      </x:c>
      <x:c r="AC150" s="17">
        <x:f>COUNTIFS('2020'!D$4:D$4098,AC$50,'2020'!A$4:A$4098,2)</x:f>
      </x:c>
      <x:c r="AD150" s="17">
        <x:f>SUM(U150:AC150)</x:f>
      </x:c>
      <x:c r="AE150" s="17">
        <x:f>AD150-AC150</x:f>
      </x:c>
      <x:c r="AF150" s="17" t="s"/>
    </x:row>
    <x:row r="151" spans="1:32" customFormat="1" ht="16.5" customHeight="1" x14ac:dyDescent="0.25">
      <x:c r="K151" s="16" t="n">
        <x:v>3</x:v>
      </x:c>
      <x:c r="L151" s="5">
        <x:f>100*U151/$AE$53</x:f>
      </x:c>
      <x:c r="M151" s="5">
        <x:f>100*V151/$AE$53</x:f>
      </x:c>
      <x:c r="N151" s="5">
        <x:f>100*W151/$AE$53</x:f>
      </x:c>
      <x:c r="O151" s="5">
        <x:f>100*X151/$AE$53</x:f>
      </x:c>
      <x:c r="P151" s="5">
        <x:f>100*Y151/$AE$53</x:f>
      </x:c>
      <x:c r="Q151" s="5">
        <x:f>100*Z151/$AE$53</x:f>
      </x:c>
      <x:c r="R151" s="5">
        <x:f>100*AA151/$AE$53</x:f>
      </x:c>
      <x:c r="S151" s="5">
        <x:f>100*AB151/$AE$53</x:f>
      </x:c>
      <x:c r="T151" s="5">
        <x:f>100*AC151/AD151</x:f>
      </x:c>
      <x:c r="U151" s="17">
        <x:f>COUNTIFS('2020'!D$4:D$4098,U$50,'2020'!A4:A4098,3)</x:f>
      </x:c>
      <x:c r="V151" s="17">
        <x:f>COUNTIFS('2020'!D$4:D$4098,V$50,'2020'!A4:A4098,3)</x:f>
      </x:c>
      <x:c r="W151" s="17">
        <x:f>COUNTIFS('2020'!D$4:D$4098,W$50,'2020'!A4:A4098,3)</x:f>
      </x:c>
      <x:c r="X151" s="17">
        <x:f>COUNTIFS('2020'!D$4:D$4098,X$50,'2020'!A4:A4098,3)</x:f>
      </x:c>
      <x:c r="Y151" s="17">
        <x:f>COUNTIFS('2020'!D$4:D$4098,Y$50,'2020'!A4:A4098,3)</x:f>
      </x:c>
      <x:c r="Z151" s="17">
        <x:f>COUNTIFS('2020'!D$4:D$4098,Z$50,'2020'!A4:A4098,3)</x:f>
      </x:c>
      <x:c r="AA151" s="17">
        <x:f>COUNTIFS('2020'!D$4:D$4098,AA$50,'2020'!A4:A4098,3)</x:f>
      </x:c>
      <x:c r="AB151" s="17">
        <x:f>COUNTIFS('2020'!D$4:D$4098,AB$50,'2020'!A4:A4098,3)</x:f>
      </x:c>
      <x:c r="AC151" s="17">
        <x:f>COUNTIFS('2020'!D$4:D$4098,AC$50,'2020'!A$4:A$4098,3)</x:f>
      </x:c>
      <x:c r="AD151" s="17">
        <x:f>SUM(U151:AC151)</x:f>
      </x:c>
      <x:c r="AE151" s="17">
        <x:f>AD151-AC151</x:f>
      </x:c>
      <x:c r="AF151" s="17" t="s"/>
    </x:row>
    <x:row r="152" spans="1:32" customFormat="1" ht="16.5" customHeight="1" x14ac:dyDescent="0.25">
      <x:c r="K152" s="16" t="n">
        <x:v>4</x:v>
      </x:c>
      <x:c r="L152" s="5">
        <x:f>100*U152/$AE$54</x:f>
      </x:c>
      <x:c r="M152" s="5">
        <x:f>100*V152/$AE$54</x:f>
      </x:c>
      <x:c r="N152" s="5">
        <x:f>100*W152/$AE$54</x:f>
      </x:c>
      <x:c r="O152" s="5">
        <x:f>100*X152/$AE$54</x:f>
      </x:c>
      <x:c r="P152" s="5">
        <x:f>100*Y152/$AE$54</x:f>
      </x:c>
      <x:c r="Q152" s="5">
        <x:f>100*Z152/$AE$54</x:f>
      </x:c>
      <x:c r="R152" s="5">
        <x:f>100*AA152/$AE$54</x:f>
      </x:c>
      <x:c r="S152" s="5">
        <x:f>100*AB152/$AE$54</x:f>
      </x:c>
      <x:c r="T152" s="5">
        <x:f>100*AC152/AD152</x:f>
      </x:c>
      <x:c r="U152" s="17">
        <x:f>COUNTIFS('2020'!D$4:D$4098,U$50,'2020'!A4:A4098,4)</x:f>
      </x:c>
      <x:c r="V152" s="17">
        <x:f>COUNTIFS('2020'!D$4:D$4098,V$50,'2020'!A4:A4098,4)</x:f>
      </x:c>
      <x:c r="W152" s="17">
        <x:f>COUNTIFS('2020'!D$4:D$4098,W$50,'2020'!A4:A4098,4)</x:f>
      </x:c>
      <x:c r="X152" s="17">
        <x:f>COUNTIFS('2020'!D$4:D$4098,X$50,'2020'!A4:A4098,4)</x:f>
      </x:c>
      <x:c r="Y152" s="17">
        <x:f>COUNTIFS('2020'!D$4:D$4098,Y$50,'2020'!A4:A4098,4)</x:f>
      </x:c>
      <x:c r="Z152" s="17">
        <x:f>COUNTIFS('2020'!D$4:D$4098,Z$50,'2020'!A4:A4098,4)</x:f>
      </x:c>
      <x:c r="AA152" s="17">
        <x:f>COUNTIFS('2020'!D$4:D$4098,AA$50,'2020'!A4:A4098,4)</x:f>
      </x:c>
      <x:c r="AB152" s="17">
        <x:f>COUNTIFS('2020'!D$4:D$4098,AB$50,'2020'!A4:A4098,4)</x:f>
      </x:c>
      <x:c r="AC152" s="17">
        <x:f>COUNTIFS('2020'!D$4:D$4098,AC$50,'2020'!A$4:A$4098,4)</x:f>
      </x:c>
      <x:c r="AD152" s="17">
        <x:f>SUM(U152:AC152)</x:f>
      </x:c>
      <x:c r="AE152" s="17">
        <x:f>AD152-AC152</x:f>
      </x:c>
      <x:c r="AF152" s="17" t="s"/>
    </x:row>
    <x:row r="153" spans="1:32" customFormat="1" ht="16.5" customHeight="1" x14ac:dyDescent="0.25">
      <x:c r="K153" s="16" t="n">
        <x:v>5</x:v>
      </x:c>
      <x:c r="L153" s="5">
        <x:f>100*U153/$AE$55</x:f>
      </x:c>
      <x:c r="M153" s="5">
        <x:f>100*V153/$AE$55</x:f>
      </x:c>
      <x:c r="N153" s="5">
        <x:f>100*W153/$AE$55</x:f>
      </x:c>
      <x:c r="O153" s="5">
        <x:f>100*X153/$AE$55</x:f>
      </x:c>
      <x:c r="P153" s="5">
        <x:f>100*Y153/$AE$55</x:f>
      </x:c>
      <x:c r="Q153" s="5">
        <x:f>100*Z153/$AE$55</x:f>
      </x:c>
      <x:c r="R153" s="5">
        <x:f>100*AA153/$AE$55</x:f>
      </x:c>
      <x:c r="S153" s="5">
        <x:f>100*AB153/$AE$55</x:f>
      </x:c>
      <x:c r="T153" s="5">
        <x:f>100*AC153/AD153</x:f>
      </x:c>
      <x:c r="U153" s="17">
        <x:f>COUNTIFS('2020'!D$4:D$4098,U$50,'2020'!A4:A4098,5)</x:f>
      </x:c>
      <x:c r="V153" s="17">
        <x:f>COUNTIFS('2020'!D$4:D$4098,V$50,'2020'!A4:A4098,5)</x:f>
      </x:c>
      <x:c r="W153" s="17">
        <x:f>COUNTIFS('2020'!D$4:D$4098,W$50,'2020'!A4:A4098,5)</x:f>
      </x:c>
      <x:c r="X153" s="17">
        <x:f>COUNTIFS('2020'!D$4:D$4098,X$50,'2020'!A4:A4098,5)</x:f>
      </x:c>
      <x:c r="Y153" s="17">
        <x:f>COUNTIFS('2020'!D$4:D$4098,Y$50,'2020'!A4:A4098,5)</x:f>
      </x:c>
      <x:c r="Z153" s="17">
        <x:f>COUNTIFS('2020'!D$4:D$4098,Z$50,'2020'!A4:A4098,5)</x:f>
      </x:c>
      <x:c r="AA153" s="17">
        <x:f>COUNTIFS('2020'!D$4:D$4098,AA$50,'2020'!A4:A4098,5)</x:f>
      </x:c>
      <x:c r="AB153" s="17">
        <x:f>COUNTIFS('2020'!D$4:D$4098,AB$50,'2020'!A4:A4098,5)</x:f>
      </x:c>
      <x:c r="AC153" s="17">
        <x:f>COUNTIFS('2020'!D$4:D$4098,AC$50,'2020'!A$4:A$4098,5)</x:f>
      </x:c>
      <x:c r="AD153" s="17">
        <x:f>SUM(U153:AC153)</x:f>
      </x:c>
      <x:c r="AE153" s="17">
        <x:f>AD153-AC153</x:f>
      </x:c>
      <x:c r="AF153" s="17" t="s"/>
    </x:row>
    <x:row r="154" spans="1:32" customFormat="1" ht="16.5" customHeight="1" x14ac:dyDescent="0.25">
      <x:c r="K154" s="16" t="n">
        <x:v>6</x:v>
      </x:c>
      <x:c r="L154" s="5">
        <x:f>100*U154/$AE$56</x:f>
      </x:c>
      <x:c r="M154" s="5">
        <x:f>100*V154/$AE$56</x:f>
      </x:c>
      <x:c r="N154" s="5">
        <x:f>100*W154/$AE$56</x:f>
      </x:c>
      <x:c r="O154" s="5">
        <x:f>100*X154/$AE$56</x:f>
      </x:c>
      <x:c r="P154" s="5">
        <x:f>100*Y154/$AE$56</x:f>
      </x:c>
      <x:c r="Q154" s="5">
        <x:f>100*Z154/$AE$56</x:f>
      </x:c>
      <x:c r="R154" s="5">
        <x:f>100*AA154/$AE$56</x:f>
      </x:c>
      <x:c r="S154" s="5">
        <x:f>100*AB154/$AE$56</x:f>
      </x:c>
      <x:c r="T154" s="5">
        <x:f>100*AC154/AD154</x:f>
      </x:c>
      <x:c r="U154" s="17">
        <x:f>COUNTIFS('2020'!D$4:D$4098,U$50,'2020'!A4:A4098,6)</x:f>
      </x:c>
      <x:c r="V154" s="17">
        <x:f>COUNTIFS('2020'!D$4:D$4098,V$50,'2020'!A4:A4098,6)</x:f>
      </x:c>
      <x:c r="W154" s="17">
        <x:f>COUNTIFS('2020'!D$4:D$4098,W$50,'2020'!A4:A4098,6)</x:f>
      </x:c>
      <x:c r="X154" s="17">
        <x:f>COUNTIFS('2020'!D$4:D$4098,X$50,'2020'!A4:A4098,6)</x:f>
      </x:c>
      <x:c r="Y154" s="17">
        <x:f>COUNTIFS('2020'!D$4:D$4098,Y$50,'2020'!A4:A4098,6)</x:f>
      </x:c>
      <x:c r="Z154" s="17">
        <x:f>COUNTIFS('2020'!D$4:D$4098,Z$50,'2020'!A4:A4098,6)</x:f>
      </x:c>
      <x:c r="AA154" s="17">
        <x:f>COUNTIFS('2020'!D$4:D$4098,AA$50,'2020'!A4:A4098,6)</x:f>
      </x:c>
      <x:c r="AB154" s="17">
        <x:f>COUNTIFS('2020'!D$4:D$4098,AB$50,'2020'!A4:A4098,6)</x:f>
      </x:c>
      <x:c r="AC154" s="17">
        <x:f>COUNTIFS('2020'!D$4:D$4098,AC$50,'2020'!A$4:A$4098,6)</x:f>
      </x:c>
      <x:c r="AD154" s="17">
        <x:f>SUM(U154:AC154)</x:f>
      </x:c>
      <x:c r="AE154" s="17">
        <x:f>AD154-AC154</x:f>
      </x:c>
      <x:c r="AF154" s="17" t="s"/>
    </x:row>
    <x:row r="155" spans="1:32" customFormat="1" ht="16.5" customHeight="1" x14ac:dyDescent="0.25">
      <x:c r="K155" s="16" t="n">
        <x:v>7</x:v>
      </x:c>
      <x:c r="L155" s="5">
        <x:f>100*U155/$AE$57</x:f>
      </x:c>
      <x:c r="M155" s="5">
        <x:f>100*V155/$AE$57</x:f>
      </x:c>
      <x:c r="N155" s="5">
        <x:f>100*W155/$AE$57</x:f>
      </x:c>
      <x:c r="O155" s="5">
        <x:f>100*X155/$AE$57</x:f>
      </x:c>
      <x:c r="P155" s="5">
        <x:f>100*Y155/$AE$57</x:f>
      </x:c>
      <x:c r="Q155" s="5">
        <x:f>100*Z155/$AE$57</x:f>
      </x:c>
      <x:c r="R155" s="5">
        <x:f>100*AA155/$AE$57</x:f>
      </x:c>
      <x:c r="S155" s="5">
        <x:f>100*AB155/$AE$57</x:f>
      </x:c>
      <x:c r="T155" s="5">
        <x:f>100*AC155/AD155</x:f>
      </x:c>
      <x:c r="U155" s="17">
        <x:f>COUNTIFS('2020'!D$4:D$4098,U$50,'2020'!A4:A4098,7)</x:f>
      </x:c>
      <x:c r="V155" s="17">
        <x:f>COUNTIFS('2020'!D$4:D$4098,V$50,'2020'!A4:A4098,7)</x:f>
      </x:c>
      <x:c r="W155" s="17">
        <x:f>COUNTIFS('2020'!D$4:D$4098,W$50,'2020'!A4:A4098,7)</x:f>
      </x:c>
      <x:c r="X155" s="17">
        <x:f>COUNTIFS('2020'!D$4:D$4098,X$50,'2020'!A4:A4098,7)</x:f>
      </x:c>
      <x:c r="Y155" s="17">
        <x:f>COUNTIFS('2020'!D$4:D$4098,Y$50,'2020'!A4:A4098,7)</x:f>
      </x:c>
      <x:c r="Z155" s="17">
        <x:f>COUNTIFS('2020'!D$4:D$4098,Z$50,'2020'!A4:A4098,7)</x:f>
      </x:c>
      <x:c r="AA155" s="17">
        <x:f>COUNTIFS('2020'!D$4:D$4098,AA$50,'2020'!A4:A4098,7)</x:f>
      </x:c>
      <x:c r="AB155" s="17">
        <x:f>COUNTIFS('2020'!D$4:D$4098,AB$50,'2020'!A4:A4098,7)</x:f>
      </x:c>
      <x:c r="AC155" s="17">
        <x:f>COUNTIFS('2020'!D$4:D$4098,AC$50,'2020'!A$4:A$4098,7)</x:f>
      </x:c>
      <x:c r="AD155" s="17">
        <x:f>SUM(U155:AC155)</x:f>
      </x:c>
      <x:c r="AE155" s="17">
        <x:f>AD155-AC155</x:f>
      </x:c>
      <x:c r="AF155" s="17" t="s"/>
    </x:row>
    <x:row r="156" spans="1:32" customFormat="1" ht="16.5" customHeight="1" x14ac:dyDescent="0.25">
      <x:c r="K156" s="16" t="n">
        <x:v>8</x:v>
      </x:c>
      <x:c r="L156" s="5">
        <x:f>100*U156/$AE$58</x:f>
      </x:c>
      <x:c r="M156" s="5">
        <x:f>100*V156/$AE$58</x:f>
      </x:c>
      <x:c r="N156" s="5">
        <x:f>100*W156/$AE$58</x:f>
      </x:c>
      <x:c r="O156" s="5">
        <x:f>100*X156/$AE$58</x:f>
      </x:c>
      <x:c r="P156" s="5">
        <x:f>100*Y156/$AE$58</x:f>
      </x:c>
      <x:c r="Q156" s="5">
        <x:f>100*Z156/$AE$58</x:f>
      </x:c>
      <x:c r="R156" s="5">
        <x:f>100*AA156/$AE$58</x:f>
      </x:c>
      <x:c r="S156" s="5">
        <x:f>100*AB156/$AE$58</x:f>
      </x:c>
      <x:c r="T156" s="5">
        <x:f>100*AC156/AD156</x:f>
      </x:c>
      <x:c r="U156" s="17">
        <x:f>COUNTIFS('2020'!D$4:D$4098,U$50,'2020'!A4:A4098,8)</x:f>
      </x:c>
      <x:c r="V156" s="17">
        <x:f>COUNTIFS('2020'!D$4:D$4098,V$50,'2020'!A4:A4098,8)</x:f>
      </x:c>
      <x:c r="W156" s="17">
        <x:f>COUNTIFS('2020'!D$4:D$4098,W$50,'2020'!A4:A4098,8)</x:f>
      </x:c>
      <x:c r="X156" s="17">
        <x:f>COUNTIFS('2020'!D$4:D$4098,X$50,'2020'!A4:A4098,8)</x:f>
      </x:c>
      <x:c r="Y156" s="17">
        <x:f>COUNTIFS('2020'!D$4:D$4098,Y$50,'2020'!A4:A4098,8)</x:f>
      </x:c>
      <x:c r="Z156" s="17">
        <x:f>COUNTIFS('2020'!D$4:D$4098,Z$50,'2020'!A4:A4098,8)</x:f>
      </x:c>
      <x:c r="AA156" s="17">
        <x:f>COUNTIFS('2020'!D$4:D$4098,AA$50,'2020'!A4:A4098,8)</x:f>
      </x:c>
      <x:c r="AB156" s="17">
        <x:f>COUNTIFS('2020'!D$4:D$4098,AB$50,'2020'!A4:A4098,8)</x:f>
      </x:c>
      <x:c r="AC156" s="17">
        <x:f>COUNTIFS('2020'!D$4:D$4098,AC$50,'2020'!A$4:A$4098,8)</x:f>
      </x:c>
      <x:c r="AD156" s="17">
        <x:f>SUM(U156:AC156)</x:f>
      </x:c>
      <x:c r="AE156" s="17">
        <x:f>AD156-AC156</x:f>
      </x:c>
      <x:c r="AF156" s="17" t="s"/>
    </x:row>
    <x:row r="157" spans="1:32" customFormat="1" ht="16.5" customHeight="1" x14ac:dyDescent="0.25">
      <x:c r="K157" s="16" t="n">
        <x:v>9</x:v>
      </x:c>
      <x:c r="L157" s="5">
        <x:f>100*U157/$AE$59</x:f>
      </x:c>
      <x:c r="M157" s="5">
        <x:f>100*V157/$AE$59</x:f>
      </x:c>
      <x:c r="N157" s="5">
        <x:f>100*W157/$AE$59</x:f>
      </x:c>
      <x:c r="O157" s="5">
        <x:f>100*X157/$AE$59</x:f>
      </x:c>
      <x:c r="P157" s="5">
        <x:f>100*Y157/$AE$59</x:f>
      </x:c>
      <x:c r="Q157" s="5">
        <x:f>100*Z157/$AE$59</x:f>
      </x:c>
      <x:c r="R157" s="5">
        <x:f>100*AA157/$AE$59</x:f>
      </x:c>
      <x:c r="S157" s="5">
        <x:f>100*AB157/$AE$59</x:f>
      </x:c>
      <x:c r="T157" s="5">
        <x:f>100*AC157/AD157</x:f>
      </x:c>
      <x:c r="U157" s="17">
        <x:f>COUNTIFS('2020'!D$4:D$4098,U$50,'2020'!A4:A4098,9)</x:f>
      </x:c>
      <x:c r="V157" s="17">
        <x:f>COUNTIFS('2020'!D$4:D$4098,V$50,'2020'!A4:A4098,9)</x:f>
      </x:c>
      <x:c r="W157" s="17">
        <x:f>COUNTIFS('2020'!D$4:D$4098,W$50,'2020'!A4:A4098,9)</x:f>
      </x:c>
      <x:c r="X157" s="17">
        <x:f>COUNTIFS('2020'!D$4:D$4098,X$50,'2020'!A4:A4098,9)</x:f>
      </x:c>
      <x:c r="Y157" s="17">
        <x:f>COUNTIFS('2020'!D$4:D$4098,Y$50,'2020'!A4:A4098,9)</x:f>
      </x:c>
      <x:c r="Z157" s="17">
        <x:f>COUNTIFS('2020'!D$4:D$4098,Z$50,'2020'!A4:A4098,9)</x:f>
      </x:c>
      <x:c r="AA157" s="17">
        <x:f>COUNTIFS('2020'!D$4:D$4098,AA$50,'2020'!A4:A4098,9)</x:f>
      </x:c>
      <x:c r="AB157" s="17">
        <x:f>COUNTIFS('2020'!D$4:D$4098,AB$50,'2020'!A4:A4098,9)</x:f>
      </x:c>
      <x:c r="AC157" s="17">
        <x:f>COUNTIFS('2020'!D$4:D$4098,AC$50,'2020'!A$4:A$4098,9)</x:f>
      </x:c>
      <x:c r="AD157" s="17">
        <x:f>SUM(U157:AC157)</x:f>
      </x:c>
      <x:c r="AE157" s="17">
        <x:f>AD157-AC157</x:f>
      </x:c>
      <x:c r="AF157" s="17" t="s"/>
    </x:row>
    <x:row r="158" spans="1:32" customFormat="1" ht="16.5" customHeight="1" x14ac:dyDescent="0.25">
      <x:c r="K158" s="16" t="n">
        <x:v>10</x:v>
      </x:c>
      <x:c r="L158" s="5">
        <x:f>100*U158/$AE$60</x:f>
      </x:c>
      <x:c r="M158" s="5">
        <x:f>100*V158/$AE$60</x:f>
      </x:c>
      <x:c r="N158" s="5">
        <x:f>100*W158/$AE$60</x:f>
      </x:c>
      <x:c r="O158" s="5">
        <x:f>100*X158/$AE$60</x:f>
      </x:c>
      <x:c r="P158" s="5">
        <x:f>100*Y158/$AE$60</x:f>
      </x:c>
      <x:c r="Q158" s="5">
        <x:f>100*Z158/$AE$60</x:f>
      </x:c>
      <x:c r="R158" s="5">
        <x:f>100*AA158/$AE$60</x:f>
      </x:c>
      <x:c r="S158" s="5">
        <x:f>100*AB158/$AE$60</x:f>
      </x:c>
      <x:c r="T158" s="5">
        <x:f>100*AC158/AD158</x:f>
      </x:c>
      <x:c r="U158" s="203">
        <x:f>COUNTIFS('2020'!D$4:D$4098,U$50,'2020'!A4:A4098,10)</x:f>
      </x:c>
      <x:c r="V158" s="203">
        <x:f>COUNTIFS('2020'!D$4:D$4098,V$50,'2020'!A4:A4098,10)</x:f>
      </x:c>
      <x:c r="W158" s="203">
        <x:f>COUNTIFS('2020'!D$4:D$4098,W$50,'2020'!A4:A4098,10)</x:f>
      </x:c>
      <x:c r="X158" s="203">
        <x:f>COUNTIFS('2020'!D$4:D$4098,X$50,'2020'!A4:A4098,10)</x:f>
      </x:c>
      <x:c r="Y158" s="203">
        <x:f>COUNTIFS('2020'!D$4:D$4098,Y$50,'2020'!A4:A4098,10)</x:f>
      </x:c>
      <x:c r="Z158" s="203">
        <x:f>COUNTIFS('2020'!D$4:D$4098,Z$50,'2020'!A4:A4098,10)</x:f>
      </x:c>
      <x:c r="AA158" s="203">
        <x:f>COUNTIFS('2020'!D$4:D$4098,AA$50,'2020'!A4:A4098,10)</x:f>
      </x:c>
      <x:c r="AB158" s="203">
        <x:f>COUNTIFS('2020'!D$4:D$4098,AB$50,'2020'!A4:A4098,10)</x:f>
      </x:c>
      <x:c r="AC158" s="203">
        <x:f>COUNTIFS('2020'!D$4:D$4098,AC$50,'2020'!A$4:A$4098,10)</x:f>
      </x:c>
      <x:c r="AD158" s="17">
        <x:f>SUM(U158:AC158)</x:f>
      </x:c>
      <x:c r="AE158" s="17">
        <x:f>AD158-AC158</x:f>
      </x:c>
      <x:c r="AF158" s="17" t="s"/>
    </x:row>
    <x:row r="159" spans="1:32" customFormat="1" ht="16.5" customHeight="1" x14ac:dyDescent="0.25">
      <x:c r="K159" s="16" t="n">
        <x:v>11</x:v>
      </x:c>
      <x:c r="L159" s="5">
        <x:f>100*U159/$AE$61</x:f>
      </x:c>
      <x:c r="M159" s="5">
        <x:f>100*V159/$AE$61</x:f>
      </x:c>
      <x:c r="N159" s="5">
        <x:f>100*W159/$AE$61</x:f>
      </x:c>
      <x:c r="O159" s="5">
        <x:f>100*X159/$AE$61</x:f>
      </x:c>
      <x:c r="P159" s="5">
        <x:f>100*Y159/$AE$61</x:f>
      </x:c>
      <x:c r="Q159" s="5">
        <x:f>100*Z159/$AE$61</x:f>
      </x:c>
      <x:c r="R159" s="5">
        <x:f>100*AA159/$AE$61</x:f>
      </x:c>
      <x:c r="S159" s="5">
        <x:f>100*AB159/$AE$61</x:f>
      </x:c>
      <x:c r="T159" s="5">
        <x:f>100*AC159/AD159</x:f>
      </x:c>
      <x:c r="U159" s="17">
        <x:f>COUNTIFS('2020'!D$4:D$4098,U$50,'2020'!A4:A4098,11)</x:f>
      </x:c>
      <x:c r="V159" s="17">
        <x:f>COUNTIFS('2020'!D$4:D$4098,V$50,'2020'!A4:A4098,11)</x:f>
      </x:c>
      <x:c r="W159" s="17">
        <x:f>COUNTIFS('2020'!D$4:D$4098,W$50,'2020'!A4:A4098,11)</x:f>
      </x:c>
      <x:c r="X159" s="17">
        <x:f>COUNTIFS('2020'!D$4:D$4098,X$50,'2020'!A4:A4098,11)</x:f>
      </x:c>
      <x:c r="Y159" s="17">
        <x:f>COUNTIFS('2020'!D$4:D$4098,Y$50,'2020'!A4:A4098,11)</x:f>
      </x:c>
      <x:c r="Z159" s="17">
        <x:f>COUNTIFS('2020'!D$4:D$4098,Z$50,'2020'!A4:A4098,11)</x:f>
      </x:c>
      <x:c r="AA159" s="17">
        <x:f>COUNTIFS('2020'!D$4:D$4098,AA$50,'2020'!A4:A4098,11)</x:f>
      </x:c>
      <x:c r="AB159" s="17">
        <x:f>COUNTIFS('2020'!D$4:D$4098,AB$50,'2020'!A4:A4098,11)</x:f>
      </x:c>
      <x:c r="AC159" s="17">
        <x:f>COUNTIFS('2020'!D$4:D$4098,AC$50,'2020'!A$4:A$4098,11)</x:f>
      </x:c>
      <x:c r="AD159" s="17">
        <x:f>SUM(U159:AC159)</x:f>
      </x:c>
      <x:c r="AE159" s="17">
        <x:f>AD159-AC159</x:f>
      </x:c>
      <x:c r="AF159" s="17" t="s"/>
    </x:row>
    <x:row r="160" spans="1:32" customFormat="1" ht="16.5" customHeight="1" x14ac:dyDescent="0.25">
      <x:c r="K160" s="16" t="n">
        <x:v>12</x:v>
      </x:c>
      <x:c r="L160" s="5">
        <x:f>100*U160/$AE$62</x:f>
      </x:c>
      <x:c r="M160" s="5">
        <x:f>100*V160/$AE$62</x:f>
      </x:c>
      <x:c r="N160" s="5">
        <x:f>100*W160/$AE$62</x:f>
      </x:c>
      <x:c r="O160" s="5">
        <x:f>100*X160/$AE$62</x:f>
      </x:c>
      <x:c r="P160" s="5">
        <x:f>100*Y160/$AE$62</x:f>
      </x:c>
      <x:c r="Q160" s="5">
        <x:f>100*Z160/$AE$62</x:f>
      </x:c>
      <x:c r="R160" s="5">
        <x:f>100*AA160/$AE$62</x:f>
      </x:c>
      <x:c r="S160" s="5">
        <x:f>100*AB160/$AE$62</x:f>
      </x:c>
      <x:c r="T160" s="5">
        <x:f>100*AC160/AD160</x:f>
      </x:c>
      <x:c r="U160" s="17">
        <x:f>COUNTIFS('2020'!D$4:D$4098,U$50,'2020'!A4:A4098,12)</x:f>
      </x:c>
      <x:c r="V160" s="17">
        <x:f>COUNTIFS('2020'!D$4:D$4098,V$50,'2020'!A4:A4098,12)</x:f>
      </x:c>
      <x:c r="W160" s="17">
        <x:f>COUNTIFS('2020'!D$4:D$4098,W$50,'2020'!A4:A4098,12)</x:f>
      </x:c>
      <x:c r="X160" s="17">
        <x:f>COUNTIFS('2020'!D$4:D$4098,X$50,'2020'!A4:A4098,12)</x:f>
      </x:c>
      <x:c r="Y160" s="17">
        <x:f>COUNTIFS('2020'!D$4:D$4098,Y$50,'2020'!A4:A4098,12)</x:f>
      </x:c>
      <x:c r="Z160" s="17">
        <x:f>COUNTIFS('2020'!D$4:D$4098,Z$50,'2020'!A4:A4098,12)</x:f>
      </x:c>
      <x:c r="AA160" s="17">
        <x:f>COUNTIFS('2020'!D$4:D$4098,AA$50,'2020'!A4:A4098,12)</x:f>
      </x:c>
      <x:c r="AB160" s="17">
        <x:f>COUNTIFS('2020'!D$4:D$4098,AB$50,'2020'!A4:A4098,12)</x:f>
      </x:c>
      <x:c r="AC160" s="17">
        <x:f>COUNTIFS('2020'!D$4:D$4098,AC$50,'2020'!A$4:A$4098,12)</x:f>
      </x:c>
      <x:c r="AD160" s="17">
        <x:f>SUM(U160:AC160)</x:f>
      </x:c>
      <x:c r="AE160" s="17">
        <x:f>AD160-AC160</x:f>
      </x:c>
      <x:c r="AF160" s="17" t="s"/>
    </x:row>
    <x:row r="161" spans="1:32" customFormat="1" ht="15" customHeight="1" thickBot="1" x14ac:dyDescent="0.3">
      <x:c r="L161" s="5">
        <x:f>AVERAGE(L149:L160)</x:f>
      </x:c>
      <x:c r="M161" s="5">
        <x:f>AVERAGE(M149:M160)</x:f>
      </x:c>
      <x:c r="N161" s="5">
        <x:f>AVERAGE(N149:N160)</x:f>
      </x:c>
      <x:c r="O161" s="5">
        <x:f>AVERAGE(O149:O160)</x:f>
      </x:c>
      <x:c r="P161" s="5">
        <x:f>AVERAGE(P149:P160)</x:f>
      </x:c>
      <x:c r="Q161" s="5">
        <x:f>AVERAGE(Q149:Q160)</x:f>
      </x:c>
      <x:c r="R161" s="5">
        <x:f>AVERAGE(R149:R160)</x:f>
      </x:c>
      <x:c r="S161" s="5">
        <x:f>AVERAGE(S149:S160)</x:f>
      </x:c>
      <x:c r="T161" s="5">
        <x:f>AVERAGE(T149:T160)</x:f>
      </x:c>
      <x:c r="U161" s="17" t="s"/>
      <x:c r="V161" s="17" t="s"/>
      <x:c r="W161" s="17" t="s"/>
      <x:c r="X161" s="17" t="s"/>
      <x:c r="Y161" s="17" t="s"/>
      <x:c r="Z161" s="17" t="s"/>
      <x:c r="AA161" s="17" t="s"/>
      <x:c r="AB161" s="17" t="s"/>
      <x:c r="AC161" s="22">
        <x:f>SUM(AC149:AC160)</x:f>
      </x:c>
      <x:c r="AD161" s="22">
        <x:f>SUM(AD149:AD160)</x:f>
      </x:c>
      <x:c r="AE161" s="22">
        <x:f>SUM(AE149:AE160)</x:f>
      </x:c>
      <x:c r="AF161" s="17" t="s"/>
    </x:row>
    <x:row r="162" spans="1:32" customFormat="1" ht="17.25" customHeight="1" thickBot="1" x14ac:dyDescent="0.3">
      <x:c r="K162" s="0">
        <x:f>K148+1</x:f>
      </x:c>
      <x:c r="L162" s="197" t="s">
        <x:v>5</x:v>
      </x:c>
      <x:c r="M162" s="197" t="s">
        <x:v>6</x:v>
      </x:c>
      <x:c r="N162" s="197" t="s">
        <x:v>7</x:v>
      </x:c>
      <x:c r="O162" s="197" t="s">
        <x:v>8</x:v>
      </x:c>
      <x:c r="P162" s="197" t="s">
        <x:v>9</x:v>
      </x:c>
      <x:c r="Q162" s="197" t="s">
        <x:v>10</x:v>
      </x:c>
      <x:c r="R162" s="197" t="s">
        <x:v>11</x:v>
      </x:c>
      <x:c r="S162" s="197" t="s">
        <x:v>12</x:v>
      </x:c>
      <x:c r="T162" s="197" t="s">
        <x:v>87</x:v>
      </x:c>
      <x:c r="U162" s="17" t="s"/>
      <x:c r="V162" s="17" t="s"/>
      <x:c r="W162" s="17" t="s"/>
      <x:c r="X162" s="17" t="s"/>
      <x:c r="Y162" s="17" t="s"/>
      <x:c r="Z162" s="17" t="s"/>
      <x:c r="AA162" s="17" t="s"/>
      <x:c r="AB162" s="17" t="s"/>
      <x:c r="AC162" s="17" t="s"/>
      <x:c r="AD162" s="23" t="s">
        <x:v>93</x:v>
      </x:c>
      <x:c r="AE162" s="24" t="s">
        <x:v>94</x:v>
      </x:c>
    </x:row>
    <x:row r="163" spans="1:32" customFormat="1" ht="17.25" customHeight="1" thickBot="1" x14ac:dyDescent="0.3">
      <x:c r="K163" s="16" t="n">
        <x:v>1</x:v>
      </x:c>
      <x:c r="L163" s="5">
        <x:f>100*U163/$AE$51</x:f>
      </x:c>
      <x:c r="M163" s="5">
        <x:f>100*V163/$AE$51</x:f>
      </x:c>
      <x:c r="N163" s="5">
        <x:f>100*W163/$AE$51</x:f>
      </x:c>
      <x:c r="O163" s="5">
        <x:f>100*X163/$AE$51</x:f>
      </x:c>
      <x:c r="P163" s="5">
        <x:f>100*Y163/$AE$51</x:f>
      </x:c>
      <x:c r="Q163" s="5">
        <x:f>100*Z163/$AE$51</x:f>
      </x:c>
      <x:c r="R163" s="5">
        <x:f>100*AA163/$AE$51</x:f>
      </x:c>
      <x:c r="S163" s="5">
        <x:f>100*AB163/$AE$51</x:f>
      </x:c>
      <x:c r="T163" s="5">
        <x:f>100*AC163/AD163</x:f>
      </x:c>
      <x:c r="U163" s="17">
        <x:f>COUNTIFS('2021'!D$4:D$4098,U$50,'2021'!A$4:A$4098,1)</x:f>
      </x:c>
      <x:c r="V163" s="17">
        <x:f>COUNTIFS('2021'!D$4:D$4098,V$50,'2021'!A$4:A$4098,1)</x:f>
      </x:c>
      <x:c r="W163" s="17">
        <x:f>COUNTIFS('2021'!D$4:D$4098,W$50,'2021'!A$4:A$4098,1)</x:f>
      </x:c>
      <x:c r="X163" s="17">
        <x:f>COUNTIFS('2021'!D$4:D$4098,X$50,'2021'!A$4:A$4098,1)</x:f>
      </x:c>
      <x:c r="Y163" s="17">
        <x:f>COUNTIFS('2021'!D$4:D$4098,Y$50,'2021'!A$4:A$4098,1)</x:f>
      </x:c>
      <x:c r="Z163" s="17">
        <x:f>COUNTIFS('2021'!D$4:D$4098,Z$50,'2021'!A$4:A$4098,1)</x:f>
      </x:c>
      <x:c r="AA163" s="17">
        <x:f>COUNTIFS('2021'!D$4:D$4098,AA$50,'2021'!A$4:A$4098,1)</x:f>
      </x:c>
      <x:c r="AB163" s="17">
        <x:f>COUNTIFS('2021'!D$4:D$4098,AB$50,'2021'!A$4:A$4098,1)</x:f>
      </x:c>
      <x:c r="AC163" s="17">
        <x:f>COUNTIFS('2021'!D$4:D$4098,AC$50,'2021'!A$4:A$4098,1)</x:f>
      </x:c>
      <x:c r="AD163" s="17">
        <x:f>SUM(U163:AC163)</x:f>
      </x:c>
      <x:c r="AE163" s="17">
        <x:f>AD163-AC163</x:f>
      </x:c>
    </x:row>
    <x:row r="164" spans="1:32" customFormat="1" ht="17.25" customHeight="1" thickBot="1" x14ac:dyDescent="0.3">
      <x:c r="K164" s="16" t="n">
        <x:v>2</x:v>
      </x:c>
      <x:c r="L164" s="5">
        <x:f>100*U164/$AE$52</x:f>
      </x:c>
      <x:c r="M164" s="5">
        <x:f>100*V164/$AE$52</x:f>
      </x:c>
      <x:c r="N164" s="5">
        <x:f>100*W164/$AE$52</x:f>
      </x:c>
      <x:c r="O164" s="5">
        <x:f>100*X164/$AE$52</x:f>
      </x:c>
      <x:c r="P164" s="5">
        <x:f>100*Y164/$AE$52</x:f>
      </x:c>
      <x:c r="Q164" s="5">
        <x:f>100*Z164/$AE$52</x:f>
      </x:c>
      <x:c r="R164" s="5">
        <x:f>100*AA164/$AE$52</x:f>
      </x:c>
      <x:c r="S164" s="5">
        <x:f>100*AB164/$AE$52</x:f>
      </x:c>
      <x:c r="T164" s="5">
        <x:f>100*AC164/AD164</x:f>
      </x:c>
      <x:c r="U164" s="17">
        <x:f>COUNTIFS('2021'!D$4:D$4098,U$50,'2021'!A$4:A$4098,2)</x:f>
      </x:c>
      <x:c r="V164" s="17">
        <x:f>COUNTIFS('2021'!D$4:D$4098,V$50,'2021'!A$4:A$4098,2)</x:f>
      </x:c>
      <x:c r="W164" s="17">
        <x:f>COUNTIFS('2021'!D$4:D$4098,W$50,'2021'!A$4:A$4098,2)</x:f>
      </x:c>
      <x:c r="X164" s="17">
        <x:f>COUNTIFS('2021'!D$4:D$4098,X$50,'2021'!A$4:A$4098,2)</x:f>
      </x:c>
      <x:c r="Y164" s="17">
        <x:f>COUNTIFS('2021'!D$4:D$4098,Y$50,'2021'!A$4:A$4098,2)</x:f>
      </x:c>
      <x:c r="Z164" s="17">
        <x:f>COUNTIFS('2021'!D$4:D$4098,Z$50,'2021'!A$4:A$4098,2)</x:f>
      </x:c>
      <x:c r="AA164" s="17">
        <x:f>COUNTIFS('2021'!D$4:D$4098,AA$50,'2021'!A$4:A$4098,2)</x:f>
      </x:c>
      <x:c r="AB164" s="17">
        <x:f>COUNTIFS('2021'!D$4:D$4098,AB$50,'2021'!A$4:A$4098,2)</x:f>
      </x:c>
      <x:c r="AC164" s="17">
        <x:f>COUNTIFS('2021'!D$4:D$4098,AC$50,'2021'!A$4:A$4098,2)</x:f>
      </x:c>
      <x:c r="AD164" s="17">
        <x:f>SUM(U164:AC164)</x:f>
      </x:c>
      <x:c r="AE164" s="17">
        <x:f>AD164-AC164</x:f>
      </x:c>
    </x:row>
    <x:row r="165" spans="1:32" customFormat="1" ht="17.25" customHeight="1" thickBot="1" x14ac:dyDescent="0.3">
      <x:c r="K165" s="16" t="n">
        <x:v>3</x:v>
      </x:c>
      <x:c r="L165" s="5">
        <x:f>100*U165/$AE$53</x:f>
      </x:c>
      <x:c r="M165" s="5">
        <x:f>100*V165/$AE$53</x:f>
      </x:c>
      <x:c r="N165" s="5">
        <x:f>100*W165/$AE$53</x:f>
      </x:c>
      <x:c r="O165" s="5">
        <x:f>100*X165/$AE$53</x:f>
      </x:c>
      <x:c r="P165" s="5">
        <x:f>100*Y165/$AE$53</x:f>
      </x:c>
      <x:c r="Q165" s="5">
        <x:f>100*Z165/$AE$53</x:f>
      </x:c>
      <x:c r="R165" s="5">
        <x:f>100*AA165/$AE$53</x:f>
      </x:c>
      <x:c r="S165" s="5">
        <x:f>100*AB165/$AE$53</x:f>
      </x:c>
      <x:c r="T165" s="5">
        <x:f>100*AC165/AD165</x:f>
      </x:c>
      <x:c r="U165" s="17">
        <x:f>COUNTIFS('2021'!D$4:D$4098,U$50,'2021'!A$4:A$4098,3)</x:f>
      </x:c>
      <x:c r="V165" s="17">
        <x:f>COUNTIFS('2021'!D$4:D$4098,V$50,'2021'!A$4:A$4098,3)</x:f>
      </x:c>
      <x:c r="W165" s="17">
        <x:f>COUNTIFS('2021'!D$4:D$4098,W$50,'2021'!A$4:A$4098,3)</x:f>
      </x:c>
      <x:c r="X165" s="17">
        <x:f>COUNTIFS('2021'!D$4:D$4098,X$50,'2021'!A$4:A$4098,3)</x:f>
      </x:c>
      <x:c r="Y165" s="17">
        <x:f>COUNTIFS('2021'!D$4:D$4098,Y$50,'2021'!A$4:A$4098,3)</x:f>
      </x:c>
      <x:c r="Z165" s="17">
        <x:f>COUNTIFS('2021'!D$4:D$4098,Z$50,'2021'!A$4:A$4098,3)</x:f>
      </x:c>
      <x:c r="AA165" s="17">
        <x:f>COUNTIFS('2021'!D$4:D$4098,AA$50,'2021'!A$4:A$4098,3)</x:f>
      </x:c>
      <x:c r="AB165" s="17">
        <x:f>COUNTIFS('2021'!D$4:D$4098,AB$50,'2021'!A$4:A$4098,3)</x:f>
      </x:c>
      <x:c r="AC165" s="17">
        <x:f>COUNTIFS('2021'!D$4:D$4098,AC$50,'2021'!A$4:A$4098,3)</x:f>
      </x:c>
      <x:c r="AD165" s="17">
        <x:f>SUM(U165:AC165)</x:f>
      </x:c>
      <x:c r="AE165" s="17">
        <x:f>AD165-AC165</x:f>
      </x:c>
    </x:row>
    <x:row r="166" spans="1:32" customFormat="1" ht="17.25" customHeight="1" thickBot="1" x14ac:dyDescent="0.3">
      <x:c r="K166" s="16" t="n">
        <x:v>4</x:v>
      </x:c>
      <x:c r="L166" s="5">
        <x:f>100*U166/$AE$54</x:f>
      </x:c>
      <x:c r="M166" s="5">
        <x:f>100*V166/$AE$54</x:f>
      </x:c>
      <x:c r="N166" s="5">
        <x:f>100*W166/$AE$54</x:f>
      </x:c>
      <x:c r="O166" s="5">
        <x:f>100*X166/$AE$54</x:f>
      </x:c>
      <x:c r="P166" s="5">
        <x:f>100*Y166/$AE$54</x:f>
      </x:c>
      <x:c r="Q166" s="5">
        <x:f>100*Z166/$AE$54</x:f>
      </x:c>
      <x:c r="R166" s="5">
        <x:f>100*AA166/$AE$54</x:f>
      </x:c>
      <x:c r="S166" s="5">
        <x:f>100*AB166/$AE$54</x:f>
      </x:c>
      <x:c r="T166" s="5">
        <x:f>100*AC166/AD166</x:f>
      </x:c>
      <x:c r="U166" s="17">
        <x:f>COUNTIFS('2021'!D$4:D$4098,U$50,'2021'!A$4:A$4098,4)</x:f>
      </x:c>
      <x:c r="V166" s="17">
        <x:f>COUNTIFS('2021'!D$4:D$4098,V$50,'2021'!A$4:A$4098,4)</x:f>
      </x:c>
      <x:c r="W166" s="17">
        <x:f>COUNTIFS('2021'!D$4:D$4098,W$50,'2021'!A$4:A$4098,4)</x:f>
      </x:c>
      <x:c r="X166" s="17">
        <x:f>COUNTIFS('2021'!D$4:D$4098,X$50,'2021'!A$4:A$4098,4)</x:f>
      </x:c>
      <x:c r="Y166" s="17">
        <x:f>COUNTIFS('2021'!D$4:D$4098,Y$50,'2021'!A$4:A$4098,4)</x:f>
      </x:c>
      <x:c r="Z166" s="17">
        <x:f>COUNTIFS('2021'!D$4:D$4098,Z$50,'2021'!A$4:A$4098,4)</x:f>
      </x:c>
      <x:c r="AA166" s="17">
        <x:f>COUNTIFS('2021'!D$4:D$4098,AA$50,'2021'!A$4:A$4098,4)</x:f>
      </x:c>
      <x:c r="AB166" s="17">
        <x:f>COUNTIFS('2021'!D$4:D$4098,AB$50,'2021'!A$4:A$4098,4)</x:f>
      </x:c>
      <x:c r="AC166" s="17">
        <x:f>COUNTIFS('2021'!D$4:D$4098,AC$50,'2021'!A$4:A$4098,4)</x:f>
      </x:c>
      <x:c r="AD166" s="17">
        <x:f>SUM(U166:AC166)</x:f>
      </x:c>
      <x:c r="AE166" s="17">
        <x:f>AD166-AC166</x:f>
      </x:c>
    </x:row>
    <x:row r="167" spans="1:32" customFormat="1" ht="17.25" customHeight="1" thickBot="1" x14ac:dyDescent="0.3">
      <x:c r="K167" s="16" t="n">
        <x:v>5</x:v>
      </x:c>
      <x:c r="L167" s="5">
        <x:f>100*U167/$AE$55</x:f>
      </x:c>
      <x:c r="M167" s="5">
        <x:f>100*V167/$AE$55</x:f>
      </x:c>
      <x:c r="N167" s="5">
        <x:f>100*W167/$AE$55</x:f>
      </x:c>
      <x:c r="O167" s="5">
        <x:f>100*X167/$AE$55</x:f>
      </x:c>
      <x:c r="P167" s="5">
        <x:f>100*Y167/$AE$55</x:f>
      </x:c>
      <x:c r="Q167" s="5">
        <x:f>100*Z167/$AE$55</x:f>
      </x:c>
      <x:c r="R167" s="5">
        <x:f>100*AA167/$AE$55</x:f>
      </x:c>
      <x:c r="S167" s="5">
        <x:f>100*AB167/$AE$55</x:f>
      </x:c>
      <x:c r="T167" s="5">
        <x:f>100*AC167/AD167</x:f>
      </x:c>
      <x:c r="U167" s="17">
        <x:f>COUNTIFS('2021'!D$4:D$4098,U$50,'2021'!A$4:A$4098,5)</x:f>
      </x:c>
      <x:c r="V167" s="17">
        <x:f>COUNTIFS('2021'!D$4:D$4098,V$50,'2021'!A$4:A$4098,5)</x:f>
      </x:c>
      <x:c r="W167" s="17">
        <x:f>COUNTIFS('2021'!D$4:D$4098,W$50,'2021'!A$4:A$4098,5)</x:f>
      </x:c>
      <x:c r="X167" s="17">
        <x:f>COUNTIFS('2021'!D$4:D$4098,X$50,'2021'!A$4:A$4098,5)</x:f>
      </x:c>
      <x:c r="Y167" s="17">
        <x:f>COUNTIFS('2021'!D$4:D$4098,Y$50,'2021'!A$4:A$4098,5)</x:f>
      </x:c>
      <x:c r="Z167" s="17">
        <x:f>COUNTIFS('2021'!D$4:D$4098,Z$50,'2021'!A$4:A$4098,5)</x:f>
      </x:c>
      <x:c r="AA167" s="17">
        <x:f>COUNTIFS('2021'!D$4:D$4098,AA$50,'2021'!A$4:A$4098,5)</x:f>
      </x:c>
      <x:c r="AB167" s="17">
        <x:f>COUNTIFS('2021'!D$4:D$4098,AB$50,'2021'!A$4:A$4098,5)</x:f>
      </x:c>
      <x:c r="AC167" s="17">
        <x:f>COUNTIFS('2021'!D$4:D$4098,AC$50,'2021'!A$4:A$4098,5)</x:f>
      </x:c>
      <x:c r="AD167" s="17">
        <x:f>SUM(U167:AC167)</x:f>
      </x:c>
      <x:c r="AE167" s="17">
        <x:f>AD167-AC167</x:f>
      </x:c>
    </x:row>
    <x:row r="168" spans="1:32" customFormat="1" ht="17.25" customHeight="1" thickBot="1" x14ac:dyDescent="0.3">
      <x:c r="K168" s="16" t="n">
        <x:v>6</x:v>
      </x:c>
      <x:c r="L168" s="5">
        <x:f>100*U168/$AE$56</x:f>
      </x:c>
      <x:c r="M168" s="5">
        <x:f>100*V168/$AE$56</x:f>
      </x:c>
      <x:c r="N168" s="5">
        <x:f>100*W168/$AE$56</x:f>
      </x:c>
      <x:c r="O168" s="5">
        <x:f>100*X168/$AE$56</x:f>
      </x:c>
      <x:c r="P168" s="5">
        <x:f>100*Y168/$AE$56</x:f>
      </x:c>
      <x:c r="Q168" s="5">
        <x:f>100*Z168/$AE$56</x:f>
      </x:c>
      <x:c r="R168" s="5">
        <x:f>100*AA168/$AE$56</x:f>
      </x:c>
      <x:c r="S168" s="5">
        <x:f>100*AB168/$AE$56</x:f>
      </x:c>
      <x:c r="T168" s="5">
        <x:f>100*AC168/AD168</x:f>
      </x:c>
      <x:c r="U168" s="17">
        <x:f>COUNTIFS('2021'!D$4:D$4098,U$50,'2021'!A$4:A$4098,6)</x:f>
      </x:c>
      <x:c r="V168" s="17">
        <x:f>COUNTIFS('2021'!D$4:D$4098,V$50,'2021'!A$4:A$4098,6)</x:f>
      </x:c>
      <x:c r="W168" s="17">
        <x:f>COUNTIFS('2021'!D$4:D$4098,W$50,'2021'!A$4:A$4098,6)</x:f>
      </x:c>
      <x:c r="X168" s="17">
        <x:f>COUNTIFS('2021'!D$4:D$4098,X$50,'2021'!A$4:A$4098,6)</x:f>
      </x:c>
      <x:c r="Y168" s="17">
        <x:f>COUNTIFS('2021'!D$4:D$4098,Y$50,'2021'!A$4:A$4098,6)</x:f>
      </x:c>
      <x:c r="Z168" s="17">
        <x:f>COUNTIFS('2021'!D$4:D$4098,Z$50,'2021'!A$4:A$4098,6)</x:f>
      </x:c>
      <x:c r="AA168" s="17">
        <x:f>COUNTIFS('2021'!D$4:D$4098,AA$50,'2021'!A$4:A$4098,6)</x:f>
      </x:c>
      <x:c r="AB168" s="17">
        <x:f>COUNTIFS('2021'!D$4:D$4098,AB$50,'2021'!A$4:A$4098,6)</x:f>
      </x:c>
      <x:c r="AC168" s="17">
        <x:f>COUNTIFS('2021'!D$4:D$4098,AC$50,'2021'!A$4:A$4098,6)</x:f>
      </x:c>
      <x:c r="AD168" s="17">
        <x:f>SUM(U168:AC168)</x:f>
      </x:c>
      <x:c r="AE168" s="17">
        <x:f>AD168-AC168</x:f>
      </x:c>
    </x:row>
    <x:row r="169" spans="1:32" customFormat="1" ht="17.25" customHeight="1" thickBot="1" x14ac:dyDescent="0.3">
      <x:c r="K169" s="16" t="n">
        <x:v>7</x:v>
      </x:c>
      <x:c r="L169" s="5">
        <x:f>100*U169/$AE$57</x:f>
      </x:c>
      <x:c r="M169" s="5">
        <x:f>100*V169/$AE$57</x:f>
      </x:c>
      <x:c r="N169" s="5">
        <x:f>100*W169/$AE$57</x:f>
      </x:c>
      <x:c r="O169" s="5">
        <x:f>100*X169/$AE$57</x:f>
      </x:c>
      <x:c r="P169" s="5">
        <x:f>100*Y169/$AE$57</x:f>
      </x:c>
      <x:c r="Q169" s="5">
        <x:f>100*Z169/$AE$57</x:f>
      </x:c>
      <x:c r="R169" s="5">
        <x:f>100*AA169/$AE$57</x:f>
      </x:c>
      <x:c r="S169" s="5">
        <x:f>100*AB169/$AE$57</x:f>
      </x:c>
      <x:c r="T169" s="5">
        <x:f>100*AC169/AD169</x:f>
      </x:c>
      <x:c r="U169" s="17">
        <x:f>COUNTIFS('2021'!D$4:D$4098,U$50,'2021'!A$4:A$4098,7)</x:f>
      </x:c>
      <x:c r="V169" s="17">
        <x:f>COUNTIFS('2021'!D$4:D$4098,V$50,'2021'!A$4:A$4098,7)</x:f>
      </x:c>
      <x:c r="W169" s="17">
        <x:f>COUNTIFS('2021'!D$4:D$4098,W$50,'2021'!A$4:A$4098,7)</x:f>
      </x:c>
      <x:c r="X169" s="17">
        <x:f>COUNTIFS('2021'!D$4:D$4098,X$50,'2021'!A$4:A$4098,7)</x:f>
      </x:c>
      <x:c r="Y169" s="17">
        <x:f>COUNTIFS('2021'!D$4:D$4098,Y$50,'2021'!A$4:A$4098,7)</x:f>
      </x:c>
      <x:c r="Z169" s="17">
        <x:f>COUNTIFS('2021'!D$4:D$4098,Z$50,'2021'!A$4:A$4098,7)</x:f>
      </x:c>
      <x:c r="AA169" s="17">
        <x:f>COUNTIFS('2021'!D$4:D$4098,AA$50,'2021'!A$4:A$4098,7)</x:f>
      </x:c>
      <x:c r="AB169" s="17">
        <x:f>COUNTIFS('2021'!D$4:D$4098,AB$50,'2021'!A$4:A$4098,7)</x:f>
      </x:c>
      <x:c r="AC169" s="17">
        <x:f>COUNTIFS('2021'!D$4:D$4098,AC$50,'2021'!A$4:A$4098,7)</x:f>
      </x:c>
      <x:c r="AD169" s="17">
        <x:f>SUM(U169:AC169)</x:f>
      </x:c>
      <x:c r="AE169" s="17">
        <x:f>AD169-AC169</x:f>
      </x:c>
    </x:row>
    <x:row r="170" spans="1:32" customFormat="1" ht="17.25" customHeight="1" thickBot="1" x14ac:dyDescent="0.3">
      <x:c r="K170" s="16" t="n">
        <x:v>8</x:v>
      </x:c>
      <x:c r="L170" s="5">
        <x:f>100*U170/$AE$58</x:f>
      </x:c>
      <x:c r="M170" s="5">
        <x:f>100*V170/$AE$58</x:f>
      </x:c>
      <x:c r="N170" s="5">
        <x:f>100*W170/$AE$58</x:f>
      </x:c>
      <x:c r="O170" s="5">
        <x:f>100*X170/$AE$58</x:f>
      </x:c>
      <x:c r="P170" s="5">
        <x:f>100*Y170/$AE$58</x:f>
      </x:c>
      <x:c r="Q170" s="5">
        <x:f>100*Z170/$AE$58</x:f>
      </x:c>
      <x:c r="R170" s="5">
        <x:f>100*AA170/$AE$58</x:f>
      </x:c>
      <x:c r="S170" s="5">
        <x:f>100*AB170/$AE$58</x:f>
      </x:c>
      <x:c r="T170" s="5">
        <x:f>100*AC170/AD170</x:f>
      </x:c>
      <x:c r="U170" s="17">
        <x:f>COUNTIFS('2021'!D$4:D$4098,U$50,'2021'!A$4:A$4098,8)</x:f>
      </x:c>
      <x:c r="V170" s="17">
        <x:f>COUNTIFS('2021'!D$4:D$4098,V$50,'2021'!A$4:A$4098,8)</x:f>
      </x:c>
      <x:c r="W170" s="17">
        <x:f>COUNTIFS('2021'!D$4:D$4098,W$50,'2021'!A$4:A$4098,8)</x:f>
      </x:c>
      <x:c r="X170" s="17">
        <x:f>COUNTIFS('2021'!D$4:D$4098,X$50,'2021'!A$4:A$4098,8)</x:f>
      </x:c>
      <x:c r="Y170" s="17">
        <x:f>COUNTIFS('2021'!D$4:D$4098,Y$50,'2021'!A$4:A$4098,8)</x:f>
      </x:c>
      <x:c r="Z170" s="17">
        <x:f>COUNTIFS('2021'!D$4:D$4098,Z$50,'2021'!A$4:A$4098,8)</x:f>
      </x:c>
      <x:c r="AA170" s="17">
        <x:f>COUNTIFS('2021'!D$4:D$4098,AA$50,'2021'!A$4:A$4098,8)</x:f>
      </x:c>
      <x:c r="AB170" s="17">
        <x:f>COUNTIFS('2021'!D$4:D$4098,AB$50,'2021'!A$4:A$4098,8)</x:f>
      </x:c>
      <x:c r="AC170" s="17">
        <x:f>COUNTIFS('2021'!D$4:D$4098,AC$50,'2021'!A$4:A$4098,8)</x:f>
      </x:c>
      <x:c r="AD170" s="17">
        <x:f>SUM(U170:AC170)</x:f>
      </x:c>
      <x:c r="AE170" s="17">
        <x:f>AD170-AC170</x:f>
      </x:c>
    </x:row>
    <x:row r="171" spans="1:32" customFormat="1" ht="17.25" customHeight="1" thickBot="1" x14ac:dyDescent="0.3">
      <x:c r="K171" s="16" t="n">
        <x:v>9</x:v>
      </x:c>
      <x:c r="L171" s="5">
        <x:f>100*U171/$AE$59</x:f>
      </x:c>
      <x:c r="M171" s="5">
        <x:f>100*V171/$AE$59</x:f>
      </x:c>
      <x:c r="N171" s="5">
        <x:f>100*W171/$AE$59</x:f>
      </x:c>
      <x:c r="O171" s="5">
        <x:f>100*X171/$AE$59</x:f>
      </x:c>
      <x:c r="P171" s="5">
        <x:f>100*Y171/$AE$59</x:f>
      </x:c>
      <x:c r="Q171" s="5">
        <x:f>100*Z171/$AE$59</x:f>
      </x:c>
      <x:c r="R171" s="5">
        <x:f>100*AA171/$AE$59</x:f>
      </x:c>
      <x:c r="S171" s="5">
        <x:f>100*AB171/$AE$59</x:f>
      </x:c>
      <x:c r="T171" s="5">
        <x:f>100*AC171/AD171</x:f>
      </x:c>
      <x:c r="U171" s="17">
        <x:f>COUNTIFS('2021'!D$4:D$4098,U$50,'2021'!A$4:A$4098,9)</x:f>
      </x:c>
      <x:c r="V171" s="17">
        <x:f>COUNTIFS('2021'!D$4:D$4098,V$50,'2021'!A$4:A$4098,9)</x:f>
      </x:c>
      <x:c r="W171" s="17">
        <x:f>COUNTIFS('2021'!D$4:D$4098,W$50,'2021'!A$4:A$4098,9)</x:f>
      </x:c>
      <x:c r="X171" s="17">
        <x:f>COUNTIFS('2021'!D$4:D$4098,X$50,'2021'!A$4:A$4098,9)</x:f>
      </x:c>
      <x:c r="Y171" s="17">
        <x:f>COUNTIFS('2021'!D$4:D$4098,Y$50,'2021'!A$4:A$4098,9)</x:f>
      </x:c>
      <x:c r="Z171" s="17">
        <x:f>COUNTIFS('2021'!D$4:D$4098,Z$50,'2021'!A$4:A$4098,9)</x:f>
      </x:c>
      <x:c r="AA171" s="17">
        <x:f>COUNTIFS('2021'!D$4:D$4098,AA$50,'2021'!A$4:A$4098,9)</x:f>
      </x:c>
      <x:c r="AB171" s="17">
        <x:f>COUNTIFS('2021'!D$4:D$4098,AB$50,'2021'!A$4:A$4098,9)</x:f>
      </x:c>
      <x:c r="AC171" s="17">
        <x:f>COUNTIFS('2021'!D$4:D$4098,AC$50,'2021'!A$4:A$4098,9)</x:f>
      </x:c>
      <x:c r="AD171" s="17">
        <x:f>SUM(U171:AC171)</x:f>
      </x:c>
      <x:c r="AE171" s="17">
        <x:f>AD171-AC171</x:f>
      </x:c>
    </x:row>
    <x:row r="172" spans="1:32" customFormat="1" ht="17.25" customHeight="1" thickBot="1" x14ac:dyDescent="0.3">
      <x:c r="K172" s="16" t="n">
        <x:v>10</x:v>
      </x:c>
      <x:c r="L172" s="5">
        <x:f>100*U172/$AE$60</x:f>
      </x:c>
      <x:c r="M172" s="5">
        <x:f>100*V172/$AE$60</x:f>
      </x:c>
      <x:c r="N172" s="5">
        <x:f>100*W172/$AE$60</x:f>
      </x:c>
      <x:c r="O172" s="5">
        <x:f>100*X172/$AE$60</x:f>
      </x:c>
      <x:c r="P172" s="5">
        <x:f>100*Y172/$AE$60</x:f>
      </x:c>
      <x:c r="Q172" s="5">
        <x:f>100*Z172/$AE$60</x:f>
      </x:c>
      <x:c r="R172" s="5">
        <x:f>100*AA172/$AE$60</x:f>
      </x:c>
      <x:c r="S172" s="5">
        <x:f>100*AB172/$AE$60</x:f>
      </x:c>
      <x:c r="T172" s="5">
        <x:f>100*AC172/AD172</x:f>
      </x:c>
      <x:c r="U172" s="203">
        <x:f>COUNTIFS('2021'!D$4:D$4098,U$50,'2021'!A$4:A$4098,10)</x:f>
      </x:c>
      <x:c r="V172" s="203">
        <x:f>COUNTIFS('2021'!D$4:D$4098,V$50,'2021'!A$4:A$4098,10)</x:f>
      </x:c>
      <x:c r="W172" s="203">
        <x:f>COUNTIFS('2021'!D$4:D$4098,W$50,'2021'!A$4:A$4098,10)</x:f>
      </x:c>
      <x:c r="X172" s="203">
        <x:f>COUNTIFS('2021'!D$4:D$4098,X$50,'2021'!A$4:A$4098,10)</x:f>
      </x:c>
      <x:c r="Y172" s="203">
        <x:f>COUNTIFS('2021'!D$4:D$4098,Y$50,'2021'!A$4:A$4098,10)</x:f>
      </x:c>
      <x:c r="Z172" s="203">
        <x:f>COUNTIFS('2021'!D$4:D$4098,Z$50,'2021'!A$4:A$4098,10)</x:f>
      </x:c>
      <x:c r="AA172" s="203">
        <x:f>COUNTIFS('2021'!D$4:D$4098,AA$50,'2021'!A$4:A$4098,10)</x:f>
      </x:c>
      <x:c r="AB172" s="203">
        <x:f>COUNTIFS('2021'!D$4:D$4098,AB$50,'2021'!A$4:A$4098,10)</x:f>
      </x:c>
      <x:c r="AC172" s="203">
        <x:f>COUNTIFS('2021'!D$4:D$4098,AC$50,'2021'!A$4:A$4098,10)</x:f>
      </x:c>
      <x:c r="AD172" s="17">
        <x:f>SUM(U172:AC172)</x:f>
      </x:c>
      <x:c r="AE172" s="17">
        <x:f>AD172-AC172</x:f>
      </x:c>
    </x:row>
    <x:row r="173" spans="1:32" customFormat="1" ht="17.25" customHeight="1" thickBot="1" x14ac:dyDescent="0.3">
      <x:c r="K173" s="16" t="n">
        <x:v>11</x:v>
      </x:c>
      <x:c r="L173" s="5">
        <x:f>100*U173/$AE$61</x:f>
      </x:c>
      <x:c r="M173" s="5">
        <x:f>100*V173/$AE$61</x:f>
      </x:c>
      <x:c r="N173" s="5">
        <x:f>100*W173/$AE$61</x:f>
      </x:c>
      <x:c r="O173" s="5">
        <x:f>100*X173/$AE$61</x:f>
      </x:c>
      <x:c r="P173" s="5">
        <x:f>100*Y173/$AE$61</x:f>
      </x:c>
      <x:c r="Q173" s="5">
        <x:f>100*Z173/$AE$61</x:f>
      </x:c>
      <x:c r="R173" s="5">
        <x:f>100*AA173/$AE$61</x:f>
      </x:c>
      <x:c r="S173" s="5">
        <x:f>100*AB173/$AE$61</x:f>
      </x:c>
      <x:c r="T173" s="5">
        <x:f>100*AC173/AD173</x:f>
      </x:c>
      <x:c r="U173" s="17">
        <x:f>COUNTIFS('2021'!D$4:D$4098,U$50,'2021'!A$4:A$4098,11)</x:f>
      </x:c>
      <x:c r="V173" s="17">
        <x:f>COUNTIFS('2021'!D$4:D$4098,V$50,'2021'!A$4:A$4098,11)</x:f>
      </x:c>
      <x:c r="W173" s="17">
        <x:f>COUNTIFS('2021'!D$4:D$4098,W$50,'2021'!A$4:A$4098,11)</x:f>
      </x:c>
      <x:c r="X173" s="17">
        <x:f>COUNTIFS('2021'!D$4:D$4098,X$50,'2021'!A$4:A$4098,11)</x:f>
      </x:c>
      <x:c r="Y173" s="17">
        <x:f>COUNTIFS('2021'!D$4:D$4098,Y$50,'2021'!A$4:A$4098,11)</x:f>
      </x:c>
      <x:c r="Z173" s="17">
        <x:f>COUNTIFS('2021'!D$4:D$4098,Z$50,'2021'!A$4:A$4098,11)</x:f>
      </x:c>
      <x:c r="AA173" s="17">
        <x:f>COUNTIFS('2021'!D$4:D$4098,AA$50,'2021'!A$4:A$4098,11)</x:f>
      </x:c>
      <x:c r="AB173" s="17">
        <x:f>COUNTIFS('2021'!D$4:D$4098,AB$50,'2021'!A$4:A$4098,11)</x:f>
      </x:c>
      <x:c r="AC173" s="17">
        <x:f>COUNTIFS('2021'!D$4:D$4098,AC$50,'2021'!A$4:A$4098,11)</x:f>
      </x:c>
      <x:c r="AD173" s="17">
        <x:f>SUM(U173:AC173)</x:f>
      </x:c>
      <x:c r="AE173" s="17">
        <x:f>AD173-AC173</x:f>
      </x:c>
    </x:row>
    <x:row r="174" spans="1:32" customFormat="1" ht="17.25" customHeight="1" thickBot="1" x14ac:dyDescent="0.3">
      <x:c r="K174" s="16" t="n">
        <x:v>12</x:v>
      </x:c>
      <x:c r="L174" s="5">
        <x:f>100*U174/$AE$62</x:f>
      </x:c>
      <x:c r="M174" s="5">
        <x:f>100*V174/$AE$62</x:f>
      </x:c>
      <x:c r="N174" s="5">
        <x:f>100*W174/$AE$62</x:f>
      </x:c>
      <x:c r="O174" s="5">
        <x:f>100*X174/$AE$62</x:f>
      </x:c>
      <x:c r="P174" s="5">
        <x:f>100*Y174/$AE$62</x:f>
      </x:c>
      <x:c r="Q174" s="5">
        <x:f>100*Z174/$AE$62</x:f>
      </x:c>
      <x:c r="R174" s="5">
        <x:f>100*AA174/$AE$62</x:f>
      </x:c>
      <x:c r="S174" s="5">
        <x:f>100*AB174/$AE$62</x:f>
      </x:c>
      <x:c r="T174" s="5">
        <x:f>100*AC174/AD174</x:f>
      </x:c>
      <x:c r="U174" s="17">
        <x:f>COUNTIFS('2021'!D$4:D$4098,U$50,'2021'!A$4:A$4098,12)</x:f>
      </x:c>
      <x:c r="V174" s="17">
        <x:f>COUNTIFS('2021'!D$4:D$4098,V$50,'2021'!A$4:A$4098,12)</x:f>
      </x:c>
      <x:c r="W174" s="17">
        <x:f>COUNTIFS('2021'!D$4:D$4098,W$50,'2021'!A$4:A$4098,12)</x:f>
      </x:c>
      <x:c r="X174" s="17">
        <x:f>COUNTIFS('2021'!D$4:D$4098,X$50,'2021'!A$4:A$4098,12)</x:f>
      </x:c>
      <x:c r="Y174" s="17">
        <x:f>COUNTIFS('2021'!D$4:D$4098,Y$50,'2021'!A$4:A$4098,12)</x:f>
      </x:c>
      <x:c r="Z174" s="17">
        <x:f>COUNTIFS('2021'!D$4:D$4098,Z$50,'2021'!A$4:A$4098,12)</x:f>
      </x:c>
      <x:c r="AA174" s="17">
        <x:f>COUNTIFS('2021'!D$4:D$4098,AA$50,'2021'!A$4:A$4098,12)</x:f>
      </x:c>
      <x:c r="AB174" s="17">
        <x:f>COUNTIFS('2021'!D$4:D$4098,AB$50,'2021'!A$4:A$4098,12)</x:f>
      </x:c>
      <x:c r="AC174" s="17">
        <x:f>COUNTIFS('2021'!D$4:D$4098,AC$50,'2021'!A$4:A$4098,12)</x:f>
      </x:c>
      <x:c r="AD174" s="17">
        <x:f>SUM(U174:AC174)</x:f>
      </x:c>
      <x:c r="AE174" s="17">
        <x:f>AD174-AC174</x:f>
      </x:c>
    </x:row>
    <x:row r="175" spans="1:32" x14ac:dyDescent="0.25">
      <x:c r="L175" s="5">
        <x:f>AVERAGE(L163:L174)</x:f>
      </x:c>
      <x:c r="M175" s="5">
        <x:f>AVERAGE(M163:M174)</x:f>
      </x:c>
      <x:c r="N175" s="5">
        <x:f>AVERAGE(N163:N174)</x:f>
      </x:c>
      <x:c r="O175" s="5">
        <x:f>AVERAGE(O163:O174)</x:f>
      </x:c>
      <x:c r="P175" s="5">
        <x:f>AVERAGE(P163:P174)</x:f>
      </x:c>
      <x:c r="Q175" s="5">
        <x:f>AVERAGE(Q163:Q174)</x:f>
      </x:c>
      <x:c r="R175" s="5">
        <x:f>AVERAGE(R163:R174)</x:f>
      </x:c>
      <x:c r="S175" s="5">
        <x:f>AVERAGE(S163:S174)</x:f>
      </x:c>
      <x:c r="T175" s="5">
        <x:f>AVERAGE(T163:T174)</x:f>
      </x:c>
      <x:c r="U175" s="17" t="s"/>
      <x:c r="V175" s="17" t="s"/>
      <x:c r="W175" s="17" t="s"/>
      <x:c r="X175" s="17" t="s"/>
      <x:c r="Y175" s="17" t="s"/>
      <x:c r="Z175" s="17" t="s"/>
      <x:c r="AA175" s="17" t="s"/>
      <x:c r="AB175" s="17" t="s"/>
      <x:c r="AC175" s="22">
        <x:f>SUM(AC163:AC174)</x:f>
      </x:c>
      <x:c r="AD175" s="22">
        <x:f>SUM(AD163:AD174)</x:f>
      </x:c>
      <x:c r="AE175" s="22">
        <x:f>SUM(AE163:AE174)</x:f>
      </x:c>
    </x:row>
  </x:sheetData>
  <x:mergeCells count="11">
    <x:mergeCell ref="Q1:W2"/>
    <x:mergeCell ref="Q3:W4"/>
    <x:mergeCell ref="Q5:W6"/>
    <x:mergeCell ref="Q7:W8"/>
    <x:mergeCell ref="Q9:W10"/>
    <x:mergeCell ref="Q11:W12"/>
    <x:mergeCell ref="Q13:W14"/>
    <x:mergeCell ref="Q15:W16"/>
    <x:mergeCell ref="Q20:W21"/>
    <x:mergeCell ref="Q23:AB23"/>
    <x:mergeCell ref="AC23:AC24"/>
  </x:mergeCells>
  <x:conditionalFormatting sqref="B33:I44">
    <x:cfRule type="colorScale" priority="1">
      <x:colorScale>
        <x:cfvo type="min"/>
        <x:cfvo type="percentile" val="50"/>
        <x:cfvo type="max"/>
        <x:color rgb="FF63BE7B"/>
        <x:color rgb="FFFFEB84"/>
        <x:color rgb="FFF8696B"/>
      </x:colorScale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drawing r:id="rId1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AMJ22"/>
  <x:sheetViews>
    <x:sheetView zoomScale="110" zoomScaleNormal="110" workbookViewId="0">
      <x:selection activeCell="J20" sqref="J20"/>
    </x:sheetView>
  </x:sheetViews>
  <x:sheetFormatPr defaultColWidth="11.995781" defaultRowHeight="16.5" x14ac:dyDescent="0.25"/>
  <x:cols>
    <x:col min="1" max="1" width="12.425781" style="26" customWidth="1"/>
    <x:col min="2" max="4" width="9.285156" style="26" customWidth="1"/>
    <x:col min="5" max="10" width="9.570312" style="26" customWidth="1"/>
    <x:col min="11" max="13" width="9.285156" style="26" customWidth="1"/>
    <x:col min="14" max="1024" width="9.140625" style="26" customWidth="1"/>
  </x:cols>
  <x:sheetData>
    <x:row r="1" spans="1:1024" customFormat="1" ht="16.5" customHeight="1" x14ac:dyDescent="0.25">
      <x:c r="A1" s="208" t="n">
        <x:v>1936</x:v>
      </x:c>
      <x:c r="B1" s="209" t="s">
        <x:v>38</x:v>
      </x:c>
      <x:c r="C1" s="210" t="s">
        <x:v>39</x:v>
      </x:c>
      <x:c r="D1" s="210" t="s">
        <x:v>40</x:v>
      </x:c>
      <x:c r="E1" s="210" t="s">
        <x:v>41</x:v>
      </x:c>
      <x:c r="F1" s="210" t="s">
        <x:v>42</x:v>
      </x:c>
      <x:c r="G1" s="210" t="s">
        <x:v>43</x:v>
      </x:c>
      <x:c r="H1" s="210" t="s">
        <x:v>44</x:v>
      </x:c>
      <x:c r="I1" s="210" t="s">
        <x:v>45</x:v>
      </x:c>
      <x:c r="J1" s="210" t="s">
        <x:v>46</x:v>
      </x:c>
      <x:c r="K1" s="210" t="s">
        <x:v>47</x:v>
      </x:c>
      <x:c r="L1" s="210" t="s">
        <x:v>48</x:v>
      </x:c>
      <x:c r="M1" s="210" t="s">
        <x:v>49</x:v>
      </x:c>
      <x:c r="N1" s="0" t="s"/>
      <x:c r="O1" s="0" t="s"/>
      <x:c r="P1" s="0" t="s"/>
      <x:c r="Q1" s="0" t="s"/>
      <x:c r="R1" s="0" t="s"/>
      <x:c r="S1" s="0" t="s"/>
      <x:c r="T1" s="0" t="s"/>
      <x:c r="U1" s="0" t="s"/>
      <x:c r="V1" s="0" t="s"/>
      <x:c r="W1" s="0" t="s"/>
      <x:c r="X1" s="0" t="s"/>
      <x:c r="Y1" s="0" t="s"/>
      <x:c r="Z1" s="0" t="s"/>
      <x:c r="AA1" s="0" t="s"/>
      <x:c r="AB1" s="0" t="s"/>
      <x:c r="AC1" s="0" t="s"/>
      <x:c r="AD1" s="0" t="s"/>
      <x:c r="AE1" s="0" t="s"/>
      <x:c r="AF1" s="0" t="s"/>
      <x:c r="AG1" s="0" t="s"/>
      <x:c r="AH1" s="0" t="s"/>
      <x:c r="AI1" s="0" t="s"/>
      <x:c r="AJ1" s="0" t="s"/>
      <x:c r="AK1" s="0" t="s"/>
      <x:c r="AL1" s="0" t="s"/>
      <x:c r="AM1" s="0" t="s"/>
      <x:c r="AN1" s="0" t="s"/>
      <x:c r="AO1" s="0" t="s"/>
      <x:c r="AP1" s="0" t="s"/>
      <x:c r="AQ1" s="0" t="s"/>
      <x:c r="AR1" s="0" t="s"/>
      <x:c r="AS1" s="0" t="s"/>
      <x:c r="AT1" s="0" t="s"/>
      <x:c r="AU1" s="0" t="s"/>
      <x:c r="AV1" s="0" t="s"/>
      <x:c r="AW1" s="0" t="s"/>
      <x:c r="AX1" s="0" t="s"/>
      <x:c r="AY1" s="0" t="s"/>
      <x:c r="AZ1" s="0" t="s"/>
      <x:c r="BA1" s="0" t="s"/>
      <x:c r="BB1" s="0" t="s"/>
      <x:c r="BC1" s="0" t="s"/>
      <x:c r="BD1" s="0" t="s"/>
      <x:c r="BE1" s="0" t="s"/>
      <x:c r="BF1" s="0" t="s"/>
      <x:c r="BG1" s="0" t="s"/>
      <x:c r="BH1" s="0" t="s"/>
      <x:c r="BI1" s="0" t="s"/>
      <x:c r="BJ1" s="0" t="s"/>
      <x:c r="BK1" s="0" t="s"/>
      <x:c r="BL1" s="0" t="s"/>
      <x:c r="BM1" s="0" t="s"/>
      <x:c r="BN1" s="0" t="s"/>
      <x:c r="BO1" s="0" t="s"/>
      <x:c r="BP1" s="0" t="s"/>
      <x:c r="BQ1" s="0" t="s"/>
      <x:c r="BR1" s="0" t="s"/>
      <x:c r="BS1" s="0" t="s"/>
      <x:c r="BT1" s="0" t="s"/>
      <x:c r="BU1" s="0" t="s"/>
      <x:c r="BV1" s="0" t="s"/>
      <x:c r="BW1" s="0" t="s"/>
      <x:c r="BX1" s="0" t="s"/>
      <x:c r="BY1" s="0" t="s"/>
      <x:c r="BZ1" s="0" t="s"/>
      <x:c r="CA1" s="0" t="s"/>
      <x:c r="CB1" s="0" t="s"/>
      <x:c r="CC1" s="0" t="s"/>
      <x:c r="CD1" s="0" t="s"/>
      <x:c r="CE1" s="0" t="s"/>
      <x:c r="CF1" s="0" t="s"/>
      <x:c r="CG1" s="0" t="s"/>
      <x:c r="CH1" s="0" t="s"/>
      <x:c r="CI1" s="0" t="s"/>
      <x:c r="CJ1" s="0" t="s"/>
      <x:c r="CK1" s="0" t="s"/>
      <x:c r="CL1" s="0" t="s"/>
      <x:c r="CM1" s="0" t="s"/>
      <x:c r="CN1" s="0" t="s"/>
      <x:c r="CO1" s="0" t="s"/>
      <x:c r="CP1" s="0" t="s"/>
      <x:c r="CQ1" s="0" t="s"/>
      <x:c r="CR1" s="0" t="s"/>
      <x:c r="CS1" s="0" t="s"/>
      <x:c r="CT1" s="0" t="s"/>
      <x:c r="CU1" s="0" t="s"/>
      <x:c r="CV1" s="0" t="s"/>
      <x:c r="CW1" s="0" t="s"/>
      <x:c r="CX1" s="0" t="s"/>
      <x:c r="CY1" s="0" t="s"/>
      <x:c r="CZ1" s="0" t="s"/>
      <x:c r="DA1" s="0" t="s"/>
      <x:c r="DB1" s="0" t="s"/>
      <x:c r="DC1" s="0" t="s"/>
      <x:c r="DD1" s="0" t="s"/>
      <x:c r="DE1" s="0" t="s"/>
      <x:c r="DF1" s="0" t="s"/>
      <x:c r="DG1" s="0" t="s"/>
      <x:c r="DH1" s="0" t="s"/>
      <x:c r="DI1" s="0" t="s"/>
      <x:c r="DJ1" s="0" t="s"/>
      <x:c r="DK1" s="0" t="s"/>
      <x:c r="DL1" s="0" t="s"/>
      <x:c r="DM1" s="0" t="s"/>
      <x:c r="DN1" s="0" t="s"/>
      <x:c r="DO1" s="0" t="s"/>
      <x:c r="DP1" s="0" t="s"/>
      <x:c r="DQ1" s="0" t="s"/>
      <x:c r="DR1" s="0" t="s"/>
      <x:c r="DS1" s="0" t="s"/>
      <x:c r="DT1" s="0" t="s"/>
      <x:c r="DU1" s="0" t="s"/>
      <x:c r="DV1" s="0" t="s"/>
      <x:c r="DW1" s="0" t="s"/>
      <x:c r="DX1" s="0" t="s"/>
      <x:c r="DY1" s="0" t="s"/>
      <x:c r="DZ1" s="0" t="s"/>
      <x:c r="EA1" s="0" t="s"/>
      <x:c r="EB1" s="0" t="s"/>
      <x:c r="EC1" s="0" t="s"/>
      <x:c r="ED1" s="0" t="s"/>
      <x:c r="EE1" s="0" t="s"/>
      <x:c r="EF1" s="0" t="s"/>
      <x:c r="EG1" s="0" t="s"/>
      <x:c r="EH1" s="0" t="s"/>
      <x:c r="EI1" s="0" t="s"/>
      <x:c r="EJ1" s="0" t="s"/>
      <x:c r="EK1" s="0" t="s"/>
      <x:c r="EL1" s="0" t="s"/>
      <x:c r="EM1" s="0" t="s"/>
      <x:c r="EN1" s="0" t="s"/>
      <x:c r="EO1" s="0" t="s"/>
      <x:c r="EP1" s="0" t="s"/>
      <x:c r="EQ1" s="0" t="s"/>
      <x:c r="ER1" s="0" t="s"/>
      <x:c r="ES1" s="0" t="s"/>
      <x:c r="ET1" s="0" t="s"/>
      <x:c r="EU1" s="0" t="s"/>
      <x:c r="EV1" s="0" t="s"/>
      <x:c r="EW1" s="0" t="s"/>
      <x:c r="EX1" s="0" t="s"/>
      <x:c r="EY1" s="0" t="s"/>
      <x:c r="EZ1" s="0" t="s"/>
      <x:c r="FA1" s="0" t="s"/>
      <x:c r="FB1" s="0" t="s"/>
      <x:c r="FC1" s="0" t="s"/>
      <x:c r="FD1" s="0" t="s"/>
      <x:c r="FE1" s="0" t="s"/>
      <x:c r="FF1" s="0" t="s"/>
      <x:c r="FG1" s="0" t="s"/>
      <x:c r="FH1" s="0" t="s"/>
      <x:c r="FI1" s="0" t="s"/>
      <x:c r="FJ1" s="0" t="s"/>
      <x:c r="FK1" s="0" t="s"/>
      <x:c r="FL1" s="0" t="s"/>
      <x:c r="FM1" s="0" t="s"/>
      <x:c r="FN1" s="0" t="s"/>
      <x:c r="FO1" s="0" t="s"/>
      <x:c r="FP1" s="0" t="s"/>
      <x:c r="FQ1" s="0" t="s"/>
      <x:c r="FR1" s="0" t="s"/>
      <x:c r="FS1" s="0" t="s"/>
      <x:c r="FT1" s="0" t="s"/>
      <x:c r="FU1" s="0" t="s"/>
      <x:c r="FV1" s="0" t="s"/>
      <x:c r="FW1" s="0" t="s"/>
      <x:c r="FX1" s="0" t="s"/>
      <x:c r="FY1" s="0" t="s"/>
      <x:c r="FZ1" s="0" t="s"/>
      <x:c r="GA1" s="0" t="s"/>
      <x:c r="GB1" s="0" t="s"/>
      <x:c r="GC1" s="0" t="s"/>
      <x:c r="GD1" s="0" t="s"/>
      <x:c r="GE1" s="0" t="s"/>
      <x:c r="GF1" s="0" t="s"/>
      <x:c r="GG1" s="0" t="s"/>
      <x:c r="GH1" s="0" t="s"/>
      <x:c r="GI1" s="0" t="s"/>
      <x:c r="GJ1" s="0" t="s"/>
      <x:c r="GK1" s="0" t="s"/>
      <x:c r="GL1" s="0" t="s"/>
      <x:c r="GM1" s="0" t="s"/>
      <x:c r="GN1" s="0" t="s"/>
      <x:c r="GO1" s="0" t="s"/>
      <x:c r="GP1" s="0" t="s"/>
      <x:c r="GQ1" s="0" t="s"/>
      <x:c r="GR1" s="0" t="s"/>
      <x:c r="GS1" s="0" t="s"/>
      <x:c r="GT1" s="0" t="s"/>
      <x:c r="GU1" s="0" t="s"/>
      <x:c r="GV1" s="0" t="s"/>
      <x:c r="GW1" s="0" t="s"/>
      <x:c r="GX1" s="0" t="s"/>
      <x:c r="GY1" s="0" t="s"/>
      <x:c r="GZ1" s="0" t="s"/>
      <x:c r="HA1" s="0" t="s"/>
      <x:c r="HB1" s="0" t="s"/>
      <x:c r="HC1" s="0" t="s"/>
      <x:c r="HD1" s="0" t="s"/>
      <x:c r="HE1" s="0" t="s"/>
      <x:c r="HF1" s="0" t="s"/>
      <x:c r="HG1" s="0" t="s"/>
      <x:c r="HH1" s="0" t="s"/>
      <x:c r="HI1" s="0" t="s"/>
      <x:c r="HJ1" s="0" t="s"/>
      <x:c r="HK1" s="0" t="s"/>
      <x:c r="HL1" s="0" t="s"/>
      <x:c r="HM1" s="0" t="s"/>
      <x:c r="HN1" s="0" t="s"/>
      <x:c r="HO1" s="0" t="s"/>
      <x:c r="HP1" s="0" t="s"/>
      <x:c r="HQ1" s="0" t="s"/>
      <x:c r="HR1" s="0" t="s"/>
      <x:c r="HS1" s="0" t="s"/>
      <x:c r="HT1" s="0" t="s"/>
      <x:c r="HU1" s="0" t="s"/>
      <x:c r="HV1" s="0" t="s"/>
      <x:c r="HW1" s="0" t="s"/>
      <x:c r="HX1" s="0" t="s"/>
      <x:c r="HY1" s="0" t="s"/>
      <x:c r="HZ1" s="0" t="s"/>
      <x:c r="IA1" s="0" t="s"/>
      <x:c r="IB1" s="0" t="s"/>
      <x:c r="IC1" s="0" t="s"/>
      <x:c r="ID1" s="0" t="s"/>
      <x:c r="IE1" s="0" t="s"/>
      <x:c r="IF1" s="0" t="s"/>
      <x:c r="IG1" s="0" t="s"/>
      <x:c r="IH1" s="0" t="s"/>
      <x:c r="II1" s="0" t="s"/>
      <x:c r="IJ1" s="0" t="s"/>
      <x:c r="IK1" s="0" t="s"/>
      <x:c r="IL1" s="0" t="s"/>
      <x:c r="IM1" s="0" t="s"/>
      <x:c r="IN1" s="0" t="s"/>
      <x:c r="IO1" s="0" t="s"/>
      <x:c r="IP1" s="0" t="s"/>
      <x:c r="IQ1" s="0" t="s"/>
      <x:c r="IR1" s="0" t="s"/>
      <x:c r="IS1" s="0" t="s"/>
      <x:c r="IT1" s="0" t="s"/>
      <x:c r="IU1" s="0" t="s"/>
      <x:c r="IV1" s="0" t="s"/>
      <x:c r="IW1" s="0" t="s"/>
      <x:c r="IX1" s="0" t="s"/>
      <x:c r="IY1" s="0" t="s"/>
      <x:c r="IZ1" s="0" t="s"/>
      <x:c r="JA1" s="0" t="s"/>
      <x:c r="JB1" s="0" t="s"/>
      <x:c r="JC1" s="0" t="s"/>
      <x:c r="JD1" s="0" t="s"/>
      <x:c r="JE1" s="0" t="s"/>
      <x:c r="JF1" s="0" t="s"/>
      <x:c r="JG1" s="0" t="s"/>
      <x:c r="JH1" s="0" t="s"/>
      <x:c r="JI1" s="0" t="s"/>
      <x:c r="JJ1" s="0" t="s"/>
      <x:c r="JK1" s="0" t="s"/>
      <x:c r="JL1" s="0" t="s"/>
      <x:c r="JM1" s="0" t="s"/>
      <x:c r="JN1" s="0" t="s"/>
      <x:c r="JO1" s="0" t="s"/>
      <x:c r="JP1" s="0" t="s"/>
      <x:c r="JQ1" s="0" t="s"/>
      <x:c r="JR1" s="0" t="s"/>
      <x:c r="JS1" s="0" t="s"/>
      <x:c r="JT1" s="0" t="s"/>
      <x:c r="JU1" s="0" t="s"/>
      <x:c r="JV1" s="0" t="s"/>
      <x:c r="JW1" s="0" t="s"/>
      <x:c r="JX1" s="0" t="s"/>
      <x:c r="JY1" s="0" t="s"/>
      <x:c r="JZ1" s="0" t="s"/>
      <x:c r="KA1" s="0" t="s"/>
      <x:c r="KB1" s="0" t="s"/>
      <x:c r="KC1" s="0" t="s"/>
      <x:c r="KD1" s="0" t="s"/>
      <x:c r="KE1" s="0" t="s"/>
      <x:c r="KF1" s="0" t="s"/>
      <x:c r="KG1" s="0" t="s"/>
      <x:c r="KH1" s="0" t="s"/>
      <x:c r="KI1" s="0" t="s"/>
      <x:c r="KJ1" s="0" t="s"/>
      <x:c r="KK1" s="0" t="s"/>
      <x:c r="KL1" s="0" t="s"/>
      <x:c r="KM1" s="0" t="s"/>
      <x:c r="KN1" s="0" t="s"/>
      <x:c r="KO1" s="0" t="s"/>
      <x:c r="KP1" s="0" t="s"/>
      <x:c r="KQ1" s="0" t="s"/>
      <x:c r="KR1" s="0" t="s"/>
      <x:c r="KS1" s="0" t="s"/>
      <x:c r="KT1" s="0" t="s"/>
      <x:c r="KU1" s="0" t="s"/>
      <x:c r="KV1" s="0" t="s"/>
      <x:c r="KW1" s="0" t="s"/>
      <x:c r="KX1" s="0" t="s"/>
      <x:c r="KY1" s="0" t="s"/>
      <x:c r="KZ1" s="0" t="s"/>
      <x:c r="LA1" s="0" t="s"/>
      <x:c r="LB1" s="0" t="s"/>
      <x:c r="LC1" s="0" t="s"/>
      <x:c r="LD1" s="0" t="s"/>
      <x:c r="LE1" s="0" t="s"/>
      <x:c r="LF1" s="0" t="s"/>
      <x:c r="LG1" s="0" t="s"/>
      <x:c r="LH1" s="0" t="s"/>
      <x:c r="LI1" s="0" t="s"/>
      <x:c r="LJ1" s="0" t="s"/>
      <x:c r="LK1" s="0" t="s"/>
      <x:c r="LL1" s="0" t="s"/>
      <x:c r="LM1" s="0" t="s"/>
      <x:c r="LN1" s="0" t="s"/>
      <x:c r="LO1" s="0" t="s"/>
      <x:c r="LP1" s="0" t="s"/>
      <x:c r="LQ1" s="0" t="s"/>
      <x:c r="LR1" s="0" t="s"/>
      <x:c r="LS1" s="0" t="s"/>
      <x:c r="LT1" s="0" t="s"/>
      <x:c r="LU1" s="0" t="s"/>
      <x:c r="LV1" s="0" t="s"/>
      <x:c r="LW1" s="0" t="s"/>
      <x:c r="LX1" s="0" t="s"/>
      <x:c r="LY1" s="0" t="s"/>
      <x:c r="LZ1" s="0" t="s"/>
      <x:c r="MA1" s="0" t="s"/>
      <x:c r="MB1" s="0" t="s"/>
      <x:c r="MC1" s="0" t="s"/>
      <x:c r="MD1" s="0" t="s"/>
      <x:c r="ME1" s="0" t="s"/>
      <x:c r="MF1" s="0" t="s"/>
      <x:c r="MG1" s="0" t="s"/>
      <x:c r="MH1" s="0" t="s"/>
      <x:c r="MI1" s="0" t="s"/>
      <x:c r="MJ1" s="0" t="s"/>
      <x:c r="MK1" s="0" t="s"/>
      <x:c r="ML1" s="0" t="s"/>
      <x:c r="MM1" s="0" t="s"/>
      <x:c r="MN1" s="0" t="s"/>
      <x:c r="MO1" s="0" t="s"/>
      <x:c r="MP1" s="0" t="s"/>
      <x:c r="MQ1" s="0" t="s"/>
      <x:c r="MR1" s="0" t="s"/>
      <x:c r="MS1" s="0" t="s"/>
      <x:c r="MT1" s="0" t="s"/>
      <x:c r="MU1" s="0" t="s"/>
      <x:c r="MV1" s="0" t="s"/>
      <x:c r="MW1" s="0" t="s"/>
      <x:c r="MX1" s="0" t="s"/>
      <x:c r="MY1" s="0" t="s"/>
      <x:c r="MZ1" s="0" t="s"/>
      <x:c r="NA1" s="0" t="s"/>
      <x:c r="NB1" s="0" t="s"/>
      <x:c r="NC1" s="0" t="s"/>
      <x:c r="ND1" s="0" t="s"/>
      <x:c r="NE1" s="0" t="s"/>
      <x:c r="NF1" s="0" t="s"/>
      <x:c r="NG1" s="0" t="s"/>
      <x:c r="NH1" s="0" t="s"/>
      <x:c r="NI1" s="0" t="s"/>
      <x:c r="NJ1" s="0" t="s"/>
      <x:c r="NK1" s="0" t="s"/>
      <x:c r="NL1" s="0" t="s"/>
      <x:c r="NM1" s="0" t="s"/>
      <x:c r="NN1" s="0" t="s"/>
      <x:c r="NO1" s="0" t="s"/>
      <x:c r="NP1" s="0" t="s"/>
      <x:c r="NQ1" s="0" t="s"/>
      <x:c r="NR1" s="0" t="s"/>
      <x:c r="NS1" s="0" t="s"/>
      <x:c r="NT1" s="0" t="s"/>
      <x:c r="NU1" s="0" t="s"/>
      <x:c r="NV1" s="0" t="s"/>
      <x:c r="NW1" s="0" t="s"/>
      <x:c r="NX1" s="0" t="s"/>
      <x:c r="NY1" s="0" t="s"/>
      <x:c r="NZ1" s="0" t="s"/>
      <x:c r="OA1" s="0" t="s"/>
      <x:c r="OB1" s="0" t="s"/>
      <x:c r="OC1" s="0" t="s"/>
      <x:c r="OD1" s="0" t="s"/>
      <x:c r="OE1" s="0" t="s"/>
      <x:c r="OF1" s="0" t="s"/>
      <x:c r="OG1" s="0" t="s"/>
      <x:c r="OH1" s="0" t="s"/>
      <x:c r="OI1" s="0" t="s"/>
      <x:c r="OJ1" s="0" t="s"/>
      <x:c r="OK1" s="0" t="s"/>
      <x:c r="OL1" s="0" t="s"/>
      <x:c r="OM1" s="0" t="s"/>
      <x:c r="ON1" s="0" t="s"/>
      <x:c r="OO1" s="0" t="s"/>
      <x:c r="OP1" s="0" t="s"/>
      <x:c r="OQ1" s="0" t="s"/>
      <x:c r="OR1" s="0" t="s"/>
      <x:c r="OS1" s="0" t="s"/>
      <x:c r="OT1" s="0" t="s"/>
      <x:c r="OU1" s="0" t="s"/>
      <x:c r="OV1" s="0" t="s"/>
      <x:c r="OW1" s="0" t="s"/>
      <x:c r="OX1" s="0" t="s"/>
      <x:c r="OY1" s="0" t="s"/>
      <x:c r="OZ1" s="0" t="s"/>
      <x:c r="PA1" s="0" t="s"/>
      <x:c r="PB1" s="0" t="s"/>
      <x:c r="PC1" s="0" t="s"/>
      <x:c r="PD1" s="0" t="s"/>
      <x:c r="PE1" s="0" t="s"/>
      <x:c r="PF1" s="0" t="s"/>
      <x:c r="PG1" s="0" t="s"/>
      <x:c r="PH1" s="0" t="s"/>
      <x:c r="PI1" s="0" t="s"/>
      <x:c r="PJ1" s="0" t="s"/>
      <x:c r="PK1" s="0" t="s"/>
      <x:c r="PL1" s="0" t="s"/>
      <x:c r="PM1" s="0" t="s"/>
      <x:c r="PN1" s="0" t="s"/>
      <x:c r="PO1" s="0" t="s"/>
      <x:c r="PP1" s="0" t="s"/>
      <x:c r="PQ1" s="0" t="s"/>
      <x:c r="PR1" s="0" t="s"/>
      <x:c r="PS1" s="0" t="s"/>
      <x:c r="PT1" s="0" t="s"/>
      <x:c r="PU1" s="0" t="s"/>
      <x:c r="PV1" s="0" t="s"/>
      <x:c r="PW1" s="0" t="s"/>
      <x:c r="PX1" s="0" t="s"/>
      <x:c r="PY1" s="0" t="s"/>
      <x:c r="PZ1" s="0" t="s"/>
      <x:c r="QA1" s="0" t="s"/>
      <x:c r="QB1" s="0" t="s"/>
      <x:c r="QC1" s="0" t="s"/>
      <x:c r="QD1" s="0" t="s"/>
      <x:c r="QE1" s="0" t="s"/>
      <x:c r="QF1" s="0" t="s"/>
      <x:c r="QG1" s="0" t="s"/>
      <x:c r="QH1" s="0" t="s"/>
      <x:c r="QI1" s="0" t="s"/>
      <x:c r="QJ1" s="0" t="s"/>
      <x:c r="QK1" s="0" t="s"/>
      <x:c r="QL1" s="0" t="s"/>
      <x:c r="QM1" s="0" t="s"/>
      <x:c r="QN1" s="0" t="s"/>
      <x:c r="QO1" s="0" t="s"/>
      <x:c r="QP1" s="0" t="s"/>
      <x:c r="QQ1" s="0" t="s"/>
      <x:c r="QR1" s="0" t="s"/>
      <x:c r="QS1" s="0" t="s"/>
      <x:c r="QT1" s="0" t="s"/>
      <x:c r="QU1" s="0" t="s"/>
      <x:c r="QV1" s="0" t="s"/>
      <x:c r="QW1" s="0" t="s"/>
      <x:c r="QX1" s="0" t="s"/>
      <x:c r="QY1" s="0" t="s"/>
      <x:c r="QZ1" s="0" t="s"/>
      <x:c r="RA1" s="0" t="s"/>
      <x:c r="RB1" s="0" t="s"/>
      <x:c r="RC1" s="0" t="s"/>
      <x:c r="RD1" s="0" t="s"/>
      <x:c r="RE1" s="0" t="s"/>
      <x:c r="RF1" s="0" t="s"/>
      <x:c r="RG1" s="0" t="s"/>
      <x:c r="RH1" s="0" t="s"/>
      <x:c r="RI1" s="0" t="s"/>
      <x:c r="RJ1" s="0" t="s"/>
      <x:c r="RK1" s="0" t="s"/>
      <x:c r="RL1" s="0" t="s"/>
      <x:c r="RM1" s="0" t="s"/>
      <x:c r="RN1" s="0" t="s"/>
      <x:c r="RO1" s="0" t="s"/>
      <x:c r="RP1" s="0" t="s"/>
      <x:c r="RQ1" s="0" t="s"/>
      <x:c r="RR1" s="0" t="s"/>
      <x:c r="RS1" s="0" t="s"/>
      <x:c r="RT1" s="0" t="s"/>
      <x:c r="RU1" s="0" t="s"/>
      <x:c r="RV1" s="0" t="s"/>
      <x:c r="RW1" s="0" t="s"/>
      <x:c r="RX1" s="0" t="s"/>
      <x:c r="RY1" s="0" t="s"/>
      <x:c r="RZ1" s="0" t="s"/>
      <x:c r="SA1" s="0" t="s"/>
      <x:c r="SB1" s="0" t="s"/>
      <x:c r="SC1" s="0" t="s"/>
      <x:c r="SD1" s="0" t="s"/>
      <x:c r="SE1" s="0" t="s"/>
      <x:c r="SF1" s="0" t="s"/>
      <x:c r="SG1" s="0" t="s"/>
      <x:c r="SH1" s="0" t="s"/>
      <x:c r="SI1" s="0" t="s"/>
      <x:c r="SJ1" s="0" t="s"/>
      <x:c r="SK1" s="0" t="s"/>
      <x:c r="SL1" s="0" t="s"/>
      <x:c r="SM1" s="0" t="s"/>
      <x:c r="SN1" s="0" t="s"/>
      <x:c r="SO1" s="0" t="s"/>
      <x:c r="SP1" s="0" t="s"/>
      <x:c r="SQ1" s="0" t="s"/>
      <x:c r="SR1" s="0" t="s"/>
      <x:c r="SS1" s="0" t="s"/>
      <x:c r="ST1" s="0" t="s"/>
      <x:c r="SU1" s="0" t="s"/>
      <x:c r="SV1" s="0" t="s"/>
      <x:c r="SW1" s="0" t="s"/>
      <x:c r="SX1" s="0" t="s"/>
      <x:c r="SY1" s="0" t="s"/>
      <x:c r="SZ1" s="0" t="s"/>
      <x:c r="TA1" s="0" t="s"/>
      <x:c r="TB1" s="0" t="s"/>
      <x:c r="TC1" s="0" t="s"/>
      <x:c r="TD1" s="0" t="s"/>
      <x:c r="TE1" s="0" t="s"/>
      <x:c r="TF1" s="0" t="s"/>
      <x:c r="TG1" s="0" t="s"/>
      <x:c r="TH1" s="0" t="s"/>
      <x:c r="TI1" s="0" t="s"/>
      <x:c r="TJ1" s="0" t="s"/>
      <x:c r="TK1" s="0" t="s"/>
      <x:c r="TL1" s="0" t="s"/>
      <x:c r="TM1" s="0" t="s"/>
      <x:c r="TN1" s="0" t="s"/>
      <x:c r="TO1" s="0" t="s"/>
      <x:c r="TP1" s="0" t="s"/>
      <x:c r="TQ1" s="0" t="s"/>
      <x:c r="TR1" s="0" t="s"/>
      <x:c r="TS1" s="0" t="s"/>
      <x:c r="TT1" s="0" t="s"/>
      <x:c r="TU1" s="0" t="s"/>
      <x:c r="TV1" s="0" t="s"/>
      <x:c r="TW1" s="0" t="s"/>
      <x:c r="TX1" s="0" t="s"/>
      <x:c r="TY1" s="0" t="s"/>
      <x:c r="TZ1" s="0" t="s"/>
      <x:c r="UA1" s="0" t="s"/>
      <x:c r="UB1" s="0" t="s"/>
      <x:c r="UC1" s="0" t="s"/>
      <x:c r="UD1" s="0" t="s"/>
      <x:c r="UE1" s="0" t="s"/>
      <x:c r="UF1" s="0" t="s"/>
      <x:c r="UG1" s="0" t="s"/>
      <x:c r="UH1" s="0" t="s"/>
      <x:c r="UI1" s="0" t="s"/>
      <x:c r="UJ1" s="0" t="s"/>
      <x:c r="UK1" s="0" t="s"/>
      <x:c r="UL1" s="0" t="s"/>
      <x:c r="UM1" s="0" t="s"/>
      <x:c r="UN1" s="0" t="s"/>
      <x:c r="UO1" s="0" t="s"/>
      <x:c r="UP1" s="0" t="s"/>
      <x:c r="UQ1" s="0" t="s"/>
      <x:c r="UR1" s="0" t="s"/>
      <x:c r="US1" s="0" t="s"/>
      <x:c r="UT1" s="0" t="s"/>
      <x:c r="UU1" s="0" t="s"/>
      <x:c r="UV1" s="0" t="s"/>
      <x:c r="UW1" s="0" t="s"/>
      <x:c r="UX1" s="0" t="s"/>
      <x:c r="UY1" s="0" t="s"/>
      <x:c r="UZ1" s="0" t="s"/>
      <x:c r="VA1" s="0" t="s"/>
      <x:c r="VB1" s="0" t="s"/>
      <x:c r="VC1" s="0" t="s"/>
      <x:c r="VD1" s="0" t="s"/>
      <x:c r="VE1" s="0" t="s"/>
      <x:c r="VF1" s="0" t="s"/>
      <x:c r="VG1" s="0" t="s"/>
      <x:c r="VH1" s="0" t="s"/>
      <x:c r="VI1" s="0" t="s"/>
      <x:c r="VJ1" s="0" t="s"/>
      <x:c r="VK1" s="0" t="s"/>
      <x:c r="VL1" s="0" t="s"/>
      <x:c r="VM1" s="0" t="s"/>
      <x:c r="VN1" s="0" t="s"/>
      <x:c r="VO1" s="0" t="s"/>
      <x:c r="VP1" s="0" t="s"/>
      <x:c r="VQ1" s="0" t="s"/>
      <x:c r="VR1" s="0" t="s"/>
      <x:c r="VS1" s="0" t="s"/>
      <x:c r="VT1" s="0" t="s"/>
      <x:c r="VU1" s="0" t="s"/>
      <x:c r="VV1" s="0" t="s"/>
      <x:c r="VW1" s="0" t="s"/>
      <x:c r="VX1" s="0" t="s"/>
      <x:c r="VY1" s="0" t="s"/>
      <x:c r="VZ1" s="0" t="s"/>
      <x:c r="WA1" s="0" t="s"/>
      <x:c r="WB1" s="0" t="s"/>
      <x:c r="WC1" s="0" t="s"/>
      <x:c r="WD1" s="0" t="s"/>
      <x:c r="WE1" s="0" t="s"/>
      <x:c r="WF1" s="0" t="s"/>
      <x:c r="WG1" s="0" t="s"/>
      <x:c r="WH1" s="0" t="s"/>
      <x:c r="WI1" s="0" t="s"/>
      <x:c r="WJ1" s="0" t="s"/>
      <x:c r="WK1" s="0" t="s"/>
      <x:c r="WL1" s="0" t="s"/>
      <x:c r="WM1" s="0" t="s"/>
      <x:c r="WN1" s="0" t="s"/>
      <x:c r="WO1" s="0" t="s"/>
      <x:c r="WP1" s="0" t="s"/>
      <x:c r="WQ1" s="0" t="s"/>
      <x:c r="WR1" s="0" t="s"/>
      <x:c r="WS1" s="0" t="s"/>
      <x:c r="WT1" s="0" t="s"/>
      <x:c r="WU1" s="0" t="s"/>
      <x:c r="WV1" s="0" t="s"/>
      <x:c r="WW1" s="0" t="s"/>
      <x:c r="WX1" s="0" t="s"/>
      <x:c r="WY1" s="0" t="s"/>
      <x:c r="WZ1" s="0" t="s"/>
      <x:c r="XA1" s="0" t="s"/>
      <x:c r="XB1" s="0" t="s"/>
      <x:c r="XC1" s="0" t="s"/>
      <x:c r="XD1" s="0" t="s"/>
      <x:c r="XE1" s="0" t="s"/>
      <x:c r="XF1" s="0" t="s"/>
      <x:c r="XG1" s="0" t="s"/>
      <x:c r="XH1" s="0" t="s"/>
      <x:c r="XI1" s="0" t="s"/>
      <x:c r="XJ1" s="0" t="s"/>
      <x:c r="XK1" s="0" t="s"/>
      <x:c r="XL1" s="0" t="s"/>
      <x:c r="XM1" s="0" t="s"/>
      <x:c r="XN1" s="0" t="s"/>
      <x:c r="XO1" s="0" t="s"/>
      <x:c r="XP1" s="0" t="s"/>
      <x:c r="XQ1" s="0" t="s"/>
      <x:c r="XR1" s="0" t="s"/>
      <x:c r="XS1" s="0" t="s"/>
      <x:c r="XT1" s="0" t="s"/>
      <x:c r="XU1" s="0" t="s"/>
      <x:c r="XV1" s="0" t="s"/>
      <x:c r="XW1" s="0" t="s"/>
      <x:c r="XX1" s="0" t="s"/>
      <x:c r="XY1" s="0" t="s"/>
      <x:c r="XZ1" s="0" t="s"/>
      <x:c r="YA1" s="0" t="s"/>
      <x:c r="YB1" s="0" t="s"/>
      <x:c r="YC1" s="0" t="s"/>
      <x:c r="YD1" s="0" t="s"/>
      <x:c r="YE1" s="0" t="s"/>
      <x:c r="YF1" s="0" t="s"/>
      <x:c r="YG1" s="0" t="s"/>
      <x:c r="YH1" s="0" t="s"/>
      <x:c r="YI1" s="0" t="s"/>
      <x:c r="YJ1" s="0" t="s"/>
      <x:c r="YK1" s="0" t="s"/>
      <x:c r="YL1" s="0" t="s"/>
      <x:c r="YM1" s="0" t="s"/>
      <x:c r="YN1" s="0" t="s"/>
      <x:c r="YO1" s="0" t="s"/>
      <x:c r="YP1" s="0" t="s"/>
      <x:c r="YQ1" s="0" t="s"/>
      <x:c r="YR1" s="0" t="s"/>
      <x:c r="YS1" s="0" t="s"/>
      <x:c r="YT1" s="0" t="s"/>
      <x:c r="YU1" s="0" t="s"/>
      <x:c r="YV1" s="0" t="s"/>
      <x:c r="YW1" s="0" t="s"/>
      <x:c r="YX1" s="0" t="s"/>
      <x:c r="YY1" s="0" t="s"/>
      <x:c r="YZ1" s="0" t="s"/>
      <x:c r="ZA1" s="0" t="s"/>
      <x:c r="ZB1" s="0" t="s"/>
      <x:c r="ZC1" s="0" t="s"/>
      <x:c r="ZD1" s="0" t="s"/>
      <x:c r="ZE1" s="0" t="s"/>
      <x:c r="ZF1" s="0" t="s"/>
      <x:c r="ZG1" s="0" t="s"/>
      <x:c r="ZH1" s="0" t="s"/>
      <x:c r="ZI1" s="0" t="s"/>
      <x:c r="ZJ1" s="0" t="s"/>
      <x:c r="ZK1" s="0" t="s"/>
      <x:c r="ZL1" s="0" t="s"/>
      <x:c r="ZM1" s="0" t="s"/>
      <x:c r="ZN1" s="0" t="s"/>
      <x:c r="ZO1" s="0" t="s"/>
      <x:c r="ZP1" s="0" t="s"/>
      <x:c r="ZQ1" s="0" t="s"/>
      <x:c r="ZR1" s="0" t="s"/>
      <x:c r="ZS1" s="0" t="s"/>
      <x:c r="ZT1" s="0" t="s"/>
      <x:c r="ZU1" s="0" t="s"/>
      <x:c r="ZV1" s="0" t="s"/>
      <x:c r="ZW1" s="0" t="s"/>
      <x:c r="ZX1" s="0" t="s"/>
      <x:c r="ZY1" s="0" t="s"/>
      <x:c r="ZZ1" s="0" t="s"/>
      <x:c r="AAA1" s="0" t="s"/>
      <x:c r="AAB1" s="0" t="s"/>
      <x:c r="AAC1" s="0" t="s"/>
      <x:c r="AAD1" s="0" t="s"/>
      <x:c r="AAE1" s="0" t="s"/>
      <x:c r="AAF1" s="0" t="s"/>
      <x:c r="AAG1" s="0" t="s"/>
      <x:c r="AAH1" s="0" t="s"/>
      <x:c r="AAI1" s="0" t="s"/>
      <x:c r="AAJ1" s="0" t="s"/>
      <x:c r="AAK1" s="0" t="s"/>
      <x:c r="AAL1" s="0" t="s"/>
      <x:c r="AAM1" s="0" t="s"/>
      <x:c r="AAN1" s="0" t="s"/>
      <x:c r="AAO1" s="0" t="s"/>
      <x:c r="AAP1" s="0" t="s"/>
      <x:c r="AAQ1" s="0" t="s"/>
      <x:c r="AAR1" s="0" t="s"/>
      <x:c r="AAS1" s="0" t="s"/>
      <x:c r="AAT1" s="0" t="s"/>
      <x:c r="AAU1" s="0" t="s"/>
      <x:c r="AAV1" s="0" t="s"/>
      <x:c r="AAW1" s="0" t="s"/>
      <x:c r="AAX1" s="0" t="s"/>
      <x:c r="AAY1" s="0" t="s"/>
      <x:c r="AAZ1" s="0" t="s"/>
      <x:c r="ABA1" s="0" t="s"/>
      <x:c r="ABB1" s="0" t="s"/>
      <x:c r="ABC1" s="0" t="s"/>
      <x:c r="ABD1" s="0" t="s"/>
      <x:c r="ABE1" s="0" t="s"/>
      <x:c r="ABF1" s="0" t="s"/>
      <x:c r="ABG1" s="0" t="s"/>
      <x:c r="ABH1" s="0" t="s"/>
      <x:c r="ABI1" s="0" t="s"/>
      <x:c r="ABJ1" s="0" t="s"/>
      <x:c r="ABK1" s="0" t="s"/>
      <x:c r="ABL1" s="0" t="s"/>
      <x:c r="ABM1" s="0" t="s"/>
      <x:c r="ABN1" s="0" t="s"/>
      <x:c r="ABO1" s="0" t="s"/>
      <x:c r="ABP1" s="0" t="s"/>
      <x:c r="ABQ1" s="0" t="s"/>
      <x:c r="ABR1" s="0" t="s"/>
      <x:c r="ABS1" s="0" t="s"/>
      <x:c r="ABT1" s="0" t="s"/>
      <x:c r="ABU1" s="0" t="s"/>
      <x:c r="ABV1" s="0" t="s"/>
      <x:c r="ABW1" s="0" t="s"/>
      <x:c r="ABX1" s="0" t="s"/>
      <x:c r="ABY1" s="0" t="s"/>
      <x:c r="ABZ1" s="0" t="s"/>
      <x:c r="ACA1" s="0" t="s"/>
      <x:c r="ACB1" s="0" t="s"/>
      <x:c r="ACC1" s="0" t="s"/>
      <x:c r="ACD1" s="0" t="s"/>
      <x:c r="ACE1" s="0" t="s"/>
      <x:c r="ACF1" s="0" t="s"/>
      <x:c r="ACG1" s="0" t="s"/>
      <x:c r="ACH1" s="0" t="s"/>
      <x:c r="ACI1" s="0" t="s"/>
      <x:c r="ACJ1" s="0" t="s"/>
      <x:c r="ACK1" s="0" t="s"/>
      <x:c r="ACL1" s="0" t="s"/>
      <x:c r="ACM1" s="0" t="s"/>
      <x:c r="ACN1" s="0" t="s"/>
      <x:c r="ACO1" s="0" t="s"/>
      <x:c r="ACP1" s="0" t="s"/>
      <x:c r="ACQ1" s="0" t="s"/>
      <x:c r="ACR1" s="0" t="s"/>
      <x:c r="ACS1" s="0" t="s"/>
      <x:c r="ACT1" s="0" t="s"/>
      <x:c r="ACU1" s="0" t="s"/>
      <x:c r="ACV1" s="0" t="s"/>
      <x:c r="ACW1" s="0" t="s"/>
      <x:c r="ACX1" s="0" t="s"/>
      <x:c r="ACY1" s="0" t="s"/>
      <x:c r="ACZ1" s="0" t="s"/>
      <x:c r="ADA1" s="0" t="s"/>
      <x:c r="ADB1" s="0" t="s"/>
      <x:c r="ADC1" s="0" t="s"/>
      <x:c r="ADD1" s="0" t="s"/>
      <x:c r="ADE1" s="0" t="s"/>
      <x:c r="ADF1" s="0" t="s"/>
      <x:c r="ADG1" s="0" t="s"/>
      <x:c r="ADH1" s="0" t="s"/>
      <x:c r="ADI1" s="0" t="s"/>
      <x:c r="ADJ1" s="0" t="s"/>
      <x:c r="ADK1" s="0" t="s"/>
      <x:c r="ADL1" s="0" t="s"/>
      <x:c r="ADM1" s="0" t="s"/>
      <x:c r="ADN1" s="0" t="s"/>
      <x:c r="ADO1" s="0" t="s"/>
      <x:c r="ADP1" s="0" t="s"/>
      <x:c r="ADQ1" s="0" t="s"/>
      <x:c r="ADR1" s="0" t="s"/>
      <x:c r="ADS1" s="0" t="s"/>
      <x:c r="ADT1" s="0" t="s"/>
      <x:c r="ADU1" s="0" t="s"/>
      <x:c r="ADV1" s="0" t="s"/>
      <x:c r="ADW1" s="0" t="s"/>
      <x:c r="ADX1" s="0" t="s"/>
      <x:c r="ADY1" s="0" t="s"/>
      <x:c r="ADZ1" s="0" t="s"/>
      <x:c r="AEA1" s="0" t="s"/>
      <x:c r="AEB1" s="0" t="s"/>
      <x:c r="AEC1" s="0" t="s"/>
      <x:c r="AED1" s="0" t="s"/>
      <x:c r="AEE1" s="0" t="s"/>
      <x:c r="AEF1" s="0" t="s"/>
      <x:c r="AEG1" s="0" t="s"/>
      <x:c r="AEH1" s="0" t="s"/>
      <x:c r="AEI1" s="0" t="s"/>
      <x:c r="AEJ1" s="0" t="s"/>
      <x:c r="AEK1" s="0" t="s"/>
      <x:c r="AEL1" s="0" t="s"/>
      <x:c r="AEM1" s="0" t="s"/>
      <x:c r="AEN1" s="0" t="s"/>
      <x:c r="AEO1" s="0" t="s"/>
      <x:c r="AEP1" s="0" t="s"/>
      <x:c r="AEQ1" s="0" t="s"/>
      <x:c r="AER1" s="0" t="s"/>
      <x:c r="AES1" s="0" t="s"/>
      <x:c r="AET1" s="0" t="s"/>
      <x:c r="AEU1" s="0" t="s"/>
      <x:c r="AEV1" s="0" t="s"/>
      <x:c r="AEW1" s="0" t="s"/>
      <x:c r="AEX1" s="0" t="s"/>
      <x:c r="AEY1" s="0" t="s"/>
      <x:c r="AEZ1" s="0" t="s"/>
      <x:c r="AFA1" s="0" t="s"/>
      <x:c r="AFB1" s="0" t="s"/>
      <x:c r="AFC1" s="0" t="s"/>
      <x:c r="AFD1" s="0" t="s"/>
      <x:c r="AFE1" s="0" t="s"/>
      <x:c r="AFF1" s="0" t="s"/>
      <x:c r="AFG1" s="0" t="s"/>
      <x:c r="AFH1" s="0" t="s"/>
      <x:c r="AFI1" s="0" t="s"/>
      <x:c r="AFJ1" s="0" t="s"/>
      <x:c r="AFK1" s="0" t="s"/>
      <x:c r="AFL1" s="0" t="s"/>
      <x:c r="AFM1" s="0" t="s"/>
      <x:c r="AFN1" s="0" t="s"/>
      <x:c r="AFO1" s="0" t="s"/>
      <x:c r="AFP1" s="0" t="s"/>
      <x:c r="AFQ1" s="0" t="s"/>
      <x:c r="AFR1" s="0" t="s"/>
      <x:c r="AFS1" s="0" t="s"/>
      <x:c r="AFT1" s="0" t="s"/>
      <x:c r="AFU1" s="0" t="s"/>
      <x:c r="AFV1" s="0" t="s"/>
      <x:c r="AFW1" s="0" t="s"/>
      <x:c r="AFX1" s="0" t="s"/>
      <x:c r="AFY1" s="0" t="s"/>
      <x:c r="AFZ1" s="0" t="s"/>
      <x:c r="AGA1" s="0" t="s"/>
      <x:c r="AGB1" s="0" t="s"/>
      <x:c r="AGC1" s="0" t="s"/>
      <x:c r="AGD1" s="0" t="s"/>
      <x:c r="AGE1" s="0" t="s"/>
      <x:c r="AGF1" s="0" t="s"/>
      <x:c r="AGG1" s="0" t="s"/>
      <x:c r="AGH1" s="0" t="s"/>
      <x:c r="AGI1" s="0" t="s"/>
      <x:c r="AGJ1" s="0" t="s"/>
      <x:c r="AGK1" s="0" t="s"/>
      <x:c r="AGL1" s="0" t="s"/>
      <x:c r="AGM1" s="0" t="s"/>
      <x:c r="AGN1" s="0" t="s"/>
      <x:c r="AGO1" s="0" t="s"/>
      <x:c r="AGP1" s="0" t="s"/>
      <x:c r="AGQ1" s="0" t="s"/>
      <x:c r="AGR1" s="0" t="s"/>
      <x:c r="AGS1" s="0" t="s"/>
      <x:c r="AGT1" s="0" t="s"/>
      <x:c r="AGU1" s="0" t="s"/>
      <x:c r="AGV1" s="0" t="s"/>
      <x:c r="AGW1" s="0" t="s"/>
      <x:c r="AGX1" s="0" t="s"/>
      <x:c r="AGY1" s="0" t="s"/>
      <x:c r="AGZ1" s="0" t="s"/>
      <x:c r="AHA1" s="0" t="s"/>
      <x:c r="AHB1" s="0" t="s"/>
      <x:c r="AHC1" s="0" t="s"/>
      <x:c r="AHD1" s="0" t="s"/>
      <x:c r="AHE1" s="0" t="s"/>
      <x:c r="AHF1" s="0" t="s"/>
      <x:c r="AHG1" s="0" t="s"/>
      <x:c r="AHH1" s="0" t="s"/>
      <x:c r="AHI1" s="0" t="s"/>
      <x:c r="AHJ1" s="0" t="s"/>
      <x:c r="AHK1" s="0" t="s"/>
      <x:c r="AHL1" s="0" t="s"/>
      <x:c r="AHM1" s="0" t="s"/>
      <x:c r="AHN1" s="0" t="s"/>
      <x:c r="AHO1" s="0" t="s"/>
      <x:c r="AHP1" s="0" t="s"/>
      <x:c r="AHQ1" s="0" t="s"/>
      <x:c r="AHR1" s="0" t="s"/>
      <x:c r="AHS1" s="0" t="s"/>
      <x:c r="AHT1" s="0" t="s"/>
      <x:c r="AHU1" s="0" t="s"/>
      <x:c r="AHV1" s="0" t="s"/>
      <x:c r="AHW1" s="0" t="s"/>
      <x:c r="AHX1" s="0" t="s"/>
      <x:c r="AHY1" s="0" t="s"/>
      <x:c r="AHZ1" s="0" t="s"/>
      <x:c r="AIA1" s="0" t="s"/>
      <x:c r="AIB1" s="0" t="s"/>
      <x:c r="AIC1" s="0" t="s"/>
      <x:c r="AID1" s="0" t="s"/>
      <x:c r="AIE1" s="0" t="s"/>
      <x:c r="AIF1" s="0" t="s"/>
      <x:c r="AIG1" s="0" t="s"/>
      <x:c r="AIH1" s="0" t="s"/>
      <x:c r="AII1" s="0" t="s"/>
      <x:c r="AIJ1" s="0" t="s"/>
      <x:c r="AIK1" s="0" t="s"/>
      <x:c r="AIL1" s="0" t="s"/>
      <x:c r="AIM1" s="0" t="s"/>
      <x:c r="AIN1" s="0" t="s"/>
      <x:c r="AIO1" s="0" t="s"/>
      <x:c r="AIP1" s="0" t="s"/>
      <x:c r="AIQ1" s="0" t="s"/>
      <x:c r="AIR1" s="0" t="s"/>
      <x:c r="AIS1" s="0" t="s"/>
      <x:c r="AIT1" s="0" t="s"/>
      <x:c r="AIU1" s="0" t="s"/>
      <x:c r="AIV1" s="0" t="s"/>
      <x:c r="AIW1" s="0" t="s"/>
      <x:c r="AIX1" s="0" t="s"/>
      <x:c r="AIY1" s="0" t="s"/>
      <x:c r="AIZ1" s="0" t="s"/>
      <x:c r="AJA1" s="0" t="s"/>
      <x:c r="AJB1" s="0" t="s"/>
      <x:c r="AJC1" s="0" t="s"/>
      <x:c r="AJD1" s="0" t="s"/>
      <x:c r="AJE1" s="0" t="s"/>
      <x:c r="AJF1" s="0" t="s"/>
      <x:c r="AJG1" s="0" t="s"/>
      <x:c r="AJH1" s="0" t="s"/>
      <x:c r="AJI1" s="0" t="s"/>
      <x:c r="AJJ1" s="0" t="s"/>
      <x:c r="AJK1" s="0" t="s"/>
      <x:c r="AJL1" s="0" t="s"/>
      <x:c r="AJM1" s="0" t="s"/>
      <x:c r="AJN1" s="0" t="s"/>
      <x:c r="AJO1" s="0" t="s"/>
      <x:c r="AJP1" s="0" t="s"/>
      <x:c r="AJQ1" s="0" t="s"/>
      <x:c r="AJR1" s="0" t="s"/>
      <x:c r="AJS1" s="0" t="s"/>
      <x:c r="AJT1" s="0" t="s"/>
      <x:c r="AJU1" s="0" t="s"/>
      <x:c r="AJV1" s="0" t="s"/>
      <x:c r="AJW1" s="0" t="s"/>
      <x:c r="AJX1" s="0" t="s"/>
      <x:c r="AJY1" s="0" t="s"/>
      <x:c r="AJZ1" s="0" t="s"/>
      <x:c r="AKA1" s="0" t="s"/>
      <x:c r="AKB1" s="0" t="s"/>
      <x:c r="AKC1" s="0" t="s"/>
      <x:c r="AKD1" s="0" t="s"/>
      <x:c r="AKE1" s="0" t="s"/>
      <x:c r="AKF1" s="0" t="s"/>
      <x:c r="AKG1" s="0" t="s"/>
      <x:c r="AKH1" s="0" t="s"/>
      <x:c r="AKI1" s="0" t="s"/>
      <x:c r="AKJ1" s="0" t="s"/>
      <x:c r="AKK1" s="0" t="s"/>
      <x:c r="AKL1" s="0" t="s"/>
      <x:c r="AKM1" s="0" t="s"/>
      <x:c r="AKN1" s="0" t="s"/>
      <x:c r="AKO1" s="0" t="s"/>
      <x:c r="AKP1" s="0" t="s"/>
      <x:c r="AKQ1" s="0" t="s"/>
      <x:c r="AKR1" s="0" t="s"/>
      <x:c r="AKS1" s="0" t="s"/>
      <x:c r="AKT1" s="0" t="s"/>
      <x:c r="AKU1" s="0" t="s"/>
      <x:c r="AKV1" s="0" t="s"/>
      <x:c r="AKW1" s="0" t="s"/>
      <x:c r="AKX1" s="0" t="s"/>
      <x:c r="AKY1" s="0" t="s"/>
      <x:c r="AKZ1" s="0" t="s"/>
      <x:c r="ALA1" s="0" t="s"/>
      <x:c r="ALB1" s="0" t="s"/>
      <x:c r="ALC1" s="0" t="s"/>
      <x:c r="ALD1" s="0" t="s"/>
      <x:c r="ALE1" s="0" t="s"/>
      <x:c r="ALF1" s="0" t="s"/>
      <x:c r="ALG1" s="0" t="s"/>
      <x:c r="ALH1" s="0" t="s"/>
      <x:c r="ALI1" s="0" t="s"/>
      <x:c r="ALJ1" s="0" t="s"/>
      <x:c r="ALK1" s="0" t="s"/>
      <x:c r="ALL1" s="0" t="s"/>
      <x:c r="ALM1" s="0" t="s"/>
      <x:c r="ALN1" s="0" t="s"/>
      <x:c r="ALO1" s="0" t="s"/>
      <x:c r="ALP1" s="0" t="s"/>
      <x:c r="ALQ1" s="0" t="s"/>
      <x:c r="ALR1" s="0" t="s"/>
      <x:c r="ALS1" s="0" t="s"/>
      <x:c r="ALT1" s="0" t="s"/>
      <x:c r="ALU1" s="0" t="s"/>
      <x:c r="ALV1" s="0" t="s"/>
      <x:c r="ALW1" s="0" t="s"/>
      <x:c r="ALX1" s="0" t="s"/>
      <x:c r="ALY1" s="0" t="s"/>
      <x:c r="ALZ1" s="0" t="s"/>
      <x:c r="AMA1" s="0" t="s"/>
      <x:c r="AMB1" s="0" t="s"/>
      <x:c r="AMC1" s="0" t="s"/>
      <x:c r="AMD1" s="0" t="s"/>
      <x:c r="AME1" s="0" t="s"/>
      <x:c r="AMF1" s="0" t="s"/>
      <x:c r="AMG1" s="0" t="s"/>
      <x:c r="AMH1" s="0" t="s"/>
      <x:c r="AMI1" s="0" t="s"/>
      <x:c r="AMJ1" s="0" t="s"/>
    </x:row>
    <x:row r="2" spans="1:1024" customFormat="1" ht="16.5" customHeight="1" x14ac:dyDescent="0.25">
      <x:c r="A2" s="26" t="n">
        <x:v>2013</x:v>
      </x:c>
      <x:c r="B2" s="211">
        <x:f>AVERAGE('2013'!Z5:Z35)</x:f>
      </x:c>
      <x:c r="C2" s="5">
        <x:f>AVERAGE('2013'!AE5:AE35)</x:f>
      </x:c>
      <x:c r="D2" s="5">
        <x:f>AVERAGE('2013'!AJ5:AJ35)</x:f>
      </x:c>
      <x:c r="E2" s="5">
        <x:f>AVERAGE('2013'!AO5:AO35)</x:f>
      </x:c>
      <x:c r="F2" s="5">
        <x:f>AVERAGE('2013'!AT5:AT35)</x:f>
      </x:c>
      <x:c r="G2" s="5">
        <x:f>AVERAGE('2013'!AY5:AY35)</x:f>
      </x:c>
      <x:c r="H2" s="212">
        <x:f>AVERAGE('2013'!BD5:BD35)</x:f>
      </x:c>
      <x:c r="I2" s="5">
        <x:f>AVERAGE('2013'!BI5:BI35)</x:f>
      </x:c>
      <x:c r="J2" s="5">
        <x:f>AVERAGE('2013'!BN5:BN35)</x:f>
      </x:c>
      <x:c r="K2" s="5">
        <x:f>AVERAGE('2013'!BS5:BS35)</x:f>
      </x:c>
      <x:c r="L2" s="5">
        <x:f>AVERAGE('2013'!BX5:BX35)</x:f>
      </x:c>
      <x:c r="M2" s="5">
        <x:f>AVERAGE('2013'!CC5:CC35)</x:f>
      </x:c>
      <x:c r="N2" s="0" t="s"/>
      <x:c r="O2" s="0" t="s"/>
      <x:c r="P2" s="0" t="s"/>
      <x:c r="Q2" s="0" t="s"/>
      <x:c r="R2" s="0" t="s"/>
      <x:c r="S2" s="0" t="s"/>
      <x:c r="T2" s="0" t="s"/>
      <x:c r="U2" s="0" t="s"/>
      <x:c r="V2" s="0" t="s"/>
      <x:c r="W2" s="0" t="s"/>
      <x:c r="X2" s="0" t="s"/>
      <x:c r="Y2" s="0" t="s"/>
      <x:c r="Z2" s="0" t="s"/>
      <x:c r="AA2" s="0" t="s"/>
      <x:c r="AB2" s="0" t="s"/>
      <x:c r="AC2" s="0" t="s"/>
      <x:c r="AD2" s="0" t="s"/>
      <x:c r="AE2" s="0" t="s"/>
      <x:c r="AF2" s="0" t="s"/>
      <x:c r="AG2" s="0" t="s"/>
      <x:c r="AH2" s="0" t="s"/>
      <x:c r="AI2" s="0" t="s"/>
      <x:c r="AJ2" s="0" t="s"/>
      <x:c r="AK2" s="0" t="s"/>
      <x:c r="AL2" s="0" t="s"/>
      <x:c r="AM2" s="0" t="s"/>
      <x:c r="AN2" s="0" t="s"/>
      <x:c r="AO2" s="0" t="s"/>
      <x:c r="AP2" s="0" t="s"/>
      <x:c r="AQ2" s="0" t="s"/>
      <x:c r="AR2" s="0" t="s"/>
      <x:c r="AS2" s="0" t="s"/>
      <x:c r="AT2" s="0" t="s"/>
      <x:c r="AU2" s="0" t="s"/>
      <x:c r="AV2" s="0" t="s"/>
      <x:c r="AW2" s="0" t="s"/>
      <x:c r="AX2" s="0" t="s"/>
      <x:c r="AY2" s="0" t="s"/>
      <x:c r="AZ2" s="0" t="s"/>
      <x:c r="BA2" s="0" t="s"/>
      <x:c r="BB2" s="0" t="s"/>
      <x:c r="BC2" s="0" t="s"/>
      <x:c r="BD2" s="0" t="s"/>
      <x:c r="BE2" s="0" t="s"/>
      <x:c r="BF2" s="0" t="s"/>
      <x:c r="BG2" s="0" t="s"/>
      <x:c r="BH2" s="0" t="s"/>
      <x:c r="BI2" s="0" t="s"/>
      <x:c r="BJ2" s="0" t="s"/>
      <x:c r="BK2" s="0" t="s"/>
      <x:c r="BL2" s="0" t="s"/>
      <x:c r="BM2" s="0" t="s"/>
      <x:c r="BN2" s="0" t="s"/>
      <x:c r="BO2" s="0" t="s"/>
      <x:c r="BP2" s="0" t="s"/>
      <x:c r="BQ2" s="0" t="s"/>
      <x:c r="BR2" s="0" t="s"/>
      <x:c r="BS2" s="0" t="s"/>
      <x:c r="BT2" s="0" t="s"/>
      <x:c r="BU2" s="0" t="s"/>
      <x:c r="BV2" s="0" t="s"/>
      <x:c r="BW2" s="0" t="s"/>
      <x:c r="BX2" s="0" t="s"/>
      <x:c r="BY2" s="0" t="s"/>
      <x:c r="BZ2" s="0" t="s"/>
      <x:c r="CA2" s="0" t="s"/>
      <x:c r="CB2" s="0" t="s"/>
      <x:c r="CC2" s="0" t="s"/>
      <x:c r="CD2" s="0" t="s"/>
      <x:c r="CE2" s="0" t="s"/>
      <x:c r="CF2" s="0" t="s"/>
      <x:c r="CG2" s="0" t="s"/>
      <x:c r="CH2" s="0" t="s"/>
      <x:c r="CI2" s="0" t="s"/>
      <x:c r="CJ2" s="0" t="s"/>
      <x:c r="CK2" s="0" t="s"/>
      <x:c r="CL2" s="0" t="s"/>
      <x:c r="CM2" s="0" t="s"/>
      <x:c r="CN2" s="0" t="s"/>
      <x:c r="CO2" s="0" t="s"/>
      <x:c r="CP2" s="0" t="s"/>
      <x:c r="CQ2" s="0" t="s"/>
      <x:c r="CR2" s="0" t="s"/>
      <x:c r="CS2" s="0" t="s"/>
      <x:c r="CT2" s="0" t="s"/>
      <x:c r="CU2" s="0" t="s"/>
      <x:c r="CV2" s="0" t="s"/>
      <x:c r="CW2" s="0" t="s"/>
      <x:c r="CX2" s="0" t="s"/>
      <x:c r="CY2" s="0" t="s"/>
      <x:c r="CZ2" s="0" t="s"/>
      <x:c r="DA2" s="0" t="s"/>
      <x:c r="DB2" s="0" t="s"/>
      <x:c r="DC2" s="0" t="s"/>
      <x:c r="DD2" s="0" t="s"/>
      <x:c r="DE2" s="0" t="s"/>
      <x:c r="DF2" s="0" t="s"/>
      <x:c r="DG2" s="0" t="s"/>
      <x:c r="DH2" s="0" t="s"/>
      <x:c r="DI2" s="0" t="s"/>
      <x:c r="DJ2" s="0" t="s"/>
      <x:c r="DK2" s="0" t="s"/>
      <x:c r="DL2" s="0" t="s"/>
      <x:c r="DM2" s="0" t="s"/>
      <x:c r="DN2" s="0" t="s"/>
      <x:c r="DO2" s="0" t="s"/>
      <x:c r="DP2" s="0" t="s"/>
      <x:c r="DQ2" s="0" t="s"/>
      <x:c r="DR2" s="0" t="s"/>
      <x:c r="DS2" s="0" t="s"/>
      <x:c r="DT2" s="0" t="s"/>
      <x:c r="DU2" s="0" t="s"/>
      <x:c r="DV2" s="0" t="s"/>
      <x:c r="DW2" s="0" t="s"/>
      <x:c r="DX2" s="0" t="s"/>
      <x:c r="DY2" s="0" t="s"/>
      <x:c r="DZ2" s="0" t="s"/>
      <x:c r="EA2" s="0" t="s"/>
      <x:c r="EB2" s="0" t="s"/>
      <x:c r="EC2" s="0" t="s"/>
      <x:c r="ED2" s="0" t="s"/>
      <x:c r="EE2" s="0" t="s"/>
      <x:c r="EF2" s="0" t="s"/>
      <x:c r="EG2" s="0" t="s"/>
      <x:c r="EH2" s="0" t="s"/>
      <x:c r="EI2" s="0" t="s"/>
      <x:c r="EJ2" s="0" t="s"/>
      <x:c r="EK2" s="0" t="s"/>
      <x:c r="EL2" s="0" t="s"/>
      <x:c r="EM2" s="0" t="s"/>
      <x:c r="EN2" s="0" t="s"/>
      <x:c r="EO2" s="0" t="s"/>
      <x:c r="EP2" s="0" t="s"/>
      <x:c r="EQ2" s="0" t="s"/>
      <x:c r="ER2" s="0" t="s"/>
      <x:c r="ES2" s="0" t="s"/>
      <x:c r="ET2" s="0" t="s"/>
      <x:c r="EU2" s="0" t="s"/>
      <x:c r="EV2" s="0" t="s"/>
      <x:c r="EW2" s="0" t="s"/>
      <x:c r="EX2" s="0" t="s"/>
      <x:c r="EY2" s="0" t="s"/>
      <x:c r="EZ2" s="0" t="s"/>
      <x:c r="FA2" s="0" t="s"/>
      <x:c r="FB2" s="0" t="s"/>
      <x:c r="FC2" s="0" t="s"/>
      <x:c r="FD2" s="0" t="s"/>
      <x:c r="FE2" s="0" t="s"/>
      <x:c r="FF2" s="0" t="s"/>
      <x:c r="FG2" s="0" t="s"/>
      <x:c r="FH2" s="0" t="s"/>
      <x:c r="FI2" s="0" t="s"/>
      <x:c r="FJ2" s="0" t="s"/>
      <x:c r="FK2" s="0" t="s"/>
      <x:c r="FL2" s="0" t="s"/>
      <x:c r="FM2" s="0" t="s"/>
      <x:c r="FN2" s="0" t="s"/>
      <x:c r="FO2" s="0" t="s"/>
      <x:c r="FP2" s="0" t="s"/>
      <x:c r="FQ2" s="0" t="s"/>
      <x:c r="FR2" s="0" t="s"/>
      <x:c r="FS2" s="0" t="s"/>
      <x:c r="FT2" s="0" t="s"/>
      <x:c r="FU2" s="0" t="s"/>
      <x:c r="FV2" s="0" t="s"/>
      <x:c r="FW2" s="0" t="s"/>
      <x:c r="FX2" s="0" t="s"/>
      <x:c r="FY2" s="0" t="s"/>
      <x:c r="FZ2" s="0" t="s"/>
      <x:c r="GA2" s="0" t="s"/>
      <x:c r="GB2" s="0" t="s"/>
      <x:c r="GC2" s="0" t="s"/>
      <x:c r="GD2" s="0" t="s"/>
      <x:c r="GE2" s="0" t="s"/>
      <x:c r="GF2" s="0" t="s"/>
      <x:c r="GG2" s="0" t="s"/>
      <x:c r="GH2" s="0" t="s"/>
      <x:c r="GI2" s="0" t="s"/>
      <x:c r="GJ2" s="0" t="s"/>
      <x:c r="GK2" s="0" t="s"/>
      <x:c r="GL2" s="0" t="s"/>
      <x:c r="GM2" s="0" t="s"/>
      <x:c r="GN2" s="0" t="s"/>
      <x:c r="GO2" s="0" t="s"/>
      <x:c r="GP2" s="0" t="s"/>
      <x:c r="GQ2" s="0" t="s"/>
      <x:c r="GR2" s="0" t="s"/>
      <x:c r="GS2" s="0" t="s"/>
      <x:c r="GT2" s="0" t="s"/>
      <x:c r="GU2" s="0" t="s"/>
      <x:c r="GV2" s="0" t="s"/>
      <x:c r="GW2" s="0" t="s"/>
      <x:c r="GX2" s="0" t="s"/>
      <x:c r="GY2" s="0" t="s"/>
      <x:c r="GZ2" s="0" t="s"/>
      <x:c r="HA2" s="0" t="s"/>
      <x:c r="HB2" s="0" t="s"/>
      <x:c r="HC2" s="0" t="s"/>
      <x:c r="HD2" s="0" t="s"/>
      <x:c r="HE2" s="0" t="s"/>
      <x:c r="HF2" s="0" t="s"/>
      <x:c r="HG2" s="0" t="s"/>
      <x:c r="HH2" s="0" t="s"/>
      <x:c r="HI2" s="0" t="s"/>
      <x:c r="HJ2" s="0" t="s"/>
      <x:c r="HK2" s="0" t="s"/>
      <x:c r="HL2" s="0" t="s"/>
      <x:c r="HM2" s="0" t="s"/>
      <x:c r="HN2" s="0" t="s"/>
      <x:c r="HO2" s="0" t="s"/>
      <x:c r="HP2" s="0" t="s"/>
      <x:c r="HQ2" s="0" t="s"/>
      <x:c r="HR2" s="0" t="s"/>
      <x:c r="HS2" s="0" t="s"/>
      <x:c r="HT2" s="0" t="s"/>
      <x:c r="HU2" s="0" t="s"/>
      <x:c r="HV2" s="0" t="s"/>
      <x:c r="HW2" s="0" t="s"/>
      <x:c r="HX2" s="0" t="s"/>
      <x:c r="HY2" s="0" t="s"/>
      <x:c r="HZ2" s="0" t="s"/>
      <x:c r="IA2" s="0" t="s"/>
      <x:c r="IB2" s="0" t="s"/>
      <x:c r="IC2" s="0" t="s"/>
      <x:c r="ID2" s="0" t="s"/>
      <x:c r="IE2" s="0" t="s"/>
      <x:c r="IF2" s="0" t="s"/>
      <x:c r="IG2" s="0" t="s"/>
      <x:c r="IH2" s="0" t="s"/>
      <x:c r="II2" s="0" t="s"/>
      <x:c r="IJ2" s="0" t="s"/>
      <x:c r="IK2" s="0" t="s"/>
      <x:c r="IL2" s="0" t="s"/>
      <x:c r="IM2" s="0" t="s"/>
      <x:c r="IN2" s="0" t="s"/>
      <x:c r="IO2" s="0" t="s"/>
      <x:c r="IP2" s="0" t="s"/>
      <x:c r="IQ2" s="0" t="s"/>
      <x:c r="IR2" s="0" t="s"/>
      <x:c r="IS2" s="0" t="s"/>
      <x:c r="IT2" s="0" t="s"/>
      <x:c r="IU2" s="0" t="s"/>
      <x:c r="IV2" s="0" t="s"/>
      <x:c r="IW2" s="0" t="s"/>
      <x:c r="IX2" s="0" t="s"/>
      <x:c r="IY2" s="0" t="s"/>
      <x:c r="IZ2" s="0" t="s"/>
      <x:c r="JA2" s="0" t="s"/>
      <x:c r="JB2" s="0" t="s"/>
      <x:c r="JC2" s="0" t="s"/>
      <x:c r="JD2" s="0" t="s"/>
      <x:c r="JE2" s="0" t="s"/>
      <x:c r="JF2" s="0" t="s"/>
      <x:c r="JG2" s="0" t="s"/>
      <x:c r="JH2" s="0" t="s"/>
      <x:c r="JI2" s="0" t="s"/>
      <x:c r="JJ2" s="0" t="s"/>
      <x:c r="JK2" s="0" t="s"/>
      <x:c r="JL2" s="0" t="s"/>
      <x:c r="JM2" s="0" t="s"/>
      <x:c r="JN2" s="0" t="s"/>
      <x:c r="JO2" s="0" t="s"/>
      <x:c r="JP2" s="0" t="s"/>
      <x:c r="JQ2" s="0" t="s"/>
      <x:c r="JR2" s="0" t="s"/>
      <x:c r="JS2" s="0" t="s"/>
      <x:c r="JT2" s="0" t="s"/>
      <x:c r="JU2" s="0" t="s"/>
      <x:c r="JV2" s="0" t="s"/>
      <x:c r="JW2" s="0" t="s"/>
      <x:c r="JX2" s="0" t="s"/>
      <x:c r="JY2" s="0" t="s"/>
      <x:c r="JZ2" s="0" t="s"/>
      <x:c r="KA2" s="0" t="s"/>
      <x:c r="KB2" s="0" t="s"/>
      <x:c r="KC2" s="0" t="s"/>
      <x:c r="KD2" s="0" t="s"/>
      <x:c r="KE2" s="0" t="s"/>
      <x:c r="KF2" s="0" t="s"/>
      <x:c r="KG2" s="0" t="s"/>
      <x:c r="KH2" s="0" t="s"/>
      <x:c r="KI2" s="0" t="s"/>
      <x:c r="KJ2" s="0" t="s"/>
      <x:c r="KK2" s="0" t="s"/>
      <x:c r="KL2" s="0" t="s"/>
      <x:c r="KM2" s="0" t="s"/>
      <x:c r="KN2" s="0" t="s"/>
      <x:c r="KO2" s="0" t="s"/>
      <x:c r="KP2" s="0" t="s"/>
      <x:c r="KQ2" s="0" t="s"/>
      <x:c r="KR2" s="0" t="s"/>
      <x:c r="KS2" s="0" t="s"/>
      <x:c r="KT2" s="0" t="s"/>
      <x:c r="KU2" s="0" t="s"/>
      <x:c r="KV2" s="0" t="s"/>
      <x:c r="KW2" s="0" t="s"/>
      <x:c r="KX2" s="0" t="s"/>
      <x:c r="KY2" s="0" t="s"/>
      <x:c r="KZ2" s="0" t="s"/>
      <x:c r="LA2" s="0" t="s"/>
      <x:c r="LB2" s="0" t="s"/>
      <x:c r="LC2" s="0" t="s"/>
      <x:c r="LD2" s="0" t="s"/>
      <x:c r="LE2" s="0" t="s"/>
      <x:c r="LF2" s="0" t="s"/>
      <x:c r="LG2" s="0" t="s"/>
      <x:c r="LH2" s="0" t="s"/>
      <x:c r="LI2" s="0" t="s"/>
      <x:c r="LJ2" s="0" t="s"/>
      <x:c r="LK2" s="0" t="s"/>
      <x:c r="LL2" s="0" t="s"/>
      <x:c r="LM2" s="0" t="s"/>
      <x:c r="LN2" s="0" t="s"/>
      <x:c r="LO2" s="0" t="s"/>
      <x:c r="LP2" s="0" t="s"/>
      <x:c r="LQ2" s="0" t="s"/>
      <x:c r="LR2" s="0" t="s"/>
      <x:c r="LS2" s="0" t="s"/>
      <x:c r="LT2" s="0" t="s"/>
      <x:c r="LU2" s="0" t="s"/>
      <x:c r="LV2" s="0" t="s"/>
      <x:c r="LW2" s="0" t="s"/>
      <x:c r="LX2" s="0" t="s"/>
      <x:c r="LY2" s="0" t="s"/>
      <x:c r="LZ2" s="0" t="s"/>
      <x:c r="MA2" s="0" t="s"/>
      <x:c r="MB2" s="0" t="s"/>
      <x:c r="MC2" s="0" t="s"/>
      <x:c r="MD2" s="0" t="s"/>
      <x:c r="ME2" s="0" t="s"/>
      <x:c r="MF2" s="0" t="s"/>
      <x:c r="MG2" s="0" t="s"/>
      <x:c r="MH2" s="0" t="s"/>
      <x:c r="MI2" s="0" t="s"/>
      <x:c r="MJ2" s="0" t="s"/>
      <x:c r="MK2" s="0" t="s"/>
      <x:c r="ML2" s="0" t="s"/>
      <x:c r="MM2" s="0" t="s"/>
      <x:c r="MN2" s="0" t="s"/>
      <x:c r="MO2" s="0" t="s"/>
      <x:c r="MP2" s="0" t="s"/>
      <x:c r="MQ2" s="0" t="s"/>
      <x:c r="MR2" s="0" t="s"/>
      <x:c r="MS2" s="0" t="s"/>
      <x:c r="MT2" s="0" t="s"/>
      <x:c r="MU2" s="0" t="s"/>
      <x:c r="MV2" s="0" t="s"/>
      <x:c r="MW2" s="0" t="s"/>
      <x:c r="MX2" s="0" t="s"/>
      <x:c r="MY2" s="0" t="s"/>
      <x:c r="MZ2" s="0" t="s"/>
      <x:c r="NA2" s="0" t="s"/>
      <x:c r="NB2" s="0" t="s"/>
      <x:c r="NC2" s="0" t="s"/>
      <x:c r="ND2" s="0" t="s"/>
      <x:c r="NE2" s="0" t="s"/>
      <x:c r="NF2" s="0" t="s"/>
      <x:c r="NG2" s="0" t="s"/>
      <x:c r="NH2" s="0" t="s"/>
      <x:c r="NI2" s="0" t="s"/>
      <x:c r="NJ2" s="0" t="s"/>
      <x:c r="NK2" s="0" t="s"/>
      <x:c r="NL2" s="0" t="s"/>
      <x:c r="NM2" s="0" t="s"/>
      <x:c r="NN2" s="0" t="s"/>
      <x:c r="NO2" s="0" t="s"/>
      <x:c r="NP2" s="0" t="s"/>
      <x:c r="NQ2" s="0" t="s"/>
      <x:c r="NR2" s="0" t="s"/>
      <x:c r="NS2" s="0" t="s"/>
      <x:c r="NT2" s="0" t="s"/>
      <x:c r="NU2" s="0" t="s"/>
      <x:c r="NV2" s="0" t="s"/>
      <x:c r="NW2" s="0" t="s"/>
      <x:c r="NX2" s="0" t="s"/>
      <x:c r="NY2" s="0" t="s"/>
      <x:c r="NZ2" s="0" t="s"/>
      <x:c r="OA2" s="0" t="s"/>
      <x:c r="OB2" s="0" t="s"/>
      <x:c r="OC2" s="0" t="s"/>
      <x:c r="OD2" s="0" t="s"/>
      <x:c r="OE2" s="0" t="s"/>
      <x:c r="OF2" s="0" t="s"/>
      <x:c r="OG2" s="0" t="s"/>
      <x:c r="OH2" s="0" t="s"/>
      <x:c r="OI2" s="0" t="s"/>
      <x:c r="OJ2" s="0" t="s"/>
      <x:c r="OK2" s="0" t="s"/>
      <x:c r="OL2" s="0" t="s"/>
      <x:c r="OM2" s="0" t="s"/>
      <x:c r="ON2" s="0" t="s"/>
      <x:c r="OO2" s="0" t="s"/>
      <x:c r="OP2" s="0" t="s"/>
      <x:c r="OQ2" s="0" t="s"/>
      <x:c r="OR2" s="0" t="s"/>
      <x:c r="OS2" s="0" t="s"/>
      <x:c r="OT2" s="0" t="s"/>
      <x:c r="OU2" s="0" t="s"/>
      <x:c r="OV2" s="0" t="s"/>
      <x:c r="OW2" s="0" t="s"/>
      <x:c r="OX2" s="0" t="s"/>
      <x:c r="OY2" s="0" t="s"/>
      <x:c r="OZ2" s="0" t="s"/>
      <x:c r="PA2" s="0" t="s"/>
      <x:c r="PB2" s="0" t="s"/>
      <x:c r="PC2" s="0" t="s"/>
      <x:c r="PD2" s="0" t="s"/>
      <x:c r="PE2" s="0" t="s"/>
      <x:c r="PF2" s="0" t="s"/>
      <x:c r="PG2" s="0" t="s"/>
      <x:c r="PH2" s="0" t="s"/>
      <x:c r="PI2" s="0" t="s"/>
      <x:c r="PJ2" s="0" t="s"/>
      <x:c r="PK2" s="0" t="s"/>
      <x:c r="PL2" s="0" t="s"/>
      <x:c r="PM2" s="0" t="s"/>
      <x:c r="PN2" s="0" t="s"/>
      <x:c r="PO2" s="0" t="s"/>
      <x:c r="PP2" s="0" t="s"/>
      <x:c r="PQ2" s="0" t="s"/>
      <x:c r="PR2" s="0" t="s"/>
      <x:c r="PS2" s="0" t="s"/>
      <x:c r="PT2" s="0" t="s"/>
      <x:c r="PU2" s="0" t="s"/>
      <x:c r="PV2" s="0" t="s"/>
      <x:c r="PW2" s="0" t="s"/>
      <x:c r="PX2" s="0" t="s"/>
      <x:c r="PY2" s="0" t="s"/>
      <x:c r="PZ2" s="0" t="s"/>
      <x:c r="QA2" s="0" t="s"/>
      <x:c r="QB2" s="0" t="s"/>
      <x:c r="QC2" s="0" t="s"/>
      <x:c r="QD2" s="0" t="s"/>
      <x:c r="QE2" s="0" t="s"/>
      <x:c r="QF2" s="0" t="s"/>
      <x:c r="QG2" s="0" t="s"/>
      <x:c r="QH2" s="0" t="s"/>
      <x:c r="QI2" s="0" t="s"/>
      <x:c r="QJ2" s="0" t="s"/>
      <x:c r="QK2" s="0" t="s"/>
      <x:c r="QL2" s="0" t="s"/>
      <x:c r="QM2" s="0" t="s"/>
      <x:c r="QN2" s="0" t="s"/>
      <x:c r="QO2" s="0" t="s"/>
      <x:c r="QP2" s="0" t="s"/>
      <x:c r="QQ2" s="0" t="s"/>
      <x:c r="QR2" s="0" t="s"/>
      <x:c r="QS2" s="0" t="s"/>
      <x:c r="QT2" s="0" t="s"/>
      <x:c r="QU2" s="0" t="s"/>
      <x:c r="QV2" s="0" t="s"/>
      <x:c r="QW2" s="0" t="s"/>
      <x:c r="QX2" s="0" t="s"/>
      <x:c r="QY2" s="0" t="s"/>
      <x:c r="QZ2" s="0" t="s"/>
      <x:c r="RA2" s="0" t="s"/>
      <x:c r="RB2" s="0" t="s"/>
      <x:c r="RC2" s="0" t="s"/>
      <x:c r="RD2" s="0" t="s"/>
      <x:c r="RE2" s="0" t="s"/>
      <x:c r="RF2" s="0" t="s"/>
      <x:c r="RG2" s="0" t="s"/>
      <x:c r="RH2" s="0" t="s"/>
      <x:c r="RI2" s="0" t="s"/>
      <x:c r="RJ2" s="0" t="s"/>
      <x:c r="RK2" s="0" t="s"/>
      <x:c r="RL2" s="0" t="s"/>
      <x:c r="RM2" s="0" t="s"/>
      <x:c r="RN2" s="0" t="s"/>
      <x:c r="RO2" s="0" t="s"/>
      <x:c r="RP2" s="0" t="s"/>
      <x:c r="RQ2" s="0" t="s"/>
      <x:c r="RR2" s="0" t="s"/>
      <x:c r="RS2" s="0" t="s"/>
      <x:c r="RT2" s="0" t="s"/>
      <x:c r="RU2" s="0" t="s"/>
      <x:c r="RV2" s="0" t="s"/>
      <x:c r="RW2" s="0" t="s"/>
      <x:c r="RX2" s="0" t="s"/>
      <x:c r="RY2" s="0" t="s"/>
      <x:c r="RZ2" s="0" t="s"/>
      <x:c r="SA2" s="0" t="s"/>
      <x:c r="SB2" s="0" t="s"/>
      <x:c r="SC2" s="0" t="s"/>
      <x:c r="SD2" s="0" t="s"/>
      <x:c r="SE2" s="0" t="s"/>
      <x:c r="SF2" s="0" t="s"/>
      <x:c r="SG2" s="0" t="s"/>
      <x:c r="SH2" s="0" t="s"/>
      <x:c r="SI2" s="0" t="s"/>
      <x:c r="SJ2" s="0" t="s"/>
      <x:c r="SK2" s="0" t="s"/>
      <x:c r="SL2" s="0" t="s"/>
      <x:c r="SM2" s="0" t="s"/>
      <x:c r="SN2" s="0" t="s"/>
      <x:c r="SO2" s="0" t="s"/>
      <x:c r="SP2" s="0" t="s"/>
      <x:c r="SQ2" s="0" t="s"/>
      <x:c r="SR2" s="0" t="s"/>
      <x:c r="SS2" s="0" t="s"/>
      <x:c r="ST2" s="0" t="s"/>
      <x:c r="SU2" s="0" t="s"/>
      <x:c r="SV2" s="0" t="s"/>
      <x:c r="SW2" s="0" t="s"/>
      <x:c r="SX2" s="0" t="s"/>
      <x:c r="SY2" s="0" t="s"/>
      <x:c r="SZ2" s="0" t="s"/>
      <x:c r="TA2" s="0" t="s"/>
      <x:c r="TB2" s="0" t="s"/>
      <x:c r="TC2" s="0" t="s"/>
      <x:c r="TD2" s="0" t="s"/>
      <x:c r="TE2" s="0" t="s"/>
      <x:c r="TF2" s="0" t="s"/>
      <x:c r="TG2" s="0" t="s"/>
      <x:c r="TH2" s="0" t="s"/>
      <x:c r="TI2" s="0" t="s"/>
      <x:c r="TJ2" s="0" t="s"/>
      <x:c r="TK2" s="0" t="s"/>
      <x:c r="TL2" s="0" t="s"/>
      <x:c r="TM2" s="0" t="s"/>
      <x:c r="TN2" s="0" t="s"/>
      <x:c r="TO2" s="0" t="s"/>
      <x:c r="TP2" s="0" t="s"/>
      <x:c r="TQ2" s="0" t="s"/>
      <x:c r="TR2" s="0" t="s"/>
      <x:c r="TS2" s="0" t="s"/>
      <x:c r="TT2" s="0" t="s"/>
      <x:c r="TU2" s="0" t="s"/>
      <x:c r="TV2" s="0" t="s"/>
      <x:c r="TW2" s="0" t="s"/>
      <x:c r="TX2" s="0" t="s"/>
      <x:c r="TY2" s="0" t="s"/>
      <x:c r="TZ2" s="0" t="s"/>
      <x:c r="UA2" s="0" t="s"/>
      <x:c r="UB2" s="0" t="s"/>
      <x:c r="UC2" s="0" t="s"/>
      <x:c r="UD2" s="0" t="s"/>
      <x:c r="UE2" s="0" t="s"/>
      <x:c r="UF2" s="0" t="s"/>
      <x:c r="UG2" s="0" t="s"/>
      <x:c r="UH2" s="0" t="s"/>
      <x:c r="UI2" s="0" t="s"/>
      <x:c r="UJ2" s="0" t="s"/>
      <x:c r="UK2" s="0" t="s"/>
      <x:c r="UL2" s="0" t="s"/>
      <x:c r="UM2" s="0" t="s"/>
      <x:c r="UN2" s="0" t="s"/>
      <x:c r="UO2" s="0" t="s"/>
      <x:c r="UP2" s="0" t="s"/>
      <x:c r="UQ2" s="0" t="s"/>
      <x:c r="UR2" s="0" t="s"/>
      <x:c r="US2" s="0" t="s"/>
      <x:c r="UT2" s="0" t="s"/>
      <x:c r="UU2" s="0" t="s"/>
      <x:c r="UV2" s="0" t="s"/>
      <x:c r="UW2" s="0" t="s"/>
      <x:c r="UX2" s="0" t="s"/>
      <x:c r="UY2" s="0" t="s"/>
      <x:c r="UZ2" s="0" t="s"/>
      <x:c r="VA2" s="0" t="s"/>
      <x:c r="VB2" s="0" t="s"/>
      <x:c r="VC2" s="0" t="s"/>
      <x:c r="VD2" s="0" t="s"/>
      <x:c r="VE2" s="0" t="s"/>
      <x:c r="VF2" s="0" t="s"/>
      <x:c r="VG2" s="0" t="s"/>
      <x:c r="VH2" s="0" t="s"/>
      <x:c r="VI2" s="0" t="s"/>
      <x:c r="VJ2" s="0" t="s"/>
      <x:c r="VK2" s="0" t="s"/>
      <x:c r="VL2" s="0" t="s"/>
      <x:c r="VM2" s="0" t="s"/>
      <x:c r="VN2" s="0" t="s"/>
      <x:c r="VO2" s="0" t="s"/>
      <x:c r="VP2" s="0" t="s"/>
      <x:c r="VQ2" s="0" t="s"/>
      <x:c r="VR2" s="0" t="s"/>
      <x:c r="VS2" s="0" t="s"/>
      <x:c r="VT2" s="0" t="s"/>
      <x:c r="VU2" s="0" t="s"/>
      <x:c r="VV2" s="0" t="s"/>
      <x:c r="VW2" s="0" t="s"/>
      <x:c r="VX2" s="0" t="s"/>
      <x:c r="VY2" s="0" t="s"/>
      <x:c r="VZ2" s="0" t="s"/>
      <x:c r="WA2" s="0" t="s"/>
      <x:c r="WB2" s="0" t="s"/>
      <x:c r="WC2" s="0" t="s"/>
      <x:c r="WD2" s="0" t="s"/>
      <x:c r="WE2" s="0" t="s"/>
      <x:c r="WF2" s="0" t="s"/>
      <x:c r="WG2" s="0" t="s"/>
      <x:c r="WH2" s="0" t="s"/>
      <x:c r="WI2" s="0" t="s"/>
      <x:c r="WJ2" s="0" t="s"/>
      <x:c r="WK2" s="0" t="s"/>
      <x:c r="WL2" s="0" t="s"/>
      <x:c r="WM2" s="0" t="s"/>
      <x:c r="WN2" s="0" t="s"/>
      <x:c r="WO2" s="0" t="s"/>
      <x:c r="WP2" s="0" t="s"/>
      <x:c r="WQ2" s="0" t="s"/>
      <x:c r="WR2" s="0" t="s"/>
      <x:c r="WS2" s="0" t="s"/>
      <x:c r="WT2" s="0" t="s"/>
      <x:c r="WU2" s="0" t="s"/>
      <x:c r="WV2" s="0" t="s"/>
      <x:c r="WW2" s="0" t="s"/>
      <x:c r="WX2" s="0" t="s"/>
      <x:c r="WY2" s="0" t="s"/>
      <x:c r="WZ2" s="0" t="s"/>
      <x:c r="XA2" s="0" t="s"/>
      <x:c r="XB2" s="0" t="s"/>
      <x:c r="XC2" s="0" t="s"/>
      <x:c r="XD2" s="0" t="s"/>
      <x:c r="XE2" s="0" t="s"/>
      <x:c r="XF2" s="0" t="s"/>
      <x:c r="XG2" s="0" t="s"/>
      <x:c r="XH2" s="0" t="s"/>
      <x:c r="XI2" s="0" t="s"/>
      <x:c r="XJ2" s="0" t="s"/>
      <x:c r="XK2" s="0" t="s"/>
      <x:c r="XL2" s="0" t="s"/>
      <x:c r="XM2" s="0" t="s"/>
      <x:c r="XN2" s="0" t="s"/>
      <x:c r="XO2" s="0" t="s"/>
      <x:c r="XP2" s="0" t="s"/>
      <x:c r="XQ2" s="0" t="s"/>
      <x:c r="XR2" s="0" t="s"/>
      <x:c r="XS2" s="0" t="s"/>
      <x:c r="XT2" s="0" t="s"/>
      <x:c r="XU2" s="0" t="s"/>
      <x:c r="XV2" s="0" t="s"/>
      <x:c r="XW2" s="0" t="s"/>
      <x:c r="XX2" s="0" t="s"/>
      <x:c r="XY2" s="0" t="s"/>
      <x:c r="XZ2" s="0" t="s"/>
      <x:c r="YA2" s="0" t="s"/>
      <x:c r="YB2" s="0" t="s"/>
      <x:c r="YC2" s="0" t="s"/>
      <x:c r="YD2" s="0" t="s"/>
      <x:c r="YE2" s="0" t="s"/>
      <x:c r="YF2" s="0" t="s"/>
      <x:c r="YG2" s="0" t="s"/>
      <x:c r="YH2" s="0" t="s"/>
      <x:c r="YI2" s="0" t="s"/>
      <x:c r="YJ2" s="0" t="s"/>
      <x:c r="YK2" s="0" t="s"/>
      <x:c r="YL2" s="0" t="s"/>
      <x:c r="YM2" s="0" t="s"/>
      <x:c r="YN2" s="0" t="s"/>
      <x:c r="YO2" s="0" t="s"/>
      <x:c r="YP2" s="0" t="s"/>
      <x:c r="YQ2" s="0" t="s"/>
      <x:c r="YR2" s="0" t="s"/>
      <x:c r="YS2" s="0" t="s"/>
      <x:c r="YT2" s="0" t="s"/>
      <x:c r="YU2" s="0" t="s"/>
      <x:c r="YV2" s="0" t="s"/>
      <x:c r="YW2" s="0" t="s"/>
      <x:c r="YX2" s="0" t="s"/>
      <x:c r="YY2" s="0" t="s"/>
      <x:c r="YZ2" s="0" t="s"/>
      <x:c r="ZA2" s="0" t="s"/>
      <x:c r="ZB2" s="0" t="s"/>
      <x:c r="ZC2" s="0" t="s"/>
      <x:c r="ZD2" s="0" t="s"/>
      <x:c r="ZE2" s="0" t="s"/>
      <x:c r="ZF2" s="0" t="s"/>
      <x:c r="ZG2" s="0" t="s"/>
      <x:c r="ZH2" s="0" t="s"/>
      <x:c r="ZI2" s="0" t="s"/>
      <x:c r="ZJ2" s="0" t="s"/>
      <x:c r="ZK2" s="0" t="s"/>
      <x:c r="ZL2" s="0" t="s"/>
      <x:c r="ZM2" s="0" t="s"/>
      <x:c r="ZN2" s="0" t="s"/>
      <x:c r="ZO2" s="0" t="s"/>
      <x:c r="ZP2" s="0" t="s"/>
      <x:c r="ZQ2" s="0" t="s"/>
      <x:c r="ZR2" s="0" t="s"/>
      <x:c r="ZS2" s="0" t="s"/>
      <x:c r="ZT2" s="0" t="s"/>
      <x:c r="ZU2" s="0" t="s"/>
      <x:c r="ZV2" s="0" t="s"/>
      <x:c r="ZW2" s="0" t="s"/>
      <x:c r="ZX2" s="0" t="s"/>
      <x:c r="ZY2" s="0" t="s"/>
      <x:c r="ZZ2" s="0" t="s"/>
      <x:c r="AAA2" s="0" t="s"/>
      <x:c r="AAB2" s="0" t="s"/>
      <x:c r="AAC2" s="0" t="s"/>
      <x:c r="AAD2" s="0" t="s"/>
      <x:c r="AAE2" s="0" t="s"/>
      <x:c r="AAF2" s="0" t="s"/>
      <x:c r="AAG2" s="0" t="s"/>
      <x:c r="AAH2" s="0" t="s"/>
      <x:c r="AAI2" s="0" t="s"/>
      <x:c r="AAJ2" s="0" t="s"/>
      <x:c r="AAK2" s="0" t="s"/>
      <x:c r="AAL2" s="0" t="s"/>
      <x:c r="AAM2" s="0" t="s"/>
      <x:c r="AAN2" s="0" t="s"/>
      <x:c r="AAO2" s="0" t="s"/>
      <x:c r="AAP2" s="0" t="s"/>
      <x:c r="AAQ2" s="0" t="s"/>
      <x:c r="AAR2" s="0" t="s"/>
      <x:c r="AAS2" s="0" t="s"/>
      <x:c r="AAT2" s="0" t="s"/>
      <x:c r="AAU2" s="0" t="s"/>
      <x:c r="AAV2" s="0" t="s"/>
      <x:c r="AAW2" s="0" t="s"/>
      <x:c r="AAX2" s="0" t="s"/>
      <x:c r="AAY2" s="0" t="s"/>
      <x:c r="AAZ2" s="0" t="s"/>
      <x:c r="ABA2" s="0" t="s"/>
      <x:c r="ABB2" s="0" t="s"/>
      <x:c r="ABC2" s="0" t="s"/>
      <x:c r="ABD2" s="0" t="s"/>
      <x:c r="ABE2" s="0" t="s"/>
      <x:c r="ABF2" s="0" t="s"/>
      <x:c r="ABG2" s="0" t="s"/>
      <x:c r="ABH2" s="0" t="s"/>
      <x:c r="ABI2" s="0" t="s"/>
      <x:c r="ABJ2" s="0" t="s"/>
      <x:c r="ABK2" s="0" t="s"/>
      <x:c r="ABL2" s="0" t="s"/>
      <x:c r="ABM2" s="0" t="s"/>
      <x:c r="ABN2" s="0" t="s"/>
      <x:c r="ABO2" s="0" t="s"/>
      <x:c r="ABP2" s="0" t="s"/>
      <x:c r="ABQ2" s="0" t="s"/>
      <x:c r="ABR2" s="0" t="s"/>
      <x:c r="ABS2" s="0" t="s"/>
      <x:c r="ABT2" s="0" t="s"/>
      <x:c r="ABU2" s="0" t="s"/>
      <x:c r="ABV2" s="0" t="s"/>
      <x:c r="ABW2" s="0" t="s"/>
      <x:c r="ABX2" s="0" t="s"/>
      <x:c r="ABY2" s="0" t="s"/>
      <x:c r="ABZ2" s="0" t="s"/>
      <x:c r="ACA2" s="0" t="s"/>
      <x:c r="ACB2" s="0" t="s"/>
      <x:c r="ACC2" s="0" t="s"/>
      <x:c r="ACD2" s="0" t="s"/>
      <x:c r="ACE2" s="0" t="s"/>
      <x:c r="ACF2" s="0" t="s"/>
      <x:c r="ACG2" s="0" t="s"/>
      <x:c r="ACH2" s="0" t="s"/>
      <x:c r="ACI2" s="0" t="s"/>
      <x:c r="ACJ2" s="0" t="s"/>
      <x:c r="ACK2" s="0" t="s"/>
      <x:c r="ACL2" s="0" t="s"/>
      <x:c r="ACM2" s="0" t="s"/>
      <x:c r="ACN2" s="0" t="s"/>
      <x:c r="ACO2" s="0" t="s"/>
      <x:c r="ACP2" s="0" t="s"/>
      <x:c r="ACQ2" s="0" t="s"/>
      <x:c r="ACR2" s="0" t="s"/>
      <x:c r="ACS2" s="0" t="s"/>
      <x:c r="ACT2" s="0" t="s"/>
      <x:c r="ACU2" s="0" t="s"/>
      <x:c r="ACV2" s="0" t="s"/>
      <x:c r="ACW2" s="0" t="s"/>
      <x:c r="ACX2" s="0" t="s"/>
      <x:c r="ACY2" s="0" t="s"/>
      <x:c r="ACZ2" s="0" t="s"/>
      <x:c r="ADA2" s="0" t="s"/>
      <x:c r="ADB2" s="0" t="s"/>
      <x:c r="ADC2" s="0" t="s"/>
      <x:c r="ADD2" s="0" t="s"/>
      <x:c r="ADE2" s="0" t="s"/>
      <x:c r="ADF2" s="0" t="s"/>
      <x:c r="ADG2" s="0" t="s"/>
      <x:c r="ADH2" s="0" t="s"/>
      <x:c r="ADI2" s="0" t="s"/>
      <x:c r="ADJ2" s="0" t="s"/>
      <x:c r="ADK2" s="0" t="s"/>
      <x:c r="ADL2" s="0" t="s"/>
      <x:c r="ADM2" s="0" t="s"/>
      <x:c r="ADN2" s="0" t="s"/>
      <x:c r="ADO2" s="0" t="s"/>
      <x:c r="ADP2" s="0" t="s"/>
      <x:c r="ADQ2" s="0" t="s"/>
      <x:c r="ADR2" s="0" t="s"/>
      <x:c r="ADS2" s="0" t="s"/>
      <x:c r="ADT2" s="0" t="s"/>
      <x:c r="ADU2" s="0" t="s"/>
      <x:c r="ADV2" s="0" t="s"/>
      <x:c r="ADW2" s="0" t="s"/>
      <x:c r="ADX2" s="0" t="s"/>
      <x:c r="ADY2" s="0" t="s"/>
      <x:c r="ADZ2" s="0" t="s"/>
      <x:c r="AEA2" s="0" t="s"/>
      <x:c r="AEB2" s="0" t="s"/>
      <x:c r="AEC2" s="0" t="s"/>
      <x:c r="AED2" s="0" t="s"/>
      <x:c r="AEE2" s="0" t="s"/>
      <x:c r="AEF2" s="0" t="s"/>
      <x:c r="AEG2" s="0" t="s"/>
      <x:c r="AEH2" s="0" t="s"/>
      <x:c r="AEI2" s="0" t="s"/>
      <x:c r="AEJ2" s="0" t="s"/>
      <x:c r="AEK2" s="0" t="s"/>
      <x:c r="AEL2" s="0" t="s"/>
      <x:c r="AEM2" s="0" t="s"/>
      <x:c r="AEN2" s="0" t="s"/>
      <x:c r="AEO2" s="0" t="s"/>
      <x:c r="AEP2" s="0" t="s"/>
      <x:c r="AEQ2" s="0" t="s"/>
      <x:c r="AER2" s="0" t="s"/>
      <x:c r="AES2" s="0" t="s"/>
      <x:c r="AET2" s="0" t="s"/>
      <x:c r="AEU2" s="0" t="s"/>
      <x:c r="AEV2" s="0" t="s"/>
      <x:c r="AEW2" s="0" t="s"/>
      <x:c r="AEX2" s="0" t="s"/>
      <x:c r="AEY2" s="0" t="s"/>
      <x:c r="AEZ2" s="0" t="s"/>
      <x:c r="AFA2" s="0" t="s"/>
      <x:c r="AFB2" s="0" t="s"/>
      <x:c r="AFC2" s="0" t="s"/>
      <x:c r="AFD2" s="0" t="s"/>
      <x:c r="AFE2" s="0" t="s"/>
      <x:c r="AFF2" s="0" t="s"/>
      <x:c r="AFG2" s="0" t="s"/>
      <x:c r="AFH2" s="0" t="s"/>
      <x:c r="AFI2" s="0" t="s"/>
      <x:c r="AFJ2" s="0" t="s"/>
      <x:c r="AFK2" s="0" t="s"/>
      <x:c r="AFL2" s="0" t="s"/>
      <x:c r="AFM2" s="0" t="s"/>
      <x:c r="AFN2" s="0" t="s"/>
      <x:c r="AFO2" s="0" t="s"/>
      <x:c r="AFP2" s="0" t="s"/>
      <x:c r="AFQ2" s="0" t="s"/>
      <x:c r="AFR2" s="0" t="s"/>
      <x:c r="AFS2" s="0" t="s"/>
      <x:c r="AFT2" s="0" t="s"/>
      <x:c r="AFU2" s="0" t="s"/>
      <x:c r="AFV2" s="0" t="s"/>
      <x:c r="AFW2" s="0" t="s"/>
      <x:c r="AFX2" s="0" t="s"/>
      <x:c r="AFY2" s="0" t="s"/>
      <x:c r="AFZ2" s="0" t="s"/>
      <x:c r="AGA2" s="0" t="s"/>
      <x:c r="AGB2" s="0" t="s"/>
      <x:c r="AGC2" s="0" t="s"/>
      <x:c r="AGD2" s="0" t="s"/>
      <x:c r="AGE2" s="0" t="s"/>
      <x:c r="AGF2" s="0" t="s"/>
      <x:c r="AGG2" s="0" t="s"/>
      <x:c r="AGH2" s="0" t="s"/>
      <x:c r="AGI2" s="0" t="s"/>
      <x:c r="AGJ2" s="0" t="s"/>
      <x:c r="AGK2" s="0" t="s"/>
      <x:c r="AGL2" s="0" t="s"/>
      <x:c r="AGM2" s="0" t="s"/>
      <x:c r="AGN2" s="0" t="s"/>
      <x:c r="AGO2" s="0" t="s"/>
      <x:c r="AGP2" s="0" t="s"/>
      <x:c r="AGQ2" s="0" t="s"/>
      <x:c r="AGR2" s="0" t="s"/>
      <x:c r="AGS2" s="0" t="s"/>
      <x:c r="AGT2" s="0" t="s"/>
      <x:c r="AGU2" s="0" t="s"/>
      <x:c r="AGV2" s="0" t="s"/>
      <x:c r="AGW2" s="0" t="s"/>
      <x:c r="AGX2" s="0" t="s"/>
      <x:c r="AGY2" s="0" t="s"/>
      <x:c r="AGZ2" s="0" t="s"/>
      <x:c r="AHA2" s="0" t="s"/>
      <x:c r="AHB2" s="0" t="s"/>
      <x:c r="AHC2" s="0" t="s"/>
      <x:c r="AHD2" s="0" t="s"/>
      <x:c r="AHE2" s="0" t="s"/>
      <x:c r="AHF2" s="0" t="s"/>
      <x:c r="AHG2" s="0" t="s"/>
      <x:c r="AHH2" s="0" t="s"/>
      <x:c r="AHI2" s="0" t="s"/>
      <x:c r="AHJ2" s="0" t="s"/>
      <x:c r="AHK2" s="0" t="s"/>
      <x:c r="AHL2" s="0" t="s"/>
      <x:c r="AHM2" s="0" t="s"/>
      <x:c r="AHN2" s="0" t="s"/>
      <x:c r="AHO2" s="0" t="s"/>
      <x:c r="AHP2" s="0" t="s"/>
      <x:c r="AHQ2" s="0" t="s"/>
      <x:c r="AHR2" s="0" t="s"/>
      <x:c r="AHS2" s="0" t="s"/>
      <x:c r="AHT2" s="0" t="s"/>
      <x:c r="AHU2" s="0" t="s"/>
      <x:c r="AHV2" s="0" t="s"/>
      <x:c r="AHW2" s="0" t="s"/>
      <x:c r="AHX2" s="0" t="s"/>
      <x:c r="AHY2" s="0" t="s"/>
      <x:c r="AHZ2" s="0" t="s"/>
      <x:c r="AIA2" s="0" t="s"/>
      <x:c r="AIB2" s="0" t="s"/>
      <x:c r="AIC2" s="0" t="s"/>
      <x:c r="AID2" s="0" t="s"/>
      <x:c r="AIE2" s="0" t="s"/>
      <x:c r="AIF2" s="0" t="s"/>
      <x:c r="AIG2" s="0" t="s"/>
      <x:c r="AIH2" s="0" t="s"/>
      <x:c r="AII2" s="0" t="s"/>
      <x:c r="AIJ2" s="0" t="s"/>
      <x:c r="AIK2" s="0" t="s"/>
      <x:c r="AIL2" s="0" t="s"/>
      <x:c r="AIM2" s="0" t="s"/>
      <x:c r="AIN2" s="0" t="s"/>
      <x:c r="AIO2" s="0" t="s"/>
      <x:c r="AIP2" s="0" t="s"/>
      <x:c r="AIQ2" s="0" t="s"/>
      <x:c r="AIR2" s="0" t="s"/>
      <x:c r="AIS2" s="0" t="s"/>
      <x:c r="AIT2" s="0" t="s"/>
      <x:c r="AIU2" s="0" t="s"/>
      <x:c r="AIV2" s="0" t="s"/>
      <x:c r="AIW2" s="0" t="s"/>
      <x:c r="AIX2" s="0" t="s"/>
      <x:c r="AIY2" s="0" t="s"/>
      <x:c r="AIZ2" s="0" t="s"/>
      <x:c r="AJA2" s="0" t="s"/>
      <x:c r="AJB2" s="0" t="s"/>
      <x:c r="AJC2" s="0" t="s"/>
      <x:c r="AJD2" s="0" t="s"/>
      <x:c r="AJE2" s="0" t="s"/>
      <x:c r="AJF2" s="0" t="s"/>
      <x:c r="AJG2" s="0" t="s"/>
      <x:c r="AJH2" s="0" t="s"/>
      <x:c r="AJI2" s="0" t="s"/>
      <x:c r="AJJ2" s="0" t="s"/>
      <x:c r="AJK2" s="0" t="s"/>
      <x:c r="AJL2" s="0" t="s"/>
      <x:c r="AJM2" s="0" t="s"/>
      <x:c r="AJN2" s="0" t="s"/>
      <x:c r="AJO2" s="0" t="s"/>
      <x:c r="AJP2" s="0" t="s"/>
      <x:c r="AJQ2" s="0" t="s"/>
      <x:c r="AJR2" s="0" t="s"/>
      <x:c r="AJS2" s="0" t="s"/>
      <x:c r="AJT2" s="0" t="s"/>
      <x:c r="AJU2" s="0" t="s"/>
      <x:c r="AJV2" s="0" t="s"/>
      <x:c r="AJW2" s="0" t="s"/>
      <x:c r="AJX2" s="0" t="s"/>
      <x:c r="AJY2" s="0" t="s"/>
      <x:c r="AJZ2" s="0" t="s"/>
      <x:c r="AKA2" s="0" t="s"/>
      <x:c r="AKB2" s="0" t="s"/>
      <x:c r="AKC2" s="0" t="s"/>
      <x:c r="AKD2" s="0" t="s"/>
      <x:c r="AKE2" s="0" t="s"/>
      <x:c r="AKF2" s="0" t="s"/>
      <x:c r="AKG2" s="0" t="s"/>
      <x:c r="AKH2" s="0" t="s"/>
      <x:c r="AKI2" s="0" t="s"/>
      <x:c r="AKJ2" s="0" t="s"/>
      <x:c r="AKK2" s="0" t="s"/>
      <x:c r="AKL2" s="0" t="s"/>
      <x:c r="AKM2" s="0" t="s"/>
      <x:c r="AKN2" s="0" t="s"/>
      <x:c r="AKO2" s="0" t="s"/>
      <x:c r="AKP2" s="0" t="s"/>
      <x:c r="AKQ2" s="0" t="s"/>
      <x:c r="AKR2" s="0" t="s"/>
      <x:c r="AKS2" s="0" t="s"/>
      <x:c r="AKT2" s="0" t="s"/>
      <x:c r="AKU2" s="0" t="s"/>
      <x:c r="AKV2" s="0" t="s"/>
      <x:c r="AKW2" s="0" t="s"/>
      <x:c r="AKX2" s="0" t="s"/>
      <x:c r="AKY2" s="0" t="s"/>
      <x:c r="AKZ2" s="0" t="s"/>
      <x:c r="ALA2" s="0" t="s"/>
      <x:c r="ALB2" s="0" t="s"/>
      <x:c r="ALC2" s="0" t="s"/>
      <x:c r="ALD2" s="0" t="s"/>
      <x:c r="ALE2" s="0" t="s"/>
      <x:c r="ALF2" s="0" t="s"/>
      <x:c r="ALG2" s="0" t="s"/>
      <x:c r="ALH2" s="0" t="s"/>
      <x:c r="ALI2" s="0" t="s"/>
      <x:c r="ALJ2" s="0" t="s"/>
      <x:c r="ALK2" s="0" t="s"/>
      <x:c r="ALL2" s="0" t="s"/>
      <x:c r="ALM2" s="0" t="s"/>
      <x:c r="ALN2" s="0" t="s"/>
      <x:c r="ALO2" s="0" t="s"/>
      <x:c r="ALP2" s="0" t="s"/>
      <x:c r="ALQ2" s="0" t="s"/>
      <x:c r="ALR2" s="0" t="s"/>
      <x:c r="ALS2" s="0" t="s"/>
      <x:c r="ALT2" s="0" t="s"/>
      <x:c r="ALU2" s="0" t="s"/>
      <x:c r="ALV2" s="0" t="s"/>
      <x:c r="ALW2" s="0" t="s"/>
      <x:c r="ALX2" s="0" t="s"/>
      <x:c r="ALY2" s="0" t="s"/>
      <x:c r="ALZ2" s="0" t="s"/>
      <x:c r="AMA2" s="0" t="s"/>
      <x:c r="AMB2" s="0" t="s"/>
      <x:c r="AMC2" s="0" t="s"/>
      <x:c r="AMD2" s="0" t="s"/>
      <x:c r="AME2" s="0" t="s"/>
      <x:c r="AMF2" s="0" t="s"/>
      <x:c r="AMG2" s="0" t="s"/>
      <x:c r="AMH2" s="0" t="s"/>
      <x:c r="AMI2" s="0" t="s"/>
      <x:c r="AMJ2" s="0" t="s"/>
    </x:row>
    <x:row r="3" spans="1:1024" customFormat="1" ht="16.5" customHeight="1" x14ac:dyDescent="0.25">
      <x:c r="A3" s="26" t="n">
        <x:v>2014</x:v>
      </x:c>
      <x:c r="B3" s="211">
        <x:f>AVERAGE('2014'!Z5:Z35)</x:f>
      </x:c>
      <x:c r="C3" s="5">
        <x:f>AVERAGE('2014'!AE5:AE35)</x:f>
      </x:c>
      <x:c r="D3" s="5">
        <x:f>AVERAGE('2014'!AJ5:AJ35)</x:f>
      </x:c>
      <x:c r="E3" s="5">
        <x:f>AVERAGE('2014'!AO5:AO35)</x:f>
      </x:c>
      <x:c r="F3" s="5">
        <x:f>AVERAGE('2014'!AT5:AT35)</x:f>
      </x:c>
      <x:c r="G3" s="5">
        <x:f>AVERAGE('2014'!AY5:AY35)</x:f>
      </x:c>
      <x:c r="H3" s="212">
        <x:f>AVERAGE('2014'!BD5:BD35)</x:f>
      </x:c>
      <x:c r="I3" s="5">
        <x:f>AVERAGE('2014'!BI5:BI35)</x:f>
      </x:c>
      <x:c r="J3" s="5">
        <x:f>AVERAGE('2014'!BN5:BN35)</x:f>
      </x:c>
      <x:c r="K3" s="5">
        <x:f>AVERAGE('2014'!BS5:BS35)</x:f>
      </x:c>
      <x:c r="L3" s="5">
        <x:f>AVERAGE('2014'!BX5:BX35)</x:f>
      </x:c>
      <x:c r="M3" s="5">
        <x:f>AVERAGE('2014'!CC5:CC35)</x:f>
      </x:c>
      <x:c r="N3" s="0" t="s"/>
      <x:c r="O3" s="0" t="s"/>
      <x:c r="P3" s="0" t="s"/>
      <x:c r="Q3" s="0" t="s"/>
      <x:c r="R3" s="0" t="s"/>
      <x:c r="S3" s="0" t="s"/>
      <x:c r="T3" s="0" t="s"/>
      <x:c r="U3" s="0" t="s"/>
      <x:c r="V3" s="0" t="s"/>
      <x:c r="W3" s="0" t="s"/>
      <x:c r="X3" s="0" t="s"/>
      <x:c r="Y3" s="0" t="s"/>
      <x:c r="Z3" s="0" t="s"/>
      <x:c r="AA3" s="0" t="s"/>
      <x:c r="AB3" s="0" t="s"/>
      <x:c r="AC3" s="0" t="s"/>
      <x:c r="AD3" s="0" t="s"/>
      <x:c r="AE3" s="0" t="s"/>
      <x:c r="AF3" s="0" t="s"/>
      <x:c r="AG3" s="0" t="s"/>
      <x:c r="AH3" s="0" t="s"/>
      <x:c r="AI3" s="0" t="s"/>
      <x:c r="AJ3" s="0" t="s"/>
      <x:c r="AK3" s="0" t="s"/>
      <x:c r="AL3" s="0" t="s"/>
      <x:c r="AM3" s="0" t="s"/>
      <x:c r="AN3" s="0" t="s"/>
      <x:c r="AO3" s="0" t="s"/>
      <x:c r="AP3" s="0" t="s"/>
      <x:c r="AQ3" s="0" t="s"/>
      <x:c r="AR3" s="0" t="s"/>
      <x:c r="AS3" s="0" t="s"/>
      <x:c r="AT3" s="0" t="s"/>
      <x:c r="AU3" s="0" t="s"/>
      <x:c r="AV3" s="0" t="s"/>
      <x:c r="AW3" s="0" t="s"/>
      <x:c r="AX3" s="0" t="s"/>
      <x:c r="AY3" s="0" t="s"/>
      <x:c r="AZ3" s="0" t="s"/>
      <x:c r="BA3" s="0" t="s"/>
      <x:c r="BB3" s="0" t="s"/>
      <x:c r="BC3" s="0" t="s"/>
      <x:c r="BD3" s="0" t="s"/>
      <x:c r="BE3" s="0" t="s"/>
      <x:c r="BF3" s="0" t="s"/>
      <x:c r="BG3" s="0" t="s"/>
      <x:c r="BH3" s="0" t="s"/>
      <x:c r="BI3" s="0" t="s"/>
      <x:c r="BJ3" s="0" t="s"/>
      <x:c r="BK3" s="0" t="s"/>
      <x:c r="BL3" s="0" t="s"/>
      <x:c r="BM3" s="0" t="s"/>
      <x:c r="BN3" s="0" t="s"/>
      <x:c r="BO3" s="0" t="s"/>
      <x:c r="BP3" s="0" t="s"/>
      <x:c r="BQ3" s="0" t="s"/>
      <x:c r="BR3" s="0" t="s"/>
      <x:c r="BS3" s="0" t="s"/>
      <x:c r="BT3" s="0" t="s"/>
      <x:c r="BU3" s="0" t="s"/>
      <x:c r="BV3" s="0" t="s"/>
      <x:c r="BW3" s="0" t="s"/>
      <x:c r="BX3" s="0" t="s"/>
      <x:c r="BY3" s="0" t="s"/>
      <x:c r="BZ3" s="0" t="s"/>
      <x:c r="CA3" s="0" t="s"/>
      <x:c r="CB3" s="0" t="s"/>
      <x:c r="CC3" s="0" t="s"/>
      <x:c r="CD3" s="0" t="s"/>
      <x:c r="CE3" s="0" t="s"/>
      <x:c r="CF3" s="0" t="s"/>
      <x:c r="CG3" s="0" t="s"/>
      <x:c r="CH3" s="0" t="s"/>
      <x:c r="CI3" s="0" t="s"/>
      <x:c r="CJ3" s="0" t="s"/>
      <x:c r="CK3" s="0" t="s"/>
      <x:c r="CL3" s="0" t="s"/>
      <x:c r="CM3" s="0" t="s"/>
      <x:c r="CN3" s="0" t="s"/>
      <x:c r="CO3" s="0" t="s"/>
      <x:c r="CP3" s="0" t="s"/>
      <x:c r="CQ3" s="0" t="s"/>
      <x:c r="CR3" s="0" t="s"/>
      <x:c r="CS3" s="0" t="s"/>
      <x:c r="CT3" s="0" t="s"/>
      <x:c r="CU3" s="0" t="s"/>
      <x:c r="CV3" s="0" t="s"/>
      <x:c r="CW3" s="0" t="s"/>
      <x:c r="CX3" s="0" t="s"/>
      <x:c r="CY3" s="0" t="s"/>
      <x:c r="CZ3" s="0" t="s"/>
      <x:c r="DA3" s="0" t="s"/>
      <x:c r="DB3" s="0" t="s"/>
      <x:c r="DC3" s="0" t="s"/>
      <x:c r="DD3" s="0" t="s"/>
      <x:c r="DE3" s="0" t="s"/>
      <x:c r="DF3" s="0" t="s"/>
      <x:c r="DG3" s="0" t="s"/>
      <x:c r="DH3" s="0" t="s"/>
      <x:c r="DI3" s="0" t="s"/>
      <x:c r="DJ3" s="0" t="s"/>
      <x:c r="DK3" s="0" t="s"/>
      <x:c r="DL3" s="0" t="s"/>
      <x:c r="DM3" s="0" t="s"/>
      <x:c r="DN3" s="0" t="s"/>
      <x:c r="DO3" s="0" t="s"/>
      <x:c r="DP3" s="0" t="s"/>
      <x:c r="DQ3" s="0" t="s"/>
      <x:c r="DR3" s="0" t="s"/>
      <x:c r="DS3" s="0" t="s"/>
      <x:c r="DT3" s="0" t="s"/>
      <x:c r="DU3" s="0" t="s"/>
      <x:c r="DV3" s="0" t="s"/>
      <x:c r="DW3" s="0" t="s"/>
      <x:c r="DX3" s="0" t="s"/>
      <x:c r="DY3" s="0" t="s"/>
      <x:c r="DZ3" s="0" t="s"/>
      <x:c r="EA3" s="0" t="s"/>
      <x:c r="EB3" s="0" t="s"/>
      <x:c r="EC3" s="0" t="s"/>
      <x:c r="ED3" s="0" t="s"/>
      <x:c r="EE3" s="0" t="s"/>
      <x:c r="EF3" s="0" t="s"/>
      <x:c r="EG3" s="0" t="s"/>
      <x:c r="EH3" s="0" t="s"/>
      <x:c r="EI3" s="0" t="s"/>
      <x:c r="EJ3" s="0" t="s"/>
      <x:c r="EK3" s="0" t="s"/>
      <x:c r="EL3" s="0" t="s"/>
      <x:c r="EM3" s="0" t="s"/>
      <x:c r="EN3" s="0" t="s"/>
      <x:c r="EO3" s="0" t="s"/>
      <x:c r="EP3" s="0" t="s"/>
      <x:c r="EQ3" s="0" t="s"/>
      <x:c r="ER3" s="0" t="s"/>
      <x:c r="ES3" s="0" t="s"/>
      <x:c r="ET3" s="0" t="s"/>
      <x:c r="EU3" s="0" t="s"/>
      <x:c r="EV3" s="0" t="s"/>
      <x:c r="EW3" s="0" t="s"/>
      <x:c r="EX3" s="0" t="s"/>
      <x:c r="EY3" s="0" t="s"/>
      <x:c r="EZ3" s="0" t="s"/>
      <x:c r="FA3" s="0" t="s"/>
      <x:c r="FB3" s="0" t="s"/>
      <x:c r="FC3" s="0" t="s"/>
      <x:c r="FD3" s="0" t="s"/>
      <x:c r="FE3" s="0" t="s"/>
      <x:c r="FF3" s="0" t="s"/>
      <x:c r="FG3" s="0" t="s"/>
      <x:c r="FH3" s="0" t="s"/>
      <x:c r="FI3" s="0" t="s"/>
      <x:c r="FJ3" s="0" t="s"/>
      <x:c r="FK3" s="0" t="s"/>
      <x:c r="FL3" s="0" t="s"/>
      <x:c r="FM3" s="0" t="s"/>
      <x:c r="FN3" s="0" t="s"/>
      <x:c r="FO3" s="0" t="s"/>
      <x:c r="FP3" s="0" t="s"/>
      <x:c r="FQ3" s="0" t="s"/>
      <x:c r="FR3" s="0" t="s"/>
      <x:c r="FS3" s="0" t="s"/>
      <x:c r="FT3" s="0" t="s"/>
      <x:c r="FU3" s="0" t="s"/>
      <x:c r="FV3" s="0" t="s"/>
      <x:c r="FW3" s="0" t="s"/>
      <x:c r="FX3" s="0" t="s"/>
      <x:c r="FY3" s="0" t="s"/>
      <x:c r="FZ3" s="0" t="s"/>
      <x:c r="GA3" s="0" t="s"/>
      <x:c r="GB3" s="0" t="s"/>
      <x:c r="GC3" s="0" t="s"/>
      <x:c r="GD3" s="0" t="s"/>
      <x:c r="GE3" s="0" t="s"/>
      <x:c r="GF3" s="0" t="s"/>
      <x:c r="GG3" s="0" t="s"/>
      <x:c r="GH3" s="0" t="s"/>
      <x:c r="GI3" s="0" t="s"/>
      <x:c r="GJ3" s="0" t="s"/>
      <x:c r="GK3" s="0" t="s"/>
      <x:c r="GL3" s="0" t="s"/>
      <x:c r="GM3" s="0" t="s"/>
      <x:c r="GN3" s="0" t="s"/>
      <x:c r="GO3" s="0" t="s"/>
      <x:c r="GP3" s="0" t="s"/>
      <x:c r="GQ3" s="0" t="s"/>
      <x:c r="GR3" s="0" t="s"/>
      <x:c r="GS3" s="0" t="s"/>
      <x:c r="GT3" s="0" t="s"/>
      <x:c r="GU3" s="0" t="s"/>
      <x:c r="GV3" s="0" t="s"/>
      <x:c r="GW3" s="0" t="s"/>
      <x:c r="GX3" s="0" t="s"/>
      <x:c r="GY3" s="0" t="s"/>
      <x:c r="GZ3" s="0" t="s"/>
      <x:c r="HA3" s="0" t="s"/>
      <x:c r="HB3" s="0" t="s"/>
      <x:c r="HC3" s="0" t="s"/>
      <x:c r="HD3" s="0" t="s"/>
      <x:c r="HE3" s="0" t="s"/>
      <x:c r="HF3" s="0" t="s"/>
      <x:c r="HG3" s="0" t="s"/>
      <x:c r="HH3" s="0" t="s"/>
      <x:c r="HI3" s="0" t="s"/>
      <x:c r="HJ3" s="0" t="s"/>
      <x:c r="HK3" s="0" t="s"/>
      <x:c r="HL3" s="0" t="s"/>
      <x:c r="HM3" s="0" t="s"/>
      <x:c r="HN3" s="0" t="s"/>
      <x:c r="HO3" s="0" t="s"/>
      <x:c r="HP3" s="0" t="s"/>
      <x:c r="HQ3" s="0" t="s"/>
      <x:c r="HR3" s="0" t="s"/>
      <x:c r="HS3" s="0" t="s"/>
      <x:c r="HT3" s="0" t="s"/>
      <x:c r="HU3" s="0" t="s"/>
      <x:c r="HV3" s="0" t="s"/>
      <x:c r="HW3" s="0" t="s"/>
      <x:c r="HX3" s="0" t="s"/>
      <x:c r="HY3" s="0" t="s"/>
      <x:c r="HZ3" s="0" t="s"/>
      <x:c r="IA3" s="0" t="s"/>
      <x:c r="IB3" s="0" t="s"/>
      <x:c r="IC3" s="0" t="s"/>
      <x:c r="ID3" s="0" t="s"/>
      <x:c r="IE3" s="0" t="s"/>
      <x:c r="IF3" s="0" t="s"/>
      <x:c r="IG3" s="0" t="s"/>
      <x:c r="IH3" s="0" t="s"/>
      <x:c r="II3" s="0" t="s"/>
      <x:c r="IJ3" s="0" t="s"/>
      <x:c r="IK3" s="0" t="s"/>
      <x:c r="IL3" s="0" t="s"/>
      <x:c r="IM3" s="0" t="s"/>
      <x:c r="IN3" s="0" t="s"/>
      <x:c r="IO3" s="0" t="s"/>
      <x:c r="IP3" s="0" t="s"/>
      <x:c r="IQ3" s="0" t="s"/>
      <x:c r="IR3" s="0" t="s"/>
      <x:c r="IS3" s="0" t="s"/>
      <x:c r="IT3" s="0" t="s"/>
      <x:c r="IU3" s="0" t="s"/>
      <x:c r="IV3" s="0" t="s"/>
      <x:c r="IW3" s="0" t="s"/>
      <x:c r="IX3" s="0" t="s"/>
      <x:c r="IY3" s="0" t="s"/>
      <x:c r="IZ3" s="0" t="s"/>
      <x:c r="JA3" s="0" t="s"/>
      <x:c r="JB3" s="0" t="s"/>
      <x:c r="JC3" s="0" t="s"/>
      <x:c r="JD3" s="0" t="s"/>
      <x:c r="JE3" s="0" t="s"/>
      <x:c r="JF3" s="0" t="s"/>
      <x:c r="JG3" s="0" t="s"/>
      <x:c r="JH3" s="0" t="s"/>
      <x:c r="JI3" s="0" t="s"/>
      <x:c r="JJ3" s="0" t="s"/>
      <x:c r="JK3" s="0" t="s"/>
      <x:c r="JL3" s="0" t="s"/>
      <x:c r="JM3" s="0" t="s"/>
      <x:c r="JN3" s="0" t="s"/>
      <x:c r="JO3" s="0" t="s"/>
      <x:c r="JP3" s="0" t="s"/>
      <x:c r="JQ3" s="0" t="s"/>
      <x:c r="JR3" s="0" t="s"/>
      <x:c r="JS3" s="0" t="s"/>
      <x:c r="JT3" s="0" t="s"/>
      <x:c r="JU3" s="0" t="s"/>
      <x:c r="JV3" s="0" t="s"/>
      <x:c r="JW3" s="0" t="s"/>
      <x:c r="JX3" s="0" t="s"/>
      <x:c r="JY3" s="0" t="s"/>
      <x:c r="JZ3" s="0" t="s"/>
      <x:c r="KA3" s="0" t="s"/>
      <x:c r="KB3" s="0" t="s"/>
      <x:c r="KC3" s="0" t="s"/>
      <x:c r="KD3" s="0" t="s"/>
      <x:c r="KE3" s="0" t="s"/>
      <x:c r="KF3" s="0" t="s"/>
      <x:c r="KG3" s="0" t="s"/>
      <x:c r="KH3" s="0" t="s"/>
      <x:c r="KI3" s="0" t="s"/>
      <x:c r="KJ3" s="0" t="s"/>
      <x:c r="KK3" s="0" t="s"/>
      <x:c r="KL3" s="0" t="s"/>
      <x:c r="KM3" s="0" t="s"/>
      <x:c r="KN3" s="0" t="s"/>
      <x:c r="KO3" s="0" t="s"/>
      <x:c r="KP3" s="0" t="s"/>
      <x:c r="KQ3" s="0" t="s"/>
      <x:c r="KR3" s="0" t="s"/>
      <x:c r="KS3" s="0" t="s"/>
      <x:c r="KT3" s="0" t="s"/>
      <x:c r="KU3" s="0" t="s"/>
      <x:c r="KV3" s="0" t="s"/>
      <x:c r="KW3" s="0" t="s"/>
      <x:c r="KX3" s="0" t="s"/>
      <x:c r="KY3" s="0" t="s"/>
      <x:c r="KZ3" s="0" t="s"/>
      <x:c r="LA3" s="0" t="s"/>
      <x:c r="LB3" s="0" t="s"/>
      <x:c r="LC3" s="0" t="s"/>
      <x:c r="LD3" s="0" t="s"/>
      <x:c r="LE3" s="0" t="s"/>
      <x:c r="LF3" s="0" t="s"/>
      <x:c r="LG3" s="0" t="s"/>
      <x:c r="LH3" s="0" t="s"/>
      <x:c r="LI3" s="0" t="s"/>
      <x:c r="LJ3" s="0" t="s"/>
      <x:c r="LK3" s="0" t="s"/>
      <x:c r="LL3" s="0" t="s"/>
      <x:c r="LM3" s="0" t="s"/>
      <x:c r="LN3" s="0" t="s"/>
      <x:c r="LO3" s="0" t="s"/>
      <x:c r="LP3" s="0" t="s"/>
      <x:c r="LQ3" s="0" t="s"/>
      <x:c r="LR3" s="0" t="s"/>
      <x:c r="LS3" s="0" t="s"/>
      <x:c r="LT3" s="0" t="s"/>
      <x:c r="LU3" s="0" t="s"/>
      <x:c r="LV3" s="0" t="s"/>
      <x:c r="LW3" s="0" t="s"/>
      <x:c r="LX3" s="0" t="s"/>
      <x:c r="LY3" s="0" t="s"/>
      <x:c r="LZ3" s="0" t="s"/>
      <x:c r="MA3" s="0" t="s"/>
      <x:c r="MB3" s="0" t="s"/>
      <x:c r="MC3" s="0" t="s"/>
      <x:c r="MD3" s="0" t="s"/>
      <x:c r="ME3" s="0" t="s"/>
      <x:c r="MF3" s="0" t="s"/>
      <x:c r="MG3" s="0" t="s"/>
      <x:c r="MH3" s="0" t="s"/>
      <x:c r="MI3" s="0" t="s"/>
      <x:c r="MJ3" s="0" t="s"/>
      <x:c r="MK3" s="0" t="s"/>
      <x:c r="ML3" s="0" t="s"/>
      <x:c r="MM3" s="0" t="s"/>
      <x:c r="MN3" s="0" t="s"/>
      <x:c r="MO3" s="0" t="s"/>
      <x:c r="MP3" s="0" t="s"/>
      <x:c r="MQ3" s="0" t="s"/>
      <x:c r="MR3" s="0" t="s"/>
      <x:c r="MS3" s="0" t="s"/>
      <x:c r="MT3" s="0" t="s"/>
      <x:c r="MU3" s="0" t="s"/>
      <x:c r="MV3" s="0" t="s"/>
      <x:c r="MW3" s="0" t="s"/>
      <x:c r="MX3" s="0" t="s"/>
      <x:c r="MY3" s="0" t="s"/>
      <x:c r="MZ3" s="0" t="s"/>
      <x:c r="NA3" s="0" t="s"/>
      <x:c r="NB3" s="0" t="s"/>
      <x:c r="NC3" s="0" t="s"/>
      <x:c r="ND3" s="0" t="s"/>
      <x:c r="NE3" s="0" t="s"/>
      <x:c r="NF3" s="0" t="s"/>
      <x:c r="NG3" s="0" t="s"/>
      <x:c r="NH3" s="0" t="s"/>
      <x:c r="NI3" s="0" t="s"/>
      <x:c r="NJ3" s="0" t="s"/>
      <x:c r="NK3" s="0" t="s"/>
      <x:c r="NL3" s="0" t="s"/>
      <x:c r="NM3" s="0" t="s"/>
      <x:c r="NN3" s="0" t="s"/>
      <x:c r="NO3" s="0" t="s"/>
      <x:c r="NP3" s="0" t="s"/>
      <x:c r="NQ3" s="0" t="s"/>
      <x:c r="NR3" s="0" t="s"/>
      <x:c r="NS3" s="0" t="s"/>
      <x:c r="NT3" s="0" t="s"/>
      <x:c r="NU3" s="0" t="s"/>
      <x:c r="NV3" s="0" t="s"/>
      <x:c r="NW3" s="0" t="s"/>
      <x:c r="NX3" s="0" t="s"/>
      <x:c r="NY3" s="0" t="s"/>
      <x:c r="NZ3" s="0" t="s"/>
      <x:c r="OA3" s="0" t="s"/>
      <x:c r="OB3" s="0" t="s"/>
      <x:c r="OC3" s="0" t="s"/>
      <x:c r="OD3" s="0" t="s"/>
      <x:c r="OE3" s="0" t="s"/>
      <x:c r="OF3" s="0" t="s"/>
      <x:c r="OG3" s="0" t="s"/>
      <x:c r="OH3" s="0" t="s"/>
      <x:c r="OI3" s="0" t="s"/>
      <x:c r="OJ3" s="0" t="s"/>
      <x:c r="OK3" s="0" t="s"/>
      <x:c r="OL3" s="0" t="s"/>
      <x:c r="OM3" s="0" t="s"/>
      <x:c r="ON3" s="0" t="s"/>
      <x:c r="OO3" s="0" t="s"/>
      <x:c r="OP3" s="0" t="s"/>
      <x:c r="OQ3" s="0" t="s"/>
      <x:c r="OR3" s="0" t="s"/>
      <x:c r="OS3" s="0" t="s"/>
      <x:c r="OT3" s="0" t="s"/>
      <x:c r="OU3" s="0" t="s"/>
      <x:c r="OV3" s="0" t="s"/>
      <x:c r="OW3" s="0" t="s"/>
      <x:c r="OX3" s="0" t="s"/>
      <x:c r="OY3" s="0" t="s"/>
      <x:c r="OZ3" s="0" t="s"/>
      <x:c r="PA3" s="0" t="s"/>
      <x:c r="PB3" s="0" t="s"/>
      <x:c r="PC3" s="0" t="s"/>
      <x:c r="PD3" s="0" t="s"/>
      <x:c r="PE3" s="0" t="s"/>
      <x:c r="PF3" s="0" t="s"/>
      <x:c r="PG3" s="0" t="s"/>
      <x:c r="PH3" s="0" t="s"/>
      <x:c r="PI3" s="0" t="s"/>
      <x:c r="PJ3" s="0" t="s"/>
      <x:c r="PK3" s="0" t="s"/>
      <x:c r="PL3" s="0" t="s"/>
      <x:c r="PM3" s="0" t="s"/>
      <x:c r="PN3" s="0" t="s"/>
      <x:c r="PO3" s="0" t="s"/>
      <x:c r="PP3" s="0" t="s"/>
      <x:c r="PQ3" s="0" t="s"/>
      <x:c r="PR3" s="0" t="s"/>
      <x:c r="PS3" s="0" t="s"/>
      <x:c r="PT3" s="0" t="s"/>
      <x:c r="PU3" s="0" t="s"/>
      <x:c r="PV3" s="0" t="s"/>
      <x:c r="PW3" s="0" t="s"/>
      <x:c r="PX3" s="0" t="s"/>
      <x:c r="PY3" s="0" t="s"/>
      <x:c r="PZ3" s="0" t="s"/>
      <x:c r="QA3" s="0" t="s"/>
      <x:c r="QB3" s="0" t="s"/>
      <x:c r="QC3" s="0" t="s"/>
      <x:c r="QD3" s="0" t="s"/>
      <x:c r="QE3" s="0" t="s"/>
      <x:c r="QF3" s="0" t="s"/>
      <x:c r="QG3" s="0" t="s"/>
      <x:c r="QH3" s="0" t="s"/>
      <x:c r="QI3" s="0" t="s"/>
      <x:c r="QJ3" s="0" t="s"/>
      <x:c r="QK3" s="0" t="s"/>
      <x:c r="QL3" s="0" t="s"/>
      <x:c r="QM3" s="0" t="s"/>
      <x:c r="QN3" s="0" t="s"/>
      <x:c r="QO3" s="0" t="s"/>
      <x:c r="QP3" s="0" t="s"/>
      <x:c r="QQ3" s="0" t="s"/>
      <x:c r="QR3" s="0" t="s"/>
      <x:c r="QS3" s="0" t="s"/>
      <x:c r="QT3" s="0" t="s"/>
      <x:c r="QU3" s="0" t="s"/>
      <x:c r="QV3" s="0" t="s"/>
      <x:c r="QW3" s="0" t="s"/>
      <x:c r="QX3" s="0" t="s"/>
      <x:c r="QY3" s="0" t="s"/>
      <x:c r="QZ3" s="0" t="s"/>
      <x:c r="RA3" s="0" t="s"/>
      <x:c r="RB3" s="0" t="s"/>
      <x:c r="RC3" s="0" t="s"/>
      <x:c r="RD3" s="0" t="s"/>
      <x:c r="RE3" s="0" t="s"/>
      <x:c r="RF3" s="0" t="s"/>
      <x:c r="RG3" s="0" t="s"/>
      <x:c r="RH3" s="0" t="s"/>
      <x:c r="RI3" s="0" t="s"/>
      <x:c r="RJ3" s="0" t="s"/>
      <x:c r="RK3" s="0" t="s"/>
      <x:c r="RL3" s="0" t="s"/>
      <x:c r="RM3" s="0" t="s"/>
      <x:c r="RN3" s="0" t="s"/>
      <x:c r="RO3" s="0" t="s"/>
      <x:c r="RP3" s="0" t="s"/>
      <x:c r="RQ3" s="0" t="s"/>
      <x:c r="RR3" s="0" t="s"/>
      <x:c r="RS3" s="0" t="s"/>
      <x:c r="RT3" s="0" t="s"/>
      <x:c r="RU3" s="0" t="s"/>
      <x:c r="RV3" s="0" t="s"/>
      <x:c r="RW3" s="0" t="s"/>
      <x:c r="RX3" s="0" t="s"/>
      <x:c r="RY3" s="0" t="s"/>
      <x:c r="RZ3" s="0" t="s"/>
      <x:c r="SA3" s="0" t="s"/>
      <x:c r="SB3" s="0" t="s"/>
      <x:c r="SC3" s="0" t="s"/>
      <x:c r="SD3" s="0" t="s"/>
      <x:c r="SE3" s="0" t="s"/>
      <x:c r="SF3" s="0" t="s"/>
      <x:c r="SG3" s="0" t="s"/>
      <x:c r="SH3" s="0" t="s"/>
      <x:c r="SI3" s="0" t="s"/>
      <x:c r="SJ3" s="0" t="s"/>
      <x:c r="SK3" s="0" t="s"/>
      <x:c r="SL3" s="0" t="s"/>
      <x:c r="SM3" s="0" t="s"/>
      <x:c r="SN3" s="0" t="s"/>
      <x:c r="SO3" s="0" t="s"/>
      <x:c r="SP3" s="0" t="s"/>
      <x:c r="SQ3" s="0" t="s"/>
      <x:c r="SR3" s="0" t="s"/>
      <x:c r="SS3" s="0" t="s"/>
      <x:c r="ST3" s="0" t="s"/>
      <x:c r="SU3" s="0" t="s"/>
      <x:c r="SV3" s="0" t="s"/>
      <x:c r="SW3" s="0" t="s"/>
      <x:c r="SX3" s="0" t="s"/>
      <x:c r="SY3" s="0" t="s"/>
      <x:c r="SZ3" s="0" t="s"/>
      <x:c r="TA3" s="0" t="s"/>
      <x:c r="TB3" s="0" t="s"/>
      <x:c r="TC3" s="0" t="s"/>
      <x:c r="TD3" s="0" t="s"/>
      <x:c r="TE3" s="0" t="s"/>
      <x:c r="TF3" s="0" t="s"/>
      <x:c r="TG3" s="0" t="s"/>
      <x:c r="TH3" s="0" t="s"/>
      <x:c r="TI3" s="0" t="s"/>
      <x:c r="TJ3" s="0" t="s"/>
      <x:c r="TK3" s="0" t="s"/>
      <x:c r="TL3" s="0" t="s"/>
      <x:c r="TM3" s="0" t="s"/>
      <x:c r="TN3" s="0" t="s"/>
      <x:c r="TO3" s="0" t="s"/>
      <x:c r="TP3" s="0" t="s"/>
      <x:c r="TQ3" s="0" t="s"/>
      <x:c r="TR3" s="0" t="s"/>
      <x:c r="TS3" s="0" t="s"/>
      <x:c r="TT3" s="0" t="s"/>
      <x:c r="TU3" s="0" t="s"/>
      <x:c r="TV3" s="0" t="s"/>
      <x:c r="TW3" s="0" t="s"/>
      <x:c r="TX3" s="0" t="s"/>
      <x:c r="TY3" s="0" t="s"/>
      <x:c r="TZ3" s="0" t="s"/>
      <x:c r="UA3" s="0" t="s"/>
      <x:c r="UB3" s="0" t="s"/>
      <x:c r="UC3" s="0" t="s"/>
      <x:c r="UD3" s="0" t="s"/>
      <x:c r="UE3" s="0" t="s"/>
      <x:c r="UF3" s="0" t="s"/>
      <x:c r="UG3" s="0" t="s"/>
      <x:c r="UH3" s="0" t="s"/>
      <x:c r="UI3" s="0" t="s"/>
      <x:c r="UJ3" s="0" t="s"/>
      <x:c r="UK3" s="0" t="s"/>
      <x:c r="UL3" s="0" t="s"/>
      <x:c r="UM3" s="0" t="s"/>
      <x:c r="UN3" s="0" t="s"/>
      <x:c r="UO3" s="0" t="s"/>
      <x:c r="UP3" s="0" t="s"/>
      <x:c r="UQ3" s="0" t="s"/>
      <x:c r="UR3" s="0" t="s"/>
      <x:c r="US3" s="0" t="s"/>
      <x:c r="UT3" s="0" t="s"/>
      <x:c r="UU3" s="0" t="s"/>
      <x:c r="UV3" s="0" t="s"/>
      <x:c r="UW3" s="0" t="s"/>
      <x:c r="UX3" s="0" t="s"/>
      <x:c r="UY3" s="0" t="s"/>
      <x:c r="UZ3" s="0" t="s"/>
      <x:c r="VA3" s="0" t="s"/>
      <x:c r="VB3" s="0" t="s"/>
      <x:c r="VC3" s="0" t="s"/>
      <x:c r="VD3" s="0" t="s"/>
      <x:c r="VE3" s="0" t="s"/>
      <x:c r="VF3" s="0" t="s"/>
      <x:c r="VG3" s="0" t="s"/>
      <x:c r="VH3" s="0" t="s"/>
      <x:c r="VI3" s="0" t="s"/>
      <x:c r="VJ3" s="0" t="s"/>
      <x:c r="VK3" s="0" t="s"/>
      <x:c r="VL3" s="0" t="s"/>
      <x:c r="VM3" s="0" t="s"/>
      <x:c r="VN3" s="0" t="s"/>
      <x:c r="VO3" s="0" t="s"/>
      <x:c r="VP3" s="0" t="s"/>
      <x:c r="VQ3" s="0" t="s"/>
      <x:c r="VR3" s="0" t="s"/>
      <x:c r="VS3" s="0" t="s"/>
      <x:c r="VT3" s="0" t="s"/>
      <x:c r="VU3" s="0" t="s"/>
      <x:c r="VV3" s="0" t="s"/>
      <x:c r="VW3" s="0" t="s"/>
      <x:c r="VX3" s="0" t="s"/>
      <x:c r="VY3" s="0" t="s"/>
      <x:c r="VZ3" s="0" t="s"/>
      <x:c r="WA3" s="0" t="s"/>
      <x:c r="WB3" s="0" t="s"/>
      <x:c r="WC3" s="0" t="s"/>
      <x:c r="WD3" s="0" t="s"/>
      <x:c r="WE3" s="0" t="s"/>
      <x:c r="WF3" s="0" t="s"/>
      <x:c r="WG3" s="0" t="s"/>
      <x:c r="WH3" s="0" t="s"/>
      <x:c r="WI3" s="0" t="s"/>
      <x:c r="WJ3" s="0" t="s"/>
      <x:c r="WK3" s="0" t="s"/>
      <x:c r="WL3" s="0" t="s"/>
      <x:c r="WM3" s="0" t="s"/>
      <x:c r="WN3" s="0" t="s"/>
      <x:c r="WO3" s="0" t="s"/>
      <x:c r="WP3" s="0" t="s"/>
      <x:c r="WQ3" s="0" t="s"/>
      <x:c r="WR3" s="0" t="s"/>
      <x:c r="WS3" s="0" t="s"/>
      <x:c r="WT3" s="0" t="s"/>
      <x:c r="WU3" s="0" t="s"/>
      <x:c r="WV3" s="0" t="s"/>
      <x:c r="WW3" s="0" t="s"/>
      <x:c r="WX3" s="0" t="s"/>
      <x:c r="WY3" s="0" t="s"/>
      <x:c r="WZ3" s="0" t="s"/>
      <x:c r="XA3" s="0" t="s"/>
      <x:c r="XB3" s="0" t="s"/>
      <x:c r="XC3" s="0" t="s"/>
      <x:c r="XD3" s="0" t="s"/>
      <x:c r="XE3" s="0" t="s"/>
      <x:c r="XF3" s="0" t="s"/>
      <x:c r="XG3" s="0" t="s"/>
      <x:c r="XH3" s="0" t="s"/>
      <x:c r="XI3" s="0" t="s"/>
      <x:c r="XJ3" s="0" t="s"/>
      <x:c r="XK3" s="0" t="s"/>
      <x:c r="XL3" s="0" t="s"/>
      <x:c r="XM3" s="0" t="s"/>
      <x:c r="XN3" s="0" t="s"/>
      <x:c r="XO3" s="0" t="s"/>
      <x:c r="XP3" s="0" t="s"/>
      <x:c r="XQ3" s="0" t="s"/>
      <x:c r="XR3" s="0" t="s"/>
      <x:c r="XS3" s="0" t="s"/>
      <x:c r="XT3" s="0" t="s"/>
      <x:c r="XU3" s="0" t="s"/>
      <x:c r="XV3" s="0" t="s"/>
      <x:c r="XW3" s="0" t="s"/>
      <x:c r="XX3" s="0" t="s"/>
      <x:c r="XY3" s="0" t="s"/>
      <x:c r="XZ3" s="0" t="s"/>
      <x:c r="YA3" s="0" t="s"/>
      <x:c r="YB3" s="0" t="s"/>
      <x:c r="YC3" s="0" t="s"/>
      <x:c r="YD3" s="0" t="s"/>
      <x:c r="YE3" s="0" t="s"/>
      <x:c r="YF3" s="0" t="s"/>
      <x:c r="YG3" s="0" t="s"/>
      <x:c r="YH3" s="0" t="s"/>
      <x:c r="YI3" s="0" t="s"/>
      <x:c r="YJ3" s="0" t="s"/>
      <x:c r="YK3" s="0" t="s"/>
      <x:c r="YL3" s="0" t="s"/>
      <x:c r="YM3" s="0" t="s"/>
      <x:c r="YN3" s="0" t="s"/>
      <x:c r="YO3" s="0" t="s"/>
      <x:c r="YP3" s="0" t="s"/>
      <x:c r="YQ3" s="0" t="s"/>
      <x:c r="YR3" s="0" t="s"/>
      <x:c r="YS3" s="0" t="s"/>
      <x:c r="YT3" s="0" t="s"/>
      <x:c r="YU3" s="0" t="s"/>
      <x:c r="YV3" s="0" t="s"/>
      <x:c r="YW3" s="0" t="s"/>
      <x:c r="YX3" s="0" t="s"/>
      <x:c r="YY3" s="0" t="s"/>
      <x:c r="YZ3" s="0" t="s"/>
      <x:c r="ZA3" s="0" t="s"/>
      <x:c r="ZB3" s="0" t="s"/>
      <x:c r="ZC3" s="0" t="s"/>
      <x:c r="ZD3" s="0" t="s"/>
      <x:c r="ZE3" s="0" t="s"/>
      <x:c r="ZF3" s="0" t="s"/>
      <x:c r="ZG3" s="0" t="s"/>
      <x:c r="ZH3" s="0" t="s"/>
      <x:c r="ZI3" s="0" t="s"/>
      <x:c r="ZJ3" s="0" t="s"/>
      <x:c r="ZK3" s="0" t="s"/>
      <x:c r="ZL3" s="0" t="s"/>
      <x:c r="ZM3" s="0" t="s"/>
      <x:c r="ZN3" s="0" t="s"/>
      <x:c r="ZO3" s="0" t="s"/>
      <x:c r="ZP3" s="0" t="s"/>
      <x:c r="ZQ3" s="0" t="s"/>
      <x:c r="ZR3" s="0" t="s"/>
      <x:c r="ZS3" s="0" t="s"/>
      <x:c r="ZT3" s="0" t="s"/>
      <x:c r="ZU3" s="0" t="s"/>
      <x:c r="ZV3" s="0" t="s"/>
      <x:c r="ZW3" s="0" t="s"/>
      <x:c r="ZX3" s="0" t="s"/>
      <x:c r="ZY3" s="0" t="s"/>
      <x:c r="ZZ3" s="0" t="s"/>
      <x:c r="AAA3" s="0" t="s"/>
      <x:c r="AAB3" s="0" t="s"/>
      <x:c r="AAC3" s="0" t="s"/>
      <x:c r="AAD3" s="0" t="s"/>
      <x:c r="AAE3" s="0" t="s"/>
      <x:c r="AAF3" s="0" t="s"/>
      <x:c r="AAG3" s="0" t="s"/>
      <x:c r="AAH3" s="0" t="s"/>
      <x:c r="AAI3" s="0" t="s"/>
      <x:c r="AAJ3" s="0" t="s"/>
      <x:c r="AAK3" s="0" t="s"/>
      <x:c r="AAL3" s="0" t="s"/>
      <x:c r="AAM3" s="0" t="s"/>
      <x:c r="AAN3" s="0" t="s"/>
      <x:c r="AAO3" s="0" t="s"/>
      <x:c r="AAP3" s="0" t="s"/>
      <x:c r="AAQ3" s="0" t="s"/>
      <x:c r="AAR3" s="0" t="s"/>
      <x:c r="AAS3" s="0" t="s"/>
      <x:c r="AAT3" s="0" t="s"/>
      <x:c r="AAU3" s="0" t="s"/>
      <x:c r="AAV3" s="0" t="s"/>
      <x:c r="AAW3" s="0" t="s"/>
      <x:c r="AAX3" s="0" t="s"/>
      <x:c r="AAY3" s="0" t="s"/>
      <x:c r="AAZ3" s="0" t="s"/>
      <x:c r="ABA3" s="0" t="s"/>
      <x:c r="ABB3" s="0" t="s"/>
      <x:c r="ABC3" s="0" t="s"/>
      <x:c r="ABD3" s="0" t="s"/>
      <x:c r="ABE3" s="0" t="s"/>
      <x:c r="ABF3" s="0" t="s"/>
      <x:c r="ABG3" s="0" t="s"/>
      <x:c r="ABH3" s="0" t="s"/>
      <x:c r="ABI3" s="0" t="s"/>
      <x:c r="ABJ3" s="0" t="s"/>
      <x:c r="ABK3" s="0" t="s"/>
      <x:c r="ABL3" s="0" t="s"/>
      <x:c r="ABM3" s="0" t="s"/>
      <x:c r="ABN3" s="0" t="s"/>
      <x:c r="ABO3" s="0" t="s"/>
      <x:c r="ABP3" s="0" t="s"/>
      <x:c r="ABQ3" s="0" t="s"/>
      <x:c r="ABR3" s="0" t="s"/>
      <x:c r="ABS3" s="0" t="s"/>
      <x:c r="ABT3" s="0" t="s"/>
      <x:c r="ABU3" s="0" t="s"/>
      <x:c r="ABV3" s="0" t="s"/>
      <x:c r="ABW3" s="0" t="s"/>
      <x:c r="ABX3" s="0" t="s"/>
      <x:c r="ABY3" s="0" t="s"/>
      <x:c r="ABZ3" s="0" t="s"/>
      <x:c r="ACA3" s="0" t="s"/>
      <x:c r="ACB3" s="0" t="s"/>
      <x:c r="ACC3" s="0" t="s"/>
      <x:c r="ACD3" s="0" t="s"/>
      <x:c r="ACE3" s="0" t="s"/>
      <x:c r="ACF3" s="0" t="s"/>
      <x:c r="ACG3" s="0" t="s"/>
      <x:c r="ACH3" s="0" t="s"/>
      <x:c r="ACI3" s="0" t="s"/>
      <x:c r="ACJ3" s="0" t="s"/>
      <x:c r="ACK3" s="0" t="s"/>
      <x:c r="ACL3" s="0" t="s"/>
      <x:c r="ACM3" s="0" t="s"/>
      <x:c r="ACN3" s="0" t="s"/>
      <x:c r="ACO3" s="0" t="s"/>
      <x:c r="ACP3" s="0" t="s"/>
      <x:c r="ACQ3" s="0" t="s"/>
      <x:c r="ACR3" s="0" t="s"/>
      <x:c r="ACS3" s="0" t="s"/>
      <x:c r="ACT3" s="0" t="s"/>
      <x:c r="ACU3" s="0" t="s"/>
      <x:c r="ACV3" s="0" t="s"/>
      <x:c r="ACW3" s="0" t="s"/>
      <x:c r="ACX3" s="0" t="s"/>
      <x:c r="ACY3" s="0" t="s"/>
      <x:c r="ACZ3" s="0" t="s"/>
      <x:c r="ADA3" s="0" t="s"/>
      <x:c r="ADB3" s="0" t="s"/>
      <x:c r="ADC3" s="0" t="s"/>
      <x:c r="ADD3" s="0" t="s"/>
      <x:c r="ADE3" s="0" t="s"/>
      <x:c r="ADF3" s="0" t="s"/>
      <x:c r="ADG3" s="0" t="s"/>
      <x:c r="ADH3" s="0" t="s"/>
      <x:c r="ADI3" s="0" t="s"/>
      <x:c r="ADJ3" s="0" t="s"/>
      <x:c r="ADK3" s="0" t="s"/>
      <x:c r="ADL3" s="0" t="s"/>
      <x:c r="ADM3" s="0" t="s"/>
      <x:c r="ADN3" s="0" t="s"/>
      <x:c r="ADO3" s="0" t="s"/>
      <x:c r="ADP3" s="0" t="s"/>
      <x:c r="ADQ3" s="0" t="s"/>
      <x:c r="ADR3" s="0" t="s"/>
      <x:c r="ADS3" s="0" t="s"/>
      <x:c r="ADT3" s="0" t="s"/>
      <x:c r="ADU3" s="0" t="s"/>
      <x:c r="ADV3" s="0" t="s"/>
      <x:c r="ADW3" s="0" t="s"/>
      <x:c r="ADX3" s="0" t="s"/>
      <x:c r="ADY3" s="0" t="s"/>
      <x:c r="ADZ3" s="0" t="s"/>
      <x:c r="AEA3" s="0" t="s"/>
      <x:c r="AEB3" s="0" t="s"/>
      <x:c r="AEC3" s="0" t="s"/>
      <x:c r="AED3" s="0" t="s"/>
      <x:c r="AEE3" s="0" t="s"/>
      <x:c r="AEF3" s="0" t="s"/>
      <x:c r="AEG3" s="0" t="s"/>
      <x:c r="AEH3" s="0" t="s"/>
      <x:c r="AEI3" s="0" t="s"/>
      <x:c r="AEJ3" s="0" t="s"/>
      <x:c r="AEK3" s="0" t="s"/>
      <x:c r="AEL3" s="0" t="s"/>
      <x:c r="AEM3" s="0" t="s"/>
      <x:c r="AEN3" s="0" t="s"/>
      <x:c r="AEO3" s="0" t="s"/>
      <x:c r="AEP3" s="0" t="s"/>
      <x:c r="AEQ3" s="0" t="s"/>
      <x:c r="AER3" s="0" t="s"/>
      <x:c r="AES3" s="0" t="s"/>
      <x:c r="AET3" s="0" t="s"/>
      <x:c r="AEU3" s="0" t="s"/>
      <x:c r="AEV3" s="0" t="s"/>
      <x:c r="AEW3" s="0" t="s"/>
      <x:c r="AEX3" s="0" t="s"/>
      <x:c r="AEY3" s="0" t="s"/>
      <x:c r="AEZ3" s="0" t="s"/>
      <x:c r="AFA3" s="0" t="s"/>
      <x:c r="AFB3" s="0" t="s"/>
      <x:c r="AFC3" s="0" t="s"/>
      <x:c r="AFD3" s="0" t="s"/>
      <x:c r="AFE3" s="0" t="s"/>
      <x:c r="AFF3" s="0" t="s"/>
      <x:c r="AFG3" s="0" t="s"/>
      <x:c r="AFH3" s="0" t="s"/>
      <x:c r="AFI3" s="0" t="s"/>
      <x:c r="AFJ3" s="0" t="s"/>
      <x:c r="AFK3" s="0" t="s"/>
      <x:c r="AFL3" s="0" t="s"/>
      <x:c r="AFM3" s="0" t="s"/>
      <x:c r="AFN3" s="0" t="s"/>
      <x:c r="AFO3" s="0" t="s"/>
      <x:c r="AFP3" s="0" t="s"/>
      <x:c r="AFQ3" s="0" t="s"/>
      <x:c r="AFR3" s="0" t="s"/>
      <x:c r="AFS3" s="0" t="s"/>
      <x:c r="AFT3" s="0" t="s"/>
      <x:c r="AFU3" s="0" t="s"/>
      <x:c r="AFV3" s="0" t="s"/>
      <x:c r="AFW3" s="0" t="s"/>
      <x:c r="AFX3" s="0" t="s"/>
      <x:c r="AFY3" s="0" t="s"/>
      <x:c r="AFZ3" s="0" t="s"/>
      <x:c r="AGA3" s="0" t="s"/>
      <x:c r="AGB3" s="0" t="s"/>
      <x:c r="AGC3" s="0" t="s"/>
      <x:c r="AGD3" s="0" t="s"/>
      <x:c r="AGE3" s="0" t="s"/>
      <x:c r="AGF3" s="0" t="s"/>
      <x:c r="AGG3" s="0" t="s"/>
      <x:c r="AGH3" s="0" t="s"/>
      <x:c r="AGI3" s="0" t="s"/>
      <x:c r="AGJ3" s="0" t="s"/>
      <x:c r="AGK3" s="0" t="s"/>
      <x:c r="AGL3" s="0" t="s"/>
      <x:c r="AGM3" s="0" t="s"/>
      <x:c r="AGN3" s="0" t="s"/>
      <x:c r="AGO3" s="0" t="s"/>
      <x:c r="AGP3" s="0" t="s"/>
      <x:c r="AGQ3" s="0" t="s"/>
      <x:c r="AGR3" s="0" t="s"/>
      <x:c r="AGS3" s="0" t="s"/>
      <x:c r="AGT3" s="0" t="s"/>
      <x:c r="AGU3" s="0" t="s"/>
      <x:c r="AGV3" s="0" t="s"/>
      <x:c r="AGW3" s="0" t="s"/>
      <x:c r="AGX3" s="0" t="s"/>
      <x:c r="AGY3" s="0" t="s"/>
      <x:c r="AGZ3" s="0" t="s"/>
      <x:c r="AHA3" s="0" t="s"/>
      <x:c r="AHB3" s="0" t="s"/>
      <x:c r="AHC3" s="0" t="s"/>
      <x:c r="AHD3" s="0" t="s"/>
      <x:c r="AHE3" s="0" t="s"/>
      <x:c r="AHF3" s="0" t="s"/>
      <x:c r="AHG3" s="0" t="s"/>
      <x:c r="AHH3" s="0" t="s"/>
      <x:c r="AHI3" s="0" t="s"/>
      <x:c r="AHJ3" s="0" t="s"/>
      <x:c r="AHK3" s="0" t="s"/>
      <x:c r="AHL3" s="0" t="s"/>
      <x:c r="AHM3" s="0" t="s"/>
      <x:c r="AHN3" s="0" t="s"/>
      <x:c r="AHO3" s="0" t="s"/>
      <x:c r="AHP3" s="0" t="s"/>
      <x:c r="AHQ3" s="0" t="s"/>
      <x:c r="AHR3" s="0" t="s"/>
      <x:c r="AHS3" s="0" t="s"/>
      <x:c r="AHT3" s="0" t="s"/>
      <x:c r="AHU3" s="0" t="s"/>
      <x:c r="AHV3" s="0" t="s"/>
      <x:c r="AHW3" s="0" t="s"/>
      <x:c r="AHX3" s="0" t="s"/>
      <x:c r="AHY3" s="0" t="s"/>
      <x:c r="AHZ3" s="0" t="s"/>
      <x:c r="AIA3" s="0" t="s"/>
      <x:c r="AIB3" s="0" t="s"/>
      <x:c r="AIC3" s="0" t="s"/>
      <x:c r="AID3" s="0" t="s"/>
      <x:c r="AIE3" s="0" t="s"/>
      <x:c r="AIF3" s="0" t="s"/>
      <x:c r="AIG3" s="0" t="s"/>
      <x:c r="AIH3" s="0" t="s"/>
      <x:c r="AII3" s="0" t="s"/>
      <x:c r="AIJ3" s="0" t="s"/>
      <x:c r="AIK3" s="0" t="s"/>
      <x:c r="AIL3" s="0" t="s"/>
      <x:c r="AIM3" s="0" t="s"/>
      <x:c r="AIN3" s="0" t="s"/>
      <x:c r="AIO3" s="0" t="s"/>
      <x:c r="AIP3" s="0" t="s"/>
      <x:c r="AIQ3" s="0" t="s"/>
      <x:c r="AIR3" s="0" t="s"/>
      <x:c r="AIS3" s="0" t="s"/>
      <x:c r="AIT3" s="0" t="s"/>
      <x:c r="AIU3" s="0" t="s"/>
      <x:c r="AIV3" s="0" t="s"/>
      <x:c r="AIW3" s="0" t="s"/>
      <x:c r="AIX3" s="0" t="s"/>
      <x:c r="AIY3" s="0" t="s"/>
      <x:c r="AIZ3" s="0" t="s"/>
      <x:c r="AJA3" s="0" t="s"/>
      <x:c r="AJB3" s="0" t="s"/>
      <x:c r="AJC3" s="0" t="s"/>
      <x:c r="AJD3" s="0" t="s"/>
      <x:c r="AJE3" s="0" t="s"/>
      <x:c r="AJF3" s="0" t="s"/>
      <x:c r="AJG3" s="0" t="s"/>
      <x:c r="AJH3" s="0" t="s"/>
      <x:c r="AJI3" s="0" t="s"/>
      <x:c r="AJJ3" s="0" t="s"/>
      <x:c r="AJK3" s="0" t="s"/>
      <x:c r="AJL3" s="0" t="s"/>
      <x:c r="AJM3" s="0" t="s"/>
      <x:c r="AJN3" s="0" t="s"/>
      <x:c r="AJO3" s="0" t="s"/>
      <x:c r="AJP3" s="0" t="s"/>
      <x:c r="AJQ3" s="0" t="s"/>
      <x:c r="AJR3" s="0" t="s"/>
      <x:c r="AJS3" s="0" t="s"/>
      <x:c r="AJT3" s="0" t="s"/>
      <x:c r="AJU3" s="0" t="s"/>
      <x:c r="AJV3" s="0" t="s"/>
      <x:c r="AJW3" s="0" t="s"/>
      <x:c r="AJX3" s="0" t="s"/>
      <x:c r="AJY3" s="0" t="s"/>
      <x:c r="AJZ3" s="0" t="s"/>
      <x:c r="AKA3" s="0" t="s"/>
      <x:c r="AKB3" s="0" t="s"/>
      <x:c r="AKC3" s="0" t="s"/>
      <x:c r="AKD3" s="0" t="s"/>
      <x:c r="AKE3" s="0" t="s"/>
      <x:c r="AKF3" s="0" t="s"/>
      <x:c r="AKG3" s="0" t="s"/>
      <x:c r="AKH3" s="0" t="s"/>
      <x:c r="AKI3" s="0" t="s"/>
      <x:c r="AKJ3" s="0" t="s"/>
      <x:c r="AKK3" s="0" t="s"/>
      <x:c r="AKL3" s="0" t="s"/>
      <x:c r="AKM3" s="0" t="s"/>
      <x:c r="AKN3" s="0" t="s"/>
      <x:c r="AKO3" s="0" t="s"/>
      <x:c r="AKP3" s="0" t="s"/>
      <x:c r="AKQ3" s="0" t="s"/>
      <x:c r="AKR3" s="0" t="s"/>
      <x:c r="AKS3" s="0" t="s"/>
      <x:c r="AKT3" s="0" t="s"/>
      <x:c r="AKU3" s="0" t="s"/>
      <x:c r="AKV3" s="0" t="s"/>
      <x:c r="AKW3" s="0" t="s"/>
      <x:c r="AKX3" s="0" t="s"/>
      <x:c r="AKY3" s="0" t="s"/>
      <x:c r="AKZ3" s="0" t="s"/>
      <x:c r="ALA3" s="0" t="s"/>
      <x:c r="ALB3" s="0" t="s"/>
      <x:c r="ALC3" s="0" t="s"/>
      <x:c r="ALD3" s="0" t="s"/>
      <x:c r="ALE3" s="0" t="s"/>
      <x:c r="ALF3" s="0" t="s"/>
      <x:c r="ALG3" s="0" t="s"/>
      <x:c r="ALH3" s="0" t="s"/>
      <x:c r="ALI3" s="0" t="s"/>
      <x:c r="ALJ3" s="0" t="s"/>
      <x:c r="ALK3" s="0" t="s"/>
      <x:c r="ALL3" s="0" t="s"/>
      <x:c r="ALM3" s="0" t="s"/>
      <x:c r="ALN3" s="0" t="s"/>
      <x:c r="ALO3" s="0" t="s"/>
      <x:c r="ALP3" s="0" t="s"/>
      <x:c r="ALQ3" s="0" t="s"/>
      <x:c r="ALR3" s="0" t="s"/>
      <x:c r="ALS3" s="0" t="s"/>
      <x:c r="ALT3" s="0" t="s"/>
      <x:c r="ALU3" s="0" t="s"/>
      <x:c r="ALV3" s="0" t="s"/>
      <x:c r="ALW3" s="0" t="s"/>
      <x:c r="ALX3" s="0" t="s"/>
      <x:c r="ALY3" s="0" t="s"/>
      <x:c r="ALZ3" s="0" t="s"/>
      <x:c r="AMA3" s="0" t="s"/>
      <x:c r="AMB3" s="0" t="s"/>
      <x:c r="AMC3" s="0" t="s"/>
      <x:c r="AMD3" s="0" t="s"/>
      <x:c r="AME3" s="0" t="s"/>
      <x:c r="AMF3" s="0" t="s"/>
      <x:c r="AMG3" s="0" t="s"/>
      <x:c r="AMH3" s="0" t="s"/>
      <x:c r="AMI3" s="0" t="s"/>
      <x:c r="AMJ3" s="0" t="s"/>
    </x:row>
    <x:row r="4" spans="1:1024" customFormat="1" ht="16.5" customHeight="1" x14ac:dyDescent="0.25">
      <x:c r="A4" s="26" t="s">
        <x:v>95</x:v>
      </x:c>
      <x:c r="B4" s="10" t="n">
        <x:v>6.3</x:v>
      </x:c>
      <x:c r="C4" s="10" t="n">
        <x:v>7</x:v>
      </x:c>
      <x:c r="D4" s="10" t="n">
        <x:v>8.7</x:v>
      </x:c>
      <x:c r="E4" s="10" t="n">
        <x:v>12</x:v>
      </x:c>
      <x:c r="F4" s="10" t="n">
        <x:v>12.8</x:v>
      </x:c>
      <x:c r="G4" s="10" t="n">
        <x:v>12.8</x:v>
      </x:c>
      <x:c r="H4" s="10" t="n">
        <x:v>13.4</x:v>
      </x:c>
      <x:c r="I4" s="10" t="n">
        <x:v>13.5</x:v>
      </x:c>
      <x:c r="J4" s="10" t="n">
        <x:v>12.7</x:v>
      </x:c>
      <x:c r="K4" s="10" t="n">
        <x:v>10.3</x:v>
      </x:c>
      <x:c r="L4" s="10" t="n">
        <x:v>7.1</x:v>
      </x:c>
      <x:c r="M4" s="10" t="n">
        <x:v>5.9</x:v>
      </x:c>
      <x:c r="N4" s="9" t="s">
        <x:v>96</x:v>
      </x:c>
      <x:c r="O4" s="0" t="s"/>
      <x:c r="P4" s="0" t="s"/>
      <x:c r="Q4" s="0" t="s"/>
      <x:c r="R4" s="0" t="s"/>
      <x:c r="S4" s="0" t="s"/>
      <x:c r="T4" s="0" t="s"/>
      <x:c r="U4" s="0" t="s"/>
      <x:c r="V4" s="0" t="s"/>
      <x:c r="W4" s="0" t="s"/>
      <x:c r="X4" s="0" t="s"/>
      <x:c r="Y4" s="0" t="s"/>
      <x:c r="Z4" s="0" t="s"/>
      <x:c r="AA4" s="0" t="s"/>
      <x:c r="AB4" s="0" t="s"/>
      <x:c r="AC4" s="0" t="s"/>
      <x:c r="AD4" s="0" t="s"/>
      <x:c r="AE4" s="0" t="s"/>
      <x:c r="AF4" s="0" t="s"/>
      <x:c r="AG4" s="0" t="s"/>
      <x:c r="AH4" s="0" t="s"/>
      <x:c r="AI4" s="0" t="s"/>
      <x:c r="AJ4" s="0" t="s"/>
      <x:c r="AK4" s="0" t="s"/>
      <x:c r="AL4" s="0" t="s"/>
      <x:c r="AM4" s="0" t="s"/>
      <x:c r="AN4" s="0" t="s"/>
      <x:c r="AO4" s="0" t="s"/>
      <x:c r="AP4" s="0" t="s"/>
      <x:c r="AQ4" s="0" t="s"/>
      <x:c r="AR4" s="0" t="s"/>
      <x:c r="AS4" s="0" t="s"/>
      <x:c r="AT4" s="0" t="s"/>
      <x:c r="AU4" s="0" t="s"/>
      <x:c r="AV4" s="0" t="s"/>
      <x:c r="AW4" s="0" t="s"/>
      <x:c r="AX4" s="0" t="s"/>
      <x:c r="AY4" s="0" t="s"/>
      <x:c r="AZ4" s="0" t="s"/>
      <x:c r="BA4" s="0" t="s"/>
      <x:c r="BB4" s="0" t="s"/>
      <x:c r="BC4" s="0" t="s"/>
      <x:c r="BD4" s="0" t="s"/>
      <x:c r="BE4" s="0" t="s"/>
      <x:c r="BF4" s="0" t="s"/>
      <x:c r="BG4" s="0" t="s"/>
      <x:c r="BH4" s="0" t="s"/>
      <x:c r="BI4" s="0" t="s"/>
      <x:c r="BJ4" s="0" t="s"/>
      <x:c r="BK4" s="0" t="s"/>
      <x:c r="BL4" s="0" t="s"/>
      <x:c r="BM4" s="0" t="s"/>
      <x:c r="BN4" s="0" t="s"/>
      <x:c r="BO4" s="0" t="s"/>
      <x:c r="BP4" s="0" t="s"/>
      <x:c r="BQ4" s="0" t="s"/>
      <x:c r="BR4" s="0" t="s"/>
      <x:c r="BS4" s="0" t="s"/>
      <x:c r="BT4" s="0" t="s"/>
      <x:c r="BU4" s="0" t="s"/>
      <x:c r="BV4" s="0" t="s"/>
      <x:c r="BW4" s="0" t="s"/>
      <x:c r="BX4" s="0" t="s"/>
      <x:c r="BY4" s="0" t="s"/>
      <x:c r="BZ4" s="0" t="s"/>
      <x:c r="CA4" s="0" t="s"/>
      <x:c r="CB4" s="0" t="s"/>
      <x:c r="CC4" s="0" t="s"/>
      <x:c r="CD4" s="0" t="s"/>
      <x:c r="CE4" s="0" t="s"/>
      <x:c r="CF4" s="0" t="s"/>
      <x:c r="CG4" s="0" t="s"/>
      <x:c r="CH4" s="0" t="s"/>
      <x:c r="CI4" s="0" t="s"/>
      <x:c r="CJ4" s="0" t="s"/>
      <x:c r="CK4" s="0" t="s"/>
      <x:c r="CL4" s="0" t="s"/>
      <x:c r="CM4" s="0" t="s"/>
      <x:c r="CN4" s="0" t="s"/>
      <x:c r="CO4" s="0" t="s"/>
      <x:c r="CP4" s="0" t="s"/>
      <x:c r="CQ4" s="0" t="s"/>
      <x:c r="CR4" s="0" t="s"/>
      <x:c r="CS4" s="0" t="s"/>
      <x:c r="CT4" s="0" t="s"/>
      <x:c r="CU4" s="0" t="s"/>
      <x:c r="CV4" s="0" t="s"/>
      <x:c r="CW4" s="0" t="s"/>
      <x:c r="CX4" s="0" t="s"/>
      <x:c r="CY4" s="0" t="s"/>
      <x:c r="CZ4" s="0" t="s"/>
      <x:c r="DA4" s="0" t="s"/>
      <x:c r="DB4" s="0" t="s"/>
      <x:c r="DC4" s="0" t="s"/>
      <x:c r="DD4" s="0" t="s"/>
      <x:c r="DE4" s="0" t="s"/>
      <x:c r="DF4" s="0" t="s"/>
      <x:c r="DG4" s="0" t="s"/>
      <x:c r="DH4" s="0" t="s"/>
      <x:c r="DI4" s="0" t="s"/>
      <x:c r="DJ4" s="0" t="s"/>
      <x:c r="DK4" s="0" t="s"/>
      <x:c r="DL4" s="0" t="s"/>
      <x:c r="DM4" s="0" t="s"/>
      <x:c r="DN4" s="0" t="s"/>
      <x:c r="DO4" s="0" t="s"/>
      <x:c r="DP4" s="0" t="s"/>
      <x:c r="DQ4" s="0" t="s"/>
      <x:c r="DR4" s="0" t="s"/>
      <x:c r="DS4" s="0" t="s"/>
      <x:c r="DT4" s="0" t="s"/>
      <x:c r="DU4" s="0" t="s"/>
      <x:c r="DV4" s="0" t="s"/>
      <x:c r="DW4" s="0" t="s"/>
      <x:c r="DX4" s="0" t="s"/>
      <x:c r="DY4" s="0" t="s"/>
      <x:c r="DZ4" s="0" t="s"/>
      <x:c r="EA4" s="0" t="s"/>
      <x:c r="EB4" s="0" t="s"/>
      <x:c r="EC4" s="0" t="s"/>
      <x:c r="ED4" s="0" t="s"/>
      <x:c r="EE4" s="0" t="s"/>
      <x:c r="EF4" s="0" t="s"/>
      <x:c r="EG4" s="0" t="s"/>
      <x:c r="EH4" s="0" t="s"/>
      <x:c r="EI4" s="0" t="s"/>
      <x:c r="EJ4" s="0" t="s"/>
      <x:c r="EK4" s="0" t="s"/>
      <x:c r="EL4" s="0" t="s"/>
      <x:c r="EM4" s="0" t="s"/>
      <x:c r="EN4" s="0" t="s"/>
      <x:c r="EO4" s="0" t="s"/>
      <x:c r="EP4" s="0" t="s"/>
      <x:c r="EQ4" s="0" t="s"/>
      <x:c r="ER4" s="0" t="s"/>
      <x:c r="ES4" s="0" t="s"/>
      <x:c r="ET4" s="0" t="s"/>
      <x:c r="EU4" s="0" t="s"/>
      <x:c r="EV4" s="0" t="s"/>
      <x:c r="EW4" s="0" t="s"/>
      <x:c r="EX4" s="0" t="s"/>
      <x:c r="EY4" s="0" t="s"/>
      <x:c r="EZ4" s="0" t="s"/>
      <x:c r="FA4" s="0" t="s"/>
      <x:c r="FB4" s="0" t="s"/>
      <x:c r="FC4" s="0" t="s"/>
      <x:c r="FD4" s="0" t="s"/>
      <x:c r="FE4" s="0" t="s"/>
      <x:c r="FF4" s="0" t="s"/>
      <x:c r="FG4" s="0" t="s"/>
      <x:c r="FH4" s="0" t="s"/>
      <x:c r="FI4" s="0" t="s"/>
      <x:c r="FJ4" s="0" t="s"/>
      <x:c r="FK4" s="0" t="s"/>
      <x:c r="FL4" s="0" t="s"/>
      <x:c r="FM4" s="0" t="s"/>
      <x:c r="FN4" s="0" t="s"/>
      <x:c r="FO4" s="0" t="s"/>
      <x:c r="FP4" s="0" t="s"/>
      <x:c r="FQ4" s="0" t="s"/>
      <x:c r="FR4" s="0" t="s"/>
      <x:c r="FS4" s="0" t="s"/>
      <x:c r="FT4" s="0" t="s"/>
      <x:c r="FU4" s="0" t="s"/>
      <x:c r="FV4" s="0" t="s"/>
      <x:c r="FW4" s="0" t="s"/>
      <x:c r="FX4" s="0" t="s"/>
      <x:c r="FY4" s="0" t="s"/>
      <x:c r="FZ4" s="0" t="s"/>
      <x:c r="GA4" s="0" t="s"/>
      <x:c r="GB4" s="0" t="s"/>
      <x:c r="GC4" s="0" t="s"/>
      <x:c r="GD4" s="0" t="s"/>
      <x:c r="GE4" s="0" t="s"/>
      <x:c r="GF4" s="0" t="s"/>
      <x:c r="GG4" s="0" t="s"/>
      <x:c r="GH4" s="0" t="s"/>
      <x:c r="GI4" s="0" t="s"/>
      <x:c r="GJ4" s="0" t="s"/>
      <x:c r="GK4" s="0" t="s"/>
      <x:c r="GL4" s="0" t="s"/>
      <x:c r="GM4" s="0" t="s"/>
      <x:c r="GN4" s="0" t="s"/>
      <x:c r="GO4" s="0" t="s"/>
      <x:c r="GP4" s="0" t="s"/>
      <x:c r="GQ4" s="0" t="s"/>
      <x:c r="GR4" s="0" t="s"/>
      <x:c r="GS4" s="0" t="s"/>
      <x:c r="GT4" s="0" t="s"/>
      <x:c r="GU4" s="0" t="s"/>
      <x:c r="GV4" s="0" t="s"/>
      <x:c r="GW4" s="0" t="s"/>
      <x:c r="GX4" s="0" t="s"/>
      <x:c r="GY4" s="0" t="s"/>
      <x:c r="GZ4" s="0" t="s"/>
      <x:c r="HA4" s="0" t="s"/>
      <x:c r="HB4" s="0" t="s"/>
      <x:c r="HC4" s="0" t="s"/>
      <x:c r="HD4" s="0" t="s"/>
      <x:c r="HE4" s="0" t="s"/>
      <x:c r="HF4" s="0" t="s"/>
      <x:c r="HG4" s="0" t="s"/>
      <x:c r="HH4" s="0" t="s"/>
      <x:c r="HI4" s="0" t="s"/>
      <x:c r="HJ4" s="0" t="s"/>
      <x:c r="HK4" s="0" t="s"/>
      <x:c r="HL4" s="0" t="s"/>
      <x:c r="HM4" s="0" t="s"/>
      <x:c r="HN4" s="0" t="s"/>
      <x:c r="HO4" s="0" t="s"/>
      <x:c r="HP4" s="0" t="s"/>
      <x:c r="HQ4" s="0" t="s"/>
      <x:c r="HR4" s="0" t="s"/>
      <x:c r="HS4" s="0" t="s"/>
      <x:c r="HT4" s="0" t="s"/>
      <x:c r="HU4" s="0" t="s"/>
      <x:c r="HV4" s="0" t="s"/>
      <x:c r="HW4" s="0" t="s"/>
      <x:c r="HX4" s="0" t="s"/>
      <x:c r="HY4" s="0" t="s"/>
      <x:c r="HZ4" s="0" t="s"/>
      <x:c r="IA4" s="0" t="s"/>
      <x:c r="IB4" s="0" t="s"/>
      <x:c r="IC4" s="0" t="s"/>
      <x:c r="ID4" s="0" t="s"/>
      <x:c r="IE4" s="0" t="s"/>
      <x:c r="IF4" s="0" t="s"/>
      <x:c r="IG4" s="0" t="s"/>
      <x:c r="IH4" s="0" t="s"/>
      <x:c r="II4" s="0" t="s"/>
      <x:c r="IJ4" s="0" t="s"/>
      <x:c r="IK4" s="0" t="s"/>
      <x:c r="IL4" s="0" t="s"/>
      <x:c r="IM4" s="0" t="s"/>
      <x:c r="IN4" s="0" t="s"/>
      <x:c r="IO4" s="0" t="s"/>
      <x:c r="IP4" s="0" t="s"/>
      <x:c r="IQ4" s="0" t="s"/>
      <x:c r="IR4" s="0" t="s"/>
      <x:c r="IS4" s="0" t="s"/>
      <x:c r="IT4" s="0" t="s"/>
      <x:c r="IU4" s="0" t="s"/>
      <x:c r="IV4" s="0" t="s"/>
      <x:c r="IW4" s="0" t="s"/>
      <x:c r="IX4" s="0" t="s"/>
      <x:c r="IY4" s="0" t="s"/>
      <x:c r="IZ4" s="0" t="s"/>
      <x:c r="JA4" s="0" t="s"/>
      <x:c r="JB4" s="0" t="s"/>
      <x:c r="JC4" s="0" t="s"/>
      <x:c r="JD4" s="0" t="s"/>
      <x:c r="JE4" s="0" t="s"/>
      <x:c r="JF4" s="0" t="s"/>
      <x:c r="JG4" s="0" t="s"/>
      <x:c r="JH4" s="0" t="s"/>
      <x:c r="JI4" s="0" t="s"/>
      <x:c r="JJ4" s="0" t="s"/>
      <x:c r="JK4" s="0" t="s"/>
      <x:c r="JL4" s="0" t="s"/>
      <x:c r="JM4" s="0" t="s"/>
      <x:c r="JN4" s="0" t="s"/>
      <x:c r="JO4" s="0" t="s"/>
      <x:c r="JP4" s="0" t="s"/>
      <x:c r="JQ4" s="0" t="s"/>
      <x:c r="JR4" s="0" t="s"/>
      <x:c r="JS4" s="0" t="s"/>
      <x:c r="JT4" s="0" t="s"/>
      <x:c r="JU4" s="0" t="s"/>
      <x:c r="JV4" s="0" t="s"/>
      <x:c r="JW4" s="0" t="s"/>
      <x:c r="JX4" s="0" t="s"/>
      <x:c r="JY4" s="0" t="s"/>
      <x:c r="JZ4" s="0" t="s"/>
      <x:c r="KA4" s="0" t="s"/>
      <x:c r="KB4" s="0" t="s"/>
      <x:c r="KC4" s="0" t="s"/>
      <x:c r="KD4" s="0" t="s"/>
      <x:c r="KE4" s="0" t="s"/>
      <x:c r="KF4" s="0" t="s"/>
      <x:c r="KG4" s="0" t="s"/>
      <x:c r="KH4" s="0" t="s"/>
      <x:c r="KI4" s="0" t="s"/>
      <x:c r="KJ4" s="0" t="s"/>
      <x:c r="KK4" s="0" t="s"/>
      <x:c r="KL4" s="0" t="s"/>
      <x:c r="KM4" s="0" t="s"/>
      <x:c r="KN4" s="0" t="s"/>
      <x:c r="KO4" s="0" t="s"/>
      <x:c r="KP4" s="0" t="s"/>
      <x:c r="KQ4" s="0" t="s"/>
      <x:c r="KR4" s="0" t="s"/>
      <x:c r="KS4" s="0" t="s"/>
      <x:c r="KT4" s="0" t="s"/>
      <x:c r="KU4" s="0" t="s"/>
      <x:c r="KV4" s="0" t="s"/>
      <x:c r="KW4" s="0" t="s"/>
      <x:c r="KX4" s="0" t="s"/>
      <x:c r="KY4" s="0" t="s"/>
      <x:c r="KZ4" s="0" t="s"/>
      <x:c r="LA4" s="0" t="s"/>
      <x:c r="LB4" s="0" t="s"/>
      <x:c r="LC4" s="0" t="s"/>
      <x:c r="LD4" s="0" t="s"/>
      <x:c r="LE4" s="0" t="s"/>
      <x:c r="LF4" s="0" t="s"/>
      <x:c r="LG4" s="0" t="s"/>
      <x:c r="LH4" s="0" t="s"/>
      <x:c r="LI4" s="0" t="s"/>
      <x:c r="LJ4" s="0" t="s"/>
      <x:c r="LK4" s="0" t="s"/>
      <x:c r="LL4" s="0" t="s"/>
      <x:c r="LM4" s="0" t="s"/>
      <x:c r="LN4" s="0" t="s"/>
      <x:c r="LO4" s="0" t="s"/>
      <x:c r="LP4" s="0" t="s"/>
      <x:c r="LQ4" s="0" t="s"/>
      <x:c r="LR4" s="0" t="s"/>
      <x:c r="LS4" s="0" t="s"/>
      <x:c r="LT4" s="0" t="s"/>
      <x:c r="LU4" s="0" t="s"/>
      <x:c r="LV4" s="0" t="s"/>
      <x:c r="LW4" s="0" t="s"/>
      <x:c r="LX4" s="0" t="s"/>
      <x:c r="LY4" s="0" t="s"/>
      <x:c r="LZ4" s="0" t="s"/>
      <x:c r="MA4" s="0" t="s"/>
      <x:c r="MB4" s="0" t="s"/>
      <x:c r="MC4" s="0" t="s"/>
      <x:c r="MD4" s="0" t="s"/>
      <x:c r="ME4" s="0" t="s"/>
      <x:c r="MF4" s="0" t="s"/>
      <x:c r="MG4" s="0" t="s"/>
      <x:c r="MH4" s="0" t="s"/>
      <x:c r="MI4" s="0" t="s"/>
      <x:c r="MJ4" s="0" t="s"/>
      <x:c r="MK4" s="0" t="s"/>
      <x:c r="ML4" s="0" t="s"/>
      <x:c r="MM4" s="0" t="s"/>
      <x:c r="MN4" s="0" t="s"/>
      <x:c r="MO4" s="0" t="s"/>
      <x:c r="MP4" s="0" t="s"/>
      <x:c r="MQ4" s="0" t="s"/>
      <x:c r="MR4" s="0" t="s"/>
      <x:c r="MS4" s="0" t="s"/>
      <x:c r="MT4" s="0" t="s"/>
      <x:c r="MU4" s="0" t="s"/>
      <x:c r="MV4" s="0" t="s"/>
      <x:c r="MW4" s="0" t="s"/>
      <x:c r="MX4" s="0" t="s"/>
      <x:c r="MY4" s="0" t="s"/>
      <x:c r="MZ4" s="0" t="s"/>
      <x:c r="NA4" s="0" t="s"/>
      <x:c r="NB4" s="0" t="s"/>
      <x:c r="NC4" s="0" t="s"/>
      <x:c r="ND4" s="0" t="s"/>
      <x:c r="NE4" s="0" t="s"/>
      <x:c r="NF4" s="0" t="s"/>
      <x:c r="NG4" s="0" t="s"/>
      <x:c r="NH4" s="0" t="s"/>
      <x:c r="NI4" s="0" t="s"/>
      <x:c r="NJ4" s="0" t="s"/>
      <x:c r="NK4" s="0" t="s"/>
      <x:c r="NL4" s="0" t="s"/>
      <x:c r="NM4" s="0" t="s"/>
      <x:c r="NN4" s="0" t="s"/>
      <x:c r="NO4" s="0" t="s"/>
      <x:c r="NP4" s="0" t="s"/>
      <x:c r="NQ4" s="0" t="s"/>
      <x:c r="NR4" s="0" t="s"/>
      <x:c r="NS4" s="0" t="s"/>
      <x:c r="NT4" s="0" t="s"/>
      <x:c r="NU4" s="0" t="s"/>
      <x:c r="NV4" s="0" t="s"/>
      <x:c r="NW4" s="0" t="s"/>
      <x:c r="NX4" s="0" t="s"/>
      <x:c r="NY4" s="0" t="s"/>
      <x:c r="NZ4" s="0" t="s"/>
      <x:c r="OA4" s="0" t="s"/>
      <x:c r="OB4" s="0" t="s"/>
      <x:c r="OC4" s="0" t="s"/>
      <x:c r="OD4" s="0" t="s"/>
      <x:c r="OE4" s="0" t="s"/>
      <x:c r="OF4" s="0" t="s"/>
      <x:c r="OG4" s="0" t="s"/>
      <x:c r="OH4" s="0" t="s"/>
      <x:c r="OI4" s="0" t="s"/>
      <x:c r="OJ4" s="0" t="s"/>
      <x:c r="OK4" s="0" t="s"/>
      <x:c r="OL4" s="0" t="s"/>
      <x:c r="OM4" s="0" t="s"/>
      <x:c r="ON4" s="0" t="s"/>
      <x:c r="OO4" s="0" t="s"/>
      <x:c r="OP4" s="0" t="s"/>
      <x:c r="OQ4" s="0" t="s"/>
      <x:c r="OR4" s="0" t="s"/>
      <x:c r="OS4" s="0" t="s"/>
      <x:c r="OT4" s="0" t="s"/>
      <x:c r="OU4" s="0" t="s"/>
      <x:c r="OV4" s="0" t="s"/>
      <x:c r="OW4" s="0" t="s"/>
      <x:c r="OX4" s="0" t="s"/>
      <x:c r="OY4" s="0" t="s"/>
      <x:c r="OZ4" s="0" t="s"/>
      <x:c r="PA4" s="0" t="s"/>
      <x:c r="PB4" s="0" t="s"/>
      <x:c r="PC4" s="0" t="s"/>
      <x:c r="PD4" s="0" t="s"/>
      <x:c r="PE4" s="0" t="s"/>
      <x:c r="PF4" s="0" t="s"/>
      <x:c r="PG4" s="0" t="s"/>
      <x:c r="PH4" s="0" t="s"/>
      <x:c r="PI4" s="0" t="s"/>
      <x:c r="PJ4" s="0" t="s"/>
      <x:c r="PK4" s="0" t="s"/>
      <x:c r="PL4" s="0" t="s"/>
      <x:c r="PM4" s="0" t="s"/>
      <x:c r="PN4" s="0" t="s"/>
      <x:c r="PO4" s="0" t="s"/>
      <x:c r="PP4" s="0" t="s"/>
      <x:c r="PQ4" s="0" t="s"/>
      <x:c r="PR4" s="0" t="s"/>
      <x:c r="PS4" s="0" t="s"/>
      <x:c r="PT4" s="0" t="s"/>
      <x:c r="PU4" s="0" t="s"/>
      <x:c r="PV4" s="0" t="s"/>
      <x:c r="PW4" s="0" t="s"/>
      <x:c r="PX4" s="0" t="s"/>
      <x:c r="PY4" s="0" t="s"/>
      <x:c r="PZ4" s="0" t="s"/>
      <x:c r="QA4" s="0" t="s"/>
      <x:c r="QB4" s="0" t="s"/>
      <x:c r="QC4" s="0" t="s"/>
      <x:c r="QD4" s="0" t="s"/>
      <x:c r="QE4" s="0" t="s"/>
      <x:c r="QF4" s="0" t="s"/>
      <x:c r="QG4" s="0" t="s"/>
      <x:c r="QH4" s="0" t="s"/>
      <x:c r="QI4" s="0" t="s"/>
      <x:c r="QJ4" s="0" t="s"/>
      <x:c r="QK4" s="0" t="s"/>
      <x:c r="QL4" s="0" t="s"/>
      <x:c r="QM4" s="0" t="s"/>
      <x:c r="QN4" s="0" t="s"/>
      <x:c r="QO4" s="0" t="s"/>
      <x:c r="QP4" s="0" t="s"/>
      <x:c r="QQ4" s="0" t="s"/>
      <x:c r="QR4" s="0" t="s"/>
      <x:c r="QS4" s="0" t="s"/>
      <x:c r="QT4" s="0" t="s"/>
      <x:c r="QU4" s="0" t="s"/>
      <x:c r="QV4" s="0" t="s"/>
      <x:c r="QW4" s="0" t="s"/>
      <x:c r="QX4" s="0" t="s"/>
      <x:c r="QY4" s="0" t="s"/>
      <x:c r="QZ4" s="0" t="s"/>
      <x:c r="RA4" s="0" t="s"/>
      <x:c r="RB4" s="0" t="s"/>
      <x:c r="RC4" s="0" t="s"/>
      <x:c r="RD4" s="0" t="s"/>
      <x:c r="RE4" s="0" t="s"/>
      <x:c r="RF4" s="0" t="s"/>
      <x:c r="RG4" s="0" t="s"/>
      <x:c r="RH4" s="0" t="s"/>
      <x:c r="RI4" s="0" t="s"/>
      <x:c r="RJ4" s="0" t="s"/>
      <x:c r="RK4" s="0" t="s"/>
      <x:c r="RL4" s="0" t="s"/>
      <x:c r="RM4" s="0" t="s"/>
      <x:c r="RN4" s="0" t="s"/>
      <x:c r="RO4" s="0" t="s"/>
      <x:c r="RP4" s="0" t="s"/>
      <x:c r="RQ4" s="0" t="s"/>
      <x:c r="RR4" s="0" t="s"/>
      <x:c r="RS4" s="0" t="s"/>
      <x:c r="RT4" s="0" t="s"/>
      <x:c r="RU4" s="0" t="s"/>
      <x:c r="RV4" s="0" t="s"/>
      <x:c r="RW4" s="0" t="s"/>
      <x:c r="RX4" s="0" t="s"/>
      <x:c r="RY4" s="0" t="s"/>
      <x:c r="RZ4" s="0" t="s"/>
      <x:c r="SA4" s="0" t="s"/>
      <x:c r="SB4" s="0" t="s"/>
      <x:c r="SC4" s="0" t="s"/>
      <x:c r="SD4" s="0" t="s"/>
      <x:c r="SE4" s="0" t="s"/>
      <x:c r="SF4" s="0" t="s"/>
      <x:c r="SG4" s="0" t="s"/>
      <x:c r="SH4" s="0" t="s"/>
      <x:c r="SI4" s="0" t="s"/>
      <x:c r="SJ4" s="0" t="s"/>
      <x:c r="SK4" s="0" t="s"/>
      <x:c r="SL4" s="0" t="s"/>
      <x:c r="SM4" s="0" t="s"/>
      <x:c r="SN4" s="0" t="s"/>
      <x:c r="SO4" s="0" t="s"/>
      <x:c r="SP4" s="0" t="s"/>
      <x:c r="SQ4" s="0" t="s"/>
      <x:c r="SR4" s="0" t="s"/>
      <x:c r="SS4" s="0" t="s"/>
      <x:c r="ST4" s="0" t="s"/>
      <x:c r="SU4" s="0" t="s"/>
      <x:c r="SV4" s="0" t="s"/>
      <x:c r="SW4" s="0" t="s"/>
      <x:c r="SX4" s="0" t="s"/>
      <x:c r="SY4" s="0" t="s"/>
      <x:c r="SZ4" s="0" t="s"/>
      <x:c r="TA4" s="0" t="s"/>
      <x:c r="TB4" s="0" t="s"/>
      <x:c r="TC4" s="0" t="s"/>
      <x:c r="TD4" s="0" t="s"/>
      <x:c r="TE4" s="0" t="s"/>
      <x:c r="TF4" s="0" t="s"/>
      <x:c r="TG4" s="0" t="s"/>
      <x:c r="TH4" s="0" t="s"/>
      <x:c r="TI4" s="0" t="s"/>
      <x:c r="TJ4" s="0" t="s"/>
      <x:c r="TK4" s="0" t="s"/>
      <x:c r="TL4" s="0" t="s"/>
      <x:c r="TM4" s="0" t="s"/>
      <x:c r="TN4" s="0" t="s"/>
      <x:c r="TO4" s="0" t="s"/>
      <x:c r="TP4" s="0" t="s"/>
      <x:c r="TQ4" s="0" t="s"/>
      <x:c r="TR4" s="0" t="s"/>
      <x:c r="TS4" s="0" t="s"/>
      <x:c r="TT4" s="0" t="s"/>
      <x:c r="TU4" s="0" t="s"/>
      <x:c r="TV4" s="0" t="s"/>
      <x:c r="TW4" s="0" t="s"/>
      <x:c r="TX4" s="0" t="s"/>
      <x:c r="TY4" s="0" t="s"/>
      <x:c r="TZ4" s="0" t="s"/>
      <x:c r="UA4" s="0" t="s"/>
      <x:c r="UB4" s="0" t="s"/>
      <x:c r="UC4" s="0" t="s"/>
      <x:c r="UD4" s="0" t="s"/>
      <x:c r="UE4" s="0" t="s"/>
      <x:c r="UF4" s="0" t="s"/>
      <x:c r="UG4" s="0" t="s"/>
      <x:c r="UH4" s="0" t="s"/>
      <x:c r="UI4" s="0" t="s"/>
      <x:c r="UJ4" s="0" t="s"/>
      <x:c r="UK4" s="0" t="s"/>
      <x:c r="UL4" s="0" t="s"/>
      <x:c r="UM4" s="0" t="s"/>
      <x:c r="UN4" s="0" t="s"/>
      <x:c r="UO4" s="0" t="s"/>
      <x:c r="UP4" s="0" t="s"/>
      <x:c r="UQ4" s="0" t="s"/>
      <x:c r="UR4" s="0" t="s"/>
      <x:c r="US4" s="0" t="s"/>
      <x:c r="UT4" s="0" t="s"/>
      <x:c r="UU4" s="0" t="s"/>
      <x:c r="UV4" s="0" t="s"/>
      <x:c r="UW4" s="0" t="s"/>
      <x:c r="UX4" s="0" t="s"/>
      <x:c r="UY4" s="0" t="s"/>
      <x:c r="UZ4" s="0" t="s"/>
      <x:c r="VA4" s="0" t="s"/>
      <x:c r="VB4" s="0" t="s"/>
      <x:c r="VC4" s="0" t="s"/>
      <x:c r="VD4" s="0" t="s"/>
      <x:c r="VE4" s="0" t="s"/>
      <x:c r="VF4" s="0" t="s"/>
      <x:c r="VG4" s="0" t="s"/>
      <x:c r="VH4" s="0" t="s"/>
      <x:c r="VI4" s="0" t="s"/>
      <x:c r="VJ4" s="0" t="s"/>
      <x:c r="VK4" s="0" t="s"/>
      <x:c r="VL4" s="0" t="s"/>
      <x:c r="VM4" s="0" t="s"/>
      <x:c r="VN4" s="0" t="s"/>
      <x:c r="VO4" s="0" t="s"/>
      <x:c r="VP4" s="0" t="s"/>
      <x:c r="VQ4" s="0" t="s"/>
      <x:c r="VR4" s="0" t="s"/>
      <x:c r="VS4" s="0" t="s"/>
      <x:c r="VT4" s="0" t="s"/>
      <x:c r="VU4" s="0" t="s"/>
      <x:c r="VV4" s="0" t="s"/>
      <x:c r="VW4" s="0" t="s"/>
      <x:c r="VX4" s="0" t="s"/>
      <x:c r="VY4" s="0" t="s"/>
      <x:c r="VZ4" s="0" t="s"/>
      <x:c r="WA4" s="0" t="s"/>
      <x:c r="WB4" s="0" t="s"/>
      <x:c r="WC4" s="0" t="s"/>
      <x:c r="WD4" s="0" t="s"/>
      <x:c r="WE4" s="0" t="s"/>
      <x:c r="WF4" s="0" t="s"/>
      <x:c r="WG4" s="0" t="s"/>
      <x:c r="WH4" s="0" t="s"/>
      <x:c r="WI4" s="0" t="s"/>
      <x:c r="WJ4" s="0" t="s"/>
      <x:c r="WK4" s="0" t="s"/>
      <x:c r="WL4" s="0" t="s"/>
      <x:c r="WM4" s="0" t="s"/>
      <x:c r="WN4" s="0" t="s"/>
      <x:c r="WO4" s="0" t="s"/>
      <x:c r="WP4" s="0" t="s"/>
      <x:c r="WQ4" s="0" t="s"/>
      <x:c r="WR4" s="0" t="s"/>
      <x:c r="WS4" s="0" t="s"/>
      <x:c r="WT4" s="0" t="s"/>
      <x:c r="WU4" s="0" t="s"/>
      <x:c r="WV4" s="0" t="s"/>
      <x:c r="WW4" s="0" t="s"/>
      <x:c r="WX4" s="0" t="s"/>
      <x:c r="WY4" s="0" t="s"/>
      <x:c r="WZ4" s="0" t="s"/>
      <x:c r="XA4" s="0" t="s"/>
      <x:c r="XB4" s="0" t="s"/>
      <x:c r="XC4" s="0" t="s"/>
      <x:c r="XD4" s="0" t="s"/>
      <x:c r="XE4" s="0" t="s"/>
      <x:c r="XF4" s="0" t="s"/>
      <x:c r="XG4" s="0" t="s"/>
      <x:c r="XH4" s="0" t="s"/>
      <x:c r="XI4" s="0" t="s"/>
      <x:c r="XJ4" s="0" t="s"/>
      <x:c r="XK4" s="0" t="s"/>
      <x:c r="XL4" s="0" t="s"/>
      <x:c r="XM4" s="0" t="s"/>
      <x:c r="XN4" s="0" t="s"/>
      <x:c r="XO4" s="0" t="s"/>
      <x:c r="XP4" s="0" t="s"/>
      <x:c r="XQ4" s="0" t="s"/>
      <x:c r="XR4" s="0" t="s"/>
      <x:c r="XS4" s="0" t="s"/>
      <x:c r="XT4" s="0" t="s"/>
      <x:c r="XU4" s="0" t="s"/>
      <x:c r="XV4" s="0" t="s"/>
      <x:c r="XW4" s="0" t="s"/>
      <x:c r="XX4" s="0" t="s"/>
      <x:c r="XY4" s="0" t="s"/>
      <x:c r="XZ4" s="0" t="s"/>
      <x:c r="YA4" s="0" t="s"/>
      <x:c r="YB4" s="0" t="s"/>
      <x:c r="YC4" s="0" t="s"/>
      <x:c r="YD4" s="0" t="s"/>
      <x:c r="YE4" s="0" t="s"/>
      <x:c r="YF4" s="0" t="s"/>
      <x:c r="YG4" s="0" t="s"/>
      <x:c r="YH4" s="0" t="s"/>
      <x:c r="YI4" s="0" t="s"/>
      <x:c r="YJ4" s="0" t="s"/>
      <x:c r="YK4" s="0" t="s"/>
      <x:c r="YL4" s="0" t="s"/>
      <x:c r="YM4" s="0" t="s"/>
      <x:c r="YN4" s="0" t="s"/>
      <x:c r="YO4" s="0" t="s"/>
      <x:c r="YP4" s="0" t="s"/>
      <x:c r="YQ4" s="0" t="s"/>
      <x:c r="YR4" s="0" t="s"/>
      <x:c r="YS4" s="0" t="s"/>
      <x:c r="YT4" s="0" t="s"/>
      <x:c r="YU4" s="0" t="s"/>
      <x:c r="YV4" s="0" t="s"/>
      <x:c r="YW4" s="0" t="s"/>
      <x:c r="YX4" s="0" t="s"/>
      <x:c r="YY4" s="0" t="s"/>
      <x:c r="YZ4" s="0" t="s"/>
      <x:c r="ZA4" s="0" t="s"/>
      <x:c r="ZB4" s="0" t="s"/>
      <x:c r="ZC4" s="0" t="s"/>
      <x:c r="ZD4" s="0" t="s"/>
      <x:c r="ZE4" s="0" t="s"/>
      <x:c r="ZF4" s="0" t="s"/>
      <x:c r="ZG4" s="0" t="s"/>
      <x:c r="ZH4" s="0" t="s"/>
      <x:c r="ZI4" s="0" t="s"/>
      <x:c r="ZJ4" s="0" t="s"/>
      <x:c r="ZK4" s="0" t="s"/>
      <x:c r="ZL4" s="0" t="s"/>
      <x:c r="ZM4" s="0" t="s"/>
      <x:c r="ZN4" s="0" t="s"/>
      <x:c r="ZO4" s="0" t="s"/>
      <x:c r="ZP4" s="0" t="s"/>
      <x:c r="ZQ4" s="0" t="s"/>
      <x:c r="ZR4" s="0" t="s"/>
      <x:c r="ZS4" s="0" t="s"/>
      <x:c r="ZT4" s="0" t="s"/>
      <x:c r="ZU4" s="0" t="s"/>
      <x:c r="ZV4" s="0" t="s"/>
      <x:c r="ZW4" s="0" t="s"/>
      <x:c r="ZX4" s="0" t="s"/>
      <x:c r="ZY4" s="0" t="s"/>
      <x:c r="ZZ4" s="0" t="s"/>
      <x:c r="AAA4" s="0" t="s"/>
      <x:c r="AAB4" s="0" t="s"/>
      <x:c r="AAC4" s="0" t="s"/>
      <x:c r="AAD4" s="0" t="s"/>
      <x:c r="AAE4" s="0" t="s"/>
      <x:c r="AAF4" s="0" t="s"/>
      <x:c r="AAG4" s="0" t="s"/>
      <x:c r="AAH4" s="0" t="s"/>
      <x:c r="AAI4" s="0" t="s"/>
      <x:c r="AAJ4" s="0" t="s"/>
      <x:c r="AAK4" s="0" t="s"/>
      <x:c r="AAL4" s="0" t="s"/>
      <x:c r="AAM4" s="0" t="s"/>
      <x:c r="AAN4" s="0" t="s"/>
      <x:c r="AAO4" s="0" t="s"/>
      <x:c r="AAP4" s="0" t="s"/>
      <x:c r="AAQ4" s="0" t="s"/>
      <x:c r="AAR4" s="0" t="s"/>
      <x:c r="AAS4" s="0" t="s"/>
      <x:c r="AAT4" s="0" t="s"/>
      <x:c r="AAU4" s="0" t="s"/>
      <x:c r="AAV4" s="0" t="s"/>
      <x:c r="AAW4" s="0" t="s"/>
      <x:c r="AAX4" s="0" t="s"/>
      <x:c r="AAY4" s="0" t="s"/>
      <x:c r="AAZ4" s="0" t="s"/>
      <x:c r="ABA4" s="0" t="s"/>
      <x:c r="ABB4" s="0" t="s"/>
      <x:c r="ABC4" s="0" t="s"/>
      <x:c r="ABD4" s="0" t="s"/>
      <x:c r="ABE4" s="0" t="s"/>
      <x:c r="ABF4" s="0" t="s"/>
      <x:c r="ABG4" s="0" t="s"/>
      <x:c r="ABH4" s="0" t="s"/>
      <x:c r="ABI4" s="0" t="s"/>
      <x:c r="ABJ4" s="0" t="s"/>
      <x:c r="ABK4" s="0" t="s"/>
      <x:c r="ABL4" s="0" t="s"/>
      <x:c r="ABM4" s="0" t="s"/>
      <x:c r="ABN4" s="0" t="s"/>
      <x:c r="ABO4" s="0" t="s"/>
      <x:c r="ABP4" s="0" t="s"/>
      <x:c r="ABQ4" s="0" t="s"/>
      <x:c r="ABR4" s="0" t="s"/>
      <x:c r="ABS4" s="0" t="s"/>
      <x:c r="ABT4" s="0" t="s"/>
      <x:c r="ABU4" s="0" t="s"/>
      <x:c r="ABV4" s="0" t="s"/>
      <x:c r="ABW4" s="0" t="s"/>
      <x:c r="ABX4" s="0" t="s"/>
      <x:c r="ABY4" s="0" t="s"/>
      <x:c r="ABZ4" s="0" t="s"/>
      <x:c r="ACA4" s="0" t="s"/>
      <x:c r="ACB4" s="0" t="s"/>
      <x:c r="ACC4" s="0" t="s"/>
      <x:c r="ACD4" s="0" t="s"/>
      <x:c r="ACE4" s="0" t="s"/>
      <x:c r="ACF4" s="0" t="s"/>
      <x:c r="ACG4" s="0" t="s"/>
      <x:c r="ACH4" s="0" t="s"/>
      <x:c r="ACI4" s="0" t="s"/>
      <x:c r="ACJ4" s="0" t="s"/>
      <x:c r="ACK4" s="0" t="s"/>
      <x:c r="ACL4" s="0" t="s"/>
      <x:c r="ACM4" s="0" t="s"/>
      <x:c r="ACN4" s="0" t="s"/>
      <x:c r="ACO4" s="0" t="s"/>
      <x:c r="ACP4" s="0" t="s"/>
      <x:c r="ACQ4" s="0" t="s"/>
      <x:c r="ACR4" s="0" t="s"/>
      <x:c r="ACS4" s="0" t="s"/>
      <x:c r="ACT4" s="0" t="s"/>
      <x:c r="ACU4" s="0" t="s"/>
      <x:c r="ACV4" s="0" t="s"/>
      <x:c r="ACW4" s="0" t="s"/>
      <x:c r="ACX4" s="0" t="s"/>
      <x:c r="ACY4" s="0" t="s"/>
      <x:c r="ACZ4" s="0" t="s"/>
      <x:c r="ADA4" s="0" t="s"/>
      <x:c r="ADB4" s="0" t="s"/>
      <x:c r="ADC4" s="0" t="s"/>
      <x:c r="ADD4" s="0" t="s"/>
      <x:c r="ADE4" s="0" t="s"/>
      <x:c r="ADF4" s="0" t="s"/>
      <x:c r="ADG4" s="0" t="s"/>
      <x:c r="ADH4" s="0" t="s"/>
      <x:c r="ADI4" s="0" t="s"/>
      <x:c r="ADJ4" s="0" t="s"/>
      <x:c r="ADK4" s="0" t="s"/>
      <x:c r="ADL4" s="0" t="s"/>
      <x:c r="ADM4" s="0" t="s"/>
      <x:c r="ADN4" s="0" t="s"/>
      <x:c r="ADO4" s="0" t="s"/>
      <x:c r="ADP4" s="0" t="s"/>
      <x:c r="ADQ4" s="0" t="s"/>
      <x:c r="ADR4" s="0" t="s"/>
      <x:c r="ADS4" s="0" t="s"/>
      <x:c r="ADT4" s="0" t="s"/>
      <x:c r="ADU4" s="0" t="s"/>
      <x:c r="ADV4" s="0" t="s"/>
      <x:c r="ADW4" s="0" t="s"/>
      <x:c r="ADX4" s="0" t="s"/>
      <x:c r="ADY4" s="0" t="s"/>
      <x:c r="ADZ4" s="0" t="s"/>
      <x:c r="AEA4" s="0" t="s"/>
      <x:c r="AEB4" s="0" t="s"/>
      <x:c r="AEC4" s="0" t="s"/>
      <x:c r="AED4" s="0" t="s"/>
      <x:c r="AEE4" s="0" t="s"/>
      <x:c r="AEF4" s="0" t="s"/>
      <x:c r="AEG4" s="0" t="s"/>
      <x:c r="AEH4" s="0" t="s"/>
      <x:c r="AEI4" s="0" t="s"/>
      <x:c r="AEJ4" s="0" t="s"/>
      <x:c r="AEK4" s="0" t="s"/>
      <x:c r="AEL4" s="0" t="s"/>
      <x:c r="AEM4" s="0" t="s"/>
      <x:c r="AEN4" s="0" t="s"/>
      <x:c r="AEO4" s="0" t="s"/>
      <x:c r="AEP4" s="0" t="s"/>
      <x:c r="AEQ4" s="0" t="s"/>
      <x:c r="AER4" s="0" t="s"/>
      <x:c r="AES4" s="0" t="s"/>
      <x:c r="AET4" s="0" t="s"/>
      <x:c r="AEU4" s="0" t="s"/>
      <x:c r="AEV4" s="0" t="s"/>
      <x:c r="AEW4" s="0" t="s"/>
      <x:c r="AEX4" s="0" t="s"/>
      <x:c r="AEY4" s="0" t="s"/>
      <x:c r="AEZ4" s="0" t="s"/>
      <x:c r="AFA4" s="0" t="s"/>
      <x:c r="AFB4" s="0" t="s"/>
      <x:c r="AFC4" s="0" t="s"/>
      <x:c r="AFD4" s="0" t="s"/>
      <x:c r="AFE4" s="0" t="s"/>
      <x:c r="AFF4" s="0" t="s"/>
      <x:c r="AFG4" s="0" t="s"/>
      <x:c r="AFH4" s="0" t="s"/>
      <x:c r="AFI4" s="0" t="s"/>
      <x:c r="AFJ4" s="0" t="s"/>
      <x:c r="AFK4" s="0" t="s"/>
      <x:c r="AFL4" s="0" t="s"/>
      <x:c r="AFM4" s="0" t="s"/>
      <x:c r="AFN4" s="0" t="s"/>
      <x:c r="AFO4" s="0" t="s"/>
      <x:c r="AFP4" s="0" t="s"/>
      <x:c r="AFQ4" s="0" t="s"/>
      <x:c r="AFR4" s="0" t="s"/>
      <x:c r="AFS4" s="0" t="s"/>
      <x:c r="AFT4" s="0" t="s"/>
      <x:c r="AFU4" s="0" t="s"/>
      <x:c r="AFV4" s="0" t="s"/>
      <x:c r="AFW4" s="0" t="s"/>
      <x:c r="AFX4" s="0" t="s"/>
      <x:c r="AFY4" s="0" t="s"/>
      <x:c r="AFZ4" s="0" t="s"/>
      <x:c r="AGA4" s="0" t="s"/>
      <x:c r="AGB4" s="0" t="s"/>
      <x:c r="AGC4" s="0" t="s"/>
      <x:c r="AGD4" s="0" t="s"/>
      <x:c r="AGE4" s="0" t="s"/>
      <x:c r="AGF4" s="0" t="s"/>
      <x:c r="AGG4" s="0" t="s"/>
      <x:c r="AGH4" s="0" t="s"/>
      <x:c r="AGI4" s="0" t="s"/>
      <x:c r="AGJ4" s="0" t="s"/>
      <x:c r="AGK4" s="0" t="s"/>
      <x:c r="AGL4" s="0" t="s"/>
      <x:c r="AGM4" s="0" t="s"/>
      <x:c r="AGN4" s="0" t="s"/>
      <x:c r="AGO4" s="0" t="s"/>
      <x:c r="AGP4" s="0" t="s"/>
      <x:c r="AGQ4" s="0" t="s"/>
      <x:c r="AGR4" s="0" t="s"/>
      <x:c r="AGS4" s="0" t="s"/>
      <x:c r="AGT4" s="0" t="s"/>
      <x:c r="AGU4" s="0" t="s"/>
      <x:c r="AGV4" s="0" t="s"/>
      <x:c r="AGW4" s="0" t="s"/>
      <x:c r="AGX4" s="0" t="s"/>
      <x:c r="AGY4" s="0" t="s"/>
      <x:c r="AGZ4" s="0" t="s"/>
      <x:c r="AHA4" s="0" t="s"/>
      <x:c r="AHB4" s="0" t="s"/>
      <x:c r="AHC4" s="0" t="s"/>
      <x:c r="AHD4" s="0" t="s"/>
      <x:c r="AHE4" s="0" t="s"/>
      <x:c r="AHF4" s="0" t="s"/>
      <x:c r="AHG4" s="0" t="s"/>
      <x:c r="AHH4" s="0" t="s"/>
      <x:c r="AHI4" s="0" t="s"/>
      <x:c r="AHJ4" s="0" t="s"/>
      <x:c r="AHK4" s="0" t="s"/>
      <x:c r="AHL4" s="0" t="s"/>
      <x:c r="AHM4" s="0" t="s"/>
      <x:c r="AHN4" s="0" t="s"/>
      <x:c r="AHO4" s="0" t="s"/>
      <x:c r="AHP4" s="0" t="s"/>
      <x:c r="AHQ4" s="0" t="s"/>
      <x:c r="AHR4" s="0" t="s"/>
      <x:c r="AHS4" s="0" t="s"/>
      <x:c r="AHT4" s="0" t="s"/>
      <x:c r="AHU4" s="0" t="s"/>
      <x:c r="AHV4" s="0" t="s"/>
      <x:c r="AHW4" s="0" t="s"/>
      <x:c r="AHX4" s="0" t="s"/>
      <x:c r="AHY4" s="0" t="s"/>
      <x:c r="AHZ4" s="0" t="s"/>
      <x:c r="AIA4" s="0" t="s"/>
      <x:c r="AIB4" s="0" t="s"/>
      <x:c r="AIC4" s="0" t="s"/>
      <x:c r="AID4" s="0" t="s"/>
      <x:c r="AIE4" s="0" t="s"/>
      <x:c r="AIF4" s="0" t="s"/>
      <x:c r="AIG4" s="0" t="s"/>
      <x:c r="AIH4" s="0" t="s"/>
      <x:c r="AII4" s="0" t="s"/>
      <x:c r="AIJ4" s="0" t="s"/>
      <x:c r="AIK4" s="0" t="s"/>
      <x:c r="AIL4" s="0" t="s"/>
      <x:c r="AIM4" s="0" t="s"/>
      <x:c r="AIN4" s="0" t="s"/>
      <x:c r="AIO4" s="0" t="s"/>
      <x:c r="AIP4" s="0" t="s"/>
      <x:c r="AIQ4" s="0" t="s"/>
      <x:c r="AIR4" s="0" t="s"/>
      <x:c r="AIS4" s="0" t="s"/>
      <x:c r="AIT4" s="0" t="s"/>
      <x:c r="AIU4" s="0" t="s"/>
      <x:c r="AIV4" s="0" t="s"/>
      <x:c r="AIW4" s="0" t="s"/>
      <x:c r="AIX4" s="0" t="s"/>
      <x:c r="AIY4" s="0" t="s"/>
      <x:c r="AIZ4" s="0" t="s"/>
      <x:c r="AJA4" s="0" t="s"/>
      <x:c r="AJB4" s="0" t="s"/>
      <x:c r="AJC4" s="0" t="s"/>
      <x:c r="AJD4" s="0" t="s"/>
      <x:c r="AJE4" s="0" t="s"/>
      <x:c r="AJF4" s="0" t="s"/>
      <x:c r="AJG4" s="0" t="s"/>
      <x:c r="AJH4" s="0" t="s"/>
      <x:c r="AJI4" s="0" t="s"/>
      <x:c r="AJJ4" s="0" t="s"/>
      <x:c r="AJK4" s="0" t="s"/>
      <x:c r="AJL4" s="0" t="s"/>
      <x:c r="AJM4" s="0" t="s"/>
      <x:c r="AJN4" s="0" t="s"/>
      <x:c r="AJO4" s="0" t="s"/>
      <x:c r="AJP4" s="0" t="s"/>
      <x:c r="AJQ4" s="0" t="s"/>
      <x:c r="AJR4" s="0" t="s"/>
      <x:c r="AJS4" s="0" t="s"/>
      <x:c r="AJT4" s="0" t="s"/>
      <x:c r="AJU4" s="0" t="s"/>
      <x:c r="AJV4" s="0" t="s"/>
      <x:c r="AJW4" s="0" t="s"/>
      <x:c r="AJX4" s="0" t="s"/>
      <x:c r="AJY4" s="0" t="s"/>
      <x:c r="AJZ4" s="0" t="s"/>
      <x:c r="AKA4" s="0" t="s"/>
      <x:c r="AKB4" s="0" t="s"/>
      <x:c r="AKC4" s="0" t="s"/>
      <x:c r="AKD4" s="0" t="s"/>
      <x:c r="AKE4" s="0" t="s"/>
      <x:c r="AKF4" s="0" t="s"/>
      <x:c r="AKG4" s="0" t="s"/>
      <x:c r="AKH4" s="0" t="s"/>
      <x:c r="AKI4" s="0" t="s"/>
      <x:c r="AKJ4" s="0" t="s"/>
      <x:c r="AKK4" s="0" t="s"/>
      <x:c r="AKL4" s="0" t="s"/>
      <x:c r="AKM4" s="0" t="s"/>
      <x:c r="AKN4" s="0" t="s"/>
      <x:c r="AKO4" s="0" t="s"/>
      <x:c r="AKP4" s="0" t="s"/>
      <x:c r="AKQ4" s="0" t="s"/>
      <x:c r="AKR4" s="0" t="s"/>
      <x:c r="AKS4" s="0" t="s"/>
      <x:c r="AKT4" s="0" t="s"/>
      <x:c r="AKU4" s="0" t="s"/>
      <x:c r="AKV4" s="0" t="s"/>
      <x:c r="AKW4" s="0" t="s"/>
      <x:c r="AKX4" s="0" t="s"/>
      <x:c r="AKY4" s="0" t="s"/>
      <x:c r="AKZ4" s="0" t="s"/>
      <x:c r="ALA4" s="0" t="s"/>
      <x:c r="ALB4" s="0" t="s"/>
      <x:c r="ALC4" s="0" t="s"/>
      <x:c r="ALD4" s="0" t="s"/>
      <x:c r="ALE4" s="0" t="s"/>
      <x:c r="ALF4" s="0" t="s"/>
      <x:c r="ALG4" s="0" t="s"/>
      <x:c r="ALH4" s="0" t="s"/>
      <x:c r="ALI4" s="0" t="s"/>
      <x:c r="ALJ4" s="0" t="s"/>
      <x:c r="ALK4" s="0" t="s"/>
      <x:c r="ALL4" s="0" t="s"/>
      <x:c r="ALM4" s="0" t="s"/>
      <x:c r="ALN4" s="0" t="s"/>
      <x:c r="ALO4" s="0" t="s"/>
      <x:c r="ALP4" s="0" t="s"/>
      <x:c r="ALQ4" s="0" t="s"/>
      <x:c r="ALR4" s="0" t="s"/>
      <x:c r="ALS4" s="0" t="s"/>
      <x:c r="ALT4" s="0" t="s"/>
      <x:c r="ALU4" s="0" t="s"/>
      <x:c r="ALV4" s="0" t="s"/>
      <x:c r="ALW4" s="0" t="s"/>
      <x:c r="ALX4" s="0" t="s"/>
      <x:c r="ALY4" s="0" t="s"/>
      <x:c r="ALZ4" s="0" t="s"/>
      <x:c r="AMA4" s="0" t="s"/>
      <x:c r="AMB4" s="0" t="s"/>
      <x:c r="AMC4" s="0" t="s"/>
      <x:c r="AMD4" s="0" t="s"/>
      <x:c r="AME4" s="0" t="s"/>
      <x:c r="AMF4" s="0" t="s"/>
      <x:c r="AMG4" s="0" t="s"/>
      <x:c r="AMH4" s="0" t="s"/>
      <x:c r="AMI4" s="0" t="s"/>
      <x:c r="AMJ4" s="0" t="s"/>
    </x:row>
    <x:row r="5" spans="1:1024" customFormat="1" ht="16.5" customHeight="1" x14ac:dyDescent="0.25">
      <x:c r="A5" s="26">
        <x:f>A3-A1+1</x:f>
      </x:c>
      <x:c r="B5" s="26">
        <x:f>B4*$A$5</x:f>
      </x:c>
      <x:c r="C5" s="26">
        <x:f>C4*$A$5</x:f>
      </x:c>
      <x:c r="D5" s="26">
        <x:f>D4*$A$5</x:f>
      </x:c>
      <x:c r="E5" s="26">
        <x:f>E4*$A$5</x:f>
      </x:c>
      <x:c r="F5" s="26">
        <x:f>F4*$A$5</x:f>
      </x:c>
      <x:c r="G5" s="26">
        <x:f>G4*$A$5</x:f>
      </x:c>
      <x:c r="H5" s="26">
        <x:f>H4*$A$5</x:f>
      </x:c>
      <x:c r="I5" s="26">
        <x:f>I4*$A$5</x:f>
      </x:c>
      <x:c r="J5" s="26">
        <x:f>J4*$A$5</x:f>
      </x:c>
      <x:c r="K5" s="26">
        <x:f>K4*$A$5</x:f>
      </x:c>
      <x:c r="L5" s="26">
        <x:f>L4*$A$5</x:f>
      </x:c>
      <x:c r="M5" s="26">
        <x:f>M4*$A$5</x:f>
      </x:c>
      <x:c r="N5" s="0" t="s"/>
      <x:c r="O5" s="0" t="s"/>
      <x:c r="P5" s="0" t="s"/>
      <x:c r="Q5" s="0" t="s"/>
      <x:c r="R5" s="0" t="s"/>
      <x:c r="S5" s="0" t="s"/>
      <x:c r="T5" s="0" t="s"/>
      <x:c r="U5" s="0" t="s"/>
      <x:c r="V5" s="0" t="s"/>
      <x:c r="W5" s="0" t="s"/>
      <x:c r="X5" s="0" t="s"/>
      <x:c r="Y5" s="0" t="s"/>
      <x:c r="Z5" s="0" t="s"/>
      <x:c r="AA5" s="0" t="s"/>
      <x:c r="AB5" s="0" t="s"/>
      <x:c r="AC5" s="0" t="s"/>
      <x:c r="AD5" s="0" t="s"/>
      <x:c r="AE5" s="0" t="s"/>
      <x:c r="AF5" s="0" t="s"/>
      <x:c r="AG5" s="0" t="s"/>
      <x:c r="AH5" s="0" t="s"/>
      <x:c r="AI5" s="0" t="s"/>
      <x:c r="AJ5" s="0" t="s"/>
      <x:c r="AK5" s="0" t="s"/>
      <x:c r="AL5" s="0" t="s"/>
      <x:c r="AM5" s="0" t="s"/>
      <x:c r="AN5" s="0" t="s"/>
      <x:c r="AO5" s="0" t="s"/>
      <x:c r="AP5" s="0" t="s"/>
      <x:c r="AQ5" s="0" t="s"/>
      <x:c r="AR5" s="0" t="s"/>
      <x:c r="AS5" s="0" t="s"/>
      <x:c r="AT5" s="0" t="s"/>
      <x:c r="AU5" s="0" t="s"/>
      <x:c r="AV5" s="0" t="s"/>
      <x:c r="AW5" s="0" t="s"/>
      <x:c r="AX5" s="0" t="s"/>
      <x:c r="AY5" s="0" t="s"/>
      <x:c r="AZ5" s="0" t="s"/>
      <x:c r="BA5" s="0" t="s"/>
      <x:c r="BB5" s="0" t="s"/>
      <x:c r="BC5" s="0" t="s"/>
      <x:c r="BD5" s="0" t="s"/>
      <x:c r="BE5" s="0" t="s"/>
      <x:c r="BF5" s="0" t="s"/>
      <x:c r="BG5" s="0" t="s"/>
      <x:c r="BH5" s="0" t="s"/>
      <x:c r="BI5" s="0" t="s"/>
      <x:c r="BJ5" s="0" t="s"/>
      <x:c r="BK5" s="0" t="s"/>
      <x:c r="BL5" s="0" t="s"/>
      <x:c r="BM5" s="0" t="s"/>
      <x:c r="BN5" s="0" t="s"/>
      <x:c r="BO5" s="0" t="s"/>
      <x:c r="BP5" s="0" t="s"/>
      <x:c r="BQ5" s="0" t="s"/>
      <x:c r="BR5" s="0" t="s"/>
      <x:c r="BS5" s="0" t="s"/>
      <x:c r="BT5" s="0" t="s"/>
      <x:c r="BU5" s="0" t="s"/>
      <x:c r="BV5" s="0" t="s"/>
      <x:c r="BW5" s="0" t="s"/>
      <x:c r="BX5" s="0" t="s"/>
      <x:c r="BY5" s="0" t="s"/>
      <x:c r="BZ5" s="0" t="s"/>
      <x:c r="CA5" s="0" t="s"/>
      <x:c r="CB5" s="0" t="s"/>
      <x:c r="CC5" s="0" t="s"/>
      <x:c r="CD5" s="0" t="s"/>
      <x:c r="CE5" s="0" t="s"/>
      <x:c r="CF5" s="0" t="s"/>
      <x:c r="CG5" s="0" t="s"/>
      <x:c r="CH5" s="0" t="s"/>
      <x:c r="CI5" s="0" t="s"/>
      <x:c r="CJ5" s="0" t="s"/>
      <x:c r="CK5" s="0" t="s"/>
      <x:c r="CL5" s="0" t="s"/>
      <x:c r="CM5" s="0" t="s"/>
      <x:c r="CN5" s="0" t="s"/>
      <x:c r="CO5" s="0" t="s"/>
      <x:c r="CP5" s="0" t="s"/>
      <x:c r="CQ5" s="0" t="s"/>
      <x:c r="CR5" s="0" t="s"/>
      <x:c r="CS5" s="0" t="s"/>
      <x:c r="CT5" s="0" t="s"/>
      <x:c r="CU5" s="0" t="s"/>
      <x:c r="CV5" s="0" t="s"/>
      <x:c r="CW5" s="0" t="s"/>
      <x:c r="CX5" s="0" t="s"/>
      <x:c r="CY5" s="0" t="s"/>
      <x:c r="CZ5" s="0" t="s"/>
      <x:c r="DA5" s="0" t="s"/>
      <x:c r="DB5" s="0" t="s"/>
      <x:c r="DC5" s="0" t="s"/>
      <x:c r="DD5" s="0" t="s"/>
      <x:c r="DE5" s="0" t="s"/>
      <x:c r="DF5" s="0" t="s"/>
      <x:c r="DG5" s="0" t="s"/>
      <x:c r="DH5" s="0" t="s"/>
      <x:c r="DI5" s="0" t="s"/>
      <x:c r="DJ5" s="0" t="s"/>
      <x:c r="DK5" s="0" t="s"/>
      <x:c r="DL5" s="0" t="s"/>
      <x:c r="DM5" s="0" t="s"/>
      <x:c r="DN5" s="0" t="s"/>
      <x:c r="DO5" s="0" t="s"/>
      <x:c r="DP5" s="0" t="s"/>
      <x:c r="DQ5" s="0" t="s"/>
      <x:c r="DR5" s="0" t="s"/>
      <x:c r="DS5" s="0" t="s"/>
      <x:c r="DT5" s="0" t="s"/>
      <x:c r="DU5" s="0" t="s"/>
      <x:c r="DV5" s="0" t="s"/>
      <x:c r="DW5" s="0" t="s"/>
      <x:c r="DX5" s="0" t="s"/>
      <x:c r="DY5" s="0" t="s"/>
      <x:c r="DZ5" s="0" t="s"/>
      <x:c r="EA5" s="0" t="s"/>
      <x:c r="EB5" s="0" t="s"/>
      <x:c r="EC5" s="0" t="s"/>
      <x:c r="ED5" s="0" t="s"/>
      <x:c r="EE5" s="0" t="s"/>
      <x:c r="EF5" s="0" t="s"/>
      <x:c r="EG5" s="0" t="s"/>
      <x:c r="EH5" s="0" t="s"/>
      <x:c r="EI5" s="0" t="s"/>
      <x:c r="EJ5" s="0" t="s"/>
      <x:c r="EK5" s="0" t="s"/>
      <x:c r="EL5" s="0" t="s"/>
      <x:c r="EM5" s="0" t="s"/>
      <x:c r="EN5" s="0" t="s"/>
      <x:c r="EO5" s="0" t="s"/>
      <x:c r="EP5" s="0" t="s"/>
      <x:c r="EQ5" s="0" t="s"/>
      <x:c r="ER5" s="0" t="s"/>
      <x:c r="ES5" s="0" t="s"/>
      <x:c r="ET5" s="0" t="s"/>
      <x:c r="EU5" s="0" t="s"/>
      <x:c r="EV5" s="0" t="s"/>
      <x:c r="EW5" s="0" t="s"/>
      <x:c r="EX5" s="0" t="s"/>
      <x:c r="EY5" s="0" t="s"/>
      <x:c r="EZ5" s="0" t="s"/>
      <x:c r="FA5" s="0" t="s"/>
      <x:c r="FB5" s="0" t="s"/>
      <x:c r="FC5" s="0" t="s"/>
      <x:c r="FD5" s="0" t="s"/>
      <x:c r="FE5" s="0" t="s"/>
      <x:c r="FF5" s="0" t="s"/>
      <x:c r="FG5" s="0" t="s"/>
      <x:c r="FH5" s="0" t="s"/>
      <x:c r="FI5" s="0" t="s"/>
      <x:c r="FJ5" s="0" t="s"/>
      <x:c r="FK5" s="0" t="s"/>
      <x:c r="FL5" s="0" t="s"/>
      <x:c r="FM5" s="0" t="s"/>
      <x:c r="FN5" s="0" t="s"/>
      <x:c r="FO5" s="0" t="s"/>
      <x:c r="FP5" s="0" t="s"/>
      <x:c r="FQ5" s="0" t="s"/>
      <x:c r="FR5" s="0" t="s"/>
      <x:c r="FS5" s="0" t="s"/>
      <x:c r="FT5" s="0" t="s"/>
      <x:c r="FU5" s="0" t="s"/>
      <x:c r="FV5" s="0" t="s"/>
      <x:c r="FW5" s="0" t="s"/>
      <x:c r="FX5" s="0" t="s"/>
      <x:c r="FY5" s="0" t="s"/>
      <x:c r="FZ5" s="0" t="s"/>
      <x:c r="GA5" s="0" t="s"/>
      <x:c r="GB5" s="0" t="s"/>
      <x:c r="GC5" s="0" t="s"/>
      <x:c r="GD5" s="0" t="s"/>
      <x:c r="GE5" s="0" t="s"/>
      <x:c r="GF5" s="0" t="s"/>
      <x:c r="GG5" s="0" t="s"/>
      <x:c r="GH5" s="0" t="s"/>
      <x:c r="GI5" s="0" t="s"/>
      <x:c r="GJ5" s="0" t="s"/>
      <x:c r="GK5" s="0" t="s"/>
      <x:c r="GL5" s="0" t="s"/>
      <x:c r="GM5" s="0" t="s"/>
      <x:c r="GN5" s="0" t="s"/>
      <x:c r="GO5" s="0" t="s"/>
      <x:c r="GP5" s="0" t="s"/>
      <x:c r="GQ5" s="0" t="s"/>
      <x:c r="GR5" s="0" t="s"/>
      <x:c r="GS5" s="0" t="s"/>
      <x:c r="GT5" s="0" t="s"/>
      <x:c r="GU5" s="0" t="s"/>
      <x:c r="GV5" s="0" t="s"/>
      <x:c r="GW5" s="0" t="s"/>
      <x:c r="GX5" s="0" t="s"/>
      <x:c r="GY5" s="0" t="s"/>
      <x:c r="GZ5" s="0" t="s"/>
      <x:c r="HA5" s="0" t="s"/>
      <x:c r="HB5" s="0" t="s"/>
      <x:c r="HC5" s="0" t="s"/>
      <x:c r="HD5" s="0" t="s"/>
      <x:c r="HE5" s="0" t="s"/>
      <x:c r="HF5" s="0" t="s"/>
      <x:c r="HG5" s="0" t="s"/>
      <x:c r="HH5" s="0" t="s"/>
      <x:c r="HI5" s="0" t="s"/>
      <x:c r="HJ5" s="0" t="s"/>
      <x:c r="HK5" s="0" t="s"/>
      <x:c r="HL5" s="0" t="s"/>
      <x:c r="HM5" s="0" t="s"/>
      <x:c r="HN5" s="0" t="s"/>
      <x:c r="HO5" s="0" t="s"/>
      <x:c r="HP5" s="0" t="s"/>
      <x:c r="HQ5" s="0" t="s"/>
      <x:c r="HR5" s="0" t="s"/>
      <x:c r="HS5" s="0" t="s"/>
      <x:c r="HT5" s="0" t="s"/>
      <x:c r="HU5" s="0" t="s"/>
      <x:c r="HV5" s="0" t="s"/>
      <x:c r="HW5" s="0" t="s"/>
      <x:c r="HX5" s="0" t="s"/>
      <x:c r="HY5" s="0" t="s"/>
      <x:c r="HZ5" s="0" t="s"/>
      <x:c r="IA5" s="0" t="s"/>
      <x:c r="IB5" s="0" t="s"/>
      <x:c r="IC5" s="0" t="s"/>
      <x:c r="ID5" s="0" t="s"/>
      <x:c r="IE5" s="0" t="s"/>
      <x:c r="IF5" s="0" t="s"/>
      <x:c r="IG5" s="0" t="s"/>
      <x:c r="IH5" s="0" t="s"/>
      <x:c r="II5" s="0" t="s"/>
      <x:c r="IJ5" s="0" t="s"/>
      <x:c r="IK5" s="0" t="s"/>
      <x:c r="IL5" s="0" t="s"/>
      <x:c r="IM5" s="0" t="s"/>
      <x:c r="IN5" s="0" t="s"/>
      <x:c r="IO5" s="0" t="s"/>
      <x:c r="IP5" s="0" t="s"/>
      <x:c r="IQ5" s="0" t="s"/>
      <x:c r="IR5" s="0" t="s"/>
      <x:c r="IS5" s="0" t="s"/>
      <x:c r="IT5" s="0" t="s"/>
      <x:c r="IU5" s="0" t="s"/>
      <x:c r="IV5" s="0" t="s"/>
      <x:c r="IW5" s="0" t="s"/>
      <x:c r="IX5" s="0" t="s"/>
      <x:c r="IY5" s="0" t="s"/>
      <x:c r="IZ5" s="0" t="s"/>
      <x:c r="JA5" s="0" t="s"/>
      <x:c r="JB5" s="0" t="s"/>
      <x:c r="JC5" s="0" t="s"/>
      <x:c r="JD5" s="0" t="s"/>
      <x:c r="JE5" s="0" t="s"/>
      <x:c r="JF5" s="0" t="s"/>
      <x:c r="JG5" s="0" t="s"/>
      <x:c r="JH5" s="0" t="s"/>
      <x:c r="JI5" s="0" t="s"/>
      <x:c r="JJ5" s="0" t="s"/>
      <x:c r="JK5" s="0" t="s"/>
      <x:c r="JL5" s="0" t="s"/>
      <x:c r="JM5" s="0" t="s"/>
      <x:c r="JN5" s="0" t="s"/>
      <x:c r="JO5" s="0" t="s"/>
      <x:c r="JP5" s="0" t="s"/>
      <x:c r="JQ5" s="0" t="s"/>
      <x:c r="JR5" s="0" t="s"/>
      <x:c r="JS5" s="0" t="s"/>
      <x:c r="JT5" s="0" t="s"/>
      <x:c r="JU5" s="0" t="s"/>
      <x:c r="JV5" s="0" t="s"/>
      <x:c r="JW5" s="0" t="s"/>
      <x:c r="JX5" s="0" t="s"/>
      <x:c r="JY5" s="0" t="s"/>
      <x:c r="JZ5" s="0" t="s"/>
      <x:c r="KA5" s="0" t="s"/>
      <x:c r="KB5" s="0" t="s"/>
      <x:c r="KC5" s="0" t="s"/>
      <x:c r="KD5" s="0" t="s"/>
      <x:c r="KE5" s="0" t="s"/>
      <x:c r="KF5" s="0" t="s"/>
      <x:c r="KG5" s="0" t="s"/>
      <x:c r="KH5" s="0" t="s"/>
      <x:c r="KI5" s="0" t="s"/>
      <x:c r="KJ5" s="0" t="s"/>
      <x:c r="KK5" s="0" t="s"/>
      <x:c r="KL5" s="0" t="s"/>
      <x:c r="KM5" s="0" t="s"/>
      <x:c r="KN5" s="0" t="s"/>
      <x:c r="KO5" s="0" t="s"/>
      <x:c r="KP5" s="0" t="s"/>
      <x:c r="KQ5" s="0" t="s"/>
      <x:c r="KR5" s="0" t="s"/>
      <x:c r="KS5" s="0" t="s"/>
      <x:c r="KT5" s="0" t="s"/>
      <x:c r="KU5" s="0" t="s"/>
      <x:c r="KV5" s="0" t="s"/>
      <x:c r="KW5" s="0" t="s"/>
      <x:c r="KX5" s="0" t="s"/>
      <x:c r="KY5" s="0" t="s"/>
      <x:c r="KZ5" s="0" t="s"/>
      <x:c r="LA5" s="0" t="s"/>
      <x:c r="LB5" s="0" t="s"/>
      <x:c r="LC5" s="0" t="s"/>
      <x:c r="LD5" s="0" t="s"/>
      <x:c r="LE5" s="0" t="s"/>
      <x:c r="LF5" s="0" t="s"/>
      <x:c r="LG5" s="0" t="s"/>
      <x:c r="LH5" s="0" t="s"/>
      <x:c r="LI5" s="0" t="s"/>
      <x:c r="LJ5" s="0" t="s"/>
      <x:c r="LK5" s="0" t="s"/>
      <x:c r="LL5" s="0" t="s"/>
      <x:c r="LM5" s="0" t="s"/>
      <x:c r="LN5" s="0" t="s"/>
      <x:c r="LO5" s="0" t="s"/>
      <x:c r="LP5" s="0" t="s"/>
      <x:c r="LQ5" s="0" t="s"/>
      <x:c r="LR5" s="0" t="s"/>
      <x:c r="LS5" s="0" t="s"/>
      <x:c r="LT5" s="0" t="s"/>
      <x:c r="LU5" s="0" t="s"/>
      <x:c r="LV5" s="0" t="s"/>
      <x:c r="LW5" s="0" t="s"/>
      <x:c r="LX5" s="0" t="s"/>
      <x:c r="LY5" s="0" t="s"/>
      <x:c r="LZ5" s="0" t="s"/>
      <x:c r="MA5" s="0" t="s"/>
      <x:c r="MB5" s="0" t="s"/>
      <x:c r="MC5" s="0" t="s"/>
      <x:c r="MD5" s="0" t="s"/>
      <x:c r="ME5" s="0" t="s"/>
      <x:c r="MF5" s="0" t="s"/>
      <x:c r="MG5" s="0" t="s"/>
      <x:c r="MH5" s="0" t="s"/>
      <x:c r="MI5" s="0" t="s"/>
      <x:c r="MJ5" s="0" t="s"/>
      <x:c r="MK5" s="0" t="s"/>
      <x:c r="ML5" s="0" t="s"/>
      <x:c r="MM5" s="0" t="s"/>
      <x:c r="MN5" s="0" t="s"/>
      <x:c r="MO5" s="0" t="s"/>
      <x:c r="MP5" s="0" t="s"/>
      <x:c r="MQ5" s="0" t="s"/>
      <x:c r="MR5" s="0" t="s"/>
      <x:c r="MS5" s="0" t="s"/>
      <x:c r="MT5" s="0" t="s"/>
      <x:c r="MU5" s="0" t="s"/>
      <x:c r="MV5" s="0" t="s"/>
      <x:c r="MW5" s="0" t="s"/>
      <x:c r="MX5" s="0" t="s"/>
      <x:c r="MY5" s="0" t="s"/>
      <x:c r="MZ5" s="0" t="s"/>
      <x:c r="NA5" s="0" t="s"/>
      <x:c r="NB5" s="0" t="s"/>
      <x:c r="NC5" s="0" t="s"/>
      <x:c r="ND5" s="0" t="s"/>
      <x:c r="NE5" s="0" t="s"/>
      <x:c r="NF5" s="0" t="s"/>
      <x:c r="NG5" s="0" t="s"/>
      <x:c r="NH5" s="0" t="s"/>
      <x:c r="NI5" s="0" t="s"/>
      <x:c r="NJ5" s="0" t="s"/>
      <x:c r="NK5" s="0" t="s"/>
      <x:c r="NL5" s="0" t="s"/>
      <x:c r="NM5" s="0" t="s"/>
      <x:c r="NN5" s="0" t="s"/>
      <x:c r="NO5" s="0" t="s"/>
      <x:c r="NP5" s="0" t="s"/>
      <x:c r="NQ5" s="0" t="s"/>
      <x:c r="NR5" s="0" t="s"/>
      <x:c r="NS5" s="0" t="s"/>
      <x:c r="NT5" s="0" t="s"/>
      <x:c r="NU5" s="0" t="s"/>
      <x:c r="NV5" s="0" t="s"/>
      <x:c r="NW5" s="0" t="s"/>
      <x:c r="NX5" s="0" t="s"/>
      <x:c r="NY5" s="0" t="s"/>
      <x:c r="NZ5" s="0" t="s"/>
      <x:c r="OA5" s="0" t="s"/>
      <x:c r="OB5" s="0" t="s"/>
      <x:c r="OC5" s="0" t="s"/>
      <x:c r="OD5" s="0" t="s"/>
      <x:c r="OE5" s="0" t="s"/>
      <x:c r="OF5" s="0" t="s"/>
      <x:c r="OG5" s="0" t="s"/>
      <x:c r="OH5" s="0" t="s"/>
      <x:c r="OI5" s="0" t="s"/>
      <x:c r="OJ5" s="0" t="s"/>
      <x:c r="OK5" s="0" t="s"/>
      <x:c r="OL5" s="0" t="s"/>
      <x:c r="OM5" s="0" t="s"/>
      <x:c r="ON5" s="0" t="s"/>
      <x:c r="OO5" s="0" t="s"/>
      <x:c r="OP5" s="0" t="s"/>
      <x:c r="OQ5" s="0" t="s"/>
      <x:c r="OR5" s="0" t="s"/>
      <x:c r="OS5" s="0" t="s"/>
      <x:c r="OT5" s="0" t="s"/>
      <x:c r="OU5" s="0" t="s"/>
      <x:c r="OV5" s="0" t="s"/>
      <x:c r="OW5" s="0" t="s"/>
      <x:c r="OX5" s="0" t="s"/>
      <x:c r="OY5" s="0" t="s"/>
      <x:c r="OZ5" s="0" t="s"/>
      <x:c r="PA5" s="0" t="s"/>
      <x:c r="PB5" s="0" t="s"/>
      <x:c r="PC5" s="0" t="s"/>
      <x:c r="PD5" s="0" t="s"/>
      <x:c r="PE5" s="0" t="s"/>
      <x:c r="PF5" s="0" t="s"/>
      <x:c r="PG5" s="0" t="s"/>
      <x:c r="PH5" s="0" t="s"/>
      <x:c r="PI5" s="0" t="s"/>
      <x:c r="PJ5" s="0" t="s"/>
      <x:c r="PK5" s="0" t="s"/>
      <x:c r="PL5" s="0" t="s"/>
      <x:c r="PM5" s="0" t="s"/>
      <x:c r="PN5" s="0" t="s"/>
      <x:c r="PO5" s="0" t="s"/>
      <x:c r="PP5" s="0" t="s"/>
      <x:c r="PQ5" s="0" t="s"/>
      <x:c r="PR5" s="0" t="s"/>
      <x:c r="PS5" s="0" t="s"/>
      <x:c r="PT5" s="0" t="s"/>
      <x:c r="PU5" s="0" t="s"/>
      <x:c r="PV5" s="0" t="s"/>
      <x:c r="PW5" s="0" t="s"/>
      <x:c r="PX5" s="0" t="s"/>
      <x:c r="PY5" s="0" t="s"/>
      <x:c r="PZ5" s="0" t="s"/>
      <x:c r="QA5" s="0" t="s"/>
      <x:c r="QB5" s="0" t="s"/>
      <x:c r="QC5" s="0" t="s"/>
      <x:c r="QD5" s="0" t="s"/>
      <x:c r="QE5" s="0" t="s"/>
      <x:c r="QF5" s="0" t="s"/>
      <x:c r="QG5" s="0" t="s"/>
      <x:c r="QH5" s="0" t="s"/>
      <x:c r="QI5" s="0" t="s"/>
      <x:c r="QJ5" s="0" t="s"/>
      <x:c r="QK5" s="0" t="s"/>
      <x:c r="QL5" s="0" t="s"/>
      <x:c r="QM5" s="0" t="s"/>
      <x:c r="QN5" s="0" t="s"/>
      <x:c r="QO5" s="0" t="s"/>
      <x:c r="QP5" s="0" t="s"/>
      <x:c r="QQ5" s="0" t="s"/>
      <x:c r="QR5" s="0" t="s"/>
      <x:c r="QS5" s="0" t="s"/>
      <x:c r="QT5" s="0" t="s"/>
      <x:c r="QU5" s="0" t="s"/>
      <x:c r="QV5" s="0" t="s"/>
      <x:c r="QW5" s="0" t="s"/>
      <x:c r="QX5" s="0" t="s"/>
      <x:c r="QY5" s="0" t="s"/>
      <x:c r="QZ5" s="0" t="s"/>
      <x:c r="RA5" s="0" t="s"/>
      <x:c r="RB5" s="0" t="s"/>
      <x:c r="RC5" s="0" t="s"/>
      <x:c r="RD5" s="0" t="s"/>
      <x:c r="RE5" s="0" t="s"/>
      <x:c r="RF5" s="0" t="s"/>
      <x:c r="RG5" s="0" t="s"/>
      <x:c r="RH5" s="0" t="s"/>
      <x:c r="RI5" s="0" t="s"/>
      <x:c r="RJ5" s="0" t="s"/>
      <x:c r="RK5" s="0" t="s"/>
      <x:c r="RL5" s="0" t="s"/>
      <x:c r="RM5" s="0" t="s"/>
      <x:c r="RN5" s="0" t="s"/>
      <x:c r="RO5" s="0" t="s"/>
      <x:c r="RP5" s="0" t="s"/>
      <x:c r="RQ5" s="0" t="s"/>
      <x:c r="RR5" s="0" t="s"/>
      <x:c r="RS5" s="0" t="s"/>
      <x:c r="RT5" s="0" t="s"/>
      <x:c r="RU5" s="0" t="s"/>
      <x:c r="RV5" s="0" t="s"/>
      <x:c r="RW5" s="0" t="s"/>
      <x:c r="RX5" s="0" t="s"/>
      <x:c r="RY5" s="0" t="s"/>
      <x:c r="RZ5" s="0" t="s"/>
      <x:c r="SA5" s="0" t="s"/>
      <x:c r="SB5" s="0" t="s"/>
      <x:c r="SC5" s="0" t="s"/>
      <x:c r="SD5" s="0" t="s"/>
      <x:c r="SE5" s="0" t="s"/>
      <x:c r="SF5" s="0" t="s"/>
      <x:c r="SG5" s="0" t="s"/>
      <x:c r="SH5" s="0" t="s"/>
      <x:c r="SI5" s="0" t="s"/>
      <x:c r="SJ5" s="0" t="s"/>
      <x:c r="SK5" s="0" t="s"/>
      <x:c r="SL5" s="0" t="s"/>
      <x:c r="SM5" s="0" t="s"/>
      <x:c r="SN5" s="0" t="s"/>
      <x:c r="SO5" s="0" t="s"/>
      <x:c r="SP5" s="0" t="s"/>
      <x:c r="SQ5" s="0" t="s"/>
      <x:c r="SR5" s="0" t="s"/>
      <x:c r="SS5" s="0" t="s"/>
      <x:c r="ST5" s="0" t="s"/>
      <x:c r="SU5" s="0" t="s"/>
      <x:c r="SV5" s="0" t="s"/>
      <x:c r="SW5" s="0" t="s"/>
      <x:c r="SX5" s="0" t="s"/>
      <x:c r="SY5" s="0" t="s"/>
      <x:c r="SZ5" s="0" t="s"/>
      <x:c r="TA5" s="0" t="s"/>
      <x:c r="TB5" s="0" t="s"/>
      <x:c r="TC5" s="0" t="s"/>
      <x:c r="TD5" s="0" t="s"/>
      <x:c r="TE5" s="0" t="s"/>
      <x:c r="TF5" s="0" t="s"/>
      <x:c r="TG5" s="0" t="s"/>
      <x:c r="TH5" s="0" t="s"/>
      <x:c r="TI5" s="0" t="s"/>
      <x:c r="TJ5" s="0" t="s"/>
      <x:c r="TK5" s="0" t="s"/>
      <x:c r="TL5" s="0" t="s"/>
      <x:c r="TM5" s="0" t="s"/>
      <x:c r="TN5" s="0" t="s"/>
      <x:c r="TO5" s="0" t="s"/>
      <x:c r="TP5" s="0" t="s"/>
      <x:c r="TQ5" s="0" t="s"/>
      <x:c r="TR5" s="0" t="s"/>
      <x:c r="TS5" s="0" t="s"/>
      <x:c r="TT5" s="0" t="s"/>
      <x:c r="TU5" s="0" t="s"/>
      <x:c r="TV5" s="0" t="s"/>
      <x:c r="TW5" s="0" t="s"/>
      <x:c r="TX5" s="0" t="s"/>
      <x:c r="TY5" s="0" t="s"/>
      <x:c r="TZ5" s="0" t="s"/>
      <x:c r="UA5" s="0" t="s"/>
      <x:c r="UB5" s="0" t="s"/>
      <x:c r="UC5" s="0" t="s"/>
      <x:c r="UD5" s="0" t="s"/>
      <x:c r="UE5" s="0" t="s"/>
      <x:c r="UF5" s="0" t="s"/>
      <x:c r="UG5" s="0" t="s"/>
      <x:c r="UH5" s="0" t="s"/>
      <x:c r="UI5" s="0" t="s"/>
      <x:c r="UJ5" s="0" t="s"/>
      <x:c r="UK5" s="0" t="s"/>
      <x:c r="UL5" s="0" t="s"/>
      <x:c r="UM5" s="0" t="s"/>
      <x:c r="UN5" s="0" t="s"/>
      <x:c r="UO5" s="0" t="s"/>
      <x:c r="UP5" s="0" t="s"/>
      <x:c r="UQ5" s="0" t="s"/>
      <x:c r="UR5" s="0" t="s"/>
      <x:c r="US5" s="0" t="s"/>
      <x:c r="UT5" s="0" t="s"/>
      <x:c r="UU5" s="0" t="s"/>
      <x:c r="UV5" s="0" t="s"/>
      <x:c r="UW5" s="0" t="s"/>
      <x:c r="UX5" s="0" t="s"/>
      <x:c r="UY5" s="0" t="s"/>
      <x:c r="UZ5" s="0" t="s"/>
      <x:c r="VA5" s="0" t="s"/>
      <x:c r="VB5" s="0" t="s"/>
      <x:c r="VC5" s="0" t="s"/>
      <x:c r="VD5" s="0" t="s"/>
      <x:c r="VE5" s="0" t="s"/>
      <x:c r="VF5" s="0" t="s"/>
      <x:c r="VG5" s="0" t="s"/>
      <x:c r="VH5" s="0" t="s"/>
      <x:c r="VI5" s="0" t="s"/>
      <x:c r="VJ5" s="0" t="s"/>
      <x:c r="VK5" s="0" t="s"/>
      <x:c r="VL5" s="0" t="s"/>
      <x:c r="VM5" s="0" t="s"/>
      <x:c r="VN5" s="0" t="s"/>
      <x:c r="VO5" s="0" t="s"/>
      <x:c r="VP5" s="0" t="s"/>
      <x:c r="VQ5" s="0" t="s"/>
      <x:c r="VR5" s="0" t="s"/>
      <x:c r="VS5" s="0" t="s"/>
      <x:c r="VT5" s="0" t="s"/>
      <x:c r="VU5" s="0" t="s"/>
      <x:c r="VV5" s="0" t="s"/>
      <x:c r="VW5" s="0" t="s"/>
      <x:c r="VX5" s="0" t="s"/>
      <x:c r="VY5" s="0" t="s"/>
      <x:c r="VZ5" s="0" t="s"/>
      <x:c r="WA5" s="0" t="s"/>
      <x:c r="WB5" s="0" t="s"/>
      <x:c r="WC5" s="0" t="s"/>
      <x:c r="WD5" s="0" t="s"/>
      <x:c r="WE5" s="0" t="s"/>
      <x:c r="WF5" s="0" t="s"/>
      <x:c r="WG5" s="0" t="s"/>
      <x:c r="WH5" s="0" t="s"/>
      <x:c r="WI5" s="0" t="s"/>
      <x:c r="WJ5" s="0" t="s"/>
      <x:c r="WK5" s="0" t="s"/>
      <x:c r="WL5" s="0" t="s"/>
      <x:c r="WM5" s="0" t="s"/>
      <x:c r="WN5" s="0" t="s"/>
      <x:c r="WO5" s="0" t="s"/>
      <x:c r="WP5" s="0" t="s"/>
      <x:c r="WQ5" s="0" t="s"/>
      <x:c r="WR5" s="0" t="s"/>
      <x:c r="WS5" s="0" t="s"/>
      <x:c r="WT5" s="0" t="s"/>
      <x:c r="WU5" s="0" t="s"/>
      <x:c r="WV5" s="0" t="s"/>
      <x:c r="WW5" s="0" t="s"/>
      <x:c r="WX5" s="0" t="s"/>
      <x:c r="WY5" s="0" t="s"/>
      <x:c r="WZ5" s="0" t="s"/>
      <x:c r="XA5" s="0" t="s"/>
      <x:c r="XB5" s="0" t="s"/>
      <x:c r="XC5" s="0" t="s"/>
      <x:c r="XD5" s="0" t="s"/>
      <x:c r="XE5" s="0" t="s"/>
      <x:c r="XF5" s="0" t="s"/>
      <x:c r="XG5" s="0" t="s"/>
      <x:c r="XH5" s="0" t="s"/>
      <x:c r="XI5" s="0" t="s"/>
      <x:c r="XJ5" s="0" t="s"/>
      <x:c r="XK5" s="0" t="s"/>
      <x:c r="XL5" s="0" t="s"/>
      <x:c r="XM5" s="0" t="s"/>
      <x:c r="XN5" s="0" t="s"/>
      <x:c r="XO5" s="0" t="s"/>
      <x:c r="XP5" s="0" t="s"/>
      <x:c r="XQ5" s="0" t="s"/>
      <x:c r="XR5" s="0" t="s"/>
      <x:c r="XS5" s="0" t="s"/>
      <x:c r="XT5" s="0" t="s"/>
      <x:c r="XU5" s="0" t="s"/>
      <x:c r="XV5" s="0" t="s"/>
      <x:c r="XW5" s="0" t="s"/>
      <x:c r="XX5" s="0" t="s"/>
      <x:c r="XY5" s="0" t="s"/>
      <x:c r="XZ5" s="0" t="s"/>
      <x:c r="YA5" s="0" t="s"/>
      <x:c r="YB5" s="0" t="s"/>
      <x:c r="YC5" s="0" t="s"/>
      <x:c r="YD5" s="0" t="s"/>
      <x:c r="YE5" s="0" t="s"/>
      <x:c r="YF5" s="0" t="s"/>
      <x:c r="YG5" s="0" t="s"/>
      <x:c r="YH5" s="0" t="s"/>
      <x:c r="YI5" s="0" t="s"/>
      <x:c r="YJ5" s="0" t="s"/>
      <x:c r="YK5" s="0" t="s"/>
      <x:c r="YL5" s="0" t="s"/>
      <x:c r="YM5" s="0" t="s"/>
      <x:c r="YN5" s="0" t="s"/>
      <x:c r="YO5" s="0" t="s"/>
      <x:c r="YP5" s="0" t="s"/>
      <x:c r="YQ5" s="0" t="s"/>
      <x:c r="YR5" s="0" t="s"/>
      <x:c r="YS5" s="0" t="s"/>
      <x:c r="YT5" s="0" t="s"/>
      <x:c r="YU5" s="0" t="s"/>
      <x:c r="YV5" s="0" t="s"/>
      <x:c r="YW5" s="0" t="s"/>
      <x:c r="YX5" s="0" t="s"/>
      <x:c r="YY5" s="0" t="s"/>
      <x:c r="YZ5" s="0" t="s"/>
      <x:c r="ZA5" s="0" t="s"/>
      <x:c r="ZB5" s="0" t="s"/>
      <x:c r="ZC5" s="0" t="s"/>
      <x:c r="ZD5" s="0" t="s"/>
      <x:c r="ZE5" s="0" t="s"/>
      <x:c r="ZF5" s="0" t="s"/>
      <x:c r="ZG5" s="0" t="s"/>
      <x:c r="ZH5" s="0" t="s"/>
      <x:c r="ZI5" s="0" t="s"/>
      <x:c r="ZJ5" s="0" t="s"/>
      <x:c r="ZK5" s="0" t="s"/>
      <x:c r="ZL5" s="0" t="s"/>
      <x:c r="ZM5" s="0" t="s"/>
      <x:c r="ZN5" s="0" t="s"/>
      <x:c r="ZO5" s="0" t="s"/>
      <x:c r="ZP5" s="0" t="s"/>
      <x:c r="ZQ5" s="0" t="s"/>
      <x:c r="ZR5" s="0" t="s"/>
      <x:c r="ZS5" s="0" t="s"/>
      <x:c r="ZT5" s="0" t="s"/>
      <x:c r="ZU5" s="0" t="s"/>
      <x:c r="ZV5" s="0" t="s"/>
      <x:c r="ZW5" s="0" t="s"/>
      <x:c r="ZX5" s="0" t="s"/>
      <x:c r="ZY5" s="0" t="s"/>
      <x:c r="ZZ5" s="0" t="s"/>
      <x:c r="AAA5" s="0" t="s"/>
      <x:c r="AAB5" s="0" t="s"/>
      <x:c r="AAC5" s="0" t="s"/>
      <x:c r="AAD5" s="0" t="s"/>
      <x:c r="AAE5" s="0" t="s"/>
      <x:c r="AAF5" s="0" t="s"/>
      <x:c r="AAG5" s="0" t="s"/>
      <x:c r="AAH5" s="0" t="s"/>
      <x:c r="AAI5" s="0" t="s"/>
      <x:c r="AAJ5" s="0" t="s"/>
      <x:c r="AAK5" s="0" t="s"/>
      <x:c r="AAL5" s="0" t="s"/>
      <x:c r="AAM5" s="0" t="s"/>
      <x:c r="AAN5" s="0" t="s"/>
      <x:c r="AAO5" s="0" t="s"/>
      <x:c r="AAP5" s="0" t="s"/>
      <x:c r="AAQ5" s="0" t="s"/>
      <x:c r="AAR5" s="0" t="s"/>
      <x:c r="AAS5" s="0" t="s"/>
      <x:c r="AAT5" s="0" t="s"/>
      <x:c r="AAU5" s="0" t="s"/>
      <x:c r="AAV5" s="0" t="s"/>
      <x:c r="AAW5" s="0" t="s"/>
      <x:c r="AAX5" s="0" t="s"/>
      <x:c r="AAY5" s="0" t="s"/>
      <x:c r="AAZ5" s="0" t="s"/>
      <x:c r="ABA5" s="0" t="s"/>
      <x:c r="ABB5" s="0" t="s"/>
      <x:c r="ABC5" s="0" t="s"/>
      <x:c r="ABD5" s="0" t="s"/>
      <x:c r="ABE5" s="0" t="s"/>
      <x:c r="ABF5" s="0" t="s"/>
      <x:c r="ABG5" s="0" t="s"/>
      <x:c r="ABH5" s="0" t="s"/>
      <x:c r="ABI5" s="0" t="s"/>
      <x:c r="ABJ5" s="0" t="s"/>
      <x:c r="ABK5" s="0" t="s"/>
      <x:c r="ABL5" s="0" t="s"/>
      <x:c r="ABM5" s="0" t="s"/>
      <x:c r="ABN5" s="0" t="s"/>
      <x:c r="ABO5" s="0" t="s"/>
      <x:c r="ABP5" s="0" t="s"/>
      <x:c r="ABQ5" s="0" t="s"/>
      <x:c r="ABR5" s="0" t="s"/>
      <x:c r="ABS5" s="0" t="s"/>
      <x:c r="ABT5" s="0" t="s"/>
      <x:c r="ABU5" s="0" t="s"/>
      <x:c r="ABV5" s="0" t="s"/>
      <x:c r="ABW5" s="0" t="s"/>
      <x:c r="ABX5" s="0" t="s"/>
      <x:c r="ABY5" s="0" t="s"/>
      <x:c r="ABZ5" s="0" t="s"/>
      <x:c r="ACA5" s="0" t="s"/>
      <x:c r="ACB5" s="0" t="s"/>
      <x:c r="ACC5" s="0" t="s"/>
      <x:c r="ACD5" s="0" t="s"/>
      <x:c r="ACE5" s="0" t="s"/>
      <x:c r="ACF5" s="0" t="s"/>
      <x:c r="ACG5" s="0" t="s"/>
      <x:c r="ACH5" s="0" t="s"/>
      <x:c r="ACI5" s="0" t="s"/>
      <x:c r="ACJ5" s="0" t="s"/>
      <x:c r="ACK5" s="0" t="s"/>
      <x:c r="ACL5" s="0" t="s"/>
      <x:c r="ACM5" s="0" t="s"/>
      <x:c r="ACN5" s="0" t="s"/>
      <x:c r="ACO5" s="0" t="s"/>
      <x:c r="ACP5" s="0" t="s"/>
      <x:c r="ACQ5" s="0" t="s"/>
      <x:c r="ACR5" s="0" t="s"/>
      <x:c r="ACS5" s="0" t="s"/>
      <x:c r="ACT5" s="0" t="s"/>
      <x:c r="ACU5" s="0" t="s"/>
      <x:c r="ACV5" s="0" t="s"/>
      <x:c r="ACW5" s="0" t="s"/>
      <x:c r="ACX5" s="0" t="s"/>
      <x:c r="ACY5" s="0" t="s"/>
      <x:c r="ACZ5" s="0" t="s"/>
      <x:c r="ADA5" s="0" t="s"/>
      <x:c r="ADB5" s="0" t="s"/>
      <x:c r="ADC5" s="0" t="s"/>
      <x:c r="ADD5" s="0" t="s"/>
      <x:c r="ADE5" s="0" t="s"/>
      <x:c r="ADF5" s="0" t="s"/>
      <x:c r="ADG5" s="0" t="s"/>
      <x:c r="ADH5" s="0" t="s"/>
      <x:c r="ADI5" s="0" t="s"/>
      <x:c r="ADJ5" s="0" t="s"/>
      <x:c r="ADK5" s="0" t="s"/>
      <x:c r="ADL5" s="0" t="s"/>
      <x:c r="ADM5" s="0" t="s"/>
      <x:c r="ADN5" s="0" t="s"/>
      <x:c r="ADO5" s="0" t="s"/>
      <x:c r="ADP5" s="0" t="s"/>
      <x:c r="ADQ5" s="0" t="s"/>
      <x:c r="ADR5" s="0" t="s"/>
      <x:c r="ADS5" s="0" t="s"/>
      <x:c r="ADT5" s="0" t="s"/>
      <x:c r="ADU5" s="0" t="s"/>
      <x:c r="ADV5" s="0" t="s"/>
      <x:c r="ADW5" s="0" t="s"/>
      <x:c r="ADX5" s="0" t="s"/>
      <x:c r="ADY5" s="0" t="s"/>
      <x:c r="ADZ5" s="0" t="s"/>
      <x:c r="AEA5" s="0" t="s"/>
      <x:c r="AEB5" s="0" t="s"/>
      <x:c r="AEC5" s="0" t="s"/>
      <x:c r="AED5" s="0" t="s"/>
      <x:c r="AEE5" s="0" t="s"/>
      <x:c r="AEF5" s="0" t="s"/>
      <x:c r="AEG5" s="0" t="s"/>
      <x:c r="AEH5" s="0" t="s"/>
      <x:c r="AEI5" s="0" t="s"/>
      <x:c r="AEJ5" s="0" t="s"/>
      <x:c r="AEK5" s="0" t="s"/>
      <x:c r="AEL5" s="0" t="s"/>
      <x:c r="AEM5" s="0" t="s"/>
      <x:c r="AEN5" s="0" t="s"/>
      <x:c r="AEO5" s="0" t="s"/>
      <x:c r="AEP5" s="0" t="s"/>
      <x:c r="AEQ5" s="0" t="s"/>
      <x:c r="AER5" s="0" t="s"/>
      <x:c r="AES5" s="0" t="s"/>
      <x:c r="AET5" s="0" t="s"/>
      <x:c r="AEU5" s="0" t="s"/>
      <x:c r="AEV5" s="0" t="s"/>
      <x:c r="AEW5" s="0" t="s"/>
      <x:c r="AEX5" s="0" t="s"/>
      <x:c r="AEY5" s="0" t="s"/>
      <x:c r="AEZ5" s="0" t="s"/>
      <x:c r="AFA5" s="0" t="s"/>
      <x:c r="AFB5" s="0" t="s"/>
      <x:c r="AFC5" s="0" t="s"/>
      <x:c r="AFD5" s="0" t="s"/>
      <x:c r="AFE5" s="0" t="s"/>
      <x:c r="AFF5" s="0" t="s"/>
      <x:c r="AFG5" s="0" t="s"/>
      <x:c r="AFH5" s="0" t="s"/>
      <x:c r="AFI5" s="0" t="s"/>
      <x:c r="AFJ5" s="0" t="s"/>
      <x:c r="AFK5" s="0" t="s"/>
      <x:c r="AFL5" s="0" t="s"/>
      <x:c r="AFM5" s="0" t="s"/>
      <x:c r="AFN5" s="0" t="s"/>
      <x:c r="AFO5" s="0" t="s"/>
      <x:c r="AFP5" s="0" t="s"/>
      <x:c r="AFQ5" s="0" t="s"/>
      <x:c r="AFR5" s="0" t="s"/>
      <x:c r="AFS5" s="0" t="s"/>
      <x:c r="AFT5" s="0" t="s"/>
      <x:c r="AFU5" s="0" t="s"/>
      <x:c r="AFV5" s="0" t="s"/>
      <x:c r="AFW5" s="0" t="s"/>
      <x:c r="AFX5" s="0" t="s"/>
      <x:c r="AFY5" s="0" t="s"/>
      <x:c r="AFZ5" s="0" t="s"/>
      <x:c r="AGA5" s="0" t="s"/>
      <x:c r="AGB5" s="0" t="s"/>
      <x:c r="AGC5" s="0" t="s"/>
      <x:c r="AGD5" s="0" t="s"/>
      <x:c r="AGE5" s="0" t="s"/>
      <x:c r="AGF5" s="0" t="s"/>
      <x:c r="AGG5" s="0" t="s"/>
      <x:c r="AGH5" s="0" t="s"/>
      <x:c r="AGI5" s="0" t="s"/>
      <x:c r="AGJ5" s="0" t="s"/>
      <x:c r="AGK5" s="0" t="s"/>
      <x:c r="AGL5" s="0" t="s"/>
      <x:c r="AGM5" s="0" t="s"/>
      <x:c r="AGN5" s="0" t="s"/>
      <x:c r="AGO5" s="0" t="s"/>
      <x:c r="AGP5" s="0" t="s"/>
      <x:c r="AGQ5" s="0" t="s"/>
      <x:c r="AGR5" s="0" t="s"/>
      <x:c r="AGS5" s="0" t="s"/>
      <x:c r="AGT5" s="0" t="s"/>
      <x:c r="AGU5" s="0" t="s"/>
      <x:c r="AGV5" s="0" t="s"/>
      <x:c r="AGW5" s="0" t="s"/>
      <x:c r="AGX5" s="0" t="s"/>
      <x:c r="AGY5" s="0" t="s"/>
      <x:c r="AGZ5" s="0" t="s"/>
      <x:c r="AHA5" s="0" t="s"/>
      <x:c r="AHB5" s="0" t="s"/>
      <x:c r="AHC5" s="0" t="s"/>
      <x:c r="AHD5" s="0" t="s"/>
      <x:c r="AHE5" s="0" t="s"/>
      <x:c r="AHF5" s="0" t="s"/>
      <x:c r="AHG5" s="0" t="s"/>
      <x:c r="AHH5" s="0" t="s"/>
      <x:c r="AHI5" s="0" t="s"/>
      <x:c r="AHJ5" s="0" t="s"/>
      <x:c r="AHK5" s="0" t="s"/>
      <x:c r="AHL5" s="0" t="s"/>
      <x:c r="AHM5" s="0" t="s"/>
      <x:c r="AHN5" s="0" t="s"/>
      <x:c r="AHO5" s="0" t="s"/>
      <x:c r="AHP5" s="0" t="s"/>
      <x:c r="AHQ5" s="0" t="s"/>
      <x:c r="AHR5" s="0" t="s"/>
      <x:c r="AHS5" s="0" t="s"/>
      <x:c r="AHT5" s="0" t="s"/>
      <x:c r="AHU5" s="0" t="s"/>
      <x:c r="AHV5" s="0" t="s"/>
      <x:c r="AHW5" s="0" t="s"/>
      <x:c r="AHX5" s="0" t="s"/>
      <x:c r="AHY5" s="0" t="s"/>
      <x:c r="AHZ5" s="0" t="s"/>
      <x:c r="AIA5" s="0" t="s"/>
      <x:c r="AIB5" s="0" t="s"/>
      <x:c r="AIC5" s="0" t="s"/>
      <x:c r="AID5" s="0" t="s"/>
      <x:c r="AIE5" s="0" t="s"/>
      <x:c r="AIF5" s="0" t="s"/>
      <x:c r="AIG5" s="0" t="s"/>
      <x:c r="AIH5" s="0" t="s"/>
      <x:c r="AII5" s="0" t="s"/>
      <x:c r="AIJ5" s="0" t="s"/>
      <x:c r="AIK5" s="0" t="s"/>
      <x:c r="AIL5" s="0" t="s"/>
      <x:c r="AIM5" s="0" t="s"/>
      <x:c r="AIN5" s="0" t="s"/>
      <x:c r="AIO5" s="0" t="s"/>
      <x:c r="AIP5" s="0" t="s"/>
      <x:c r="AIQ5" s="0" t="s"/>
      <x:c r="AIR5" s="0" t="s"/>
      <x:c r="AIS5" s="0" t="s"/>
      <x:c r="AIT5" s="0" t="s"/>
      <x:c r="AIU5" s="0" t="s"/>
      <x:c r="AIV5" s="0" t="s"/>
      <x:c r="AIW5" s="0" t="s"/>
      <x:c r="AIX5" s="0" t="s"/>
      <x:c r="AIY5" s="0" t="s"/>
      <x:c r="AIZ5" s="0" t="s"/>
      <x:c r="AJA5" s="0" t="s"/>
      <x:c r="AJB5" s="0" t="s"/>
      <x:c r="AJC5" s="0" t="s"/>
      <x:c r="AJD5" s="0" t="s"/>
      <x:c r="AJE5" s="0" t="s"/>
      <x:c r="AJF5" s="0" t="s"/>
      <x:c r="AJG5" s="0" t="s"/>
      <x:c r="AJH5" s="0" t="s"/>
      <x:c r="AJI5" s="0" t="s"/>
      <x:c r="AJJ5" s="0" t="s"/>
      <x:c r="AJK5" s="0" t="s"/>
      <x:c r="AJL5" s="0" t="s"/>
      <x:c r="AJM5" s="0" t="s"/>
      <x:c r="AJN5" s="0" t="s"/>
      <x:c r="AJO5" s="0" t="s"/>
      <x:c r="AJP5" s="0" t="s"/>
      <x:c r="AJQ5" s="0" t="s"/>
      <x:c r="AJR5" s="0" t="s"/>
      <x:c r="AJS5" s="0" t="s"/>
      <x:c r="AJT5" s="0" t="s"/>
      <x:c r="AJU5" s="0" t="s"/>
      <x:c r="AJV5" s="0" t="s"/>
      <x:c r="AJW5" s="0" t="s"/>
      <x:c r="AJX5" s="0" t="s"/>
      <x:c r="AJY5" s="0" t="s"/>
      <x:c r="AJZ5" s="0" t="s"/>
      <x:c r="AKA5" s="0" t="s"/>
      <x:c r="AKB5" s="0" t="s"/>
      <x:c r="AKC5" s="0" t="s"/>
      <x:c r="AKD5" s="0" t="s"/>
      <x:c r="AKE5" s="0" t="s"/>
      <x:c r="AKF5" s="0" t="s"/>
      <x:c r="AKG5" s="0" t="s"/>
      <x:c r="AKH5" s="0" t="s"/>
      <x:c r="AKI5" s="0" t="s"/>
      <x:c r="AKJ5" s="0" t="s"/>
      <x:c r="AKK5" s="0" t="s"/>
      <x:c r="AKL5" s="0" t="s"/>
      <x:c r="AKM5" s="0" t="s"/>
      <x:c r="AKN5" s="0" t="s"/>
      <x:c r="AKO5" s="0" t="s"/>
      <x:c r="AKP5" s="0" t="s"/>
      <x:c r="AKQ5" s="0" t="s"/>
      <x:c r="AKR5" s="0" t="s"/>
      <x:c r="AKS5" s="0" t="s"/>
      <x:c r="AKT5" s="0" t="s"/>
      <x:c r="AKU5" s="0" t="s"/>
      <x:c r="AKV5" s="0" t="s"/>
      <x:c r="AKW5" s="0" t="s"/>
      <x:c r="AKX5" s="0" t="s"/>
      <x:c r="AKY5" s="0" t="s"/>
      <x:c r="AKZ5" s="0" t="s"/>
      <x:c r="ALA5" s="0" t="s"/>
      <x:c r="ALB5" s="0" t="s"/>
      <x:c r="ALC5" s="0" t="s"/>
      <x:c r="ALD5" s="0" t="s"/>
      <x:c r="ALE5" s="0" t="s"/>
      <x:c r="ALF5" s="0" t="s"/>
      <x:c r="ALG5" s="0" t="s"/>
      <x:c r="ALH5" s="0" t="s"/>
      <x:c r="ALI5" s="0" t="s"/>
      <x:c r="ALJ5" s="0" t="s"/>
      <x:c r="ALK5" s="0" t="s"/>
      <x:c r="ALL5" s="0" t="s"/>
      <x:c r="ALM5" s="0" t="s"/>
      <x:c r="ALN5" s="0" t="s"/>
      <x:c r="ALO5" s="0" t="s"/>
      <x:c r="ALP5" s="0" t="s"/>
      <x:c r="ALQ5" s="0" t="s"/>
      <x:c r="ALR5" s="0" t="s"/>
      <x:c r="ALS5" s="0" t="s"/>
      <x:c r="ALT5" s="0" t="s"/>
      <x:c r="ALU5" s="0" t="s"/>
      <x:c r="ALV5" s="0" t="s"/>
      <x:c r="ALW5" s="0" t="s"/>
      <x:c r="ALX5" s="0" t="s"/>
      <x:c r="ALY5" s="0" t="s"/>
      <x:c r="ALZ5" s="0" t="s"/>
      <x:c r="AMA5" s="0" t="s"/>
      <x:c r="AMB5" s="0" t="s"/>
      <x:c r="AMC5" s="0" t="s"/>
      <x:c r="AMD5" s="0" t="s"/>
      <x:c r="AME5" s="0" t="s"/>
      <x:c r="AMF5" s="0" t="s"/>
      <x:c r="AMG5" s="0" t="s"/>
      <x:c r="AMH5" s="0" t="s"/>
      <x:c r="AMI5" s="0" t="s"/>
      <x:c r="AMJ5" s="0" t="s"/>
    </x:row>
    <x:row r="7" spans="1:1024" customFormat="1" ht="16.5" customHeight="1" x14ac:dyDescent="0.25">
      <x:c r="A7" s="26" t="n">
        <x:v>2015</x:v>
      </x:c>
      <x:c r="B7" s="211">
        <x:f>AVERAGE('2015'!Z5:Z35)</x:f>
      </x:c>
      <x:c r="C7" s="5">
        <x:f>AVERAGE('2015'!AE5:AE35)</x:f>
      </x:c>
      <x:c r="D7" s="5">
        <x:f>AVERAGE('2015'!AJ5:AJ35)</x:f>
      </x:c>
      <x:c r="E7" s="5">
        <x:f>AVERAGE('2015'!AO5:AO35)</x:f>
      </x:c>
      <x:c r="F7" s="5">
        <x:f>AVERAGE('2015'!AT5:AT35)</x:f>
      </x:c>
      <x:c r="G7" s="5">
        <x:f>AVERAGE('2015'!AY5:AY35)</x:f>
      </x:c>
      <x:c r="H7" s="212">
        <x:f>AVERAGE('2015'!BD5:BD35)</x:f>
      </x:c>
      <x:c r="I7" s="5">
        <x:f>AVERAGE('2015'!BI5:BI35)</x:f>
      </x:c>
      <x:c r="J7" s="5">
        <x:f>AVERAGE('2015'!BN5:BN35)</x:f>
      </x:c>
      <x:c r="K7" s="5">
        <x:f>AVERAGE('2015'!BS5:BS35)</x:f>
      </x:c>
      <x:c r="L7" s="5">
        <x:f>AVERAGE('2015'!BX5:BX35)</x:f>
      </x:c>
      <x:c r="M7" s="5">
        <x:f>AVERAGE('2015'!CC5:CC35)</x:f>
      </x:c>
      <x:c r="N7" s="0" t="s"/>
      <x:c r="O7" s="0" t="s"/>
      <x:c r="P7" s="0" t="s"/>
      <x:c r="Q7" s="0" t="s"/>
      <x:c r="R7" s="0" t="s"/>
      <x:c r="S7" s="0" t="s"/>
      <x:c r="T7" s="0" t="s"/>
      <x:c r="U7" s="0" t="s"/>
      <x:c r="V7" s="0" t="s"/>
      <x:c r="W7" s="0" t="s"/>
      <x:c r="X7" s="0" t="s"/>
      <x:c r="Y7" s="0" t="s"/>
      <x:c r="Z7" s="0" t="s"/>
      <x:c r="AA7" s="0" t="s"/>
      <x:c r="AB7" s="0" t="s"/>
      <x:c r="AC7" s="0" t="s"/>
      <x:c r="AD7" s="0" t="s"/>
      <x:c r="AE7" s="0" t="s"/>
      <x:c r="AF7" s="0" t="s"/>
      <x:c r="AG7" s="0" t="s"/>
      <x:c r="AH7" s="0" t="s"/>
      <x:c r="AI7" s="0" t="s"/>
      <x:c r="AJ7" s="0" t="s"/>
      <x:c r="AK7" s="0" t="s"/>
      <x:c r="AL7" s="0" t="s"/>
      <x:c r="AM7" s="0" t="s"/>
      <x:c r="AN7" s="0" t="s"/>
      <x:c r="AO7" s="0" t="s"/>
      <x:c r="AP7" s="0" t="s"/>
      <x:c r="AQ7" s="0" t="s"/>
      <x:c r="AR7" s="0" t="s"/>
      <x:c r="AS7" s="0" t="s"/>
      <x:c r="AT7" s="0" t="s"/>
      <x:c r="AU7" s="0" t="s"/>
      <x:c r="AV7" s="0" t="s"/>
      <x:c r="AW7" s="0" t="s"/>
      <x:c r="AX7" s="0" t="s"/>
      <x:c r="AY7" s="0" t="s"/>
      <x:c r="AZ7" s="0" t="s"/>
      <x:c r="BA7" s="0" t="s"/>
      <x:c r="BB7" s="0" t="s"/>
      <x:c r="BC7" s="0" t="s"/>
      <x:c r="BD7" s="0" t="s"/>
      <x:c r="BE7" s="0" t="s"/>
      <x:c r="BF7" s="0" t="s"/>
      <x:c r="BG7" s="0" t="s"/>
      <x:c r="BH7" s="0" t="s"/>
      <x:c r="BI7" s="0" t="s"/>
      <x:c r="BJ7" s="0" t="s"/>
      <x:c r="BK7" s="0" t="s"/>
      <x:c r="BL7" s="0" t="s"/>
      <x:c r="BM7" s="0" t="s"/>
      <x:c r="BN7" s="0" t="s"/>
      <x:c r="BO7" s="0" t="s"/>
      <x:c r="BP7" s="0" t="s"/>
      <x:c r="BQ7" s="0" t="s"/>
      <x:c r="BR7" s="0" t="s"/>
      <x:c r="BS7" s="0" t="s"/>
      <x:c r="BT7" s="0" t="s"/>
      <x:c r="BU7" s="0" t="s"/>
      <x:c r="BV7" s="0" t="s"/>
      <x:c r="BW7" s="0" t="s"/>
      <x:c r="BX7" s="0" t="s"/>
      <x:c r="BY7" s="0" t="s"/>
      <x:c r="BZ7" s="0" t="s"/>
      <x:c r="CA7" s="0" t="s"/>
      <x:c r="CB7" s="0" t="s"/>
      <x:c r="CC7" s="0" t="s"/>
      <x:c r="CD7" s="0" t="s"/>
      <x:c r="CE7" s="0" t="s"/>
      <x:c r="CF7" s="0" t="s"/>
      <x:c r="CG7" s="0" t="s"/>
      <x:c r="CH7" s="0" t="s"/>
      <x:c r="CI7" s="0" t="s"/>
      <x:c r="CJ7" s="0" t="s"/>
      <x:c r="CK7" s="0" t="s"/>
      <x:c r="CL7" s="0" t="s"/>
      <x:c r="CM7" s="0" t="s"/>
      <x:c r="CN7" s="0" t="s"/>
      <x:c r="CO7" s="0" t="s"/>
      <x:c r="CP7" s="0" t="s"/>
      <x:c r="CQ7" s="0" t="s"/>
      <x:c r="CR7" s="0" t="s"/>
      <x:c r="CS7" s="0" t="s"/>
      <x:c r="CT7" s="0" t="s"/>
      <x:c r="CU7" s="0" t="s"/>
      <x:c r="CV7" s="0" t="s"/>
      <x:c r="CW7" s="0" t="s"/>
      <x:c r="CX7" s="0" t="s"/>
      <x:c r="CY7" s="0" t="s"/>
      <x:c r="CZ7" s="0" t="s"/>
      <x:c r="DA7" s="0" t="s"/>
      <x:c r="DB7" s="0" t="s"/>
      <x:c r="DC7" s="0" t="s"/>
      <x:c r="DD7" s="0" t="s"/>
      <x:c r="DE7" s="0" t="s"/>
      <x:c r="DF7" s="0" t="s"/>
      <x:c r="DG7" s="0" t="s"/>
      <x:c r="DH7" s="0" t="s"/>
      <x:c r="DI7" s="0" t="s"/>
      <x:c r="DJ7" s="0" t="s"/>
      <x:c r="DK7" s="0" t="s"/>
      <x:c r="DL7" s="0" t="s"/>
      <x:c r="DM7" s="0" t="s"/>
      <x:c r="DN7" s="0" t="s"/>
      <x:c r="DO7" s="0" t="s"/>
      <x:c r="DP7" s="0" t="s"/>
      <x:c r="DQ7" s="0" t="s"/>
      <x:c r="DR7" s="0" t="s"/>
      <x:c r="DS7" s="0" t="s"/>
      <x:c r="DT7" s="0" t="s"/>
      <x:c r="DU7" s="0" t="s"/>
      <x:c r="DV7" s="0" t="s"/>
      <x:c r="DW7" s="0" t="s"/>
      <x:c r="DX7" s="0" t="s"/>
      <x:c r="DY7" s="0" t="s"/>
      <x:c r="DZ7" s="0" t="s"/>
      <x:c r="EA7" s="0" t="s"/>
      <x:c r="EB7" s="0" t="s"/>
      <x:c r="EC7" s="0" t="s"/>
      <x:c r="ED7" s="0" t="s"/>
      <x:c r="EE7" s="0" t="s"/>
      <x:c r="EF7" s="0" t="s"/>
      <x:c r="EG7" s="0" t="s"/>
      <x:c r="EH7" s="0" t="s"/>
      <x:c r="EI7" s="0" t="s"/>
      <x:c r="EJ7" s="0" t="s"/>
      <x:c r="EK7" s="0" t="s"/>
      <x:c r="EL7" s="0" t="s"/>
      <x:c r="EM7" s="0" t="s"/>
      <x:c r="EN7" s="0" t="s"/>
      <x:c r="EO7" s="0" t="s"/>
      <x:c r="EP7" s="0" t="s"/>
      <x:c r="EQ7" s="0" t="s"/>
      <x:c r="ER7" s="0" t="s"/>
      <x:c r="ES7" s="0" t="s"/>
      <x:c r="ET7" s="0" t="s"/>
      <x:c r="EU7" s="0" t="s"/>
      <x:c r="EV7" s="0" t="s"/>
      <x:c r="EW7" s="0" t="s"/>
      <x:c r="EX7" s="0" t="s"/>
      <x:c r="EY7" s="0" t="s"/>
      <x:c r="EZ7" s="0" t="s"/>
      <x:c r="FA7" s="0" t="s"/>
      <x:c r="FB7" s="0" t="s"/>
      <x:c r="FC7" s="0" t="s"/>
      <x:c r="FD7" s="0" t="s"/>
      <x:c r="FE7" s="0" t="s"/>
      <x:c r="FF7" s="0" t="s"/>
      <x:c r="FG7" s="0" t="s"/>
      <x:c r="FH7" s="0" t="s"/>
      <x:c r="FI7" s="0" t="s"/>
      <x:c r="FJ7" s="0" t="s"/>
      <x:c r="FK7" s="0" t="s"/>
      <x:c r="FL7" s="0" t="s"/>
      <x:c r="FM7" s="0" t="s"/>
      <x:c r="FN7" s="0" t="s"/>
      <x:c r="FO7" s="0" t="s"/>
      <x:c r="FP7" s="0" t="s"/>
      <x:c r="FQ7" s="0" t="s"/>
      <x:c r="FR7" s="0" t="s"/>
      <x:c r="FS7" s="0" t="s"/>
      <x:c r="FT7" s="0" t="s"/>
      <x:c r="FU7" s="0" t="s"/>
      <x:c r="FV7" s="0" t="s"/>
      <x:c r="FW7" s="0" t="s"/>
      <x:c r="FX7" s="0" t="s"/>
      <x:c r="FY7" s="0" t="s"/>
      <x:c r="FZ7" s="0" t="s"/>
      <x:c r="GA7" s="0" t="s"/>
      <x:c r="GB7" s="0" t="s"/>
      <x:c r="GC7" s="0" t="s"/>
      <x:c r="GD7" s="0" t="s"/>
      <x:c r="GE7" s="0" t="s"/>
      <x:c r="GF7" s="0" t="s"/>
      <x:c r="GG7" s="0" t="s"/>
      <x:c r="GH7" s="0" t="s"/>
      <x:c r="GI7" s="0" t="s"/>
      <x:c r="GJ7" s="0" t="s"/>
      <x:c r="GK7" s="0" t="s"/>
      <x:c r="GL7" s="0" t="s"/>
      <x:c r="GM7" s="0" t="s"/>
      <x:c r="GN7" s="0" t="s"/>
      <x:c r="GO7" s="0" t="s"/>
      <x:c r="GP7" s="0" t="s"/>
      <x:c r="GQ7" s="0" t="s"/>
      <x:c r="GR7" s="0" t="s"/>
      <x:c r="GS7" s="0" t="s"/>
      <x:c r="GT7" s="0" t="s"/>
      <x:c r="GU7" s="0" t="s"/>
      <x:c r="GV7" s="0" t="s"/>
      <x:c r="GW7" s="0" t="s"/>
      <x:c r="GX7" s="0" t="s"/>
      <x:c r="GY7" s="0" t="s"/>
      <x:c r="GZ7" s="0" t="s"/>
      <x:c r="HA7" s="0" t="s"/>
      <x:c r="HB7" s="0" t="s"/>
      <x:c r="HC7" s="0" t="s"/>
      <x:c r="HD7" s="0" t="s"/>
      <x:c r="HE7" s="0" t="s"/>
      <x:c r="HF7" s="0" t="s"/>
      <x:c r="HG7" s="0" t="s"/>
      <x:c r="HH7" s="0" t="s"/>
      <x:c r="HI7" s="0" t="s"/>
      <x:c r="HJ7" s="0" t="s"/>
      <x:c r="HK7" s="0" t="s"/>
      <x:c r="HL7" s="0" t="s"/>
      <x:c r="HM7" s="0" t="s"/>
      <x:c r="HN7" s="0" t="s"/>
      <x:c r="HO7" s="0" t="s"/>
      <x:c r="HP7" s="0" t="s"/>
      <x:c r="HQ7" s="0" t="s"/>
      <x:c r="HR7" s="0" t="s"/>
      <x:c r="HS7" s="0" t="s"/>
      <x:c r="HT7" s="0" t="s"/>
      <x:c r="HU7" s="0" t="s"/>
      <x:c r="HV7" s="0" t="s"/>
      <x:c r="HW7" s="0" t="s"/>
      <x:c r="HX7" s="0" t="s"/>
      <x:c r="HY7" s="0" t="s"/>
      <x:c r="HZ7" s="0" t="s"/>
      <x:c r="IA7" s="0" t="s"/>
      <x:c r="IB7" s="0" t="s"/>
      <x:c r="IC7" s="0" t="s"/>
      <x:c r="ID7" s="0" t="s"/>
      <x:c r="IE7" s="0" t="s"/>
      <x:c r="IF7" s="0" t="s"/>
      <x:c r="IG7" s="0" t="s"/>
      <x:c r="IH7" s="0" t="s"/>
      <x:c r="II7" s="0" t="s"/>
      <x:c r="IJ7" s="0" t="s"/>
      <x:c r="IK7" s="0" t="s"/>
      <x:c r="IL7" s="0" t="s"/>
      <x:c r="IM7" s="0" t="s"/>
      <x:c r="IN7" s="0" t="s"/>
      <x:c r="IO7" s="0" t="s"/>
      <x:c r="IP7" s="0" t="s"/>
      <x:c r="IQ7" s="0" t="s"/>
      <x:c r="IR7" s="0" t="s"/>
      <x:c r="IS7" s="0" t="s"/>
      <x:c r="IT7" s="0" t="s"/>
      <x:c r="IU7" s="0" t="s"/>
      <x:c r="IV7" s="0" t="s"/>
      <x:c r="IW7" s="0" t="s"/>
      <x:c r="IX7" s="0" t="s"/>
      <x:c r="IY7" s="0" t="s"/>
      <x:c r="IZ7" s="0" t="s"/>
      <x:c r="JA7" s="0" t="s"/>
      <x:c r="JB7" s="0" t="s"/>
      <x:c r="JC7" s="0" t="s"/>
      <x:c r="JD7" s="0" t="s"/>
      <x:c r="JE7" s="0" t="s"/>
      <x:c r="JF7" s="0" t="s"/>
      <x:c r="JG7" s="0" t="s"/>
      <x:c r="JH7" s="0" t="s"/>
      <x:c r="JI7" s="0" t="s"/>
      <x:c r="JJ7" s="0" t="s"/>
      <x:c r="JK7" s="0" t="s"/>
      <x:c r="JL7" s="0" t="s"/>
      <x:c r="JM7" s="0" t="s"/>
      <x:c r="JN7" s="0" t="s"/>
      <x:c r="JO7" s="0" t="s"/>
      <x:c r="JP7" s="0" t="s"/>
      <x:c r="JQ7" s="0" t="s"/>
      <x:c r="JR7" s="0" t="s"/>
      <x:c r="JS7" s="0" t="s"/>
      <x:c r="JT7" s="0" t="s"/>
      <x:c r="JU7" s="0" t="s"/>
      <x:c r="JV7" s="0" t="s"/>
      <x:c r="JW7" s="0" t="s"/>
      <x:c r="JX7" s="0" t="s"/>
      <x:c r="JY7" s="0" t="s"/>
      <x:c r="JZ7" s="0" t="s"/>
      <x:c r="KA7" s="0" t="s"/>
      <x:c r="KB7" s="0" t="s"/>
      <x:c r="KC7" s="0" t="s"/>
      <x:c r="KD7" s="0" t="s"/>
      <x:c r="KE7" s="0" t="s"/>
      <x:c r="KF7" s="0" t="s"/>
      <x:c r="KG7" s="0" t="s"/>
      <x:c r="KH7" s="0" t="s"/>
      <x:c r="KI7" s="0" t="s"/>
      <x:c r="KJ7" s="0" t="s"/>
      <x:c r="KK7" s="0" t="s"/>
      <x:c r="KL7" s="0" t="s"/>
      <x:c r="KM7" s="0" t="s"/>
      <x:c r="KN7" s="0" t="s"/>
      <x:c r="KO7" s="0" t="s"/>
      <x:c r="KP7" s="0" t="s"/>
      <x:c r="KQ7" s="0" t="s"/>
      <x:c r="KR7" s="0" t="s"/>
      <x:c r="KS7" s="0" t="s"/>
      <x:c r="KT7" s="0" t="s"/>
      <x:c r="KU7" s="0" t="s"/>
      <x:c r="KV7" s="0" t="s"/>
      <x:c r="KW7" s="0" t="s"/>
      <x:c r="KX7" s="0" t="s"/>
      <x:c r="KY7" s="0" t="s"/>
      <x:c r="KZ7" s="0" t="s"/>
      <x:c r="LA7" s="0" t="s"/>
      <x:c r="LB7" s="0" t="s"/>
      <x:c r="LC7" s="0" t="s"/>
      <x:c r="LD7" s="0" t="s"/>
      <x:c r="LE7" s="0" t="s"/>
      <x:c r="LF7" s="0" t="s"/>
      <x:c r="LG7" s="0" t="s"/>
      <x:c r="LH7" s="0" t="s"/>
      <x:c r="LI7" s="0" t="s"/>
      <x:c r="LJ7" s="0" t="s"/>
      <x:c r="LK7" s="0" t="s"/>
      <x:c r="LL7" s="0" t="s"/>
      <x:c r="LM7" s="0" t="s"/>
      <x:c r="LN7" s="0" t="s"/>
      <x:c r="LO7" s="0" t="s"/>
      <x:c r="LP7" s="0" t="s"/>
      <x:c r="LQ7" s="0" t="s"/>
      <x:c r="LR7" s="0" t="s"/>
      <x:c r="LS7" s="0" t="s"/>
      <x:c r="LT7" s="0" t="s"/>
      <x:c r="LU7" s="0" t="s"/>
      <x:c r="LV7" s="0" t="s"/>
      <x:c r="LW7" s="0" t="s"/>
      <x:c r="LX7" s="0" t="s"/>
      <x:c r="LY7" s="0" t="s"/>
      <x:c r="LZ7" s="0" t="s"/>
      <x:c r="MA7" s="0" t="s"/>
      <x:c r="MB7" s="0" t="s"/>
      <x:c r="MC7" s="0" t="s"/>
      <x:c r="MD7" s="0" t="s"/>
      <x:c r="ME7" s="0" t="s"/>
      <x:c r="MF7" s="0" t="s"/>
      <x:c r="MG7" s="0" t="s"/>
      <x:c r="MH7" s="0" t="s"/>
      <x:c r="MI7" s="0" t="s"/>
      <x:c r="MJ7" s="0" t="s"/>
      <x:c r="MK7" s="0" t="s"/>
      <x:c r="ML7" s="0" t="s"/>
      <x:c r="MM7" s="0" t="s"/>
      <x:c r="MN7" s="0" t="s"/>
      <x:c r="MO7" s="0" t="s"/>
      <x:c r="MP7" s="0" t="s"/>
      <x:c r="MQ7" s="0" t="s"/>
      <x:c r="MR7" s="0" t="s"/>
      <x:c r="MS7" s="0" t="s"/>
      <x:c r="MT7" s="0" t="s"/>
      <x:c r="MU7" s="0" t="s"/>
      <x:c r="MV7" s="0" t="s"/>
      <x:c r="MW7" s="0" t="s"/>
      <x:c r="MX7" s="0" t="s"/>
      <x:c r="MY7" s="0" t="s"/>
      <x:c r="MZ7" s="0" t="s"/>
      <x:c r="NA7" s="0" t="s"/>
      <x:c r="NB7" s="0" t="s"/>
      <x:c r="NC7" s="0" t="s"/>
      <x:c r="ND7" s="0" t="s"/>
      <x:c r="NE7" s="0" t="s"/>
      <x:c r="NF7" s="0" t="s"/>
      <x:c r="NG7" s="0" t="s"/>
      <x:c r="NH7" s="0" t="s"/>
      <x:c r="NI7" s="0" t="s"/>
      <x:c r="NJ7" s="0" t="s"/>
      <x:c r="NK7" s="0" t="s"/>
      <x:c r="NL7" s="0" t="s"/>
      <x:c r="NM7" s="0" t="s"/>
      <x:c r="NN7" s="0" t="s"/>
      <x:c r="NO7" s="0" t="s"/>
      <x:c r="NP7" s="0" t="s"/>
      <x:c r="NQ7" s="0" t="s"/>
      <x:c r="NR7" s="0" t="s"/>
      <x:c r="NS7" s="0" t="s"/>
      <x:c r="NT7" s="0" t="s"/>
      <x:c r="NU7" s="0" t="s"/>
      <x:c r="NV7" s="0" t="s"/>
      <x:c r="NW7" s="0" t="s"/>
      <x:c r="NX7" s="0" t="s"/>
      <x:c r="NY7" s="0" t="s"/>
      <x:c r="NZ7" s="0" t="s"/>
      <x:c r="OA7" s="0" t="s"/>
      <x:c r="OB7" s="0" t="s"/>
      <x:c r="OC7" s="0" t="s"/>
      <x:c r="OD7" s="0" t="s"/>
      <x:c r="OE7" s="0" t="s"/>
      <x:c r="OF7" s="0" t="s"/>
      <x:c r="OG7" s="0" t="s"/>
      <x:c r="OH7" s="0" t="s"/>
      <x:c r="OI7" s="0" t="s"/>
      <x:c r="OJ7" s="0" t="s"/>
      <x:c r="OK7" s="0" t="s"/>
      <x:c r="OL7" s="0" t="s"/>
      <x:c r="OM7" s="0" t="s"/>
      <x:c r="ON7" s="0" t="s"/>
      <x:c r="OO7" s="0" t="s"/>
      <x:c r="OP7" s="0" t="s"/>
      <x:c r="OQ7" s="0" t="s"/>
      <x:c r="OR7" s="0" t="s"/>
      <x:c r="OS7" s="0" t="s"/>
      <x:c r="OT7" s="0" t="s"/>
      <x:c r="OU7" s="0" t="s"/>
      <x:c r="OV7" s="0" t="s"/>
      <x:c r="OW7" s="0" t="s"/>
      <x:c r="OX7" s="0" t="s"/>
      <x:c r="OY7" s="0" t="s"/>
      <x:c r="OZ7" s="0" t="s"/>
      <x:c r="PA7" s="0" t="s"/>
      <x:c r="PB7" s="0" t="s"/>
      <x:c r="PC7" s="0" t="s"/>
      <x:c r="PD7" s="0" t="s"/>
      <x:c r="PE7" s="0" t="s"/>
      <x:c r="PF7" s="0" t="s"/>
      <x:c r="PG7" s="0" t="s"/>
      <x:c r="PH7" s="0" t="s"/>
      <x:c r="PI7" s="0" t="s"/>
      <x:c r="PJ7" s="0" t="s"/>
      <x:c r="PK7" s="0" t="s"/>
      <x:c r="PL7" s="0" t="s"/>
      <x:c r="PM7" s="0" t="s"/>
      <x:c r="PN7" s="0" t="s"/>
      <x:c r="PO7" s="0" t="s"/>
      <x:c r="PP7" s="0" t="s"/>
      <x:c r="PQ7" s="0" t="s"/>
      <x:c r="PR7" s="0" t="s"/>
      <x:c r="PS7" s="0" t="s"/>
      <x:c r="PT7" s="0" t="s"/>
      <x:c r="PU7" s="0" t="s"/>
      <x:c r="PV7" s="0" t="s"/>
      <x:c r="PW7" s="0" t="s"/>
      <x:c r="PX7" s="0" t="s"/>
      <x:c r="PY7" s="0" t="s"/>
      <x:c r="PZ7" s="0" t="s"/>
      <x:c r="QA7" s="0" t="s"/>
      <x:c r="QB7" s="0" t="s"/>
      <x:c r="QC7" s="0" t="s"/>
      <x:c r="QD7" s="0" t="s"/>
      <x:c r="QE7" s="0" t="s"/>
      <x:c r="QF7" s="0" t="s"/>
      <x:c r="QG7" s="0" t="s"/>
      <x:c r="QH7" s="0" t="s"/>
      <x:c r="QI7" s="0" t="s"/>
      <x:c r="QJ7" s="0" t="s"/>
      <x:c r="QK7" s="0" t="s"/>
      <x:c r="QL7" s="0" t="s"/>
      <x:c r="QM7" s="0" t="s"/>
      <x:c r="QN7" s="0" t="s"/>
      <x:c r="QO7" s="0" t="s"/>
      <x:c r="QP7" s="0" t="s"/>
      <x:c r="QQ7" s="0" t="s"/>
      <x:c r="QR7" s="0" t="s"/>
      <x:c r="QS7" s="0" t="s"/>
      <x:c r="QT7" s="0" t="s"/>
      <x:c r="QU7" s="0" t="s"/>
      <x:c r="QV7" s="0" t="s"/>
      <x:c r="QW7" s="0" t="s"/>
      <x:c r="QX7" s="0" t="s"/>
      <x:c r="QY7" s="0" t="s"/>
      <x:c r="QZ7" s="0" t="s"/>
      <x:c r="RA7" s="0" t="s"/>
      <x:c r="RB7" s="0" t="s"/>
      <x:c r="RC7" s="0" t="s"/>
      <x:c r="RD7" s="0" t="s"/>
      <x:c r="RE7" s="0" t="s"/>
      <x:c r="RF7" s="0" t="s"/>
      <x:c r="RG7" s="0" t="s"/>
      <x:c r="RH7" s="0" t="s"/>
      <x:c r="RI7" s="0" t="s"/>
      <x:c r="RJ7" s="0" t="s"/>
      <x:c r="RK7" s="0" t="s"/>
      <x:c r="RL7" s="0" t="s"/>
      <x:c r="RM7" s="0" t="s"/>
      <x:c r="RN7" s="0" t="s"/>
      <x:c r="RO7" s="0" t="s"/>
      <x:c r="RP7" s="0" t="s"/>
      <x:c r="RQ7" s="0" t="s"/>
      <x:c r="RR7" s="0" t="s"/>
      <x:c r="RS7" s="0" t="s"/>
      <x:c r="RT7" s="0" t="s"/>
      <x:c r="RU7" s="0" t="s"/>
      <x:c r="RV7" s="0" t="s"/>
      <x:c r="RW7" s="0" t="s"/>
      <x:c r="RX7" s="0" t="s"/>
      <x:c r="RY7" s="0" t="s"/>
      <x:c r="RZ7" s="0" t="s"/>
      <x:c r="SA7" s="0" t="s"/>
      <x:c r="SB7" s="0" t="s"/>
      <x:c r="SC7" s="0" t="s"/>
      <x:c r="SD7" s="0" t="s"/>
      <x:c r="SE7" s="0" t="s"/>
      <x:c r="SF7" s="0" t="s"/>
      <x:c r="SG7" s="0" t="s"/>
      <x:c r="SH7" s="0" t="s"/>
      <x:c r="SI7" s="0" t="s"/>
      <x:c r="SJ7" s="0" t="s"/>
      <x:c r="SK7" s="0" t="s"/>
      <x:c r="SL7" s="0" t="s"/>
      <x:c r="SM7" s="0" t="s"/>
      <x:c r="SN7" s="0" t="s"/>
      <x:c r="SO7" s="0" t="s"/>
      <x:c r="SP7" s="0" t="s"/>
      <x:c r="SQ7" s="0" t="s"/>
      <x:c r="SR7" s="0" t="s"/>
      <x:c r="SS7" s="0" t="s"/>
      <x:c r="ST7" s="0" t="s"/>
      <x:c r="SU7" s="0" t="s"/>
      <x:c r="SV7" s="0" t="s"/>
      <x:c r="SW7" s="0" t="s"/>
      <x:c r="SX7" s="0" t="s"/>
      <x:c r="SY7" s="0" t="s"/>
      <x:c r="SZ7" s="0" t="s"/>
      <x:c r="TA7" s="0" t="s"/>
      <x:c r="TB7" s="0" t="s"/>
      <x:c r="TC7" s="0" t="s"/>
      <x:c r="TD7" s="0" t="s"/>
      <x:c r="TE7" s="0" t="s"/>
      <x:c r="TF7" s="0" t="s"/>
      <x:c r="TG7" s="0" t="s"/>
      <x:c r="TH7" s="0" t="s"/>
      <x:c r="TI7" s="0" t="s"/>
      <x:c r="TJ7" s="0" t="s"/>
      <x:c r="TK7" s="0" t="s"/>
      <x:c r="TL7" s="0" t="s"/>
      <x:c r="TM7" s="0" t="s"/>
      <x:c r="TN7" s="0" t="s"/>
      <x:c r="TO7" s="0" t="s"/>
      <x:c r="TP7" s="0" t="s"/>
      <x:c r="TQ7" s="0" t="s"/>
      <x:c r="TR7" s="0" t="s"/>
      <x:c r="TS7" s="0" t="s"/>
      <x:c r="TT7" s="0" t="s"/>
      <x:c r="TU7" s="0" t="s"/>
      <x:c r="TV7" s="0" t="s"/>
      <x:c r="TW7" s="0" t="s"/>
      <x:c r="TX7" s="0" t="s"/>
      <x:c r="TY7" s="0" t="s"/>
      <x:c r="TZ7" s="0" t="s"/>
      <x:c r="UA7" s="0" t="s"/>
      <x:c r="UB7" s="0" t="s"/>
      <x:c r="UC7" s="0" t="s"/>
      <x:c r="UD7" s="0" t="s"/>
      <x:c r="UE7" s="0" t="s"/>
      <x:c r="UF7" s="0" t="s"/>
      <x:c r="UG7" s="0" t="s"/>
      <x:c r="UH7" s="0" t="s"/>
      <x:c r="UI7" s="0" t="s"/>
      <x:c r="UJ7" s="0" t="s"/>
      <x:c r="UK7" s="0" t="s"/>
      <x:c r="UL7" s="0" t="s"/>
      <x:c r="UM7" s="0" t="s"/>
      <x:c r="UN7" s="0" t="s"/>
      <x:c r="UO7" s="0" t="s"/>
      <x:c r="UP7" s="0" t="s"/>
      <x:c r="UQ7" s="0" t="s"/>
      <x:c r="UR7" s="0" t="s"/>
      <x:c r="US7" s="0" t="s"/>
      <x:c r="UT7" s="0" t="s"/>
      <x:c r="UU7" s="0" t="s"/>
      <x:c r="UV7" s="0" t="s"/>
      <x:c r="UW7" s="0" t="s"/>
      <x:c r="UX7" s="0" t="s"/>
      <x:c r="UY7" s="0" t="s"/>
      <x:c r="UZ7" s="0" t="s"/>
      <x:c r="VA7" s="0" t="s"/>
      <x:c r="VB7" s="0" t="s"/>
      <x:c r="VC7" s="0" t="s"/>
      <x:c r="VD7" s="0" t="s"/>
      <x:c r="VE7" s="0" t="s"/>
      <x:c r="VF7" s="0" t="s"/>
      <x:c r="VG7" s="0" t="s"/>
      <x:c r="VH7" s="0" t="s"/>
      <x:c r="VI7" s="0" t="s"/>
      <x:c r="VJ7" s="0" t="s"/>
      <x:c r="VK7" s="0" t="s"/>
      <x:c r="VL7" s="0" t="s"/>
      <x:c r="VM7" s="0" t="s"/>
      <x:c r="VN7" s="0" t="s"/>
      <x:c r="VO7" s="0" t="s"/>
      <x:c r="VP7" s="0" t="s"/>
      <x:c r="VQ7" s="0" t="s"/>
      <x:c r="VR7" s="0" t="s"/>
      <x:c r="VS7" s="0" t="s"/>
      <x:c r="VT7" s="0" t="s"/>
      <x:c r="VU7" s="0" t="s"/>
      <x:c r="VV7" s="0" t="s"/>
      <x:c r="VW7" s="0" t="s"/>
      <x:c r="VX7" s="0" t="s"/>
      <x:c r="VY7" s="0" t="s"/>
      <x:c r="VZ7" s="0" t="s"/>
      <x:c r="WA7" s="0" t="s"/>
      <x:c r="WB7" s="0" t="s"/>
      <x:c r="WC7" s="0" t="s"/>
      <x:c r="WD7" s="0" t="s"/>
      <x:c r="WE7" s="0" t="s"/>
      <x:c r="WF7" s="0" t="s"/>
      <x:c r="WG7" s="0" t="s"/>
      <x:c r="WH7" s="0" t="s"/>
      <x:c r="WI7" s="0" t="s"/>
      <x:c r="WJ7" s="0" t="s"/>
      <x:c r="WK7" s="0" t="s"/>
      <x:c r="WL7" s="0" t="s"/>
      <x:c r="WM7" s="0" t="s"/>
      <x:c r="WN7" s="0" t="s"/>
      <x:c r="WO7" s="0" t="s"/>
      <x:c r="WP7" s="0" t="s"/>
      <x:c r="WQ7" s="0" t="s"/>
      <x:c r="WR7" s="0" t="s"/>
      <x:c r="WS7" s="0" t="s"/>
      <x:c r="WT7" s="0" t="s"/>
      <x:c r="WU7" s="0" t="s"/>
      <x:c r="WV7" s="0" t="s"/>
      <x:c r="WW7" s="0" t="s"/>
      <x:c r="WX7" s="0" t="s"/>
      <x:c r="WY7" s="0" t="s"/>
      <x:c r="WZ7" s="0" t="s"/>
      <x:c r="XA7" s="0" t="s"/>
      <x:c r="XB7" s="0" t="s"/>
      <x:c r="XC7" s="0" t="s"/>
      <x:c r="XD7" s="0" t="s"/>
      <x:c r="XE7" s="0" t="s"/>
      <x:c r="XF7" s="0" t="s"/>
      <x:c r="XG7" s="0" t="s"/>
      <x:c r="XH7" s="0" t="s"/>
      <x:c r="XI7" s="0" t="s"/>
      <x:c r="XJ7" s="0" t="s"/>
      <x:c r="XK7" s="0" t="s"/>
      <x:c r="XL7" s="0" t="s"/>
      <x:c r="XM7" s="0" t="s"/>
      <x:c r="XN7" s="0" t="s"/>
      <x:c r="XO7" s="0" t="s"/>
      <x:c r="XP7" s="0" t="s"/>
      <x:c r="XQ7" s="0" t="s"/>
      <x:c r="XR7" s="0" t="s"/>
      <x:c r="XS7" s="0" t="s"/>
      <x:c r="XT7" s="0" t="s"/>
      <x:c r="XU7" s="0" t="s"/>
      <x:c r="XV7" s="0" t="s"/>
      <x:c r="XW7" s="0" t="s"/>
      <x:c r="XX7" s="0" t="s"/>
      <x:c r="XY7" s="0" t="s"/>
      <x:c r="XZ7" s="0" t="s"/>
      <x:c r="YA7" s="0" t="s"/>
      <x:c r="YB7" s="0" t="s"/>
      <x:c r="YC7" s="0" t="s"/>
      <x:c r="YD7" s="0" t="s"/>
      <x:c r="YE7" s="0" t="s"/>
      <x:c r="YF7" s="0" t="s"/>
      <x:c r="YG7" s="0" t="s"/>
      <x:c r="YH7" s="0" t="s"/>
      <x:c r="YI7" s="0" t="s"/>
      <x:c r="YJ7" s="0" t="s"/>
      <x:c r="YK7" s="0" t="s"/>
      <x:c r="YL7" s="0" t="s"/>
      <x:c r="YM7" s="0" t="s"/>
      <x:c r="YN7" s="0" t="s"/>
      <x:c r="YO7" s="0" t="s"/>
      <x:c r="YP7" s="0" t="s"/>
      <x:c r="YQ7" s="0" t="s"/>
      <x:c r="YR7" s="0" t="s"/>
      <x:c r="YS7" s="0" t="s"/>
      <x:c r="YT7" s="0" t="s"/>
      <x:c r="YU7" s="0" t="s"/>
      <x:c r="YV7" s="0" t="s"/>
      <x:c r="YW7" s="0" t="s"/>
      <x:c r="YX7" s="0" t="s"/>
      <x:c r="YY7" s="0" t="s"/>
      <x:c r="YZ7" s="0" t="s"/>
      <x:c r="ZA7" s="0" t="s"/>
      <x:c r="ZB7" s="0" t="s"/>
      <x:c r="ZC7" s="0" t="s"/>
      <x:c r="ZD7" s="0" t="s"/>
      <x:c r="ZE7" s="0" t="s"/>
      <x:c r="ZF7" s="0" t="s"/>
      <x:c r="ZG7" s="0" t="s"/>
      <x:c r="ZH7" s="0" t="s"/>
      <x:c r="ZI7" s="0" t="s"/>
      <x:c r="ZJ7" s="0" t="s"/>
      <x:c r="ZK7" s="0" t="s"/>
      <x:c r="ZL7" s="0" t="s"/>
      <x:c r="ZM7" s="0" t="s"/>
      <x:c r="ZN7" s="0" t="s"/>
      <x:c r="ZO7" s="0" t="s"/>
      <x:c r="ZP7" s="0" t="s"/>
      <x:c r="ZQ7" s="0" t="s"/>
      <x:c r="ZR7" s="0" t="s"/>
      <x:c r="ZS7" s="0" t="s"/>
      <x:c r="ZT7" s="0" t="s"/>
      <x:c r="ZU7" s="0" t="s"/>
      <x:c r="ZV7" s="0" t="s"/>
      <x:c r="ZW7" s="0" t="s"/>
      <x:c r="ZX7" s="0" t="s"/>
      <x:c r="ZY7" s="0" t="s"/>
      <x:c r="ZZ7" s="0" t="s"/>
      <x:c r="AAA7" s="0" t="s"/>
      <x:c r="AAB7" s="0" t="s"/>
      <x:c r="AAC7" s="0" t="s"/>
      <x:c r="AAD7" s="0" t="s"/>
      <x:c r="AAE7" s="0" t="s"/>
      <x:c r="AAF7" s="0" t="s"/>
      <x:c r="AAG7" s="0" t="s"/>
      <x:c r="AAH7" s="0" t="s"/>
      <x:c r="AAI7" s="0" t="s"/>
      <x:c r="AAJ7" s="0" t="s"/>
      <x:c r="AAK7" s="0" t="s"/>
      <x:c r="AAL7" s="0" t="s"/>
      <x:c r="AAM7" s="0" t="s"/>
      <x:c r="AAN7" s="0" t="s"/>
      <x:c r="AAO7" s="0" t="s"/>
      <x:c r="AAP7" s="0" t="s"/>
      <x:c r="AAQ7" s="0" t="s"/>
      <x:c r="AAR7" s="0" t="s"/>
      <x:c r="AAS7" s="0" t="s"/>
      <x:c r="AAT7" s="0" t="s"/>
      <x:c r="AAU7" s="0" t="s"/>
      <x:c r="AAV7" s="0" t="s"/>
      <x:c r="AAW7" s="0" t="s"/>
      <x:c r="AAX7" s="0" t="s"/>
      <x:c r="AAY7" s="0" t="s"/>
      <x:c r="AAZ7" s="0" t="s"/>
      <x:c r="ABA7" s="0" t="s"/>
      <x:c r="ABB7" s="0" t="s"/>
      <x:c r="ABC7" s="0" t="s"/>
      <x:c r="ABD7" s="0" t="s"/>
      <x:c r="ABE7" s="0" t="s"/>
      <x:c r="ABF7" s="0" t="s"/>
      <x:c r="ABG7" s="0" t="s"/>
      <x:c r="ABH7" s="0" t="s"/>
      <x:c r="ABI7" s="0" t="s"/>
      <x:c r="ABJ7" s="0" t="s"/>
      <x:c r="ABK7" s="0" t="s"/>
      <x:c r="ABL7" s="0" t="s"/>
      <x:c r="ABM7" s="0" t="s"/>
      <x:c r="ABN7" s="0" t="s"/>
      <x:c r="ABO7" s="0" t="s"/>
      <x:c r="ABP7" s="0" t="s"/>
      <x:c r="ABQ7" s="0" t="s"/>
      <x:c r="ABR7" s="0" t="s"/>
      <x:c r="ABS7" s="0" t="s"/>
      <x:c r="ABT7" s="0" t="s"/>
      <x:c r="ABU7" s="0" t="s"/>
      <x:c r="ABV7" s="0" t="s"/>
      <x:c r="ABW7" s="0" t="s"/>
      <x:c r="ABX7" s="0" t="s"/>
      <x:c r="ABY7" s="0" t="s"/>
      <x:c r="ABZ7" s="0" t="s"/>
      <x:c r="ACA7" s="0" t="s"/>
      <x:c r="ACB7" s="0" t="s"/>
      <x:c r="ACC7" s="0" t="s"/>
      <x:c r="ACD7" s="0" t="s"/>
      <x:c r="ACE7" s="0" t="s"/>
      <x:c r="ACF7" s="0" t="s"/>
      <x:c r="ACG7" s="0" t="s"/>
      <x:c r="ACH7" s="0" t="s"/>
      <x:c r="ACI7" s="0" t="s"/>
      <x:c r="ACJ7" s="0" t="s"/>
      <x:c r="ACK7" s="0" t="s"/>
      <x:c r="ACL7" s="0" t="s"/>
      <x:c r="ACM7" s="0" t="s"/>
      <x:c r="ACN7" s="0" t="s"/>
      <x:c r="ACO7" s="0" t="s"/>
      <x:c r="ACP7" s="0" t="s"/>
      <x:c r="ACQ7" s="0" t="s"/>
      <x:c r="ACR7" s="0" t="s"/>
      <x:c r="ACS7" s="0" t="s"/>
      <x:c r="ACT7" s="0" t="s"/>
      <x:c r="ACU7" s="0" t="s"/>
      <x:c r="ACV7" s="0" t="s"/>
      <x:c r="ACW7" s="0" t="s"/>
      <x:c r="ACX7" s="0" t="s"/>
      <x:c r="ACY7" s="0" t="s"/>
      <x:c r="ACZ7" s="0" t="s"/>
      <x:c r="ADA7" s="0" t="s"/>
      <x:c r="ADB7" s="0" t="s"/>
      <x:c r="ADC7" s="0" t="s"/>
      <x:c r="ADD7" s="0" t="s"/>
      <x:c r="ADE7" s="0" t="s"/>
      <x:c r="ADF7" s="0" t="s"/>
      <x:c r="ADG7" s="0" t="s"/>
      <x:c r="ADH7" s="0" t="s"/>
      <x:c r="ADI7" s="0" t="s"/>
      <x:c r="ADJ7" s="0" t="s"/>
      <x:c r="ADK7" s="0" t="s"/>
      <x:c r="ADL7" s="0" t="s"/>
      <x:c r="ADM7" s="0" t="s"/>
      <x:c r="ADN7" s="0" t="s"/>
      <x:c r="ADO7" s="0" t="s"/>
      <x:c r="ADP7" s="0" t="s"/>
      <x:c r="ADQ7" s="0" t="s"/>
      <x:c r="ADR7" s="0" t="s"/>
      <x:c r="ADS7" s="0" t="s"/>
      <x:c r="ADT7" s="0" t="s"/>
      <x:c r="ADU7" s="0" t="s"/>
      <x:c r="ADV7" s="0" t="s"/>
      <x:c r="ADW7" s="0" t="s"/>
      <x:c r="ADX7" s="0" t="s"/>
      <x:c r="ADY7" s="0" t="s"/>
      <x:c r="ADZ7" s="0" t="s"/>
      <x:c r="AEA7" s="0" t="s"/>
      <x:c r="AEB7" s="0" t="s"/>
      <x:c r="AEC7" s="0" t="s"/>
      <x:c r="AED7" s="0" t="s"/>
      <x:c r="AEE7" s="0" t="s"/>
      <x:c r="AEF7" s="0" t="s"/>
      <x:c r="AEG7" s="0" t="s"/>
      <x:c r="AEH7" s="0" t="s"/>
      <x:c r="AEI7" s="0" t="s"/>
      <x:c r="AEJ7" s="0" t="s"/>
      <x:c r="AEK7" s="0" t="s"/>
      <x:c r="AEL7" s="0" t="s"/>
      <x:c r="AEM7" s="0" t="s"/>
      <x:c r="AEN7" s="0" t="s"/>
      <x:c r="AEO7" s="0" t="s"/>
      <x:c r="AEP7" s="0" t="s"/>
      <x:c r="AEQ7" s="0" t="s"/>
      <x:c r="AER7" s="0" t="s"/>
      <x:c r="AES7" s="0" t="s"/>
      <x:c r="AET7" s="0" t="s"/>
      <x:c r="AEU7" s="0" t="s"/>
      <x:c r="AEV7" s="0" t="s"/>
      <x:c r="AEW7" s="0" t="s"/>
      <x:c r="AEX7" s="0" t="s"/>
      <x:c r="AEY7" s="0" t="s"/>
      <x:c r="AEZ7" s="0" t="s"/>
      <x:c r="AFA7" s="0" t="s"/>
      <x:c r="AFB7" s="0" t="s"/>
      <x:c r="AFC7" s="0" t="s"/>
      <x:c r="AFD7" s="0" t="s"/>
      <x:c r="AFE7" s="0" t="s"/>
      <x:c r="AFF7" s="0" t="s"/>
      <x:c r="AFG7" s="0" t="s"/>
      <x:c r="AFH7" s="0" t="s"/>
      <x:c r="AFI7" s="0" t="s"/>
      <x:c r="AFJ7" s="0" t="s"/>
      <x:c r="AFK7" s="0" t="s"/>
      <x:c r="AFL7" s="0" t="s"/>
      <x:c r="AFM7" s="0" t="s"/>
      <x:c r="AFN7" s="0" t="s"/>
      <x:c r="AFO7" s="0" t="s"/>
      <x:c r="AFP7" s="0" t="s"/>
      <x:c r="AFQ7" s="0" t="s"/>
      <x:c r="AFR7" s="0" t="s"/>
      <x:c r="AFS7" s="0" t="s"/>
      <x:c r="AFT7" s="0" t="s"/>
      <x:c r="AFU7" s="0" t="s"/>
      <x:c r="AFV7" s="0" t="s"/>
      <x:c r="AFW7" s="0" t="s"/>
      <x:c r="AFX7" s="0" t="s"/>
      <x:c r="AFY7" s="0" t="s"/>
      <x:c r="AFZ7" s="0" t="s"/>
      <x:c r="AGA7" s="0" t="s"/>
      <x:c r="AGB7" s="0" t="s"/>
      <x:c r="AGC7" s="0" t="s"/>
      <x:c r="AGD7" s="0" t="s"/>
      <x:c r="AGE7" s="0" t="s"/>
      <x:c r="AGF7" s="0" t="s"/>
      <x:c r="AGG7" s="0" t="s"/>
      <x:c r="AGH7" s="0" t="s"/>
      <x:c r="AGI7" s="0" t="s"/>
      <x:c r="AGJ7" s="0" t="s"/>
      <x:c r="AGK7" s="0" t="s"/>
      <x:c r="AGL7" s="0" t="s"/>
      <x:c r="AGM7" s="0" t="s"/>
      <x:c r="AGN7" s="0" t="s"/>
      <x:c r="AGO7" s="0" t="s"/>
      <x:c r="AGP7" s="0" t="s"/>
      <x:c r="AGQ7" s="0" t="s"/>
      <x:c r="AGR7" s="0" t="s"/>
      <x:c r="AGS7" s="0" t="s"/>
      <x:c r="AGT7" s="0" t="s"/>
      <x:c r="AGU7" s="0" t="s"/>
      <x:c r="AGV7" s="0" t="s"/>
      <x:c r="AGW7" s="0" t="s"/>
      <x:c r="AGX7" s="0" t="s"/>
      <x:c r="AGY7" s="0" t="s"/>
      <x:c r="AGZ7" s="0" t="s"/>
      <x:c r="AHA7" s="0" t="s"/>
      <x:c r="AHB7" s="0" t="s"/>
      <x:c r="AHC7" s="0" t="s"/>
      <x:c r="AHD7" s="0" t="s"/>
      <x:c r="AHE7" s="0" t="s"/>
      <x:c r="AHF7" s="0" t="s"/>
      <x:c r="AHG7" s="0" t="s"/>
      <x:c r="AHH7" s="0" t="s"/>
      <x:c r="AHI7" s="0" t="s"/>
      <x:c r="AHJ7" s="0" t="s"/>
      <x:c r="AHK7" s="0" t="s"/>
      <x:c r="AHL7" s="0" t="s"/>
      <x:c r="AHM7" s="0" t="s"/>
      <x:c r="AHN7" s="0" t="s"/>
      <x:c r="AHO7" s="0" t="s"/>
      <x:c r="AHP7" s="0" t="s"/>
      <x:c r="AHQ7" s="0" t="s"/>
      <x:c r="AHR7" s="0" t="s"/>
      <x:c r="AHS7" s="0" t="s"/>
      <x:c r="AHT7" s="0" t="s"/>
      <x:c r="AHU7" s="0" t="s"/>
      <x:c r="AHV7" s="0" t="s"/>
      <x:c r="AHW7" s="0" t="s"/>
      <x:c r="AHX7" s="0" t="s"/>
      <x:c r="AHY7" s="0" t="s"/>
      <x:c r="AHZ7" s="0" t="s"/>
      <x:c r="AIA7" s="0" t="s"/>
      <x:c r="AIB7" s="0" t="s"/>
      <x:c r="AIC7" s="0" t="s"/>
      <x:c r="AID7" s="0" t="s"/>
      <x:c r="AIE7" s="0" t="s"/>
      <x:c r="AIF7" s="0" t="s"/>
      <x:c r="AIG7" s="0" t="s"/>
      <x:c r="AIH7" s="0" t="s"/>
      <x:c r="AII7" s="0" t="s"/>
      <x:c r="AIJ7" s="0" t="s"/>
      <x:c r="AIK7" s="0" t="s"/>
      <x:c r="AIL7" s="0" t="s"/>
      <x:c r="AIM7" s="0" t="s"/>
      <x:c r="AIN7" s="0" t="s"/>
      <x:c r="AIO7" s="0" t="s"/>
      <x:c r="AIP7" s="0" t="s"/>
      <x:c r="AIQ7" s="0" t="s"/>
      <x:c r="AIR7" s="0" t="s"/>
      <x:c r="AIS7" s="0" t="s"/>
      <x:c r="AIT7" s="0" t="s"/>
      <x:c r="AIU7" s="0" t="s"/>
      <x:c r="AIV7" s="0" t="s"/>
      <x:c r="AIW7" s="0" t="s"/>
      <x:c r="AIX7" s="0" t="s"/>
      <x:c r="AIY7" s="0" t="s"/>
      <x:c r="AIZ7" s="0" t="s"/>
      <x:c r="AJA7" s="0" t="s"/>
      <x:c r="AJB7" s="0" t="s"/>
      <x:c r="AJC7" s="0" t="s"/>
      <x:c r="AJD7" s="0" t="s"/>
      <x:c r="AJE7" s="0" t="s"/>
      <x:c r="AJF7" s="0" t="s"/>
      <x:c r="AJG7" s="0" t="s"/>
      <x:c r="AJH7" s="0" t="s"/>
      <x:c r="AJI7" s="0" t="s"/>
      <x:c r="AJJ7" s="0" t="s"/>
      <x:c r="AJK7" s="0" t="s"/>
      <x:c r="AJL7" s="0" t="s"/>
      <x:c r="AJM7" s="0" t="s"/>
      <x:c r="AJN7" s="0" t="s"/>
      <x:c r="AJO7" s="0" t="s"/>
      <x:c r="AJP7" s="0" t="s"/>
      <x:c r="AJQ7" s="0" t="s"/>
      <x:c r="AJR7" s="0" t="s"/>
      <x:c r="AJS7" s="0" t="s"/>
      <x:c r="AJT7" s="0" t="s"/>
      <x:c r="AJU7" s="0" t="s"/>
      <x:c r="AJV7" s="0" t="s"/>
      <x:c r="AJW7" s="0" t="s"/>
      <x:c r="AJX7" s="0" t="s"/>
      <x:c r="AJY7" s="0" t="s"/>
      <x:c r="AJZ7" s="0" t="s"/>
      <x:c r="AKA7" s="0" t="s"/>
      <x:c r="AKB7" s="0" t="s"/>
      <x:c r="AKC7" s="0" t="s"/>
      <x:c r="AKD7" s="0" t="s"/>
      <x:c r="AKE7" s="0" t="s"/>
      <x:c r="AKF7" s="0" t="s"/>
      <x:c r="AKG7" s="0" t="s"/>
      <x:c r="AKH7" s="0" t="s"/>
      <x:c r="AKI7" s="0" t="s"/>
      <x:c r="AKJ7" s="0" t="s"/>
      <x:c r="AKK7" s="0" t="s"/>
      <x:c r="AKL7" s="0" t="s"/>
      <x:c r="AKM7" s="0" t="s"/>
      <x:c r="AKN7" s="0" t="s"/>
      <x:c r="AKO7" s="0" t="s"/>
      <x:c r="AKP7" s="0" t="s"/>
      <x:c r="AKQ7" s="0" t="s"/>
      <x:c r="AKR7" s="0" t="s"/>
      <x:c r="AKS7" s="0" t="s"/>
      <x:c r="AKT7" s="0" t="s"/>
      <x:c r="AKU7" s="0" t="s"/>
      <x:c r="AKV7" s="0" t="s"/>
      <x:c r="AKW7" s="0" t="s"/>
      <x:c r="AKX7" s="0" t="s"/>
      <x:c r="AKY7" s="0" t="s"/>
      <x:c r="AKZ7" s="0" t="s"/>
      <x:c r="ALA7" s="0" t="s"/>
      <x:c r="ALB7" s="0" t="s"/>
      <x:c r="ALC7" s="0" t="s"/>
      <x:c r="ALD7" s="0" t="s"/>
      <x:c r="ALE7" s="0" t="s"/>
      <x:c r="ALF7" s="0" t="s"/>
      <x:c r="ALG7" s="0" t="s"/>
      <x:c r="ALH7" s="0" t="s"/>
      <x:c r="ALI7" s="0" t="s"/>
      <x:c r="ALJ7" s="0" t="s"/>
      <x:c r="ALK7" s="0" t="s"/>
      <x:c r="ALL7" s="0" t="s"/>
      <x:c r="ALM7" s="0" t="s"/>
      <x:c r="ALN7" s="0" t="s"/>
      <x:c r="ALO7" s="0" t="s"/>
      <x:c r="ALP7" s="0" t="s"/>
      <x:c r="ALQ7" s="0" t="s"/>
      <x:c r="ALR7" s="0" t="s"/>
      <x:c r="ALS7" s="0" t="s"/>
      <x:c r="ALT7" s="0" t="s"/>
      <x:c r="ALU7" s="0" t="s"/>
      <x:c r="ALV7" s="0" t="s"/>
      <x:c r="ALW7" s="0" t="s"/>
      <x:c r="ALX7" s="0" t="s"/>
      <x:c r="ALY7" s="0" t="s"/>
      <x:c r="ALZ7" s="0" t="s"/>
      <x:c r="AMA7" s="0" t="s"/>
      <x:c r="AMB7" s="0" t="s"/>
      <x:c r="AMC7" s="0" t="s"/>
      <x:c r="AMD7" s="0" t="s"/>
      <x:c r="AME7" s="0" t="s"/>
      <x:c r="AMF7" s="0" t="s"/>
      <x:c r="AMG7" s="0" t="s"/>
      <x:c r="AMH7" s="0" t="s"/>
      <x:c r="AMI7" s="0" t="s"/>
      <x:c r="AMJ7" s="0" t="s"/>
    </x:row>
    <x:row r="8" spans="1:1024" customFormat="1" ht="16.5" customHeight="1" x14ac:dyDescent="0.25">
      <x:c r="A8" s="26" t="n">
        <x:v>2016</x:v>
      </x:c>
      <x:c r="B8" s="211">
        <x:f>AVERAGE('2016'!Z5:Z35)</x:f>
      </x:c>
      <x:c r="C8" s="5">
        <x:f>AVERAGE('2016'!AE5:AE35)</x:f>
      </x:c>
      <x:c r="D8" s="5">
        <x:f>AVERAGE('2016'!AJ5:AJ35)</x:f>
      </x:c>
      <x:c r="E8" s="5">
        <x:f>AVERAGE('2016'!AO5:AO35)</x:f>
      </x:c>
      <x:c r="F8" s="5">
        <x:f>AVERAGE('2016'!AT5:AT35)</x:f>
      </x:c>
      <x:c r="G8" s="5">
        <x:f>AVERAGE('2016'!AY5:AY35)</x:f>
      </x:c>
      <x:c r="H8" s="212">
        <x:f>AVERAGE('2016'!BD5:BD35)</x:f>
      </x:c>
      <x:c r="I8" s="5">
        <x:f>AVERAGE('2016'!BI5:BI35)</x:f>
      </x:c>
      <x:c r="J8" s="5">
        <x:f>AVERAGE('2016'!BN5:BN35)</x:f>
      </x:c>
      <x:c r="K8" s="5">
        <x:f>AVERAGE('2016'!BS5:BS35)</x:f>
      </x:c>
      <x:c r="L8" s="5">
        <x:f>AVERAGE('2016'!BX5:BX35)</x:f>
      </x:c>
      <x:c r="M8" s="5">
        <x:f>AVERAGE('2016'!CC5:CC35)</x:f>
      </x:c>
      <x:c r="N8" s="0" t="s"/>
      <x:c r="O8" s="0" t="s"/>
      <x:c r="P8" s="0" t="s"/>
      <x:c r="Q8" s="0" t="s"/>
      <x:c r="R8" s="0" t="s"/>
      <x:c r="S8" s="0" t="s"/>
      <x:c r="T8" s="0" t="s"/>
      <x:c r="U8" s="0" t="s"/>
      <x:c r="V8" s="0" t="s"/>
      <x:c r="W8" s="0" t="s"/>
      <x:c r="X8" s="0" t="s"/>
      <x:c r="Y8" s="0" t="s"/>
      <x:c r="Z8" s="0" t="s"/>
      <x:c r="AA8" s="0" t="s"/>
      <x:c r="AB8" s="0" t="s"/>
      <x:c r="AC8" s="0" t="s"/>
      <x:c r="AD8" s="0" t="s"/>
      <x:c r="AE8" s="0" t="s"/>
      <x:c r="AF8" s="0" t="s"/>
      <x:c r="AG8" s="0" t="s"/>
      <x:c r="AH8" s="0" t="s"/>
      <x:c r="AI8" s="0" t="s"/>
      <x:c r="AJ8" s="0" t="s"/>
      <x:c r="AK8" s="0" t="s"/>
      <x:c r="AL8" s="0" t="s"/>
      <x:c r="AM8" s="0" t="s"/>
      <x:c r="AN8" s="0" t="s"/>
      <x:c r="AO8" s="0" t="s"/>
      <x:c r="AP8" s="0" t="s"/>
      <x:c r="AQ8" s="0" t="s"/>
      <x:c r="AR8" s="0" t="s"/>
      <x:c r="AS8" s="0" t="s"/>
      <x:c r="AT8" s="0" t="s"/>
      <x:c r="AU8" s="0" t="s"/>
      <x:c r="AV8" s="0" t="s"/>
      <x:c r="AW8" s="0" t="s"/>
      <x:c r="AX8" s="0" t="s"/>
      <x:c r="AY8" s="0" t="s"/>
      <x:c r="AZ8" s="0" t="s"/>
      <x:c r="BA8" s="0" t="s"/>
      <x:c r="BB8" s="0" t="s"/>
      <x:c r="BC8" s="0" t="s"/>
      <x:c r="BD8" s="0" t="s"/>
      <x:c r="BE8" s="0" t="s"/>
      <x:c r="BF8" s="0" t="s"/>
      <x:c r="BG8" s="0" t="s"/>
      <x:c r="BH8" s="0" t="s"/>
      <x:c r="BI8" s="0" t="s"/>
      <x:c r="BJ8" s="0" t="s"/>
      <x:c r="BK8" s="0" t="s"/>
      <x:c r="BL8" s="0" t="s"/>
      <x:c r="BM8" s="0" t="s"/>
      <x:c r="BN8" s="0" t="s"/>
      <x:c r="BO8" s="0" t="s"/>
      <x:c r="BP8" s="0" t="s"/>
      <x:c r="BQ8" s="0" t="s"/>
      <x:c r="BR8" s="0" t="s"/>
      <x:c r="BS8" s="0" t="s"/>
      <x:c r="BT8" s="0" t="s"/>
      <x:c r="BU8" s="0" t="s"/>
      <x:c r="BV8" s="0" t="s"/>
      <x:c r="BW8" s="0" t="s"/>
      <x:c r="BX8" s="0" t="s"/>
      <x:c r="BY8" s="0" t="s"/>
      <x:c r="BZ8" s="0" t="s"/>
      <x:c r="CA8" s="0" t="s"/>
      <x:c r="CB8" s="0" t="s"/>
      <x:c r="CC8" s="0" t="s"/>
      <x:c r="CD8" s="0" t="s"/>
      <x:c r="CE8" s="0" t="s"/>
      <x:c r="CF8" s="0" t="s"/>
      <x:c r="CG8" s="0" t="s"/>
      <x:c r="CH8" s="0" t="s"/>
      <x:c r="CI8" s="0" t="s"/>
      <x:c r="CJ8" s="0" t="s"/>
      <x:c r="CK8" s="0" t="s"/>
      <x:c r="CL8" s="0" t="s"/>
      <x:c r="CM8" s="0" t="s"/>
      <x:c r="CN8" s="0" t="s"/>
      <x:c r="CO8" s="0" t="s"/>
      <x:c r="CP8" s="0" t="s"/>
      <x:c r="CQ8" s="0" t="s"/>
      <x:c r="CR8" s="0" t="s"/>
      <x:c r="CS8" s="0" t="s"/>
      <x:c r="CT8" s="0" t="s"/>
      <x:c r="CU8" s="0" t="s"/>
      <x:c r="CV8" s="0" t="s"/>
      <x:c r="CW8" s="0" t="s"/>
      <x:c r="CX8" s="0" t="s"/>
      <x:c r="CY8" s="0" t="s"/>
      <x:c r="CZ8" s="0" t="s"/>
      <x:c r="DA8" s="0" t="s"/>
      <x:c r="DB8" s="0" t="s"/>
      <x:c r="DC8" s="0" t="s"/>
      <x:c r="DD8" s="0" t="s"/>
      <x:c r="DE8" s="0" t="s"/>
      <x:c r="DF8" s="0" t="s"/>
      <x:c r="DG8" s="0" t="s"/>
      <x:c r="DH8" s="0" t="s"/>
      <x:c r="DI8" s="0" t="s"/>
      <x:c r="DJ8" s="0" t="s"/>
      <x:c r="DK8" s="0" t="s"/>
      <x:c r="DL8" s="0" t="s"/>
      <x:c r="DM8" s="0" t="s"/>
      <x:c r="DN8" s="0" t="s"/>
      <x:c r="DO8" s="0" t="s"/>
      <x:c r="DP8" s="0" t="s"/>
      <x:c r="DQ8" s="0" t="s"/>
      <x:c r="DR8" s="0" t="s"/>
      <x:c r="DS8" s="0" t="s"/>
      <x:c r="DT8" s="0" t="s"/>
      <x:c r="DU8" s="0" t="s"/>
      <x:c r="DV8" s="0" t="s"/>
      <x:c r="DW8" s="0" t="s"/>
      <x:c r="DX8" s="0" t="s"/>
      <x:c r="DY8" s="0" t="s"/>
      <x:c r="DZ8" s="0" t="s"/>
      <x:c r="EA8" s="0" t="s"/>
      <x:c r="EB8" s="0" t="s"/>
      <x:c r="EC8" s="0" t="s"/>
      <x:c r="ED8" s="0" t="s"/>
      <x:c r="EE8" s="0" t="s"/>
      <x:c r="EF8" s="0" t="s"/>
      <x:c r="EG8" s="0" t="s"/>
      <x:c r="EH8" s="0" t="s"/>
      <x:c r="EI8" s="0" t="s"/>
      <x:c r="EJ8" s="0" t="s"/>
      <x:c r="EK8" s="0" t="s"/>
      <x:c r="EL8" s="0" t="s"/>
      <x:c r="EM8" s="0" t="s"/>
      <x:c r="EN8" s="0" t="s"/>
      <x:c r="EO8" s="0" t="s"/>
      <x:c r="EP8" s="0" t="s"/>
      <x:c r="EQ8" s="0" t="s"/>
      <x:c r="ER8" s="0" t="s"/>
      <x:c r="ES8" s="0" t="s"/>
      <x:c r="ET8" s="0" t="s"/>
      <x:c r="EU8" s="0" t="s"/>
      <x:c r="EV8" s="0" t="s"/>
      <x:c r="EW8" s="0" t="s"/>
      <x:c r="EX8" s="0" t="s"/>
      <x:c r="EY8" s="0" t="s"/>
      <x:c r="EZ8" s="0" t="s"/>
      <x:c r="FA8" s="0" t="s"/>
      <x:c r="FB8" s="0" t="s"/>
      <x:c r="FC8" s="0" t="s"/>
      <x:c r="FD8" s="0" t="s"/>
      <x:c r="FE8" s="0" t="s"/>
      <x:c r="FF8" s="0" t="s"/>
      <x:c r="FG8" s="0" t="s"/>
      <x:c r="FH8" s="0" t="s"/>
      <x:c r="FI8" s="0" t="s"/>
      <x:c r="FJ8" s="0" t="s"/>
      <x:c r="FK8" s="0" t="s"/>
      <x:c r="FL8" s="0" t="s"/>
      <x:c r="FM8" s="0" t="s"/>
      <x:c r="FN8" s="0" t="s"/>
      <x:c r="FO8" s="0" t="s"/>
      <x:c r="FP8" s="0" t="s"/>
      <x:c r="FQ8" s="0" t="s"/>
      <x:c r="FR8" s="0" t="s"/>
      <x:c r="FS8" s="0" t="s"/>
      <x:c r="FT8" s="0" t="s"/>
      <x:c r="FU8" s="0" t="s"/>
      <x:c r="FV8" s="0" t="s"/>
      <x:c r="FW8" s="0" t="s"/>
      <x:c r="FX8" s="0" t="s"/>
      <x:c r="FY8" s="0" t="s"/>
      <x:c r="FZ8" s="0" t="s"/>
      <x:c r="GA8" s="0" t="s"/>
      <x:c r="GB8" s="0" t="s"/>
      <x:c r="GC8" s="0" t="s"/>
      <x:c r="GD8" s="0" t="s"/>
      <x:c r="GE8" s="0" t="s"/>
      <x:c r="GF8" s="0" t="s"/>
      <x:c r="GG8" s="0" t="s"/>
      <x:c r="GH8" s="0" t="s"/>
      <x:c r="GI8" s="0" t="s"/>
      <x:c r="GJ8" s="0" t="s"/>
      <x:c r="GK8" s="0" t="s"/>
      <x:c r="GL8" s="0" t="s"/>
      <x:c r="GM8" s="0" t="s"/>
      <x:c r="GN8" s="0" t="s"/>
      <x:c r="GO8" s="0" t="s"/>
      <x:c r="GP8" s="0" t="s"/>
      <x:c r="GQ8" s="0" t="s"/>
      <x:c r="GR8" s="0" t="s"/>
      <x:c r="GS8" s="0" t="s"/>
      <x:c r="GT8" s="0" t="s"/>
      <x:c r="GU8" s="0" t="s"/>
      <x:c r="GV8" s="0" t="s"/>
      <x:c r="GW8" s="0" t="s"/>
      <x:c r="GX8" s="0" t="s"/>
      <x:c r="GY8" s="0" t="s"/>
      <x:c r="GZ8" s="0" t="s"/>
      <x:c r="HA8" s="0" t="s"/>
      <x:c r="HB8" s="0" t="s"/>
      <x:c r="HC8" s="0" t="s"/>
      <x:c r="HD8" s="0" t="s"/>
      <x:c r="HE8" s="0" t="s"/>
      <x:c r="HF8" s="0" t="s"/>
      <x:c r="HG8" s="0" t="s"/>
      <x:c r="HH8" s="0" t="s"/>
      <x:c r="HI8" s="0" t="s"/>
      <x:c r="HJ8" s="0" t="s"/>
      <x:c r="HK8" s="0" t="s"/>
      <x:c r="HL8" s="0" t="s"/>
      <x:c r="HM8" s="0" t="s"/>
      <x:c r="HN8" s="0" t="s"/>
      <x:c r="HO8" s="0" t="s"/>
      <x:c r="HP8" s="0" t="s"/>
      <x:c r="HQ8" s="0" t="s"/>
      <x:c r="HR8" s="0" t="s"/>
      <x:c r="HS8" s="0" t="s"/>
      <x:c r="HT8" s="0" t="s"/>
      <x:c r="HU8" s="0" t="s"/>
      <x:c r="HV8" s="0" t="s"/>
      <x:c r="HW8" s="0" t="s"/>
      <x:c r="HX8" s="0" t="s"/>
      <x:c r="HY8" s="0" t="s"/>
      <x:c r="HZ8" s="0" t="s"/>
      <x:c r="IA8" s="0" t="s"/>
      <x:c r="IB8" s="0" t="s"/>
      <x:c r="IC8" s="0" t="s"/>
      <x:c r="ID8" s="0" t="s"/>
      <x:c r="IE8" s="0" t="s"/>
      <x:c r="IF8" s="0" t="s"/>
      <x:c r="IG8" s="0" t="s"/>
      <x:c r="IH8" s="0" t="s"/>
      <x:c r="II8" s="0" t="s"/>
      <x:c r="IJ8" s="0" t="s"/>
      <x:c r="IK8" s="0" t="s"/>
      <x:c r="IL8" s="0" t="s"/>
      <x:c r="IM8" s="0" t="s"/>
      <x:c r="IN8" s="0" t="s"/>
      <x:c r="IO8" s="0" t="s"/>
      <x:c r="IP8" s="0" t="s"/>
      <x:c r="IQ8" s="0" t="s"/>
      <x:c r="IR8" s="0" t="s"/>
      <x:c r="IS8" s="0" t="s"/>
      <x:c r="IT8" s="0" t="s"/>
      <x:c r="IU8" s="0" t="s"/>
      <x:c r="IV8" s="0" t="s"/>
      <x:c r="IW8" s="0" t="s"/>
      <x:c r="IX8" s="0" t="s"/>
      <x:c r="IY8" s="0" t="s"/>
      <x:c r="IZ8" s="0" t="s"/>
      <x:c r="JA8" s="0" t="s"/>
      <x:c r="JB8" s="0" t="s"/>
      <x:c r="JC8" s="0" t="s"/>
      <x:c r="JD8" s="0" t="s"/>
      <x:c r="JE8" s="0" t="s"/>
      <x:c r="JF8" s="0" t="s"/>
      <x:c r="JG8" s="0" t="s"/>
      <x:c r="JH8" s="0" t="s"/>
      <x:c r="JI8" s="0" t="s"/>
      <x:c r="JJ8" s="0" t="s"/>
      <x:c r="JK8" s="0" t="s"/>
      <x:c r="JL8" s="0" t="s"/>
      <x:c r="JM8" s="0" t="s"/>
      <x:c r="JN8" s="0" t="s"/>
      <x:c r="JO8" s="0" t="s"/>
      <x:c r="JP8" s="0" t="s"/>
      <x:c r="JQ8" s="0" t="s"/>
      <x:c r="JR8" s="0" t="s"/>
      <x:c r="JS8" s="0" t="s"/>
      <x:c r="JT8" s="0" t="s"/>
      <x:c r="JU8" s="0" t="s"/>
      <x:c r="JV8" s="0" t="s"/>
      <x:c r="JW8" s="0" t="s"/>
      <x:c r="JX8" s="0" t="s"/>
      <x:c r="JY8" s="0" t="s"/>
      <x:c r="JZ8" s="0" t="s"/>
      <x:c r="KA8" s="0" t="s"/>
      <x:c r="KB8" s="0" t="s"/>
      <x:c r="KC8" s="0" t="s"/>
      <x:c r="KD8" s="0" t="s"/>
      <x:c r="KE8" s="0" t="s"/>
      <x:c r="KF8" s="0" t="s"/>
      <x:c r="KG8" s="0" t="s"/>
      <x:c r="KH8" s="0" t="s"/>
      <x:c r="KI8" s="0" t="s"/>
      <x:c r="KJ8" s="0" t="s"/>
      <x:c r="KK8" s="0" t="s"/>
      <x:c r="KL8" s="0" t="s"/>
      <x:c r="KM8" s="0" t="s"/>
      <x:c r="KN8" s="0" t="s"/>
      <x:c r="KO8" s="0" t="s"/>
      <x:c r="KP8" s="0" t="s"/>
      <x:c r="KQ8" s="0" t="s"/>
      <x:c r="KR8" s="0" t="s"/>
      <x:c r="KS8" s="0" t="s"/>
      <x:c r="KT8" s="0" t="s"/>
      <x:c r="KU8" s="0" t="s"/>
      <x:c r="KV8" s="0" t="s"/>
      <x:c r="KW8" s="0" t="s"/>
      <x:c r="KX8" s="0" t="s"/>
      <x:c r="KY8" s="0" t="s"/>
      <x:c r="KZ8" s="0" t="s"/>
      <x:c r="LA8" s="0" t="s"/>
      <x:c r="LB8" s="0" t="s"/>
      <x:c r="LC8" s="0" t="s"/>
      <x:c r="LD8" s="0" t="s"/>
      <x:c r="LE8" s="0" t="s"/>
      <x:c r="LF8" s="0" t="s"/>
      <x:c r="LG8" s="0" t="s"/>
      <x:c r="LH8" s="0" t="s"/>
      <x:c r="LI8" s="0" t="s"/>
      <x:c r="LJ8" s="0" t="s"/>
      <x:c r="LK8" s="0" t="s"/>
      <x:c r="LL8" s="0" t="s"/>
      <x:c r="LM8" s="0" t="s"/>
      <x:c r="LN8" s="0" t="s"/>
      <x:c r="LO8" s="0" t="s"/>
      <x:c r="LP8" s="0" t="s"/>
      <x:c r="LQ8" s="0" t="s"/>
      <x:c r="LR8" s="0" t="s"/>
      <x:c r="LS8" s="0" t="s"/>
      <x:c r="LT8" s="0" t="s"/>
      <x:c r="LU8" s="0" t="s"/>
      <x:c r="LV8" s="0" t="s"/>
      <x:c r="LW8" s="0" t="s"/>
      <x:c r="LX8" s="0" t="s"/>
      <x:c r="LY8" s="0" t="s"/>
      <x:c r="LZ8" s="0" t="s"/>
      <x:c r="MA8" s="0" t="s"/>
      <x:c r="MB8" s="0" t="s"/>
      <x:c r="MC8" s="0" t="s"/>
      <x:c r="MD8" s="0" t="s"/>
      <x:c r="ME8" s="0" t="s"/>
      <x:c r="MF8" s="0" t="s"/>
      <x:c r="MG8" s="0" t="s"/>
      <x:c r="MH8" s="0" t="s"/>
      <x:c r="MI8" s="0" t="s"/>
      <x:c r="MJ8" s="0" t="s"/>
      <x:c r="MK8" s="0" t="s"/>
      <x:c r="ML8" s="0" t="s"/>
      <x:c r="MM8" s="0" t="s"/>
      <x:c r="MN8" s="0" t="s"/>
      <x:c r="MO8" s="0" t="s"/>
      <x:c r="MP8" s="0" t="s"/>
      <x:c r="MQ8" s="0" t="s"/>
      <x:c r="MR8" s="0" t="s"/>
      <x:c r="MS8" s="0" t="s"/>
      <x:c r="MT8" s="0" t="s"/>
      <x:c r="MU8" s="0" t="s"/>
      <x:c r="MV8" s="0" t="s"/>
      <x:c r="MW8" s="0" t="s"/>
      <x:c r="MX8" s="0" t="s"/>
      <x:c r="MY8" s="0" t="s"/>
      <x:c r="MZ8" s="0" t="s"/>
      <x:c r="NA8" s="0" t="s"/>
      <x:c r="NB8" s="0" t="s"/>
      <x:c r="NC8" s="0" t="s"/>
      <x:c r="ND8" s="0" t="s"/>
      <x:c r="NE8" s="0" t="s"/>
      <x:c r="NF8" s="0" t="s"/>
      <x:c r="NG8" s="0" t="s"/>
      <x:c r="NH8" s="0" t="s"/>
      <x:c r="NI8" s="0" t="s"/>
      <x:c r="NJ8" s="0" t="s"/>
      <x:c r="NK8" s="0" t="s"/>
      <x:c r="NL8" s="0" t="s"/>
      <x:c r="NM8" s="0" t="s"/>
      <x:c r="NN8" s="0" t="s"/>
      <x:c r="NO8" s="0" t="s"/>
      <x:c r="NP8" s="0" t="s"/>
      <x:c r="NQ8" s="0" t="s"/>
      <x:c r="NR8" s="0" t="s"/>
      <x:c r="NS8" s="0" t="s"/>
      <x:c r="NT8" s="0" t="s"/>
      <x:c r="NU8" s="0" t="s"/>
      <x:c r="NV8" s="0" t="s"/>
      <x:c r="NW8" s="0" t="s"/>
      <x:c r="NX8" s="0" t="s"/>
      <x:c r="NY8" s="0" t="s"/>
      <x:c r="NZ8" s="0" t="s"/>
      <x:c r="OA8" s="0" t="s"/>
      <x:c r="OB8" s="0" t="s"/>
      <x:c r="OC8" s="0" t="s"/>
      <x:c r="OD8" s="0" t="s"/>
      <x:c r="OE8" s="0" t="s"/>
      <x:c r="OF8" s="0" t="s"/>
      <x:c r="OG8" s="0" t="s"/>
      <x:c r="OH8" s="0" t="s"/>
      <x:c r="OI8" s="0" t="s"/>
      <x:c r="OJ8" s="0" t="s"/>
      <x:c r="OK8" s="0" t="s"/>
      <x:c r="OL8" s="0" t="s"/>
      <x:c r="OM8" s="0" t="s"/>
      <x:c r="ON8" s="0" t="s"/>
      <x:c r="OO8" s="0" t="s"/>
      <x:c r="OP8" s="0" t="s"/>
      <x:c r="OQ8" s="0" t="s"/>
      <x:c r="OR8" s="0" t="s"/>
      <x:c r="OS8" s="0" t="s"/>
      <x:c r="OT8" s="0" t="s"/>
      <x:c r="OU8" s="0" t="s"/>
      <x:c r="OV8" s="0" t="s"/>
      <x:c r="OW8" s="0" t="s"/>
      <x:c r="OX8" s="0" t="s"/>
      <x:c r="OY8" s="0" t="s"/>
      <x:c r="OZ8" s="0" t="s"/>
      <x:c r="PA8" s="0" t="s"/>
      <x:c r="PB8" s="0" t="s"/>
      <x:c r="PC8" s="0" t="s"/>
      <x:c r="PD8" s="0" t="s"/>
      <x:c r="PE8" s="0" t="s"/>
      <x:c r="PF8" s="0" t="s"/>
      <x:c r="PG8" s="0" t="s"/>
      <x:c r="PH8" s="0" t="s"/>
      <x:c r="PI8" s="0" t="s"/>
      <x:c r="PJ8" s="0" t="s"/>
      <x:c r="PK8" s="0" t="s"/>
      <x:c r="PL8" s="0" t="s"/>
      <x:c r="PM8" s="0" t="s"/>
      <x:c r="PN8" s="0" t="s"/>
      <x:c r="PO8" s="0" t="s"/>
      <x:c r="PP8" s="0" t="s"/>
      <x:c r="PQ8" s="0" t="s"/>
      <x:c r="PR8" s="0" t="s"/>
      <x:c r="PS8" s="0" t="s"/>
      <x:c r="PT8" s="0" t="s"/>
      <x:c r="PU8" s="0" t="s"/>
      <x:c r="PV8" s="0" t="s"/>
      <x:c r="PW8" s="0" t="s"/>
      <x:c r="PX8" s="0" t="s"/>
      <x:c r="PY8" s="0" t="s"/>
      <x:c r="PZ8" s="0" t="s"/>
      <x:c r="QA8" s="0" t="s"/>
      <x:c r="QB8" s="0" t="s"/>
      <x:c r="QC8" s="0" t="s"/>
      <x:c r="QD8" s="0" t="s"/>
      <x:c r="QE8" s="0" t="s"/>
      <x:c r="QF8" s="0" t="s"/>
      <x:c r="QG8" s="0" t="s"/>
      <x:c r="QH8" s="0" t="s"/>
      <x:c r="QI8" s="0" t="s"/>
      <x:c r="QJ8" s="0" t="s"/>
      <x:c r="QK8" s="0" t="s"/>
      <x:c r="QL8" s="0" t="s"/>
      <x:c r="QM8" s="0" t="s"/>
      <x:c r="QN8" s="0" t="s"/>
      <x:c r="QO8" s="0" t="s"/>
      <x:c r="QP8" s="0" t="s"/>
      <x:c r="QQ8" s="0" t="s"/>
      <x:c r="QR8" s="0" t="s"/>
      <x:c r="QS8" s="0" t="s"/>
      <x:c r="QT8" s="0" t="s"/>
      <x:c r="QU8" s="0" t="s"/>
      <x:c r="QV8" s="0" t="s"/>
      <x:c r="QW8" s="0" t="s"/>
      <x:c r="QX8" s="0" t="s"/>
      <x:c r="QY8" s="0" t="s"/>
      <x:c r="QZ8" s="0" t="s"/>
      <x:c r="RA8" s="0" t="s"/>
      <x:c r="RB8" s="0" t="s"/>
      <x:c r="RC8" s="0" t="s"/>
      <x:c r="RD8" s="0" t="s"/>
      <x:c r="RE8" s="0" t="s"/>
      <x:c r="RF8" s="0" t="s"/>
      <x:c r="RG8" s="0" t="s"/>
      <x:c r="RH8" s="0" t="s"/>
      <x:c r="RI8" s="0" t="s"/>
      <x:c r="RJ8" s="0" t="s"/>
      <x:c r="RK8" s="0" t="s"/>
      <x:c r="RL8" s="0" t="s"/>
      <x:c r="RM8" s="0" t="s"/>
      <x:c r="RN8" s="0" t="s"/>
      <x:c r="RO8" s="0" t="s"/>
      <x:c r="RP8" s="0" t="s"/>
      <x:c r="RQ8" s="0" t="s"/>
      <x:c r="RR8" s="0" t="s"/>
      <x:c r="RS8" s="0" t="s"/>
      <x:c r="RT8" s="0" t="s"/>
      <x:c r="RU8" s="0" t="s"/>
      <x:c r="RV8" s="0" t="s"/>
      <x:c r="RW8" s="0" t="s"/>
      <x:c r="RX8" s="0" t="s"/>
      <x:c r="RY8" s="0" t="s"/>
      <x:c r="RZ8" s="0" t="s"/>
      <x:c r="SA8" s="0" t="s"/>
      <x:c r="SB8" s="0" t="s"/>
      <x:c r="SC8" s="0" t="s"/>
      <x:c r="SD8" s="0" t="s"/>
      <x:c r="SE8" s="0" t="s"/>
      <x:c r="SF8" s="0" t="s"/>
      <x:c r="SG8" s="0" t="s"/>
      <x:c r="SH8" s="0" t="s"/>
      <x:c r="SI8" s="0" t="s"/>
      <x:c r="SJ8" s="0" t="s"/>
      <x:c r="SK8" s="0" t="s"/>
      <x:c r="SL8" s="0" t="s"/>
      <x:c r="SM8" s="0" t="s"/>
      <x:c r="SN8" s="0" t="s"/>
      <x:c r="SO8" s="0" t="s"/>
      <x:c r="SP8" s="0" t="s"/>
      <x:c r="SQ8" s="0" t="s"/>
      <x:c r="SR8" s="0" t="s"/>
      <x:c r="SS8" s="0" t="s"/>
      <x:c r="ST8" s="0" t="s"/>
      <x:c r="SU8" s="0" t="s"/>
      <x:c r="SV8" s="0" t="s"/>
      <x:c r="SW8" s="0" t="s"/>
      <x:c r="SX8" s="0" t="s"/>
      <x:c r="SY8" s="0" t="s"/>
      <x:c r="SZ8" s="0" t="s"/>
      <x:c r="TA8" s="0" t="s"/>
      <x:c r="TB8" s="0" t="s"/>
      <x:c r="TC8" s="0" t="s"/>
      <x:c r="TD8" s="0" t="s"/>
      <x:c r="TE8" s="0" t="s"/>
      <x:c r="TF8" s="0" t="s"/>
      <x:c r="TG8" s="0" t="s"/>
      <x:c r="TH8" s="0" t="s"/>
      <x:c r="TI8" s="0" t="s"/>
      <x:c r="TJ8" s="0" t="s"/>
      <x:c r="TK8" s="0" t="s"/>
      <x:c r="TL8" s="0" t="s"/>
      <x:c r="TM8" s="0" t="s"/>
      <x:c r="TN8" s="0" t="s"/>
      <x:c r="TO8" s="0" t="s"/>
      <x:c r="TP8" s="0" t="s"/>
      <x:c r="TQ8" s="0" t="s"/>
      <x:c r="TR8" s="0" t="s"/>
      <x:c r="TS8" s="0" t="s"/>
      <x:c r="TT8" s="0" t="s"/>
      <x:c r="TU8" s="0" t="s"/>
      <x:c r="TV8" s="0" t="s"/>
      <x:c r="TW8" s="0" t="s"/>
      <x:c r="TX8" s="0" t="s"/>
      <x:c r="TY8" s="0" t="s"/>
      <x:c r="TZ8" s="0" t="s"/>
      <x:c r="UA8" s="0" t="s"/>
      <x:c r="UB8" s="0" t="s"/>
      <x:c r="UC8" s="0" t="s"/>
      <x:c r="UD8" s="0" t="s"/>
      <x:c r="UE8" s="0" t="s"/>
      <x:c r="UF8" s="0" t="s"/>
      <x:c r="UG8" s="0" t="s"/>
      <x:c r="UH8" s="0" t="s"/>
      <x:c r="UI8" s="0" t="s"/>
      <x:c r="UJ8" s="0" t="s"/>
      <x:c r="UK8" s="0" t="s"/>
      <x:c r="UL8" s="0" t="s"/>
      <x:c r="UM8" s="0" t="s"/>
      <x:c r="UN8" s="0" t="s"/>
      <x:c r="UO8" s="0" t="s"/>
      <x:c r="UP8" s="0" t="s"/>
      <x:c r="UQ8" s="0" t="s"/>
      <x:c r="UR8" s="0" t="s"/>
      <x:c r="US8" s="0" t="s"/>
      <x:c r="UT8" s="0" t="s"/>
      <x:c r="UU8" s="0" t="s"/>
      <x:c r="UV8" s="0" t="s"/>
      <x:c r="UW8" s="0" t="s"/>
      <x:c r="UX8" s="0" t="s"/>
      <x:c r="UY8" s="0" t="s"/>
      <x:c r="UZ8" s="0" t="s"/>
      <x:c r="VA8" s="0" t="s"/>
      <x:c r="VB8" s="0" t="s"/>
      <x:c r="VC8" s="0" t="s"/>
      <x:c r="VD8" s="0" t="s"/>
      <x:c r="VE8" s="0" t="s"/>
      <x:c r="VF8" s="0" t="s"/>
      <x:c r="VG8" s="0" t="s"/>
      <x:c r="VH8" s="0" t="s"/>
      <x:c r="VI8" s="0" t="s"/>
      <x:c r="VJ8" s="0" t="s"/>
      <x:c r="VK8" s="0" t="s"/>
      <x:c r="VL8" s="0" t="s"/>
      <x:c r="VM8" s="0" t="s"/>
      <x:c r="VN8" s="0" t="s"/>
      <x:c r="VO8" s="0" t="s"/>
      <x:c r="VP8" s="0" t="s"/>
      <x:c r="VQ8" s="0" t="s"/>
      <x:c r="VR8" s="0" t="s"/>
      <x:c r="VS8" s="0" t="s"/>
      <x:c r="VT8" s="0" t="s"/>
      <x:c r="VU8" s="0" t="s"/>
      <x:c r="VV8" s="0" t="s"/>
      <x:c r="VW8" s="0" t="s"/>
      <x:c r="VX8" s="0" t="s"/>
      <x:c r="VY8" s="0" t="s"/>
      <x:c r="VZ8" s="0" t="s"/>
      <x:c r="WA8" s="0" t="s"/>
      <x:c r="WB8" s="0" t="s"/>
      <x:c r="WC8" s="0" t="s"/>
      <x:c r="WD8" s="0" t="s"/>
      <x:c r="WE8" s="0" t="s"/>
      <x:c r="WF8" s="0" t="s"/>
      <x:c r="WG8" s="0" t="s"/>
      <x:c r="WH8" s="0" t="s"/>
      <x:c r="WI8" s="0" t="s"/>
      <x:c r="WJ8" s="0" t="s"/>
      <x:c r="WK8" s="0" t="s"/>
      <x:c r="WL8" s="0" t="s"/>
      <x:c r="WM8" s="0" t="s"/>
      <x:c r="WN8" s="0" t="s"/>
      <x:c r="WO8" s="0" t="s"/>
      <x:c r="WP8" s="0" t="s"/>
      <x:c r="WQ8" s="0" t="s"/>
      <x:c r="WR8" s="0" t="s"/>
      <x:c r="WS8" s="0" t="s"/>
      <x:c r="WT8" s="0" t="s"/>
      <x:c r="WU8" s="0" t="s"/>
      <x:c r="WV8" s="0" t="s"/>
      <x:c r="WW8" s="0" t="s"/>
      <x:c r="WX8" s="0" t="s"/>
      <x:c r="WY8" s="0" t="s"/>
      <x:c r="WZ8" s="0" t="s"/>
      <x:c r="XA8" s="0" t="s"/>
      <x:c r="XB8" s="0" t="s"/>
      <x:c r="XC8" s="0" t="s"/>
      <x:c r="XD8" s="0" t="s"/>
      <x:c r="XE8" s="0" t="s"/>
      <x:c r="XF8" s="0" t="s"/>
      <x:c r="XG8" s="0" t="s"/>
      <x:c r="XH8" s="0" t="s"/>
      <x:c r="XI8" s="0" t="s"/>
      <x:c r="XJ8" s="0" t="s"/>
      <x:c r="XK8" s="0" t="s"/>
      <x:c r="XL8" s="0" t="s"/>
      <x:c r="XM8" s="0" t="s"/>
      <x:c r="XN8" s="0" t="s"/>
      <x:c r="XO8" s="0" t="s"/>
      <x:c r="XP8" s="0" t="s"/>
      <x:c r="XQ8" s="0" t="s"/>
      <x:c r="XR8" s="0" t="s"/>
      <x:c r="XS8" s="0" t="s"/>
      <x:c r="XT8" s="0" t="s"/>
      <x:c r="XU8" s="0" t="s"/>
      <x:c r="XV8" s="0" t="s"/>
      <x:c r="XW8" s="0" t="s"/>
      <x:c r="XX8" s="0" t="s"/>
      <x:c r="XY8" s="0" t="s"/>
      <x:c r="XZ8" s="0" t="s"/>
      <x:c r="YA8" s="0" t="s"/>
      <x:c r="YB8" s="0" t="s"/>
      <x:c r="YC8" s="0" t="s"/>
      <x:c r="YD8" s="0" t="s"/>
      <x:c r="YE8" s="0" t="s"/>
      <x:c r="YF8" s="0" t="s"/>
      <x:c r="YG8" s="0" t="s"/>
      <x:c r="YH8" s="0" t="s"/>
      <x:c r="YI8" s="0" t="s"/>
      <x:c r="YJ8" s="0" t="s"/>
      <x:c r="YK8" s="0" t="s"/>
      <x:c r="YL8" s="0" t="s"/>
      <x:c r="YM8" s="0" t="s"/>
      <x:c r="YN8" s="0" t="s"/>
      <x:c r="YO8" s="0" t="s"/>
      <x:c r="YP8" s="0" t="s"/>
      <x:c r="YQ8" s="0" t="s"/>
      <x:c r="YR8" s="0" t="s"/>
      <x:c r="YS8" s="0" t="s"/>
      <x:c r="YT8" s="0" t="s"/>
      <x:c r="YU8" s="0" t="s"/>
      <x:c r="YV8" s="0" t="s"/>
      <x:c r="YW8" s="0" t="s"/>
      <x:c r="YX8" s="0" t="s"/>
      <x:c r="YY8" s="0" t="s"/>
      <x:c r="YZ8" s="0" t="s"/>
      <x:c r="ZA8" s="0" t="s"/>
      <x:c r="ZB8" s="0" t="s"/>
      <x:c r="ZC8" s="0" t="s"/>
      <x:c r="ZD8" s="0" t="s"/>
      <x:c r="ZE8" s="0" t="s"/>
      <x:c r="ZF8" s="0" t="s"/>
      <x:c r="ZG8" s="0" t="s"/>
      <x:c r="ZH8" s="0" t="s"/>
      <x:c r="ZI8" s="0" t="s"/>
      <x:c r="ZJ8" s="0" t="s"/>
      <x:c r="ZK8" s="0" t="s"/>
      <x:c r="ZL8" s="0" t="s"/>
      <x:c r="ZM8" s="0" t="s"/>
      <x:c r="ZN8" s="0" t="s"/>
      <x:c r="ZO8" s="0" t="s"/>
      <x:c r="ZP8" s="0" t="s"/>
      <x:c r="ZQ8" s="0" t="s"/>
      <x:c r="ZR8" s="0" t="s"/>
      <x:c r="ZS8" s="0" t="s"/>
      <x:c r="ZT8" s="0" t="s"/>
      <x:c r="ZU8" s="0" t="s"/>
      <x:c r="ZV8" s="0" t="s"/>
      <x:c r="ZW8" s="0" t="s"/>
      <x:c r="ZX8" s="0" t="s"/>
      <x:c r="ZY8" s="0" t="s"/>
      <x:c r="ZZ8" s="0" t="s"/>
      <x:c r="AAA8" s="0" t="s"/>
      <x:c r="AAB8" s="0" t="s"/>
      <x:c r="AAC8" s="0" t="s"/>
      <x:c r="AAD8" s="0" t="s"/>
      <x:c r="AAE8" s="0" t="s"/>
      <x:c r="AAF8" s="0" t="s"/>
      <x:c r="AAG8" s="0" t="s"/>
      <x:c r="AAH8" s="0" t="s"/>
      <x:c r="AAI8" s="0" t="s"/>
      <x:c r="AAJ8" s="0" t="s"/>
      <x:c r="AAK8" s="0" t="s"/>
      <x:c r="AAL8" s="0" t="s"/>
      <x:c r="AAM8" s="0" t="s"/>
      <x:c r="AAN8" s="0" t="s"/>
      <x:c r="AAO8" s="0" t="s"/>
      <x:c r="AAP8" s="0" t="s"/>
      <x:c r="AAQ8" s="0" t="s"/>
      <x:c r="AAR8" s="0" t="s"/>
      <x:c r="AAS8" s="0" t="s"/>
      <x:c r="AAT8" s="0" t="s"/>
      <x:c r="AAU8" s="0" t="s"/>
      <x:c r="AAV8" s="0" t="s"/>
      <x:c r="AAW8" s="0" t="s"/>
      <x:c r="AAX8" s="0" t="s"/>
      <x:c r="AAY8" s="0" t="s"/>
      <x:c r="AAZ8" s="0" t="s"/>
      <x:c r="ABA8" s="0" t="s"/>
      <x:c r="ABB8" s="0" t="s"/>
      <x:c r="ABC8" s="0" t="s"/>
      <x:c r="ABD8" s="0" t="s"/>
      <x:c r="ABE8" s="0" t="s"/>
      <x:c r="ABF8" s="0" t="s"/>
      <x:c r="ABG8" s="0" t="s"/>
      <x:c r="ABH8" s="0" t="s"/>
      <x:c r="ABI8" s="0" t="s"/>
      <x:c r="ABJ8" s="0" t="s"/>
      <x:c r="ABK8" s="0" t="s"/>
      <x:c r="ABL8" s="0" t="s"/>
      <x:c r="ABM8" s="0" t="s"/>
      <x:c r="ABN8" s="0" t="s"/>
      <x:c r="ABO8" s="0" t="s"/>
      <x:c r="ABP8" s="0" t="s"/>
      <x:c r="ABQ8" s="0" t="s"/>
      <x:c r="ABR8" s="0" t="s"/>
      <x:c r="ABS8" s="0" t="s"/>
      <x:c r="ABT8" s="0" t="s"/>
      <x:c r="ABU8" s="0" t="s"/>
      <x:c r="ABV8" s="0" t="s"/>
      <x:c r="ABW8" s="0" t="s"/>
      <x:c r="ABX8" s="0" t="s"/>
      <x:c r="ABY8" s="0" t="s"/>
      <x:c r="ABZ8" s="0" t="s"/>
      <x:c r="ACA8" s="0" t="s"/>
      <x:c r="ACB8" s="0" t="s"/>
      <x:c r="ACC8" s="0" t="s"/>
      <x:c r="ACD8" s="0" t="s"/>
      <x:c r="ACE8" s="0" t="s"/>
      <x:c r="ACF8" s="0" t="s"/>
      <x:c r="ACG8" s="0" t="s"/>
      <x:c r="ACH8" s="0" t="s"/>
      <x:c r="ACI8" s="0" t="s"/>
      <x:c r="ACJ8" s="0" t="s"/>
      <x:c r="ACK8" s="0" t="s"/>
      <x:c r="ACL8" s="0" t="s"/>
      <x:c r="ACM8" s="0" t="s"/>
      <x:c r="ACN8" s="0" t="s"/>
      <x:c r="ACO8" s="0" t="s"/>
      <x:c r="ACP8" s="0" t="s"/>
      <x:c r="ACQ8" s="0" t="s"/>
      <x:c r="ACR8" s="0" t="s"/>
      <x:c r="ACS8" s="0" t="s"/>
      <x:c r="ACT8" s="0" t="s"/>
      <x:c r="ACU8" s="0" t="s"/>
      <x:c r="ACV8" s="0" t="s"/>
      <x:c r="ACW8" s="0" t="s"/>
      <x:c r="ACX8" s="0" t="s"/>
      <x:c r="ACY8" s="0" t="s"/>
      <x:c r="ACZ8" s="0" t="s"/>
      <x:c r="ADA8" s="0" t="s"/>
      <x:c r="ADB8" s="0" t="s"/>
      <x:c r="ADC8" s="0" t="s"/>
      <x:c r="ADD8" s="0" t="s"/>
      <x:c r="ADE8" s="0" t="s"/>
      <x:c r="ADF8" s="0" t="s"/>
      <x:c r="ADG8" s="0" t="s"/>
      <x:c r="ADH8" s="0" t="s"/>
      <x:c r="ADI8" s="0" t="s"/>
      <x:c r="ADJ8" s="0" t="s"/>
      <x:c r="ADK8" s="0" t="s"/>
      <x:c r="ADL8" s="0" t="s"/>
      <x:c r="ADM8" s="0" t="s"/>
      <x:c r="ADN8" s="0" t="s"/>
      <x:c r="ADO8" s="0" t="s"/>
      <x:c r="ADP8" s="0" t="s"/>
      <x:c r="ADQ8" s="0" t="s"/>
      <x:c r="ADR8" s="0" t="s"/>
      <x:c r="ADS8" s="0" t="s"/>
      <x:c r="ADT8" s="0" t="s"/>
      <x:c r="ADU8" s="0" t="s"/>
      <x:c r="ADV8" s="0" t="s"/>
      <x:c r="ADW8" s="0" t="s"/>
      <x:c r="ADX8" s="0" t="s"/>
      <x:c r="ADY8" s="0" t="s"/>
      <x:c r="ADZ8" s="0" t="s"/>
      <x:c r="AEA8" s="0" t="s"/>
      <x:c r="AEB8" s="0" t="s"/>
      <x:c r="AEC8" s="0" t="s"/>
      <x:c r="AED8" s="0" t="s"/>
      <x:c r="AEE8" s="0" t="s"/>
      <x:c r="AEF8" s="0" t="s"/>
      <x:c r="AEG8" s="0" t="s"/>
      <x:c r="AEH8" s="0" t="s"/>
      <x:c r="AEI8" s="0" t="s"/>
      <x:c r="AEJ8" s="0" t="s"/>
      <x:c r="AEK8" s="0" t="s"/>
      <x:c r="AEL8" s="0" t="s"/>
      <x:c r="AEM8" s="0" t="s"/>
      <x:c r="AEN8" s="0" t="s"/>
      <x:c r="AEO8" s="0" t="s"/>
      <x:c r="AEP8" s="0" t="s"/>
      <x:c r="AEQ8" s="0" t="s"/>
      <x:c r="AER8" s="0" t="s"/>
      <x:c r="AES8" s="0" t="s"/>
      <x:c r="AET8" s="0" t="s"/>
      <x:c r="AEU8" s="0" t="s"/>
      <x:c r="AEV8" s="0" t="s"/>
      <x:c r="AEW8" s="0" t="s"/>
      <x:c r="AEX8" s="0" t="s"/>
      <x:c r="AEY8" s="0" t="s"/>
      <x:c r="AEZ8" s="0" t="s"/>
      <x:c r="AFA8" s="0" t="s"/>
      <x:c r="AFB8" s="0" t="s"/>
      <x:c r="AFC8" s="0" t="s"/>
      <x:c r="AFD8" s="0" t="s"/>
      <x:c r="AFE8" s="0" t="s"/>
      <x:c r="AFF8" s="0" t="s"/>
      <x:c r="AFG8" s="0" t="s"/>
      <x:c r="AFH8" s="0" t="s"/>
      <x:c r="AFI8" s="0" t="s"/>
      <x:c r="AFJ8" s="0" t="s"/>
      <x:c r="AFK8" s="0" t="s"/>
      <x:c r="AFL8" s="0" t="s"/>
      <x:c r="AFM8" s="0" t="s"/>
      <x:c r="AFN8" s="0" t="s"/>
      <x:c r="AFO8" s="0" t="s"/>
      <x:c r="AFP8" s="0" t="s"/>
      <x:c r="AFQ8" s="0" t="s"/>
      <x:c r="AFR8" s="0" t="s"/>
      <x:c r="AFS8" s="0" t="s"/>
      <x:c r="AFT8" s="0" t="s"/>
      <x:c r="AFU8" s="0" t="s"/>
      <x:c r="AFV8" s="0" t="s"/>
      <x:c r="AFW8" s="0" t="s"/>
      <x:c r="AFX8" s="0" t="s"/>
      <x:c r="AFY8" s="0" t="s"/>
      <x:c r="AFZ8" s="0" t="s"/>
      <x:c r="AGA8" s="0" t="s"/>
      <x:c r="AGB8" s="0" t="s"/>
      <x:c r="AGC8" s="0" t="s"/>
      <x:c r="AGD8" s="0" t="s"/>
      <x:c r="AGE8" s="0" t="s"/>
      <x:c r="AGF8" s="0" t="s"/>
      <x:c r="AGG8" s="0" t="s"/>
      <x:c r="AGH8" s="0" t="s"/>
      <x:c r="AGI8" s="0" t="s"/>
      <x:c r="AGJ8" s="0" t="s"/>
      <x:c r="AGK8" s="0" t="s"/>
      <x:c r="AGL8" s="0" t="s"/>
      <x:c r="AGM8" s="0" t="s"/>
      <x:c r="AGN8" s="0" t="s"/>
      <x:c r="AGO8" s="0" t="s"/>
      <x:c r="AGP8" s="0" t="s"/>
      <x:c r="AGQ8" s="0" t="s"/>
      <x:c r="AGR8" s="0" t="s"/>
      <x:c r="AGS8" s="0" t="s"/>
      <x:c r="AGT8" s="0" t="s"/>
      <x:c r="AGU8" s="0" t="s"/>
      <x:c r="AGV8" s="0" t="s"/>
      <x:c r="AGW8" s="0" t="s"/>
      <x:c r="AGX8" s="0" t="s"/>
      <x:c r="AGY8" s="0" t="s"/>
      <x:c r="AGZ8" s="0" t="s"/>
      <x:c r="AHA8" s="0" t="s"/>
      <x:c r="AHB8" s="0" t="s"/>
      <x:c r="AHC8" s="0" t="s"/>
      <x:c r="AHD8" s="0" t="s"/>
      <x:c r="AHE8" s="0" t="s"/>
      <x:c r="AHF8" s="0" t="s"/>
      <x:c r="AHG8" s="0" t="s"/>
      <x:c r="AHH8" s="0" t="s"/>
      <x:c r="AHI8" s="0" t="s"/>
      <x:c r="AHJ8" s="0" t="s"/>
      <x:c r="AHK8" s="0" t="s"/>
      <x:c r="AHL8" s="0" t="s"/>
      <x:c r="AHM8" s="0" t="s"/>
      <x:c r="AHN8" s="0" t="s"/>
      <x:c r="AHO8" s="0" t="s"/>
      <x:c r="AHP8" s="0" t="s"/>
      <x:c r="AHQ8" s="0" t="s"/>
      <x:c r="AHR8" s="0" t="s"/>
      <x:c r="AHS8" s="0" t="s"/>
      <x:c r="AHT8" s="0" t="s"/>
      <x:c r="AHU8" s="0" t="s"/>
      <x:c r="AHV8" s="0" t="s"/>
      <x:c r="AHW8" s="0" t="s"/>
      <x:c r="AHX8" s="0" t="s"/>
      <x:c r="AHY8" s="0" t="s"/>
      <x:c r="AHZ8" s="0" t="s"/>
      <x:c r="AIA8" s="0" t="s"/>
      <x:c r="AIB8" s="0" t="s"/>
      <x:c r="AIC8" s="0" t="s"/>
      <x:c r="AID8" s="0" t="s"/>
      <x:c r="AIE8" s="0" t="s"/>
      <x:c r="AIF8" s="0" t="s"/>
      <x:c r="AIG8" s="0" t="s"/>
      <x:c r="AIH8" s="0" t="s"/>
      <x:c r="AII8" s="0" t="s"/>
      <x:c r="AIJ8" s="0" t="s"/>
      <x:c r="AIK8" s="0" t="s"/>
      <x:c r="AIL8" s="0" t="s"/>
      <x:c r="AIM8" s="0" t="s"/>
      <x:c r="AIN8" s="0" t="s"/>
      <x:c r="AIO8" s="0" t="s"/>
      <x:c r="AIP8" s="0" t="s"/>
      <x:c r="AIQ8" s="0" t="s"/>
      <x:c r="AIR8" s="0" t="s"/>
      <x:c r="AIS8" s="0" t="s"/>
      <x:c r="AIT8" s="0" t="s"/>
      <x:c r="AIU8" s="0" t="s"/>
      <x:c r="AIV8" s="0" t="s"/>
      <x:c r="AIW8" s="0" t="s"/>
      <x:c r="AIX8" s="0" t="s"/>
      <x:c r="AIY8" s="0" t="s"/>
      <x:c r="AIZ8" s="0" t="s"/>
      <x:c r="AJA8" s="0" t="s"/>
      <x:c r="AJB8" s="0" t="s"/>
      <x:c r="AJC8" s="0" t="s"/>
      <x:c r="AJD8" s="0" t="s"/>
      <x:c r="AJE8" s="0" t="s"/>
      <x:c r="AJF8" s="0" t="s"/>
      <x:c r="AJG8" s="0" t="s"/>
      <x:c r="AJH8" s="0" t="s"/>
      <x:c r="AJI8" s="0" t="s"/>
      <x:c r="AJJ8" s="0" t="s"/>
      <x:c r="AJK8" s="0" t="s"/>
      <x:c r="AJL8" s="0" t="s"/>
      <x:c r="AJM8" s="0" t="s"/>
      <x:c r="AJN8" s="0" t="s"/>
      <x:c r="AJO8" s="0" t="s"/>
      <x:c r="AJP8" s="0" t="s"/>
      <x:c r="AJQ8" s="0" t="s"/>
      <x:c r="AJR8" s="0" t="s"/>
      <x:c r="AJS8" s="0" t="s"/>
      <x:c r="AJT8" s="0" t="s"/>
      <x:c r="AJU8" s="0" t="s"/>
      <x:c r="AJV8" s="0" t="s"/>
      <x:c r="AJW8" s="0" t="s"/>
      <x:c r="AJX8" s="0" t="s"/>
      <x:c r="AJY8" s="0" t="s"/>
      <x:c r="AJZ8" s="0" t="s"/>
      <x:c r="AKA8" s="0" t="s"/>
      <x:c r="AKB8" s="0" t="s"/>
      <x:c r="AKC8" s="0" t="s"/>
      <x:c r="AKD8" s="0" t="s"/>
      <x:c r="AKE8" s="0" t="s"/>
      <x:c r="AKF8" s="0" t="s"/>
      <x:c r="AKG8" s="0" t="s"/>
      <x:c r="AKH8" s="0" t="s"/>
      <x:c r="AKI8" s="0" t="s"/>
      <x:c r="AKJ8" s="0" t="s"/>
      <x:c r="AKK8" s="0" t="s"/>
      <x:c r="AKL8" s="0" t="s"/>
      <x:c r="AKM8" s="0" t="s"/>
      <x:c r="AKN8" s="0" t="s"/>
      <x:c r="AKO8" s="0" t="s"/>
      <x:c r="AKP8" s="0" t="s"/>
      <x:c r="AKQ8" s="0" t="s"/>
      <x:c r="AKR8" s="0" t="s"/>
      <x:c r="AKS8" s="0" t="s"/>
      <x:c r="AKT8" s="0" t="s"/>
      <x:c r="AKU8" s="0" t="s"/>
      <x:c r="AKV8" s="0" t="s"/>
      <x:c r="AKW8" s="0" t="s"/>
      <x:c r="AKX8" s="0" t="s"/>
      <x:c r="AKY8" s="0" t="s"/>
      <x:c r="AKZ8" s="0" t="s"/>
      <x:c r="ALA8" s="0" t="s"/>
      <x:c r="ALB8" s="0" t="s"/>
      <x:c r="ALC8" s="0" t="s"/>
      <x:c r="ALD8" s="0" t="s"/>
      <x:c r="ALE8" s="0" t="s"/>
      <x:c r="ALF8" s="0" t="s"/>
      <x:c r="ALG8" s="0" t="s"/>
      <x:c r="ALH8" s="0" t="s"/>
      <x:c r="ALI8" s="0" t="s"/>
      <x:c r="ALJ8" s="0" t="s"/>
      <x:c r="ALK8" s="0" t="s"/>
      <x:c r="ALL8" s="0" t="s"/>
      <x:c r="ALM8" s="0" t="s"/>
      <x:c r="ALN8" s="0" t="s"/>
      <x:c r="ALO8" s="0" t="s"/>
      <x:c r="ALP8" s="0" t="s"/>
      <x:c r="ALQ8" s="0" t="s"/>
      <x:c r="ALR8" s="0" t="s"/>
      <x:c r="ALS8" s="0" t="s"/>
      <x:c r="ALT8" s="0" t="s"/>
      <x:c r="ALU8" s="0" t="s"/>
      <x:c r="ALV8" s="0" t="s"/>
      <x:c r="ALW8" s="0" t="s"/>
      <x:c r="ALX8" s="0" t="s"/>
      <x:c r="ALY8" s="0" t="s"/>
      <x:c r="ALZ8" s="0" t="s"/>
      <x:c r="AMA8" s="0" t="s"/>
      <x:c r="AMB8" s="0" t="s"/>
      <x:c r="AMC8" s="0" t="s"/>
      <x:c r="AMD8" s="0" t="s"/>
      <x:c r="AME8" s="0" t="s"/>
      <x:c r="AMF8" s="0" t="s"/>
      <x:c r="AMG8" s="0" t="s"/>
      <x:c r="AMH8" s="0" t="s"/>
      <x:c r="AMI8" s="0" t="s"/>
      <x:c r="AMJ8" s="0" t="s"/>
    </x:row>
    <x:row r="9" spans="1:1024" customFormat="1" ht="16.5" customHeight="1" x14ac:dyDescent="0.25">
      <x:c r="A9" s="26" t="n">
        <x:v>2017</x:v>
      </x:c>
      <x:c r="B9" s="211">
        <x:f>AVERAGE('2017'!Z5:Z35)</x:f>
      </x:c>
      <x:c r="C9" s="5">
        <x:f>AVERAGE('2017'!AE5:AE35)</x:f>
      </x:c>
      <x:c r="D9" s="5">
        <x:f>AVERAGE('2017'!AJ5:AJ35)</x:f>
      </x:c>
      <x:c r="E9" s="5">
        <x:f>AVERAGE('2017'!AO5:AO35)</x:f>
      </x:c>
      <x:c r="F9" s="5">
        <x:f>AVERAGE('2017'!AT5:AT35)</x:f>
      </x:c>
      <x:c r="G9" s="5">
        <x:f>AVERAGE('2017'!AY5:AY35)</x:f>
      </x:c>
      <x:c r="H9" s="212">
        <x:f>AVERAGE('2017'!BD5:BD35)</x:f>
      </x:c>
      <x:c r="I9" s="5">
        <x:f>AVERAGE('2017'!BI5:BI35)</x:f>
      </x:c>
      <x:c r="J9" s="5">
        <x:f>AVERAGE('2017'!BN5:BN35)</x:f>
      </x:c>
      <x:c r="K9" s="5">
        <x:f>AVERAGE('2017'!BS5:BS35)</x:f>
      </x:c>
      <x:c r="L9" s="5">
        <x:f>AVERAGE('2017'!BX5:BX35)</x:f>
      </x:c>
      <x:c r="M9" s="5">
        <x:f>AVERAGE('2017'!CC5:CC35)</x:f>
      </x:c>
      <x:c r="N9" s="0" t="s"/>
      <x:c r="O9" s="0" t="s"/>
      <x:c r="P9" s="0" t="s"/>
      <x:c r="Q9" s="0" t="s"/>
      <x:c r="R9" s="0" t="s"/>
      <x:c r="S9" s="0" t="s"/>
      <x:c r="T9" s="0" t="s"/>
      <x:c r="U9" s="0" t="s"/>
      <x:c r="V9" s="0" t="s"/>
      <x:c r="W9" s="0" t="s"/>
      <x:c r="X9" s="0" t="s"/>
      <x:c r="Y9" s="0" t="s"/>
      <x:c r="Z9" s="0" t="s"/>
      <x:c r="AA9" s="0" t="s"/>
      <x:c r="AB9" s="0" t="s"/>
      <x:c r="AC9" s="0" t="s"/>
      <x:c r="AD9" s="0" t="s"/>
      <x:c r="AE9" s="0" t="s"/>
      <x:c r="AF9" s="0" t="s"/>
      <x:c r="AG9" s="0" t="s"/>
      <x:c r="AH9" s="0" t="s"/>
      <x:c r="AI9" s="0" t="s"/>
      <x:c r="AJ9" s="0" t="s"/>
      <x:c r="AK9" s="0" t="s"/>
      <x:c r="AL9" s="0" t="s"/>
      <x:c r="AM9" s="0" t="s"/>
      <x:c r="AN9" s="0" t="s"/>
      <x:c r="AO9" s="0" t="s"/>
      <x:c r="AP9" s="0" t="s"/>
      <x:c r="AQ9" s="0" t="s"/>
      <x:c r="AR9" s="0" t="s"/>
      <x:c r="AS9" s="0" t="s"/>
      <x:c r="AT9" s="0" t="s"/>
      <x:c r="AU9" s="0" t="s"/>
      <x:c r="AV9" s="0" t="s"/>
      <x:c r="AW9" s="0" t="s"/>
      <x:c r="AX9" s="0" t="s"/>
      <x:c r="AY9" s="0" t="s"/>
      <x:c r="AZ9" s="0" t="s"/>
      <x:c r="BA9" s="0" t="s"/>
      <x:c r="BB9" s="0" t="s"/>
      <x:c r="BC9" s="0" t="s"/>
      <x:c r="BD9" s="0" t="s"/>
      <x:c r="BE9" s="0" t="s"/>
      <x:c r="BF9" s="0" t="s"/>
      <x:c r="BG9" s="0" t="s"/>
      <x:c r="BH9" s="0" t="s"/>
      <x:c r="BI9" s="0" t="s"/>
      <x:c r="BJ9" s="0" t="s"/>
      <x:c r="BK9" s="0" t="s"/>
      <x:c r="BL9" s="0" t="s"/>
      <x:c r="BM9" s="0" t="s"/>
      <x:c r="BN9" s="0" t="s"/>
      <x:c r="BO9" s="0" t="s"/>
      <x:c r="BP9" s="0" t="s"/>
      <x:c r="BQ9" s="0" t="s"/>
      <x:c r="BR9" s="0" t="s"/>
      <x:c r="BS9" s="0" t="s"/>
      <x:c r="BT9" s="0" t="s"/>
      <x:c r="BU9" s="0" t="s"/>
      <x:c r="BV9" s="0" t="s"/>
      <x:c r="BW9" s="0" t="s"/>
      <x:c r="BX9" s="0" t="s"/>
      <x:c r="BY9" s="0" t="s"/>
      <x:c r="BZ9" s="0" t="s"/>
      <x:c r="CA9" s="0" t="s"/>
      <x:c r="CB9" s="0" t="s"/>
      <x:c r="CC9" s="0" t="s"/>
      <x:c r="CD9" s="0" t="s"/>
      <x:c r="CE9" s="0" t="s"/>
      <x:c r="CF9" s="0" t="s"/>
      <x:c r="CG9" s="0" t="s"/>
      <x:c r="CH9" s="0" t="s"/>
      <x:c r="CI9" s="0" t="s"/>
      <x:c r="CJ9" s="0" t="s"/>
      <x:c r="CK9" s="0" t="s"/>
      <x:c r="CL9" s="0" t="s"/>
      <x:c r="CM9" s="0" t="s"/>
      <x:c r="CN9" s="0" t="s"/>
      <x:c r="CO9" s="0" t="s"/>
      <x:c r="CP9" s="0" t="s"/>
      <x:c r="CQ9" s="0" t="s"/>
      <x:c r="CR9" s="0" t="s"/>
      <x:c r="CS9" s="0" t="s"/>
      <x:c r="CT9" s="0" t="s"/>
      <x:c r="CU9" s="0" t="s"/>
      <x:c r="CV9" s="0" t="s"/>
      <x:c r="CW9" s="0" t="s"/>
      <x:c r="CX9" s="0" t="s"/>
      <x:c r="CY9" s="0" t="s"/>
      <x:c r="CZ9" s="0" t="s"/>
      <x:c r="DA9" s="0" t="s"/>
      <x:c r="DB9" s="0" t="s"/>
      <x:c r="DC9" s="0" t="s"/>
      <x:c r="DD9" s="0" t="s"/>
      <x:c r="DE9" s="0" t="s"/>
      <x:c r="DF9" s="0" t="s"/>
      <x:c r="DG9" s="0" t="s"/>
      <x:c r="DH9" s="0" t="s"/>
      <x:c r="DI9" s="0" t="s"/>
      <x:c r="DJ9" s="0" t="s"/>
      <x:c r="DK9" s="0" t="s"/>
      <x:c r="DL9" s="0" t="s"/>
      <x:c r="DM9" s="0" t="s"/>
      <x:c r="DN9" s="0" t="s"/>
      <x:c r="DO9" s="0" t="s"/>
      <x:c r="DP9" s="0" t="s"/>
      <x:c r="DQ9" s="0" t="s"/>
      <x:c r="DR9" s="0" t="s"/>
      <x:c r="DS9" s="0" t="s"/>
      <x:c r="DT9" s="0" t="s"/>
      <x:c r="DU9" s="0" t="s"/>
      <x:c r="DV9" s="0" t="s"/>
      <x:c r="DW9" s="0" t="s"/>
      <x:c r="DX9" s="0" t="s"/>
      <x:c r="DY9" s="0" t="s"/>
      <x:c r="DZ9" s="0" t="s"/>
      <x:c r="EA9" s="0" t="s"/>
      <x:c r="EB9" s="0" t="s"/>
      <x:c r="EC9" s="0" t="s"/>
      <x:c r="ED9" s="0" t="s"/>
      <x:c r="EE9" s="0" t="s"/>
      <x:c r="EF9" s="0" t="s"/>
      <x:c r="EG9" s="0" t="s"/>
      <x:c r="EH9" s="0" t="s"/>
      <x:c r="EI9" s="0" t="s"/>
      <x:c r="EJ9" s="0" t="s"/>
      <x:c r="EK9" s="0" t="s"/>
      <x:c r="EL9" s="0" t="s"/>
      <x:c r="EM9" s="0" t="s"/>
      <x:c r="EN9" s="0" t="s"/>
      <x:c r="EO9" s="0" t="s"/>
      <x:c r="EP9" s="0" t="s"/>
      <x:c r="EQ9" s="0" t="s"/>
      <x:c r="ER9" s="0" t="s"/>
      <x:c r="ES9" s="0" t="s"/>
      <x:c r="ET9" s="0" t="s"/>
      <x:c r="EU9" s="0" t="s"/>
      <x:c r="EV9" s="0" t="s"/>
      <x:c r="EW9" s="0" t="s"/>
      <x:c r="EX9" s="0" t="s"/>
      <x:c r="EY9" s="0" t="s"/>
      <x:c r="EZ9" s="0" t="s"/>
      <x:c r="FA9" s="0" t="s"/>
      <x:c r="FB9" s="0" t="s"/>
      <x:c r="FC9" s="0" t="s"/>
      <x:c r="FD9" s="0" t="s"/>
      <x:c r="FE9" s="0" t="s"/>
      <x:c r="FF9" s="0" t="s"/>
      <x:c r="FG9" s="0" t="s"/>
      <x:c r="FH9" s="0" t="s"/>
      <x:c r="FI9" s="0" t="s"/>
      <x:c r="FJ9" s="0" t="s"/>
      <x:c r="FK9" s="0" t="s"/>
      <x:c r="FL9" s="0" t="s"/>
      <x:c r="FM9" s="0" t="s"/>
      <x:c r="FN9" s="0" t="s"/>
      <x:c r="FO9" s="0" t="s"/>
      <x:c r="FP9" s="0" t="s"/>
      <x:c r="FQ9" s="0" t="s"/>
      <x:c r="FR9" s="0" t="s"/>
      <x:c r="FS9" s="0" t="s"/>
      <x:c r="FT9" s="0" t="s"/>
      <x:c r="FU9" s="0" t="s"/>
      <x:c r="FV9" s="0" t="s"/>
      <x:c r="FW9" s="0" t="s"/>
      <x:c r="FX9" s="0" t="s"/>
      <x:c r="FY9" s="0" t="s"/>
      <x:c r="FZ9" s="0" t="s"/>
      <x:c r="GA9" s="0" t="s"/>
      <x:c r="GB9" s="0" t="s"/>
      <x:c r="GC9" s="0" t="s"/>
      <x:c r="GD9" s="0" t="s"/>
      <x:c r="GE9" s="0" t="s"/>
      <x:c r="GF9" s="0" t="s"/>
      <x:c r="GG9" s="0" t="s"/>
      <x:c r="GH9" s="0" t="s"/>
      <x:c r="GI9" s="0" t="s"/>
      <x:c r="GJ9" s="0" t="s"/>
      <x:c r="GK9" s="0" t="s"/>
      <x:c r="GL9" s="0" t="s"/>
      <x:c r="GM9" s="0" t="s"/>
      <x:c r="GN9" s="0" t="s"/>
      <x:c r="GO9" s="0" t="s"/>
      <x:c r="GP9" s="0" t="s"/>
      <x:c r="GQ9" s="0" t="s"/>
      <x:c r="GR9" s="0" t="s"/>
      <x:c r="GS9" s="0" t="s"/>
      <x:c r="GT9" s="0" t="s"/>
      <x:c r="GU9" s="0" t="s"/>
      <x:c r="GV9" s="0" t="s"/>
      <x:c r="GW9" s="0" t="s"/>
      <x:c r="GX9" s="0" t="s"/>
      <x:c r="GY9" s="0" t="s"/>
      <x:c r="GZ9" s="0" t="s"/>
      <x:c r="HA9" s="0" t="s"/>
      <x:c r="HB9" s="0" t="s"/>
      <x:c r="HC9" s="0" t="s"/>
      <x:c r="HD9" s="0" t="s"/>
      <x:c r="HE9" s="0" t="s"/>
      <x:c r="HF9" s="0" t="s"/>
      <x:c r="HG9" s="0" t="s"/>
      <x:c r="HH9" s="0" t="s"/>
      <x:c r="HI9" s="0" t="s"/>
      <x:c r="HJ9" s="0" t="s"/>
      <x:c r="HK9" s="0" t="s"/>
      <x:c r="HL9" s="0" t="s"/>
      <x:c r="HM9" s="0" t="s"/>
      <x:c r="HN9" s="0" t="s"/>
      <x:c r="HO9" s="0" t="s"/>
      <x:c r="HP9" s="0" t="s"/>
      <x:c r="HQ9" s="0" t="s"/>
      <x:c r="HR9" s="0" t="s"/>
      <x:c r="HS9" s="0" t="s"/>
      <x:c r="HT9" s="0" t="s"/>
      <x:c r="HU9" s="0" t="s"/>
      <x:c r="HV9" s="0" t="s"/>
      <x:c r="HW9" s="0" t="s"/>
      <x:c r="HX9" s="0" t="s"/>
      <x:c r="HY9" s="0" t="s"/>
      <x:c r="HZ9" s="0" t="s"/>
      <x:c r="IA9" s="0" t="s"/>
      <x:c r="IB9" s="0" t="s"/>
      <x:c r="IC9" s="0" t="s"/>
      <x:c r="ID9" s="0" t="s"/>
      <x:c r="IE9" s="0" t="s"/>
      <x:c r="IF9" s="0" t="s"/>
      <x:c r="IG9" s="0" t="s"/>
      <x:c r="IH9" s="0" t="s"/>
      <x:c r="II9" s="0" t="s"/>
      <x:c r="IJ9" s="0" t="s"/>
      <x:c r="IK9" s="0" t="s"/>
      <x:c r="IL9" s="0" t="s"/>
      <x:c r="IM9" s="0" t="s"/>
      <x:c r="IN9" s="0" t="s"/>
      <x:c r="IO9" s="0" t="s"/>
      <x:c r="IP9" s="0" t="s"/>
      <x:c r="IQ9" s="0" t="s"/>
      <x:c r="IR9" s="0" t="s"/>
      <x:c r="IS9" s="0" t="s"/>
      <x:c r="IT9" s="0" t="s"/>
      <x:c r="IU9" s="0" t="s"/>
      <x:c r="IV9" s="0" t="s"/>
      <x:c r="IW9" s="0" t="s"/>
      <x:c r="IX9" s="0" t="s"/>
      <x:c r="IY9" s="0" t="s"/>
      <x:c r="IZ9" s="0" t="s"/>
      <x:c r="JA9" s="0" t="s"/>
      <x:c r="JB9" s="0" t="s"/>
      <x:c r="JC9" s="0" t="s"/>
      <x:c r="JD9" s="0" t="s"/>
      <x:c r="JE9" s="0" t="s"/>
      <x:c r="JF9" s="0" t="s"/>
      <x:c r="JG9" s="0" t="s"/>
      <x:c r="JH9" s="0" t="s"/>
      <x:c r="JI9" s="0" t="s"/>
      <x:c r="JJ9" s="0" t="s"/>
      <x:c r="JK9" s="0" t="s"/>
      <x:c r="JL9" s="0" t="s"/>
      <x:c r="JM9" s="0" t="s"/>
      <x:c r="JN9" s="0" t="s"/>
      <x:c r="JO9" s="0" t="s"/>
      <x:c r="JP9" s="0" t="s"/>
      <x:c r="JQ9" s="0" t="s"/>
      <x:c r="JR9" s="0" t="s"/>
      <x:c r="JS9" s="0" t="s"/>
      <x:c r="JT9" s="0" t="s"/>
      <x:c r="JU9" s="0" t="s"/>
      <x:c r="JV9" s="0" t="s"/>
      <x:c r="JW9" s="0" t="s"/>
      <x:c r="JX9" s="0" t="s"/>
      <x:c r="JY9" s="0" t="s"/>
      <x:c r="JZ9" s="0" t="s"/>
      <x:c r="KA9" s="0" t="s"/>
      <x:c r="KB9" s="0" t="s"/>
      <x:c r="KC9" s="0" t="s"/>
      <x:c r="KD9" s="0" t="s"/>
      <x:c r="KE9" s="0" t="s"/>
      <x:c r="KF9" s="0" t="s"/>
      <x:c r="KG9" s="0" t="s"/>
      <x:c r="KH9" s="0" t="s"/>
      <x:c r="KI9" s="0" t="s"/>
      <x:c r="KJ9" s="0" t="s"/>
      <x:c r="KK9" s="0" t="s"/>
      <x:c r="KL9" s="0" t="s"/>
      <x:c r="KM9" s="0" t="s"/>
      <x:c r="KN9" s="0" t="s"/>
      <x:c r="KO9" s="0" t="s"/>
      <x:c r="KP9" s="0" t="s"/>
      <x:c r="KQ9" s="0" t="s"/>
      <x:c r="KR9" s="0" t="s"/>
      <x:c r="KS9" s="0" t="s"/>
      <x:c r="KT9" s="0" t="s"/>
      <x:c r="KU9" s="0" t="s"/>
      <x:c r="KV9" s="0" t="s"/>
      <x:c r="KW9" s="0" t="s"/>
      <x:c r="KX9" s="0" t="s"/>
      <x:c r="KY9" s="0" t="s"/>
      <x:c r="KZ9" s="0" t="s"/>
      <x:c r="LA9" s="0" t="s"/>
      <x:c r="LB9" s="0" t="s"/>
      <x:c r="LC9" s="0" t="s"/>
      <x:c r="LD9" s="0" t="s"/>
      <x:c r="LE9" s="0" t="s"/>
      <x:c r="LF9" s="0" t="s"/>
      <x:c r="LG9" s="0" t="s"/>
      <x:c r="LH9" s="0" t="s"/>
      <x:c r="LI9" s="0" t="s"/>
      <x:c r="LJ9" s="0" t="s"/>
      <x:c r="LK9" s="0" t="s"/>
      <x:c r="LL9" s="0" t="s"/>
      <x:c r="LM9" s="0" t="s"/>
      <x:c r="LN9" s="0" t="s"/>
      <x:c r="LO9" s="0" t="s"/>
      <x:c r="LP9" s="0" t="s"/>
      <x:c r="LQ9" s="0" t="s"/>
      <x:c r="LR9" s="0" t="s"/>
      <x:c r="LS9" s="0" t="s"/>
      <x:c r="LT9" s="0" t="s"/>
      <x:c r="LU9" s="0" t="s"/>
      <x:c r="LV9" s="0" t="s"/>
      <x:c r="LW9" s="0" t="s"/>
      <x:c r="LX9" s="0" t="s"/>
      <x:c r="LY9" s="0" t="s"/>
      <x:c r="LZ9" s="0" t="s"/>
      <x:c r="MA9" s="0" t="s"/>
      <x:c r="MB9" s="0" t="s"/>
      <x:c r="MC9" s="0" t="s"/>
      <x:c r="MD9" s="0" t="s"/>
      <x:c r="ME9" s="0" t="s"/>
      <x:c r="MF9" s="0" t="s"/>
      <x:c r="MG9" s="0" t="s"/>
      <x:c r="MH9" s="0" t="s"/>
      <x:c r="MI9" s="0" t="s"/>
      <x:c r="MJ9" s="0" t="s"/>
      <x:c r="MK9" s="0" t="s"/>
      <x:c r="ML9" s="0" t="s"/>
      <x:c r="MM9" s="0" t="s"/>
      <x:c r="MN9" s="0" t="s"/>
      <x:c r="MO9" s="0" t="s"/>
      <x:c r="MP9" s="0" t="s"/>
      <x:c r="MQ9" s="0" t="s"/>
      <x:c r="MR9" s="0" t="s"/>
      <x:c r="MS9" s="0" t="s"/>
      <x:c r="MT9" s="0" t="s"/>
      <x:c r="MU9" s="0" t="s"/>
      <x:c r="MV9" s="0" t="s"/>
      <x:c r="MW9" s="0" t="s"/>
      <x:c r="MX9" s="0" t="s"/>
      <x:c r="MY9" s="0" t="s"/>
      <x:c r="MZ9" s="0" t="s"/>
      <x:c r="NA9" s="0" t="s"/>
      <x:c r="NB9" s="0" t="s"/>
      <x:c r="NC9" s="0" t="s"/>
      <x:c r="ND9" s="0" t="s"/>
      <x:c r="NE9" s="0" t="s"/>
      <x:c r="NF9" s="0" t="s"/>
      <x:c r="NG9" s="0" t="s"/>
      <x:c r="NH9" s="0" t="s"/>
      <x:c r="NI9" s="0" t="s"/>
      <x:c r="NJ9" s="0" t="s"/>
      <x:c r="NK9" s="0" t="s"/>
      <x:c r="NL9" s="0" t="s"/>
      <x:c r="NM9" s="0" t="s"/>
      <x:c r="NN9" s="0" t="s"/>
      <x:c r="NO9" s="0" t="s"/>
      <x:c r="NP9" s="0" t="s"/>
      <x:c r="NQ9" s="0" t="s"/>
      <x:c r="NR9" s="0" t="s"/>
      <x:c r="NS9" s="0" t="s"/>
      <x:c r="NT9" s="0" t="s"/>
      <x:c r="NU9" s="0" t="s"/>
      <x:c r="NV9" s="0" t="s"/>
      <x:c r="NW9" s="0" t="s"/>
      <x:c r="NX9" s="0" t="s"/>
      <x:c r="NY9" s="0" t="s"/>
      <x:c r="NZ9" s="0" t="s"/>
      <x:c r="OA9" s="0" t="s"/>
      <x:c r="OB9" s="0" t="s"/>
      <x:c r="OC9" s="0" t="s"/>
      <x:c r="OD9" s="0" t="s"/>
      <x:c r="OE9" s="0" t="s"/>
      <x:c r="OF9" s="0" t="s"/>
      <x:c r="OG9" s="0" t="s"/>
      <x:c r="OH9" s="0" t="s"/>
      <x:c r="OI9" s="0" t="s"/>
      <x:c r="OJ9" s="0" t="s"/>
      <x:c r="OK9" s="0" t="s"/>
      <x:c r="OL9" s="0" t="s"/>
      <x:c r="OM9" s="0" t="s"/>
      <x:c r="ON9" s="0" t="s"/>
      <x:c r="OO9" s="0" t="s"/>
      <x:c r="OP9" s="0" t="s"/>
      <x:c r="OQ9" s="0" t="s"/>
      <x:c r="OR9" s="0" t="s"/>
      <x:c r="OS9" s="0" t="s"/>
      <x:c r="OT9" s="0" t="s"/>
      <x:c r="OU9" s="0" t="s"/>
      <x:c r="OV9" s="0" t="s"/>
      <x:c r="OW9" s="0" t="s"/>
      <x:c r="OX9" s="0" t="s"/>
      <x:c r="OY9" s="0" t="s"/>
      <x:c r="OZ9" s="0" t="s"/>
      <x:c r="PA9" s="0" t="s"/>
      <x:c r="PB9" s="0" t="s"/>
      <x:c r="PC9" s="0" t="s"/>
      <x:c r="PD9" s="0" t="s"/>
      <x:c r="PE9" s="0" t="s"/>
      <x:c r="PF9" s="0" t="s"/>
      <x:c r="PG9" s="0" t="s"/>
      <x:c r="PH9" s="0" t="s"/>
      <x:c r="PI9" s="0" t="s"/>
      <x:c r="PJ9" s="0" t="s"/>
      <x:c r="PK9" s="0" t="s"/>
      <x:c r="PL9" s="0" t="s"/>
      <x:c r="PM9" s="0" t="s"/>
      <x:c r="PN9" s="0" t="s"/>
      <x:c r="PO9" s="0" t="s"/>
      <x:c r="PP9" s="0" t="s"/>
      <x:c r="PQ9" s="0" t="s"/>
      <x:c r="PR9" s="0" t="s"/>
      <x:c r="PS9" s="0" t="s"/>
      <x:c r="PT9" s="0" t="s"/>
      <x:c r="PU9" s="0" t="s"/>
      <x:c r="PV9" s="0" t="s"/>
      <x:c r="PW9" s="0" t="s"/>
      <x:c r="PX9" s="0" t="s"/>
      <x:c r="PY9" s="0" t="s"/>
      <x:c r="PZ9" s="0" t="s"/>
      <x:c r="QA9" s="0" t="s"/>
      <x:c r="QB9" s="0" t="s"/>
      <x:c r="QC9" s="0" t="s"/>
      <x:c r="QD9" s="0" t="s"/>
      <x:c r="QE9" s="0" t="s"/>
      <x:c r="QF9" s="0" t="s"/>
      <x:c r="QG9" s="0" t="s"/>
      <x:c r="QH9" s="0" t="s"/>
      <x:c r="QI9" s="0" t="s"/>
      <x:c r="QJ9" s="0" t="s"/>
      <x:c r="QK9" s="0" t="s"/>
      <x:c r="QL9" s="0" t="s"/>
      <x:c r="QM9" s="0" t="s"/>
      <x:c r="QN9" s="0" t="s"/>
      <x:c r="QO9" s="0" t="s"/>
      <x:c r="QP9" s="0" t="s"/>
      <x:c r="QQ9" s="0" t="s"/>
      <x:c r="QR9" s="0" t="s"/>
      <x:c r="QS9" s="0" t="s"/>
      <x:c r="QT9" s="0" t="s"/>
      <x:c r="QU9" s="0" t="s"/>
      <x:c r="QV9" s="0" t="s"/>
      <x:c r="QW9" s="0" t="s"/>
      <x:c r="QX9" s="0" t="s"/>
      <x:c r="QY9" s="0" t="s"/>
      <x:c r="QZ9" s="0" t="s"/>
      <x:c r="RA9" s="0" t="s"/>
      <x:c r="RB9" s="0" t="s"/>
      <x:c r="RC9" s="0" t="s"/>
      <x:c r="RD9" s="0" t="s"/>
      <x:c r="RE9" s="0" t="s"/>
      <x:c r="RF9" s="0" t="s"/>
      <x:c r="RG9" s="0" t="s"/>
      <x:c r="RH9" s="0" t="s"/>
      <x:c r="RI9" s="0" t="s"/>
      <x:c r="RJ9" s="0" t="s"/>
      <x:c r="RK9" s="0" t="s"/>
      <x:c r="RL9" s="0" t="s"/>
      <x:c r="RM9" s="0" t="s"/>
      <x:c r="RN9" s="0" t="s"/>
      <x:c r="RO9" s="0" t="s"/>
      <x:c r="RP9" s="0" t="s"/>
      <x:c r="RQ9" s="0" t="s"/>
      <x:c r="RR9" s="0" t="s"/>
      <x:c r="RS9" s="0" t="s"/>
      <x:c r="RT9" s="0" t="s"/>
      <x:c r="RU9" s="0" t="s"/>
      <x:c r="RV9" s="0" t="s"/>
      <x:c r="RW9" s="0" t="s"/>
      <x:c r="RX9" s="0" t="s"/>
      <x:c r="RY9" s="0" t="s"/>
      <x:c r="RZ9" s="0" t="s"/>
      <x:c r="SA9" s="0" t="s"/>
      <x:c r="SB9" s="0" t="s"/>
      <x:c r="SC9" s="0" t="s"/>
      <x:c r="SD9" s="0" t="s"/>
      <x:c r="SE9" s="0" t="s"/>
      <x:c r="SF9" s="0" t="s"/>
      <x:c r="SG9" s="0" t="s"/>
      <x:c r="SH9" s="0" t="s"/>
      <x:c r="SI9" s="0" t="s"/>
      <x:c r="SJ9" s="0" t="s"/>
      <x:c r="SK9" s="0" t="s"/>
      <x:c r="SL9" s="0" t="s"/>
      <x:c r="SM9" s="0" t="s"/>
      <x:c r="SN9" s="0" t="s"/>
      <x:c r="SO9" s="0" t="s"/>
      <x:c r="SP9" s="0" t="s"/>
      <x:c r="SQ9" s="0" t="s"/>
      <x:c r="SR9" s="0" t="s"/>
      <x:c r="SS9" s="0" t="s"/>
      <x:c r="ST9" s="0" t="s"/>
      <x:c r="SU9" s="0" t="s"/>
      <x:c r="SV9" s="0" t="s"/>
      <x:c r="SW9" s="0" t="s"/>
      <x:c r="SX9" s="0" t="s"/>
      <x:c r="SY9" s="0" t="s"/>
      <x:c r="SZ9" s="0" t="s"/>
      <x:c r="TA9" s="0" t="s"/>
      <x:c r="TB9" s="0" t="s"/>
      <x:c r="TC9" s="0" t="s"/>
      <x:c r="TD9" s="0" t="s"/>
      <x:c r="TE9" s="0" t="s"/>
      <x:c r="TF9" s="0" t="s"/>
      <x:c r="TG9" s="0" t="s"/>
      <x:c r="TH9" s="0" t="s"/>
      <x:c r="TI9" s="0" t="s"/>
      <x:c r="TJ9" s="0" t="s"/>
      <x:c r="TK9" s="0" t="s"/>
      <x:c r="TL9" s="0" t="s"/>
      <x:c r="TM9" s="0" t="s"/>
      <x:c r="TN9" s="0" t="s"/>
      <x:c r="TO9" s="0" t="s"/>
      <x:c r="TP9" s="0" t="s"/>
      <x:c r="TQ9" s="0" t="s"/>
      <x:c r="TR9" s="0" t="s"/>
      <x:c r="TS9" s="0" t="s"/>
      <x:c r="TT9" s="0" t="s"/>
      <x:c r="TU9" s="0" t="s"/>
      <x:c r="TV9" s="0" t="s"/>
      <x:c r="TW9" s="0" t="s"/>
      <x:c r="TX9" s="0" t="s"/>
      <x:c r="TY9" s="0" t="s"/>
      <x:c r="TZ9" s="0" t="s"/>
      <x:c r="UA9" s="0" t="s"/>
      <x:c r="UB9" s="0" t="s"/>
      <x:c r="UC9" s="0" t="s"/>
      <x:c r="UD9" s="0" t="s"/>
      <x:c r="UE9" s="0" t="s"/>
      <x:c r="UF9" s="0" t="s"/>
      <x:c r="UG9" s="0" t="s"/>
      <x:c r="UH9" s="0" t="s"/>
      <x:c r="UI9" s="0" t="s"/>
      <x:c r="UJ9" s="0" t="s"/>
      <x:c r="UK9" s="0" t="s"/>
      <x:c r="UL9" s="0" t="s"/>
      <x:c r="UM9" s="0" t="s"/>
      <x:c r="UN9" s="0" t="s"/>
      <x:c r="UO9" s="0" t="s"/>
      <x:c r="UP9" s="0" t="s"/>
      <x:c r="UQ9" s="0" t="s"/>
      <x:c r="UR9" s="0" t="s"/>
      <x:c r="US9" s="0" t="s"/>
      <x:c r="UT9" s="0" t="s"/>
      <x:c r="UU9" s="0" t="s"/>
      <x:c r="UV9" s="0" t="s"/>
      <x:c r="UW9" s="0" t="s"/>
      <x:c r="UX9" s="0" t="s"/>
      <x:c r="UY9" s="0" t="s"/>
      <x:c r="UZ9" s="0" t="s"/>
      <x:c r="VA9" s="0" t="s"/>
      <x:c r="VB9" s="0" t="s"/>
      <x:c r="VC9" s="0" t="s"/>
      <x:c r="VD9" s="0" t="s"/>
      <x:c r="VE9" s="0" t="s"/>
      <x:c r="VF9" s="0" t="s"/>
      <x:c r="VG9" s="0" t="s"/>
      <x:c r="VH9" s="0" t="s"/>
      <x:c r="VI9" s="0" t="s"/>
      <x:c r="VJ9" s="0" t="s"/>
      <x:c r="VK9" s="0" t="s"/>
      <x:c r="VL9" s="0" t="s"/>
      <x:c r="VM9" s="0" t="s"/>
      <x:c r="VN9" s="0" t="s"/>
      <x:c r="VO9" s="0" t="s"/>
      <x:c r="VP9" s="0" t="s"/>
      <x:c r="VQ9" s="0" t="s"/>
      <x:c r="VR9" s="0" t="s"/>
      <x:c r="VS9" s="0" t="s"/>
      <x:c r="VT9" s="0" t="s"/>
      <x:c r="VU9" s="0" t="s"/>
      <x:c r="VV9" s="0" t="s"/>
      <x:c r="VW9" s="0" t="s"/>
      <x:c r="VX9" s="0" t="s"/>
      <x:c r="VY9" s="0" t="s"/>
      <x:c r="VZ9" s="0" t="s"/>
      <x:c r="WA9" s="0" t="s"/>
      <x:c r="WB9" s="0" t="s"/>
      <x:c r="WC9" s="0" t="s"/>
      <x:c r="WD9" s="0" t="s"/>
      <x:c r="WE9" s="0" t="s"/>
      <x:c r="WF9" s="0" t="s"/>
      <x:c r="WG9" s="0" t="s"/>
      <x:c r="WH9" s="0" t="s"/>
      <x:c r="WI9" s="0" t="s"/>
      <x:c r="WJ9" s="0" t="s"/>
      <x:c r="WK9" s="0" t="s"/>
      <x:c r="WL9" s="0" t="s"/>
      <x:c r="WM9" s="0" t="s"/>
      <x:c r="WN9" s="0" t="s"/>
      <x:c r="WO9" s="0" t="s"/>
      <x:c r="WP9" s="0" t="s"/>
      <x:c r="WQ9" s="0" t="s"/>
      <x:c r="WR9" s="0" t="s"/>
      <x:c r="WS9" s="0" t="s"/>
      <x:c r="WT9" s="0" t="s"/>
      <x:c r="WU9" s="0" t="s"/>
      <x:c r="WV9" s="0" t="s"/>
      <x:c r="WW9" s="0" t="s"/>
      <x:c r="WX9" s="0" t="s"/>
      <x:c r="WY9" s="0" t="s"/>
      <x:c r="WZ9" s="0" t="s"/>
      <x:c r="XA9" s="0" t="s"/>
      <x:c r="XB9" s="0" t="s"/>
      <x:c r="XC9" s="0" t="s"/>
      <x:c r="XD9" s="0" t="s"/>
      <x:c r="XE9" s="0" t="s"/>
      <x:c r="XF9" s="0" t="s"/>
      <x:c r="XG9" s="0" t="s"/>
      <x:c r="XH9" s="0" t="s"/>
      <x:c r="XI9" s="0" t="s"/>
      <x:c r="XJ9" s="0" t="s"/>
      <x:c r="XK9" s="0" t="s"/>
      <x:c r="XL9" s="0" t="s"/>
      <x:c r="XM9" s="0" t="s"/>
      <x:c r="XN9" s="0" t="s"/>
      <x:c r="XO9" s="0" t="s"/>
      <x:c r="XP9" s="0" t="s"/>
      <x:c r="XQ9" s="0" t="s"/>
      <x:c r="XR9" s="0" t="s"/>
      <x:c r="XS9" s="0" t="s"/>
      <x:c r="XT9" s="0" t="s"/>
      <x:c r="XU9" s="0" t="s"/>
      <x:c r="XV9" s="0" t="s"/>
      <x:c r="XW9" s="0" t="s"/>
      <x:c r="XX9" s="0" t="s"/>
      <x:c r="XY9" s="0" t="s"/>
      <x:c r="XZ9" s="0" t="s"/>
      <x:c r="YA9" s="0" t="s"/>
      <x:c r="YB9" s="0" t="s"/>
      <x:c r="YC9" s="0" t="s"/>
      <x:c r="YD9" s="0" t="s"/>
      <x:c r="YE9" s="0" t="s"/>
      <x:c r="YF9" s="0" t="s"/>
      <x:c r="YG9" s="0" t="s"/>
      <x:c r="YH9" s="0" t="s"/>
      <x:c r="YI9" s="0" t="s"/>
      <x:c r="YJ9" s="0" t="s"/>
      <x:c r="YK9" s="0" t="s"/>
      <x:c r="YL9" s="0" t="s"/>
      <x:c r="YM9" s="0" t="s"/>
      <x:c r="YN9" s="0" t="s"/>
      <x:c r="YO9" s="0" t="s"/>
      <x:c r="YP9" s="0" t="s"/>
      <x:c r="YQ9" s="0" t="s"/>
      <x:c r="YR9" s="0" t="s"/>
      <x:c r="YS9" s="0" t="s"/>
      <x:c r="YT9" s="0" t="s"/>
      <x:c r="YU9" s="0" t="s"/>
      <x:c r="YV9" s="0" t="s"/>
      <x:c r="YW9" s="0" t="s"/>
      <x:c r="YX9" s="0" t="s"/>
      <x:c r="YY9" s="0" t="s"/>
      <x:c r="YZ9" s="0" t="s"/>
      <x:c r="ZA9" s="0" t="s"/>
      <x:c r="ZB9" s="0" t="s"/>
      <x:c r="ZC9" s="0" t="s"/>
      <x:c r="ZD9" s="0" t="s"/>
      <x:c r="ZE9" s="0" t="s"/>
      <x:c r="ZF9" s="0" t="s"/>
      <x:c r="ZG9" s="0" t="s"/>
      <x:c r="ZH9" s="0" t="s"/>
      <x:c r="ZI9" s="0" t="s"/>
      <x:c r="ZJ9" s="0" t="s"/>
      <x:c r="ZK9" s="0" t="s"/>
      <x:c r="ZL9" s="0" t="s"/>
      <x:c r="ZM9" s="0" t="s"/>
      <x:c r="ZN9" s="0" t="s"/>
      <x:c r="ZO9" s="0" t="s"/>
      <x:c r="ZP9" s="0" t="s"/>
      <x:c r="ZQ9" s="0" t="s"/>
      <x:c r="ZR9" s="0" t="s"/>
      <x:c r="ZS9" s="0" t="s"/>
      <x:c r="ZT9" s="0" t="s"/>
      <x:c r="ZU9" s="0" t="s"/>
      <x:c r="ZV9" s="0" t="s"/>
      <x:c r="ZW9" s="0" t="s"/>
      <x:c r="ZX9" s="0" t="s"/>
      <x:c r="ZY9" s="0" t="s"/>
      <x:c r="ZZ9" s="0" t="s"/>
      <x:c r="AAA9" s="0" t="s"/>
      <x:c r="AAB9" s="0" t="s"/>
      <x:c r="AAC9" s="0" t="s"/>
      <x:c r="AAD9" s="0" t="s"/>
      <x:c r="AAE9" s="0" t="s"/>
      <x:c r="AAF9" s="0" t="s"/>
      <x:c r="AAG9" s="0" t="s"/>
      <x:c r="AAH9" s="0" t="s"/>
      <x:c r="AAI9" s="0" t="s"/>
      <x:c r="AAJ9" s="0" t="s"/>
      <x:c r="AAK9" s="0" t="s"/>
      <x:c r="AAL9" s="0" t="s"/>
      <x:c r="AAM9" s="0" t="s"/>
      <x:c r="AAN9" s="0" t="s"/>
      <x:c r="AAO9" s="0" t="s"/>
      <x:c r="AAP9" s="0" t="s"/>
      <x:c r="AAQ9" s="0" t="s"/>
      <x:c r="AAR9" s="0" t="s"/>
      <x:c r="AAS9" s="0" t="s"/>
      <x:c r="AAT9" s="0" t="s"/>
      <x:c r="AAU9" s="0" t="s"/>
      <x:c r="AAV9" s="0" t="s"/>
      <x:c r="AAW9" s="0" t="s"/>
      <x:c r="AAX9" s="0" t="s"/>
      <x:c r="AAY9" s="0" t="s"/>
      <x:c r="AAZ9" s="0" t="s"/>
      <x:c r="ABA9" s="0" t="s"/>
      <x:c r="ABB9" s="0" t="s"/>
      <x:c r="ABC9" s="0" t="s"/>
      <x:c r="ABD9" s="0" t="s"/>
      <x:c r="ABE9" s="0" t="s"/>
      <x:c r="ABF9" s="0" t="s"/>
      <x:c r="ABG9" s="0" t="s"/>
      <x:c r="ABH9" s="0" t="s"/>
      <x:c r="ABI9" s="0" t="s"/>
      <x:c r="ABJ9" s="0" t="s"/>
      <x:c r="ABK9" s="0" t="s"/>
      <x:c r="ABL9" s="0" t="s"/>
      <x:c r="ABM9" s="0" t="s"/>
      <x:c r="ABN9" s="0" t="s"/>
      <x:c r="ABO9" s="0" t="s"/>
      <x:c r="ABP9" s="0" t="s"/>
      <x:c r="ABQ9" s="0" t="s"/>
      <x:c r="ABR9" s="0" t="s"/>
      <x:c r="ABS9" s="0" t="s"/>
      <x:c r="ABT9" s="0" t="s"/>
      <x:c r="ABU9" s="0" t="s"/>
      <x:c r="ABV9" s="0" t="s"/>
      <x:c r="ABW9" s="0" t="s"/>
      <x:c r="ABX9" s="0" t="s"/>
      <x:c r="ABY9" s="0" t="s"/>
      <x:c r="ABZ9" s="0" t="s"/>
      <x:c r="ACA9" s="0" t="s"/>
      <x:c r="ACB9" s="0" t="s"/>
      <x:c r="ACC9" s="0" t="s"/>
      <x:c r="ACD9" s="0" t="s"/>
      <x:c r="ACE9" s="0" t="s"/>
      <x:c r="ACF9" s="0" t="s"/>
      <x:c r="ACG9" s="0" t="s"/>
      <x:c r="ACH9" s="0" t="s"/>
      <x:c r="ACI9" s="0" t="s"/>
      <x:c r="ACJ9" s="0" t="s"/>
      <x:c r="ACK9" s="0" t="s"/>
      <x:c r="ACL9" s="0" t="s"/>
      <x:c r="ACM9" s="0" t="s"/>
      <x:c r="ACN9" s="0" t="s"/>
      <x:c r="ACO9" s="0" t="s"/>
      <x:c r="ACP9" s="0" t="s"/>
      <x:c r="ACQ9" s="0" t="s"/>
      <x:c r="ACR9" s="0" t="s"/>
      <x:c r="ACS9" s="0" t="s"/>
      <x:c r="ACT9" s="0" t="s"/>
      <x:c r="ACU9" s="0" t="s"/>
      <x:c r="ACV9" s="0" t="s"/>
      <x:c r="ACW9" s="0" t="s"/>
      <x:c r="ACX9" s="0" t="s"/>
      <x:c r="ACY9" s="0" t="s"/>
      <x:c r="ACZ9" s="0" t="s"/>
      <x:c r="ADA9" s="0" t="s"/>
      <x:c r="ADB9" s="0" t="s"/>
      <x:c r="ADC9" s="0" t="s"/>
      <x:c r="ADD9" s="0" t="s"/>
      <x:c r="ADE9" s="0" t="s"/>
      <x:c r="ADF9" s="0" t="s"/>
      <x:c r="ADG9" s="0" t="s"/>
      <x:c r="ADH9" s="0" t="s"/>
      <x:c r="ADI9" s="0" t="s"/>
      <x:c r="ADJ9" s="0" t="s"/>
      <x:c r="ADK9" s="0" t="s"/>
      <x:c r="ADL9" s="0" t="s"/>
      <x:c r="ADM9" s="0" t="s"/>
      <x:c r="ADN9" s="0" t="s"/>
      <x:c r="ADO9" s="0" t="s"/>
      <x:c r="ADP9" s="0" t="s"/>
      <x:c r="ADQ9" s="0" t="s"/>
      <x:c r="ADR9" s="0" t="s"/>
      <x:c r="ADS9" s="0" t="s"/>
      <x:c r="ADT9" s="0" t="s"/>
      <x:c r="ADU9" s="0" t="s"/>
      <x:c r="ADV9" s="0" t="s"/>
      <x:c r="ADW9" s="0" t="s"/>
      <x:c r="ADX9" s="0" t="s"/>
      <x:c r="ADY9" s="0" t="s"/>
      <x:c r="ADZ9" s="0" t="s"/>
      <x:c r="AEA9" s="0" t="s"/>
      <x:c r="AEB9" s="0" t="s"/>
      <x:c r="AEC9" s="0" t="s"/>
      <x:c r="AED9" s="0" t="s"/>
      <x:c r="AEE9" s="0" t="s"/>
      <x:c r="AEF9" s="0" t="s"/>
      <x:c r="AEG9" s="0" t="s"/>
      <x:c r="AEH9" s="0" t="s"/>
      <x:c r="AEI9" s="0" t="s"/>
      <x:c r="AEJ9" s="0" t="s"/>
      <x:c r="AEK9" s="0" t="s"/>
      <x:c r="AEL9" s="0" t="s"/>
      <x:c r="AEM9" s="0" t="s"/>
      <x:c r="AEN9" s="0" t="s"/>
      <x:c r="AEO9" s="0" t="s"/>
      <x:c r="AEP9" s="0" t="s"/>
      <x:c r="AEQ9" s="0" t="s"/>
      <x:c r="AER9" s="0" t="s"/>
      <x:c r="AES9" s="0" t="s"/>
      <x:c r="AET9" s="0" t="s"/>
      <x:c r="AEU9" s="0" t="s"/>
      <x:c r="AEV9" s="0" t="s"/>
      <x:c r="AEW9" s="0" t="s"/>
      <x:c r="AEX9" s="0" t="s"/>
      <x:c r="AEY9" s="0" t="s"/>
      <x:c r="AEZ9" s="0" t="s"/>
      <x:c r="AFA9" s="0" t="s"/>
      <x:c r="AFB9" s="0" t="s"/>
      <x:c r="AFC9" s="0" t="s"/>
      <x:c r="AFD9" s="0" t="s"/>
      <x:c r="AFE9" s="0" t="s"/>
      <x:c r="AFF9" s="0" t="s"/>
      <x:c r="AFG9" s="0" t="s"/>
      <x:c r="AFH9" s="0" t="s"/>
      <x:c r="AFI9" s="0" t="s"/>
      <x:c r="AFJ9" s="0" t="s"/>
      <x:c r="AFK9" s="0" t="s"/>
      <x:c r="AFL9" s="0" t="s"/>
      <x:c r="AFM9" s="0" t="s"/>
      <x:c r="AFN9" s="0" t="s"/>
      <x:c r="AFO9" s="0" t="s"/>
      <x:c r="AFP9" s="0" t="s"/>
      <x:c r="AFQ9" s="0" t="s"/>
      <x:c r="AFR9" s="0" t="s"/>
      <x:c r="AFS9" s="0" t="s"/>
      <x:c r="AFT9" s="0" t="s"/>
      <x:c r="AFU9" s="0" t="s"/>
      <x:c r="AFV9" s="0" t="s"/>
      <x:c r="AFW9" s="0" t="s"/>
      <x:c r="AFX9" s="0" t="s"/>
      <x:c r="AFY9" s="0" t="s"/>
      <x:c r="AFZ9" s="0" t="s"/>
      <x:c r="AGA9" s="0" t="s"/>
      <x:c r="AGB9" s="0" t="s"/>
      <x:c r="AGC9" s="0" t="s"/>
      <x:c r="AGD9" s="0" t="s"/>
      <x:c r="AGE9" s="0" t="s"/>
      <x:c r="AGF9" s="0" t="s"/>
      <x:c r="AGG9" s="0" t="s"/>
      <x:c r="AGH9" s="0" t="s"/>
      <x:c r="AGI9" s="0" t="s"/>
      <x:c r="AGJ9" s="0" t="s"/>
      <x:c r="AGK9" s="0" t="s"/>
      <x:c r="AGL9" s="0" t="s"/>
      <x:c r="AGM9" s="0" t="s"/>
      <x:c r="AGN9" s="0" t="s"/>
      <x:c r="AGO9" s="0" t="s"/>
      <x:c r="AGP9" s="0" t="s"/>
      <x:c r="AGQ9" s="0" t="s"/>
      <x:c r="AGR9" s="0" t="s"/>
      <x:c r="AGS9" s="0" t="s"/>
      <x:c r="AGT9" s="0" t="s"/>
      <x:c r="AGU9" s="0" t="s"/>
      <x:c r="AGV9" s="0" t="s"/>
      <x:c r="AGW9" s="0" t="s"/>
      <x:c r="AGX9" s="0" t="s"/>
      <x:c r="AGY9" s="0" t="s"/>
      <x:c r="AGZ9" s="0" t="s"/>
      <x:c r="AHA9" s="0" t="s"/>
      <x:c r="AHB9" s="0" t="s"/>
      <x:c r="AHC9" s="0" t="s"/>
      <x:c r="AHD9" s="0" t="s"/>
      <x:c r="AHE9" s="0" t="s"/>
      <x:c r="AHF9" s="0" t="s"/>
      <x:c r="AHG9" s="0" t="s"/>
      <x:c r="AHH9" s="0" t="s"/>
      <x:c r="AHI9" s="0" t="s"/>
      <x:c r="AHJ9" s="0" t="s"/>
      <x:c r="AHK9" s="0" t="s"/>
      <x:c r="AHL9" s="0" t="s"/>
      <x:c r="AHM9" s="0" t="s"/>
      <x:c r="AHN9" s="0" t="s"/>
      <x:c r="AHO9" s="0" t="s"/>
      <x:c r="AHP9" s="0" t="s"/>
      <x:c r="AHQ9" s="0" t="s"/>
      <x:c r="AHR9" s="0" t="s"/>
      <x:c r="AHS9" s="0" t="s"/>
      <x:c r="AHT9" s="0" t="s"/>
      <x:c r="AHU9" s="0" t="s"/>
      <x:c r="AHV9" s="0" t="s"/>
      <x:c r="AHW9" s="0" t="s"/>
      <x:c r="AHX9" s="0" t="s"/>
      <x:c r="AHY9" s="0" t="s"/>
      <x:c r="AHZ9" s="0" t="s"/>
      <x:c r="AIA9" s="0" t="s"/>
      <x:c r="AIB9" s="0" t="s"/>
      <x:c r="AIC9" s="0" t="s"/>
      <x:c r="AID9" s="0" t="s"/>
      <x:c r="AIE9" s="0" t="s"/>
      <x:c r="AIF9" s="0" t="s"/>
      <x:c r="AIG9" s="0" t="s"/>
      <x:c r="AIH9" s="0" t="s"/>
      <x:c r="AII9" s="0" t="s"/>
      <x:c r="AIJ9" s="0" t="s"/>
      <x:c r="AIK9" s="0" t="s"/>
      <x:c r="AIL9" s="0" t="s"/>
      <x:c r="AIM9" s="0" t="s"/>
      <x:c r="AIN9" s="0" t="s"/>
      <x:c r="AIO9" s="0" t="s"/>
      <x:c r="AIP9" s="0" t="s"/>
      <x:c r="AIQ9" s="0" t="s"/>
      <x:c r="AIR9" s="0" t="s"/>
      <x:c r="AIS9" s="0" t="s"/>
      <x:c r="AIT9" s="0" t="s"/>
      <x:c r="AIU9" s="0" t="s"/>
      <x:c r="AIV9" s="0" t="s"/>
      <x:c r="AIW9" s="0" t="s"/>
      <x:c r="AIX9" s="0" t="s"/>
      <x:c r="AIY9" s="0" t="s"/>
      <x:c r="AIZ9" s="0" t="s"/>
      <x:c r="AJA9" s="0" t="s"/>
      <x:c r="AJB9" s="0" t="s"/>
      <x:c r="AJC9" s="0" t="s"/>
      <x:c r="AJD9" s="0" t="s"/>
      <x:c r="AJE9" s="0" t="s"/>
      <x:c r="AJF9" s="0" t="s"/>
      <x:c r="AJG9" s="0" t="s"/>
      <x:c r="AJH9" s="0" t="s"/>
      <x:c r="AJI9" s="0" t="s"/>
      <x:c r="AJJ9" s="0" t="s"/>
      <x:c r="AJK9" s="0" t="s"/>
      <x:c r="AJL9" s="0" t="s"/>
      <x:c r="AJM9" s="0" t="s"/>
      <x:c r="AJN9" s="0" t="s"/>
      <x:c r="AJO9" s="0" t="s"/>
      <x:c r="AJP9" s="0" t="s"/>
      <x:c r="AJQ9" s="0" t="s"/>
      <x:c r="AJR9" s="0" t="s"/>
      <x:c r="AJS9" s="0" t="s"/>
      <x:c r="AJT9" s="0" t="s"/>
      <x:c r="AJU9" s="0" t="s"/>
      <x:c r="AJV9" s="0" t="s"/>
      <x:c r="AJW9" s="0" t="s"/>
      <x:c r="AJX9" s="0" t="s"/>
      <x:c r="AJY9" s="0" t="s"/>
      <x:c r="AJZ9" s="0" t="s"/>
      <x:c r="AKA9" s="0" t="s"/>
      <x:c r="AKB9" s="0" t="s"/>
      <x:c r="AKC9" s="0" t="s"/>
      <x:c r="AKD9" s="0" t="s"/>
      <x:c r="AKE9" s="0" t="s"/>
      <x:c r="AKF9" s="0" t="s"/>
      <x:c r="AKG9" s="0" t="s"/>
      <x:c r="AKH9" s="0" t="s"/>
      <x:c r="AKI9" s="0" t="s"/>
      <x:c r="AKJ9" s="0" t="s"/>
      <x:c r="AKK9" s="0" t="s"/>
      <x:c r="AKL9" s="0" t="s"/>
      <x:c r="AKM9" s="0" t="s"/>
      <x:c r="AKN9" s="0" t="s"/>
      <x:c r="AKO9" s="0" t="s"/>
      <x:c r="AKP9" s="0" t="s"/>
      <x:c r="AKQ9" s="0" t="s"/>
      <x:c r="AKR9" s="0" t="s"/>
      <x:c r="AKS9" s="0" t="s"/>
      <x:c r="AKT9" s="0" t="s"/>
      <x:c r="AKU9" s="0" t="s"/>
      <x:c r="AKV9" s="0" t="s"/>
      <x:c r="AKW9" s="0" t="s"/>
      <x:c r="AKX9" s="0" t="s"/>
      <x:c r="AKY9" s="0" t="s"/>
      <x:c r="AKZ9" s="0" t="s"/>
      <x:c r="ALA9" s="0" t="s"/>
      <x:c r="ALB9" s="0" t="s"/>
      <x:c r="ALC9" s="0" t="s"/>
      <x:c r="ALD9" s="0" t="s"/>
      <x:c r="ALE9" s="0" t="s"/>
      <x:c r="ALF9" s="0" t="s"/>
      <x:c r="ALG9" s="0" t="s"/>
      <x:c r="ALH9" s="0" t="s"/>
      <x:c r="ALI9" s="0" t="s"/>
      <x:c r="ALJ9" s="0" t="s"/>
      <x:c r="ALK9" s="0" t="s"/>
      <x:c r="ALL9" s="0" t="s"/>
      <x:c r="ALM9" s="0" t="s"/>
      <x:c r="ALN9" s="0" t="s"/>
      <x:c r="ALO9" s="0" t="s"/>
      <x:c r="ALP9" s="0" t="s"/>
      <x:c r="ALQ9" s="0" t="s"/>
      <x:c r="ALR9" s="0" t="s"/>
      <x:c r="ALS9" s="0" t="s"/>
      <x:c r="ALT9" s="0" t="s"/>
      <x:c r="ALU9" s="0" t="s"/>
      <x:c r="ALV9" s="0" t="s"/>
      <x:c r="ALW9" s="0" t="s"/>
      <x:c r="ALX9" s="0" t="s"/>
      <x:c r="ALY9" s="0" t="s"/>
      <x:c r="ALZ9" s="0" t="s"/>
      <x:c r="AMA9" s="0" t="s"/>
      <x:c r="AMB9" s="0" t="s"/>
      <x:c r="AMC9" s="0" t="s"/>
      <x:c r="AMD9" s="0" t="s"/>
      <x:c r="AME9" s="0" t="s"/>
      <x:c r="AMF9" s="0" t="s"/>
      <x:c r="AMG9" s="0" t="s"/>
      <x:c r="AMH9" s="0" t="s"/>
      <x:c r="AMI9" s="0" t="s"/>
      <x:c r="AMJ9" s="0" t="s"/>
    </x:row>
    <x:row r="10" spans="1:1024" customFormat="1" ht="16.5" customHeight="1" x14ac:dyDescent="0.25">
      <x:c r="A10" s="26" t="n">
        <x:v>2018</x:v>
      </x:c>
      <x:c r="B10" s="211">
        <x:f>AVERAGE('2018'!Z5:Z35)</x:f>
      </x:c>
      <x:c r="C10" s="5">
        <x:f>AVERAGE('2018'!AE5:AE35)</x:f>
      </x:c>
      <x:c r="D10" s="5">
        <x:f>AVERAGE('2018'!AJ5:AJ35)</x:f>
      </x:c>
      <x:c r="E10" s="5">
        <x:f>AVERAGE('2018'!AO5:AO35)</x:f>
      </x:c>
      <x:c r="F10" s="5">
        <x:f>AVERAGE('2018'!AT5:AT35)</x:f>
      </x:c>
      <x:c r="G10" s="5">
        <x:f>AVERAGE('2018'!AY5:AY35)</x:f>
      </x:c>
      <x:c r="H10" s="212">
        <x:f>AVERAGE('2018'!BD5:BD35)</x:f>
      </x:c>
      <x:c r="I10" s="5">
        <x:f>AVERAGE('2018'!BI5:BI35)</x:f>
      </x:c>
      <x:c r="J10" s="5">
        <x:f>AVERAGE('2018'!BN5:BN35)</x:f>
      </x:c>
      <x:c r="K10" s="5">
        <x:f>AVERAGE('2018'!BS5:BS35)</x:f>
      </x:c>
      <x:c r="L10" s="5">
        <x:f>AVERAGE('2018'!BX5:BX35)</x:f>
      </x:c>
      <x:c r="M10" s="5">
        <x:f>AVERAGE('2018'!CC5:CC35)</x:f>
      </x:c>
      <x:c r="N10" s="0" t="s"/>
      <x:c r="O10" s="0" t="s"/>
      <x:c r="P10" s="0" t="s"/>
      <x:c r="Q10" s="0" t="s"/>
      <x:c r="R10" s="0" t="s"/>
      <x:c r="S10" s="0" t="s"/>
      <x:c r="T10" s="0" t="s"/>
      <x:c r="U10" s="0" t="s"/>
      <x:c r="V10" s="0" t="s"/>
      <x:c r="W10" s="0" t="s"/>
      <x:c r="X10" s="0" t="s"/>
      <x:c r="Y10" s="0" t="s"/>
      <x:c r="Z10" s="0" t="s"/>
      <x:c r="AA10" s="0" t="s"/>
      <x:c r="AB10" s="0" t="s"/>
      <x:c r="AC10" s="0" t="s"/>
      <x:c r="AD10" s="0" t="s"/>
      <x:c r="AE10" s="0" t="s"/>
      <x:c r="AF10" s="0" t="s"/>
      <x:c r="AG10" s="0" t="s"/>
      <x:c r="AH10" s="0" t="s"/>
      <x:c r="AI10" s="0" t="s"/>
      <x:c r="AJ10" s="0" t="s"/>
      <x:c r="AK10" s="0" t="s"/>
      <x:c r="AL10" s="0" t="s"/>
      <x:c r="AM10" s="0" t="s"/>
      <x:c r="AN10" s="0" t="s"/>
      <x:c r="AO10" s="0" t="s"/>
      <x:c r="AP10" s="0" t="s"/>
      <x:c r="AQ10" s="0" t="s"/>
      <x:c r="AR10" s="0" t="s"/>
      <x:c r="AS10" s="0" t="s"/>
      <x:c r="AT10" s="0" t="s"/>
      <x:c r="AU10" s="0" t="s"/>
      <x:c r="AV10" s="0" t="s"/>
      <x:c r="AW10" s="0" t="s"/>
      <x:c r="AX10" s="0" t="s"/>
      <x:c r="AY10" s="0" t="s"/>
      <x:c r="AZ10" s="0" t="s"/>
      <x:c r="BA10" s="0" t="s"/>
      <x:c r="BB10" s="0" t="s"/>
      <x:c r="BC10" s="0" t="s"/>
      <x:c r="BD10" s="0" t="s"/>
      <x:c r="BE10" s="0" t="s"/>
      <x:c r="BF10" s="0" t="s"/>
      <x:c r="BG10" s="0" t="s"/>
      <x:c r="BH10" s="0" t="s"/>
      <x:c r="BI10" s="0" t="s"/>
      <x:c r="BJ10" s="0" t="s"/>
      <x:c r="BK10" s="0" t="s"/>
      <x:c r="BL10" s="0" t="s"/>
      <x:c r="BM10" s="0" t="s"/>
      <x:c r="BN10" s="0" t="s"/>
      <x:c r="BO10" s="0" t="s"/>
      <x:c r="BP10" s="0" t="s"/>
      <x:c r="BQ10" s="0" t="s"/>
      <x:c r="BR10" s="0" t="s"/>
      <x:c r="BS10" s="0" t="s"/>
      <x:c r="BT10" s="0" t="s"/>
      <x:c r="BU10" s="0" t="s"/>
      <x:c r="BV10" s="0" t="s"/>
      <x:c r="BW10" s="0" t="s"/>
      <x:c r="BX10" s="0" t="s"/>
      <x:c r="BY10" s="0" t="s"/>
      <x:c r="BZ10" s="0" t="s"/>
      <x:c r="CA10" s="0" t="s"/>
      <x:c r="CB10" s="0" t="s"/>
      <x:c r="CC10" s="0" t="s"/>
      <x:c r="CD10" s="0" t="s"/>
      <x:c r="CE10" s="0" t="s"/>
      <x:c r="CF10" s="0" t="s"/>
      <x:c r="CG10" s="0" t="s"/>
      <x:c r="CH10" s="0" t="s"/>
      <x:c r="CI10" s="0" t="s"/>
      <x:c r="CJ10" s="0" t="s"/>
      <x:c r="CK10" s="0" t="s"/>
      <x:c r="CL10" s="0" t="s"/>
      <x:c r="CM10" s="0" t="s"/>
      <x:c r="CN10" s="0" t="s"/>
      <x:c r="CO10" s="0" t="s"/>
      <x:c r="CP10" s="0" t="s"/>
      <x:c r="CQ10" s="0" t="s"/>
      <x:c r="CR10" s="0" t="s"/>
      <x:c r="CS10" s="0" t="s"/>
      <x:c r="CT10" s="0" t="s"/>
      <x:c r="CU10" s="0" t="s"/>
      <x:c r="CV10" s="0" t="s"/>
      <x:c r="CW10" s="0" t="s"/>
      <x:c r="CX10" s="0" t="s"/>
      <x:c r="CY10" s="0" t="s"/>
      <x:c r="CZ10" s="0" t="s"/>
      <x:c r="DA10" s="0" t="s"/>
      <x:c r="DB10" s="0" t="s"/>
      <x:c r="DC10" s="0" t="s"/>
      <x:c r="DD10" s="0" t="s"/>
      <x:c r="DE10" s="0" t="s"/>
      <x:c r="DF10" s="0" t="s"/>
      <x:c r="DG10" s="0" t="s"/>
      <x:c r="DH10" s="0" t="s"/>
      <x:c r="DI10" s="0" t="s"/>
      <x:c r="DJ10" s="0" t="s"/>
      <x:c r="DK10" s="0" t="s"/>
      <x:c r="DL10" s="0" t="s"/>
      <x:c r="DM10" s="0" t="s"/>
      <x:c r="DN10" s="0" t="s"/>
      <x:c r="DO10" s="0" t="s"/>
      <x:c r="DP10" s="0" t="s"/>
      <x:c r="DQ10" s="0" t="s"/>
      <x:c r="DR10" s="0" t="s"/>
      <x:c r="DS10" s="0" t="s"/>
      <x:c r="DT10" s="0" t="s"/>
      <x:c r="DU10" s="0" t="s"/>
      <x:c r="DV10" s="0" t="s"/>
      <x:c r="DW10" s="0" t="s"/>
      <x:c r="DX10" s="0" t="s"/>
      <x:c r="DY10" s="0" t="s"/>
      <x:c r="DZ10" s="0" t="s"/>
      <x:c r="EA10" s="0" t="s"/>
      <x:c r="EB10" s="0" t="s"/>
      <x:c r="EC10" s="0" t="s"/>
      <x:c r="ED10" s="0" t="s"/>
      <x:c r="EE10" s="0" t="s"/>
      <x:c r="EF10" s="0" t="s"/>
      <x:c r="EG10" s="0" t="s"/>
      <x:c r="EH10" s="0" t="s"/>
      <x:c r="EI10" s="0" t="s"/>
      <x:c r="EJ10" s="0" t="s"/>
      <x:c r="EK10" s="0" t="s"/>
      <x:c r="EL10" s="0" t="s"/>
      <x:c r="EM10" s="0" t="s"/>
      <x:c r="EN10" s="0" t="s"/>
      <x:c r="EO10" s="0" t="s"/>
      <x:c r="EP10" s="0" t="s"/>
      <x:c r="EQ10" s="0" t="s"/>
      <x:c r="ER10" s="0" t="s"/>
      <x:c r="ES10" s="0" t="s"/>
      <x:c r="ET10" s="0" t="s"/>
      <x:c r="EU10" s="0" t="s"/>
      <x:c r="EV10" s="0" t="s"/>
      <x:c r="EW10" s="0" t="s"/>
      <x:c r="EX10" s="0" t="s"/>
      <x:c r="EY10" s="0" t="s"/>
      <x:c r="EZ10" s="0" t="s"/>
      <x:c r="FA10" s="0" t="s"/>
      <x:c r="FB10" s="0" t="s"/>
      <x:c r="FC10" s="0" t="s"/>
      <x:c r="FD10" s="0" t="s"/>
      <x:c r="FE10" s="0" t="s"/>
      <x:c r="FF10" s="0" t="s"/>
      <x:c r="FG10" s="0" t="s"/>
      <x:c r="FH10" s="0" t="s"/>
      <x:c r="FI10" s="0" t="s"/>
      <x:c r="FJ10" s="0" t="s"/>
      <x:c r="FK10" s="0" t="s"/>
      <x:c r="FL10" s="0" t="s"/>
      <x:c r="FM10" s="0" t="s"/>
      <x:c r="FN10" s="0" t="s"/>
      <x:c r="FO10" s="0" t="s"/>
      <x:c r="FP10" s="0" t="s"/>
      <x:c r="FQ10" s="0" t="s"/>
      <x:c r="FR10" s="0" t="s"/>
      <x:c r="FS10" s="0" t="s"/>
      <x:c r="FT10" s="0" t="s"/>
      <x:c r="FU10" s="0" t="s"/>
      <x:c r="FV10" s="0" t="s"/>
      <x:c r="FW10" s="0" t="s"/>
      <x:c r="FX10" s="0" t="s"/>
      <x:c r="FY10" s="0" t="s"/>
      <x:c r="FZ10" s="0" t="s"/>
      <x:c r="GA10" s="0" t="s"/>
      <x:c r="GB10" s="0" t="s"/>
      <x:c r="GC10" s="0" t="s"/>
      <x:c r="GD10" s="0" t="s"/>
      <x:c r="GE10" s="0" t="s"/>
      <x:c r="GF10" s="0" t="s"/>
      <x:c r="GG10" s="0" t="s"/>
      <x:c r="GH10" s="0" t="s"/>
      <x:c r="GI10" s="0" t="s"/>
      <x:c r="GJ10" s="0" t="s"/>
      <x:c r="GK10" s="0" t="s"/>
      <x:c r="GL10" s="0" t="s"/>
      <x:c r="GM10" s="0" t="s"/>
      <x:c r="GN10" s="0" t="s"/>
      <x:c r="GO10" s="0" t="s"/>
      <x:c r="GP10" s="0" t="s"/>
      <x:c r="GQ10" s="0" t="s"/>
      <x:c r="GR10" s="0" t="s"/>
      <x:c r="GS10" s="0" t="s"/>
      <x:c r="GT10" s="0" t="s"/>
      <x:c r="GU10" s="0" t="s"/>
      <x:c r="GV10" s="0" t="s"/>
      <x:c r="GW10" s="0" t="s"/>
      <x:c r="GX10" s="0" t="s"/>
      <x:c r="GY10" s="0" t="s"/>
      <x:c r="GZ10" s="0" t="s"/>
      <x:c r="HA10" s="0" t="s"/>
      <x:c r="HB10" s="0" t="s"/>
      <x:c r="HC10" s="0" t="s"/>
      <x:c r="HD10" s="0" t="s"/>
      <x:c r="HE10" s="0" t="s"/>
      <x:c r="HF10" s="0" t="s"/>
      <x:c r="HG10" s="0" t="s"/>
      <x:c r="HH10" s="0" t="s"/>
      <x:c r="HI10" s="0" t="s"/>
      <x:c r="HJ10" s="0" t="s"/>
      <x:c r="HK10" s="0" t="s"/>
      <x:c r="HL10" s="0" t="s"/>
      <x:c r="HM10" s="0" t="s"/>
      <x:c r="HN10" s="0" t="s"/>
      <x:c r="HO10" s="0" t="s"/>
      <x:c r="HP10" s="0" t="s"/>
      <x:c r="HQ10" s="0" t="s"/>
      <x:c r="HR10" s="0" t="s"/>
      <x:c r="HS10" s="0" t="s"/>
      <x:c r="HT10" s="0" t="s"/>
      <x:c r="HU10" s="0" t="s"/>
      <x:c r="HV10" s="0" t="s"/>
      <x:c r="HW10" s="0" t="s"/>
      <x:c r="HX10" s="0" t="s"/>
      <x:c r="HY10" s="0" t="s"/>
      <x:c r="HZ10" s="0" t="s"/>
      <x:c r="IA10" s="0" t="s"/>
      <x:c r="IB10" s="0" t="s"/>
      <x:c r="IC10" s="0" t="s"/>
      <x:c r="ID10" s="0" t="s"/>
      <x:c r="IE10" s="0" t="s"/>
      <x:c r="IF10" s="0" t="s"/>
      <x:c r="IG10" s="0" t="s"/>
      <x:c r="IH10" s="0" t="s"/>
      <x:c r="II10" s="0" t="s"/>
      <x:c r="IJ10" s="0" t="s"/>
      <x:c r="IK10" s="0" t="s"/>
      <x:c r="IL10" s="0" t="s"/>
      <x:c r="IM10" s="0" t="s"/>
      <x:c r="IN10" s="0" t="s"/>
      <x:c r="IO10" s="0" t="s"/>
      <x:c r="IP10" s="0" t="s"/>
      <x:c r="IQ10" s="0" t="s"/>
      <x:c r="IR10" s="0" t="s"/>
      <x:c r="IS10" s="0" t="s"/>
      <x:c r="IT10" s="0" t="s"/>
      <x:c r="IU10" s="0" t="s"/>
      <x:c r="IV10" s="0" t="s"/>
      <x:c r="IW10" s="0" t="s"/>
      <x:c r="IX10" s="0" t="s"/>
      <x:c r="IY10" s="0" t="s"/>
      <x:c r="IZ10" s="0" t="s"/>
      <x:c r="JA10" s="0" t="s"/>
      <x:c r="JB10" s="0" t="s"/>
      <x:c r="JC10" s="0" t="s"/>
      <x:c r="JD10" s="0" t="s"/>
      <x:c r="JE10" s="0" t="s"/>
      <x:c r="JF10" s="0" t="s"/>
      <x:c r="JG10" s="0" t="s"/>
      <x:c r="JH10" s="0" t="s"/>
      <x:c r="JI10" s="0" t="s"/>
      <x:c r="JJ10" s="0" t="s"/>
      <x:c r="JK10" s="0" t="s"/>
      <x:c r="JL10" s="0" t="s"/>
      <x:c r="JM10" s="0" t="s"/>
      <x:c r="JN10" s="0" t="s"/>
      <x:c r="JO10" s="0" t="s"/>
      <x:c r="JP10" s="0" t="s"/>
      <x:c r="JQ10" s="0" t="s"/>
      <x:c r="JR10" s="0" t="s"/>
      <x:c r="JS10" s="0" t="s"/>
      <x:c r="JT10" s="0" t="s"/>
      <x:c r="JU10" s="0" t="s"/>
      <x:c r="JV10" s="0" t="s"/>
      <x:c r="JW10" s="0" t="s"/>
      <x:c r="JX10" s="0" t="s"/>
      <x:c r="JY10" s="0" t="s"/>
      <x:c r="JZ10" s="0" t="s"/>
      <x:c r="KA10" s="0" t="s"/>
      <x:c r="KB10" s="0" t="s"/>
      <x:c r="KC10" s="0" t="s"/>
      <x:c r="KD10" s="0" t="s"/>
      <x:c r="KE10" s="0" t="s"/>
      <x:c r="KF10" s="0" t="s"/>
      <x:c r="KG10" s="0" t="s"/>
      <x:c r="KH10" s="0" t="s"/>
      <x:c r="KI10" s="0" t="s"/>
      <x:c r="KJ10" s="0" t="s"/>
      <x:c r="KK10" s="0" t="s"/>
      <x:c r="KL10" s="0" t="s"/>
      <x:c r="KM10" s="0" t="s"/>
      <x:c r="KN10" s="0" t="s"/>
      <x:c r="KO10" s="0" t="s"/>
      <x:c r="KP10" s="0" t="s"/>
      <x:c r="KQ10" s="0" t="s"/>
      <x:c r="KR10" s="0" t="s"/>
      <x:c r="KS10" s="0" t="s"/>
      <x:c r="KT10" s="0" t="s"/>
      <x:c r="KU10" s="0" t="s"/>
      <x:c r="KV10" s="0" t="s"/>
      <x:c r="KW10" s="0" t="s"/>
      <x:c r="KX10" s="0" t="s"/>
      <x:c r="KY10" s="0" t="s"/>
      <x:c r="KZ10" s="0" t="s"/>
      <x:c r="LA10" s="0" t="s"/>
      <x:c r="LB10" s="0" t="s"/>
      <x:c r="LC10" s="0" t="s"/>
      <x:c r="LD10" s="0" t="s"/>
      <x:c r="LE10" s="0" t="s"/>
      <x:c r="LF10" s="0" t="s"/>
      <x:c r="LG10" s="0" t="s"/>
      <x:c r="LH10" s="0" t="s"/>
      <x:c r="LI10" s="0" t="s"/>
      <x:c r="LJ10" s="0" t="s"/>
      <x:c r="LK10" s="0" t="s"/>
      <x:c r="LL10" s="0" t="s"/>
      <x:c r="LM10" s="0" t="s"/>
      <x:c r="LN10" s="0" t="s"/>
      <x:c r="LO10" s="0" t="s"/>
      <x:c r="LP10" s="0" t="s"/>
      <x:c r="LQ10" s="0" t="s"/>
      <x:c r="LR10" s="0" t="s"/>
      <x:c r="LS10" s="0" t="s"/>
      <x:c r="LT10" s="0" t="s"/>
      <x:c r="LU10" s="0" t="s"/>
      <x:c r="LV10" s="0" t="s"/>
      <x:c r="LW10" s="0" t="s"/>
      <x:c r="LX10" s="0" t="s"/>
      <x:c r="LY10" s="0" t="s"/>
      <x:c r="LZ10" s="0" t="s"/>
      <x:c r="MA10" s="0" t="s"/>
      <x:c r="MB10" s="0" t="s"/>
      <x:c r="MC10" s="0" t="s"/>
      <x:c r="MD10" s="0" t="s"/>
      <x:c r="ME10" s="0" t="s"/>
      <x:c r="MF10" s="0" t="s"/>
      <x:c r="MG10" s="0" t="s"/>
      <x:c r="MH10" s="0" t="s"/>
      <x:c r="MI10" s="0" t="s"/>
      <x:c r="MJ10" s="0" t="s"/>
      <x:c r="MK10" s="0" t="s"/>
      <x:c r="ML10" s="0" t="s"/>
      <x:c r="MM10" s="0" t="s"/>
      <x:c r="MN10" s="0" t="s"/>
      <x:c r="MO10" s="0" t="s"/>
      <x:c r="MP10" s="0" t="s"/>
      <x:c r="MQ10" s="0" t="s"/>
      <x:c r="MR10" s="0" t="s"/>
      <x:c r="MS10" s="0" t="s"/>
      <x:c r="MT10" s="0" t="s"/>
      <x:c r="MU10" s="0" t="s"/>
      <x:c r="MV10" s="0" t="s"/>
      <x:c r="MW10" s="0" t="s"/>
      <x:c r="MX10" s="0" t="s"/>
      <x:c r="MY10" s="0" t="s"/>
      <x:c r="MZ10" s="0" t="s"/>
      <x:c r="NA10" s="0" t="s"/>
      <x:c r="NB10" s="0" t="s"/>
      <x:c r="NC10" s="0" t="s"/>
      <x:c r="ND10" s="0" t="s"/>
      <x:c r="NE10" s="0" t="s"/>
      <x:c r="NF10" s="0" t="s"/>
      <x:c r="NG10" s="0" t="s"/>
      <x:c r="NH10" s="0" t="s"/>
      <x:c r="NI10" s="0" t="s"/>
      <x:c r="NJ10" s="0" t="s"/>
      <x:c r="NK10" s="0" t="s"/>
      <x:c r="NL10" s="0" t="s"/>
      <x:c r="NM10" s="0" t="s"/>
      <x:c r="NN10" s="0" t="s"/>
      <x:c r="NO10" s="0" t="s"/>
      <x:c r="NP10" s="0" t="s"/>
      <x:c r="NQ10" s="0" t="s"/>
      <x:c r="NR10" s="0" t="s"/>
      <x:c r="NS10" s="0" t="s"/>
      <x:c r="NT10" s="0" t="s"/>
      <x:c r="NU10" s="0" t="s"/>
      <x:c r="NV10" s="0" t="s"/>
      <x:c r="NW10" s="0" t="s"/>
      <x:c r="NX10" s="0" t="s"/>
      <x:c r="NY10" s="0" t="s"/>
      <x:c r="NZ10" s="0" t="s"/>
      <x:c r="OA10" s="0" t="s"/>
      <x:c r="OB10" s="0" t="s"/>
      <x:c r="OC10" s="0" t="s"/>
      <x:c r="OD10" s="0" t="s"/>
      <x:c r="OE10" s="0" t="s"/>
      <x:c r="OF10" s="0" t="s"/>
      <x:c r="OG10" s="0" t="s"/>
      <x:c r="OH10" s="0" t="s"/>
      <x:c r="OI10" s="0" t="s"/>
      <x:c r="OJ10" s="0" t="s"/>
      <x:c r="OK10" s="0" t="s"/>
      <x:c r="OL10" s="0" t="s"/>
      <x:c r="OM10" s="0" t="s"/>
      <x:c r="ON10" s="0" t="s"/>
      <x:c r="OO10" s="0" t="s"/>
      <x:c r="OP10" s="0" t="s"/>
      <x:c r="OQ10" s="0" t="s"/>
      <x:c r="OR10" s="0" t="s"/>
      <x:c r="OS10" s="0" t="s"/>
      <x:c r="OT10" s="0" t="s"/>
      <x:c r="OU10" s="0" t="s"/>
      <x:c r="OV10" s="0" t="s"/>
      <x:c r="OW10" s="0" t="s"/>
      <x:c r="OX10" s="0" t="s"/>
      <x:c r="OY10" s="0" t="s"/>
      <x:c r="OZ10" s="0" t="s"/>
      <x:c r="PA10" s="0" t="s"/>
      <x:c r="PB10" s="0" t="s"/>
      <x:c r="PC10" s="0" t="s"/>
      <x:c r="PD10" s="0" t="s"/>
      <x:c r="PE10" s="0" t="s"/>
      <x:c r="PF10" s="0" t="s"/>
      <x:c r="PG10" s="0" t="s"/>
      <x:c r="PH10" s="0" t="s"/>
      <x:c r="PI10" s="0" t="s"/>
      <x:c r="PJ10" s="0" t="s"/>
      <x:c r="PK10" s="0" t="s"/>
      <x:c r="PL10" s="0" t="s"/>
      <x:c r="PM10" s="0" t="s"/>
      <x:c r="PN10" s="0" t="s"/>
      <x:c r="PO10" s="0" t="s"/>
      <x:c r="PP10" s="0" t="s"/>
      <x:c r="PQ10" s="0" t="s"/>
      <x:c r="PR10" s="0" t="s"/>
      <x:c r="PS10" s="0" t="s"/>
      <x:c r="PT10" s="0" t="s"/>
      <x:c r="PU10" s="0" t="s"/>
      <x:c r="PV10" s="0" t="s"/>
      <x:c r="PW10" s="0" t="s"/>
      <x:c r="PX10" s="0" t="s"/>
      <x:c r="PY10" s="0" t="s"/>
      <x:c r="PZ10" s="0" t="s"/>
      <x:c r="QA10" s="0" t="s"/>
      <x:c r="QB10" s="0" t="s"/>
      <x:c r="QC10" s="0" t="s"/>
      <x:c r="QD10" s="0" t="s"/>
      <x:c r="QE10" s="0" t="s"/>
      <x:c r="QF10" s="0" t="s"/>
      <x:c r="QG10" s="0" t="s"/>
      <x:c r="QH10" s="0" t="s"/>
      <x:c r="QI10" s="0" t="s"/>
      <x:c r="QJ10" s="0" t="s"/>
      <x:c r="QK10" s="0" t="s"/>
      <x:c r="QL10" s="0" t="s"/>
      <x:c r="QM10" s="0" t="s"/>
      <x:c r="QN10" s="0" t="s"/>
      <x:c r="QO10" s="0" t="s"/>
      <x:c r="QP10" s="0" t="s"/>
      <x:c r="QQ10" s="0" t="s"/>
      <x:c r="QR10" s="0" t="s"/>
      <x:c r="QS10" s="0" t="s"/>
      <x:c r="QT10" s="0" t="s"/>
      <x:c r="QU10" s="0" t="s"/>
      <x:c r="QV10" s="0" t="s"/>
      <x:c r="QW10" s="0" t="s"/>
      <x:c r="QX10" s="0" t="s"/>
      <x:c r="QY10" s="0" t="s"/>
      <x:c r="QZ10" s="0" t="s"/>
      <x:c r="RA10" s="0" t="s"/>
      <x:c r="RB10" s="0" t="s"/>
      <x:c r="RC10" s="0" t="s"/>
      <x:c r="RD10" s="0" t="s"/>
      <x:c r="RE10" s="0" t="s"/>
      <x:c r="RF10" s="0" t="s"/>
      <x:c r="RG10" s="0" t="s"/>
      <x:c r="RH10" s="0" t="s"/>
      <x:c r="RI10" s="0" t="s"/>
      <x:c r="RJ10" s="0" t="s"/>
      <x:c r="RK10" s="0" t="s"/>
      <x:c r="RL10" s="0" t="s"/>
      <x:c r="RM10" s="0" t="s"/>
      <x:c r="RN10" s="0" t="s"/>
      <x:c r="RO10" s="0" t="s"/>
      <x:c r="RP10" s="0" t="s"/>
      <x:c r="RQ10" s="0" t="s"/>
      <x:c r="RR10" s="0" t="s"/>
      <x:c r="RS10" s="0" t="s"/>
      <x:c r="RT10" s="0" t="s"/>
      <x:c r="RU10" s="0" t="s"/>
      <x:c r="RV10" s="0" t="s"/>
      <x:c r="RW10" s="0" t="s"/>
      <x:c r="RX10" s="0" t="s"/>
      <x:c r="RY10" s="0" t="s"/>
      <x:c r="RZ10" s="0" t="s"/>
      <x:c r="SA10" s="0" t="s"/>
      <x:c r="SB10" s="0" t="s"/>
      <x:c r="SC10" s="0" t="s"/>
      <x:c r="SD10" s="0" t="s"/>
      <x:c r="SE10" s="0" t="s"/>
      <x:c r="SF10" s="0" t="s"/>
      <x:c r="SG10" s="0" t="s"/>
      <x:c r="SH10" s="0" t="s"/>
      <x:c r="SI10" s="0" t="s"/>
      <x:c r="SJ10" s="0" t="s"/>
      <x:c r="SK10" s="0" t="s"/>
      <x:c r="SL10" s="0" t="s"/>
      <x:c r="SM10" s="0" t="s"/>
      <x:c r="SN10" s="0" t="s"/>
      <x:c r="SO10" s="0" t="s"/>
      <x:c r="SP10" s="0" t="s"/>
      <x:c r="SQ10" s="0" t="s"/>
      <x:c r="SR10" s="0" t="s"/>
      <x:c r="SS10" s="0" t="s"/>
      <x:c r="ST10" s="0" t="s"/>
      <x:c r="SU10" s="0" t="s"/>
      <x:c r="SV10" s="0" t="s"/>
      <x:c r="SW10" s="0" t="s"/>
      <x:c r="SX10" s="0" t="s"/>
      <x:c r="SY10" s="0" t="s"/>
      <x:c r="SZ10" s="0" t="s"/>
      <x:c r="TA10" s="0" t="s"/>
      <x:c r="TB10" s="0" t="s"/>
      <x:c r="TC10" s="0" t="s"/>
      <x:c r="TD10" s="0" t="s"/>
      <x:c r="TE10" s="0" t="s"/>
      <x:c r="TF10" s="0" t="s"/>
      <x:c r="TG10" s="0" t="s"/>
      <x:c r="TH10" s="0" t="s"/>
      <x:c r="TI10" s="0" t="s"/>
      <x:c r="TJ10" s="0" t="s"/>
      <x:c r="TK10" s="0" t="s"/>
      <x:c r="TL10" s="0" t="s"/>
      <x:c r="TM10" s="0" t="s"/>
      <x:c r="TN10" s="0" t="s"/>
      <x:c r="TO10" s="0" t="s"/>
      <x:c r="TP10" s="0" t="s"/>
      <x:c r="TQ10" s="0" t="s"/>
      <x:c r="TR10" s="0" t="s"/>
      <x:c r="TS10" s="0" t="s"/>
      <x:c r="TT10" s="0" t="s"/>
      <x:c r="TU10" s="0" t="s"/>
      <x:c r="TV10" s="0" t="s"/>
      <x:c r="TW10" s="0" t="s"/>
      <x:c r="TX10" s="0" t="s"/>
      <x:c r="TY10" s="0" t="s"/>
      <x:c r="TZ10" s="0" t="s"/>
      <x:c r="UA10" s="0" t="s"/>
      <x:c r="UB10" s="0" t="s"/>
      <x:c r="UC10" s="0" t="s"/>
      <x:c r="UD10" s="0" t="s"/>
      <x:c r="UE10" s="0" t="s"/>
      <x:c r="UF10" s="0" t="s"/>
      <x:c r="UG10" s="0" t="s"/>
      <x:c r="UH10" s="0" t="s"/>
      <x:c r="UI10" s="0" t="s"/>
      <x:c r="UJ10" s="0" t="s"/>
      <x:c r="UK10" s="0" t="s"/>
      <x:c r="UL10" s="0" t="s"/>
      <x:c r="UM10" s="0" t="s"/>
      <x:c r="UN10" s="0" t="s"/>
      <x:c r="UO10" s="0" t="s"/>
      <x:c r="UP10" s="0" t="s"/>
      <x:c r="UQ10" s="0" t="s"/>
      <x:c r="UR10" s="0" t="s"/>
      <x:c r="US10" s="0" t="s"/>
      <x:c r="UT10" s="0" t="s"/>
      <x:c r="UU10" s="0" t="s"/>
      <x:c r="UV10" s="0" t="s"/>
      <x:c r="UW10" s="0" t="s"/>
      <x:c r="UX10" s="0" t="s"/>
      <x:c r="UY10" s="0" t="s"/>
      <x:c r="UZ10" s="0" t="s"/>
      <x:c r="VA10" s="0" t="s"/>
      <x:c r="VB10" s="0" t="s"/>
      <x:c r="VC10" s="0" t="s"/>
      <x:c r="VD10" s="0" t="s"/>
      <x:c r="VE10" s="0" t="s"/>
      <x:c r="VF10" s="0" t="s"/>
      <x:c r="VG10" s="0" t="s"/>
      <x:c r="VH10" s="0" t="s"/>
      <x:c r="VI10" s="0" t="s"/>
      <x:c r="VJ10" s="0" t="s"/>
      <x:c r="VK10" s="0" t="s"/>
      <x:c r="VL10" s="0" t="s"/>
      <x:c r="VM10" s="0" t="s"/>
      <x:c r="VN10" s="0" t="s"/>
      <x:c r="VO10" s="0" t="s"/>
      <x:c r="VP10" s="0" t="s"/>
      <x:c r="VQ10" s="0" t="s"/>
      <x:c r="VR10" s="0" t="s"/>
      <x:c r="VS10" s="0" t="s"/>
      <x:c r="VT10" s="0" t="s"/>
      <x:c r="VU10" s="0" t="s"/>
      <x:c r="VV10" s="0" t="s"/>
      <x:c r="VW10" s="0" t="s"/>
      <x:c r="VX10" s="0" t="s"/>
      <x:c r="VY10" s="0" t="s"/>
      <x:c r="VZ10" s="0" t="s"/>
      <x:c r="WA10" s="0" t="s"/>
      <x:c r="WB10" s="0" t="s"/>
      <x:c r="WC10" s="0" t="s"/>
      <x:c r="WD10" s="0" t="s"/>
      <x:c r="WE10" s="0" t="s"/>
      <x:c r="WF10" s="0" t="s"/>
      <x:c r="WG10" s="0" t="s"/>
      <x:c r="WH10" s="0" t="s"/>
      <x:c r="WI10" s="0" t="s"/>
      <x:c r="WJ10" s="0" t="s"/>
      <x:c r="WK10" s="0" t="s"/>
      <x:c r="WL10" s="0" t="s"/>
      <x:c r="WM10" s="0" t="s"/>
      <x:c r="WN10" s="0" t="s"/>
      <x:c r="WO10" s="0" t="s"/>
      <x:c r="WP10" s="0" t="s"/>
      <x:c r="WQ10" s="0" t="s"/>
      <x:c r="WR10" s="0" t="s"/>
      <x:c r="WS10" s="0" t="s"/>
      <x:c r="WT10" s="0" t="s"/>
      <x:c r="WU10" s="0" t="s"/>
      <x:c r="WV10" s="0" t="s"/>
      <x:c r="WW10" s="0" t="s"/>
      <x:c r="WX10" s="0" t="s"/>
      <x:c r="WY10" s="0" t="s"/>
      <x:c r="WZ10" s="0" t="s"/>
      <x:c r="XA10" s="0" t="s"/>
      <x:c r="XB10" s="0" t="s"/>
      <x:c r="XC10" s="0" t="s"/>
      <x:c r="XD10" s="0" t="s"/>
      <x:c r="XE10" s="0" t="s"/>
      <x:c r="XF10" s="0" t="s"/>
      <x:c r="XG10" s="0" t="s"/>
      <x:c r="XH10" s="0" t="s"/>
      <x:c r="XI10" s="0" t="s"/>
      <x:c r="XJ10" s="0" t="s"/>
      <x:c r="XK10" s="0" t="s"/>
      <x:c r="XL10" s="0" t="s"/>
      <x:c r="XM10" s="0" t="s"/>
      <x:c r="XN10" s="0" t="s"/>
      <x:c r="XO10" s="0" t="s"/>
      <x:c r="XP10" s="0" t="s"/>
      <x:c r="XQ10" s="0" t="s"/>
      <x:c r="XR10" s="0" t="s"/>
      <x:c r="XS10" s="0" t="s"/>
      <x:c r="XT10" s="0" t="s"/>
      <x:c r="XU10" s="0" t="s"/>
      <x:c r="XV10" s="0" t="s"/>
      <x:c r="XW10" s="0" t="s"/>
      <x:c r="XX10" s="0" t="s"/>
      <x:c r="XY10" s="0" t="s"/>
      <x:c r="XZ10" s="0" t="s"/>
      <x:c r="YA10" s="0" t="s"/>
      <x:c r="YB10" s="0" t="s"/>
      <x:c r="YC10" s="0" t="s"/>
      <x:c r="YD10" s="0" t="s"/>
      <x:c r="YE10" s="0" t="s"/>
      <x:c r="YF10" s="0" t="s"/>
      <x:c r="YG10" s="0" t="s"/>
      <x:c r="YH10" s="0" t="s"/>
      <x:c r="YI10" s="0" t="s"/>
      <x:c r="YJ10" s="0" t="s"/>
      <x:c r="YK10" s="0" t="s"/>
      <x:c r="YL10" s="0" t="s"/>
      <x:c r="YM10" s="0" t="s"/>
      <x:c r="YN10" s="0" t="s"/>
      <x:c r="YO10" s="0" t="s"/>
      <x:c r="YP10" s="0" t="s"/>
      <x:c r="YQ10" s="0" t="s"/>
      <x:c r="YR10" s="0" t="s"/>
      <x:c r="YS10" s="0" t="s"/>
      <x:c r="YT10" s="0" t="s"/>
      <x:c r="YU10" s="0" t="s"/>
      <x:c r="YV10" s="0" t="s"/>
      <x:c r="YW10" s="0" t="s"/>
      <x:c r="YX10" s="0" t="s"/>
      <x:c r="YY10" s="0" t="s"/>
      <x:c r="YZ10" s="0" t="s"/>
      <x:c r="ZA10" s="0" t="s"/>
      <x:c r="ZB10" s="0" t="s"/>
      <x:c r="ZC10" s="0" t="s"/>
      <x:c r="ZD10" s="0" t="s"/>
      <x:c r="ZE10" s="0" t="s"/>
      <x:c r="ZF10" s="0" t="s"/>
      <x:c r="ZG10" s="0" t="s"/>
      <x:c r="ZH10" s="0" t="s"/>
      <x:c r="ZI10" s="0" t="s"/>
      <x:c r="ZJ10" s="0" t="s"/>
      <x:c r="ZK10" s="0" t="s"/>
      <x:c r="ZL10" s="0" t="s"/>
      <x:c r="ZM10" s="0" t="s"/>
      <x:c r="ZN10" s="0" t="s"/>
      <x:c r="ZO10" s="0" t="s"/>
      <x:c r="ZP10" s="0" t="s"/>
      <x:c r="ZQ10" s="0" t="s"/>
      <x:c r="ZR10" s="0" t="s"/>
      <x:c r="ZS10" s="0" t="s"/>
      <x:c r="ZT10" s="0" t="s"/>
      <x:c r="ZU10" s="0" t="s"/>
      <x:c r="ZV10" s="0" t="s"/>
      <x:c r="ZW10" s="0" t="s"/>
      <x:c r="ZX10" s="0" t="s"/>
      <x:c r="ZY10" s="0" t="s"/>
      <x:c r="ZZ10" s="0" t="s"/>
      <x:c r="AAA10" s="0" t="s"/>
      <x:c r="AAB10" s="0" t="s"/>
      <x:c r="AAC10" s="0" t="s"/>
      <x:c r="AAD10" s="0" t="s"/>
      <x:c r="AAE10" s="0" t="s"/>
      <x:c r="AAF10" s="0" t="s"/>
      <x:c r="AAG10" s="0" t="s"/>
      <x:c r="AAH10" s="0" t="s"/>
      <x:c r="AAI10" s="0" t="s"/>
      <x:c r="AAJ10" s="0" t="s"/>
      <x:c r="AAK10" s="0" t="s"/>
      <x:c r="AAL10" s="0" t="s"/>
      <x:c r="AAM10" s="0" t="s"/>
      <x:c r="AAN10" s="0" t="s"/>
      <x:c r="AAO10" s="0" t="s"/>
      <x:c r="AAP10" s="0" t="s"/>
      <x:c r="AAQ10" s="0" t="s"/>
      <x:c r="AAR10" s="0" t="s"/>
      <x:c r="AAS10" s="0" t="s"/>
      <x:c r="AAT10" s="0" t="s"/>
      <x:c r="AAU10" s="0" t="s"/>
      <x:c r="AAV10" s="0" t="s"/>
      <x:c r="AAW10" s="0" t="s"/>
      <x:c r="AAX10" s="0" t="s"/>
      <x:c r="AAY10" s="0" t="s"/>
      <x:c r="AAZ10" s="0" t="s"/>
      <x:c r="ABA10" s="0" t="s"/>
      <x:c r="ABB10" s="0" t="s"/>
      <x:c r="ABC10" s="0" t="s"/>
      <x:c r="ABD10" s="0" t="s"/>
      <x:c r="ABE10" s="0" t="s"/>
      <x:c r="ABF10" s="0" t="s"/>
      <x:c r="ABG10" s="0" t="s"/>
      <x:c r="ABH10" s="0" t="s"/>
      <x:c r="ABI10" s="0" t="s"/>
      <x:c r="ABJ10" s="0" t="s"/>
      <x:c r="ABK10" s="0" t="s"/>
      <x:c r="ABL10" s="0" t="s"/>
      <x:c r="ABM10" s="0" t="s"/>
      <x:c r="ABN10" s="0" t="s"/>
      <x:c r="ABO10" s="0" t="s"/>
      <x:c r="ABP10" s="0" t="s"/>
      <x:c r="ABQ10" s="0" t="s"/>
      <x:c r="ABR10" s="0" t="s"/>
      <x:c r="ABS10" s="0" t="s"/>
      <x:c r="ABT10" s="0" t="s"/>
      <x:c r="ABU10" s="0" t="s"/>
      <x:c r="ABV10" s="0" t="s"/>
      <x:c r="ABW10" s="0" t="s"/>
      <x:c r="ABX10" s="0" t="s"/>
      <x:c r="ABY10" s="0" t="s"/>
      <x:c r="ABZ10" s="0" t="s"/>
      <x:c r="ACA10" s="0" t="s"/>
      <x:c r="ACB10" s="0" t="s"/>
      <x:c r="ACC10" s="0" t="s"/>
      <x:c r="ACD10" s="0" t="s"/>
      <x:c r="ACE10" s="0" t="s"/>
      <x:c r="ACF10" s="0" t="s"/>
      <x:c r="ACG10" s="0" t="s"/>
      <x:c r="ACH10" s="0" t="s"/>
      <x:c r="ACI10" s="0" t="s"/>
      <x:c r="ACJ10" s="0" t="s"/>
      <x:c r="ACK10" s="0" t="s"/>
      <x:c r="ACL10" s="0" t="s"/>
      <x:c r="ACM10" s="0" t="s"/>
      <x:c r="ACN10" s="0" t="s"/>
      <x:c r="ACO10" s="0" t="s"/>
      <x:c r="ACP10" s="0" t="s"/>
      <x:c r="ACQ10" s="0" t="s"/>
      <x:c r="ACR10" s="0" t="s"/>
      <x:c r="ACS10" s="0" t="s"/>
      <x:c r="ACT10" s="0" t="s"/>
      <x:c r="ACU10" s="0" t="s"/>
      <x:c r="ACV10" s="0" t="s"/>
      <x:c r="ACW10" s="0" t="s"/>
      <x:c r="ACX10" s="0" t="s"/>
      <x:c r="ACY10" s="0" t="s"/>
      <x:c r="ACZ10" s="0" t="s"/>
      <x:c r="ADA10" s="0" t="s"/>
      <x:c r="ADB10" s="0" t="s"/>
      <x:c r="ADC10" s="0" t="s"/>
      <x:c r="ADD10" s="0" t="s"/>
      <x:c r="ADE10" s="0" t="s"/>
      <x:c r="ADF10" s="0" t="s"/>
      <x:c r="ADG10" s="0" t="s"/>
      <x:c r="ADH10" s="0" t="s"/>
      <x:c r="ADI10" s="0" t="s"/>
      <x:c r="ADJ10" s="0" t="s"/>
      <x:c r="ADK10" s="0" t="s"/>
      <x:c r="ADL10" s="0" t="s"/>
      <x:c r="ADM10" s="0" t="s"/>
      <x:c r="ADN10" s="0" t="s"/>
      <x:c r="ADO10" s="0" t="s"/>
      <x:c r="ADP10" s="0" t="s"/>
      <x:c r="ADQ10" s="0" t="s"/>
      <x:c r="ADR10" s="0" t="s"/>
      <x:c r="ADS10" s="0" t="s"/>
      <x:c r="ADT10" s="0" t="s"/>
      <x:c r="ADU10" s="0" t="s"/>
      <x:c r="ADV10" s="0" t="s"/>
      <x:c r="ADW10" s="0" t="s"/>
      <x:c r="ADX10" s="0" t="s"/>
      <x:c r="ADY10" s="0" t="s"/>
      <x:c r="ADZ10" s="0" t="s"/>
      <x:c r="AEA10" s="0" t="s"/>
      <x:c r="AEB10" s="0" t="s"/>
      <x:c r="AEC10" s="0" t="s"/>
      <x:c r="AED10" s="0" t="s"/>
      <x:c r="AEE10" s="0" t="s"/>
      <x:c r="AEF10" s="0" t="s"/>
      <x:c r="AEG10" s="0" t="s"/>
      <x:c r="AEH10" s="0" t="s"/>
      <x:c r="AEI10" s="0" t="s"/>
      <x:c r="AEJ10" s="0" t="s"/>
      <x:c r="AEK10" s="0" t="s"/>
      <x:c r="AEL10" s="0" t="s"/>
      <x:c r="AEM10" s="0" t="s"/>
      <x:c r="AEN10" s="0" t="s"/>
      <x:c r="AEO10" s="0" t="s"/>
      <x:c r="AEP10" s="0" t="s"/>
      <x:c r="AEQ10" s="0" t="s"/>
      <x:c r="AER10" s="0" t="s"/>
      <x:c r="AES10" s="0" t="s"/>
      <x:c r="AET10" s="0" t="s"/>
      <x:c r="AEU10" s="0" t="s"/>
      <x:c r="AEV10" s="0" t="s"/>
      <x:c r="AEW10" s="0" t="s"/>
      <x:c r="AEX10" s="0" t="s"/>
      <x:c r="AEY10" s="0" t="s"/>
      <x:c r="AEZ10" s="0" t="s"/>
      <x:c r="AFA10" s="0" t="s"/>
      <x:c r="AFB10" s="0" t="s"/>
      <x:c r="AFC10" s="0" t="s"/>
      <x:c r="AFD10" s="0" t="s"/>
      <x:c r="AFE10" s="0" t="s"/>
      <x:c r="AFF10" s="0" t="s"/>
      <x:c r="AFG10" s="0" t="s"/>
      <x:c r="AFH10" s="0" t="s"/>
      <x:c r="AFI10" s="0" t="s"/>
      <x:c r="AFJ10" s="0" t="s"/>
      <x:c r="AFK10" s="0" t="s"/>
      <x:c r="AFL10" s="0" t="s"/>
      <x:c r="AFM10" s="0" t="s"/>
      <x:c r="AFN10" s="0" t="s"/>
      <x:c r="AFO10" s="0" t="s"/>
      <x:c r="AFP10" s="0" t="s"/>
      <x:c r="AFQ10" s="0" t="s"/>
      <x:c r="AFR10" s="0" t="s"/>
      <x:c r="AFS10" s="0" t="s"/>
      <x:c r="AFT10" s="0" t="s"/>
      <x:c r="AFU10" s="0" t="s"/>
      <x:c r="AFV10" s="0" t="s"/>
      <x:c r="AFW10" s="0" t="s"/>
      <x:c r="AFX10" s="0" t="s"/>
      <x:c r="AFY10" s="0" t="s"/>
      <x:c r="AFZ10" s="0" t="s"/>
      <x:c r="AGA10" s="0" t="s"/>
      <x:c r="AGB10" s="0" t="s"/>
      <x:c r="AGC10" s="0" t="s"/>
      <x:c r="AGD10" s="0" t="s"/>
      <x:c r="AGE10" s="0" t="s"/>
      <x:c r="AGF10" s="0" t="s"/>
      <x:c r="AGG10" s="0" t="s"/>
      <x:c r="AGH10" s="0" t="s"/>
      <x:c r="AGI10" s="0" t="s"/>
      <x:c r="AGJ10" s="0" t="s"/>
      <x:c r="AGK10" s="0" t="s"/>
      <x:c r="AGL10" s="0" t="s"/>
      <x:c r="AGM10" s="0" t="s"/>
      <x:c r="AGN10" s="0" t="s"/>
      <x:c r="AGO10" s="0" t="s"/>
      <x:c r="AGP10" s="0" t="s"/>
      <x:c r="AGQ10" s="0" t="s"/>
      <x:c r="AGR10" s="0" t="s"/>
      <x:c r="AGS10" s="0" t="s"/>
      <x:c r="AGT10" s="0" t="s"/>
      <x:c r="AGU10" s="0" t="s"/>
      <x:c r="AGV10" s="0" t="s"/>
      <x:c r="AGW10" s="0" t="s"/>
      <x:c r="AGX10" s="0" t="s"/>
      <x:c r="AGY10" s="0" t="s"/>
      <x:c r="AGZ10" s="0" t="s"/>
      <x:c r="AHA10" s="0" t="s"/>
      <x:c r="AHB10" s="0" t="s"/>
      <x:c r="AHC10" s="0" t="s"/>
      <x:c r="AHD10" s="0" t="s"/>
      <x:c r="AHE10" s="0" t="s"/>
      <x:c r="AHF10" s="0" t="s"/>
      <x:c r="AHG10" s="0" t="s"/>
      <x:c r="AHH10" s="0" t="s"/>
      <x:c r="AHI10" s="0" t="s"/>
      <x:c r="AHJ10" s="0" t="s"/>
      <x:c r="AHK10" s="0" t="s"/>
      <x:c r="AHL10" s="0" t="s"/>
      <x:c r="AHM10" s="0" t="s"/>
      <x:c r="AHN10" s="0" t="s"/>
      <x:c r="AHO10" s="0" t="s"/>
      <x:c r="AHP10" s="0" t="s"/>
      <x:c r="AHQ10" s="0" t="s"/>
      <x:c r="AHR10" s="0" t="s"/>
      <x:c r="AHS10" s="0" t="s"/>
      <x:c r="AHT10" s="0" t="s"/>
      <x:c r="AHU10" s="0" t="s"/>
      <x:c r="AHV10" s="0" t="s"/>
      <x:c r="AHW10" s="0" t="s"/>
      <x:c r="AHX10" s="0" t="s"/>
      <x:c r="AHY10" s="0" t="s"/>
      <x:c r="AHZ10" s="0" t="s"/>
      <x:c r="AIA10" s="0" t="s"/>
      <x:c r="AIB10" s="0" t="s"/>
      <x:c r="AIC10" s="0" t="s"/>
      <x:c r="AID10" s="0" t="s"/>
      <x:c r="AIE10" s="0" t="s"/>
      <x:c r="AIF10" s="0" t="s"/>
      <x:c r="AIG10" s="0" t="s"/>
      <x:c r="AIH10" s="0" t="s"/>
      <x:c r="AII10" s="0" t="s"/>
      <x:c r="AIJ10" s="0" t="s"/>
      <x:c r="AIK10" s="0" t="s"/>
      <x:c r="AIL10" s="0" t="s"/>
      <x:c r="AIM10" s="0" t="s"/>
      <x:c r="AIN10" s="0" t="s"/>
      <x:c r="AIO10" s="0" t="s"/>
      <x:c r="AIP10" s="0" t="s"/>
      <x:c r="AIQ10" s="0" t="s"/>
      <x:c r="AIR10" s="0" t="s"/>
      <x:c r="AIS10" s="0" t="s"/>
      <x:c r="AIT10" s="0" t="s"/>
      <x:c r="AIU10" s="0" t="s"/>
      <x:c r="AIV10" s="0" t="s"/>
      <x:c r="AIW10" s="0" t="s"/>
      <x:c r="AIX10" s="0" t="s"/>
      <x:c r="AIY10" s="0" t="s"/>
      <x:c r="AIZ10" s="0" t="s"/>
      <x:c r="AJA10" s="0" t="s"/>
      <x:c r="AJB10" s="0" t="s"/>
      <x:c r="AJC10" s="0" t="s"/>
      <x:c r="AJD10" s="0" t="s"/>
      <x:c r="AJE10" s="0" t="s"/>
      <x:c r="AJF10" s="0" t="s"/>
      <x:c r="AJG10" s="0" t="s"/>
      <x:c r="AJH10" s="0" t="s"/>
      <x:c r="AJI10" s="0" t="s"/>
      <x:c r="AJJ10" s="0" t="s"/>
      <x:c r="AJK10" s="0" t="s"/>
      <x:c r="AJL10" s="0" t="s"/>
      <x:c r="AJM10" s="0" t="s"/>
      <x:c r="AJN10" s="0" t="s"/>
      <x:c r="AJO10" s="0" t="s"/>
      <x:c r="AJP10" s="0" t="s"/>
      <x:c r="AJQ10" s="0" t="s"/>
      <x:c r="AJR10" s="0" t="s"/>
      <x:c r="AJS10" s="0" t="s"/>
      <x:c r="AJT10" s="0" t="s"/>
      <x:c r="AJU10" s="0" t="s"/>
      <x:c r="AJV10" s="0" t="s"/>
      <x:c r="AJW10" s="0" t="s"/>
      <x:c r="AJX10" s="0" t="s"/>
      <x:c r="AJY10" s="0" t="s"/>
      <x:c r="AJZ10" s="0" t="s"/>
      <x:c r="AKA10" s="0" t="s"/>
      <x:c r="AKB10" s="0" t="s"/>
      <x:c r="AKC10" s="0" t="s"/>
      <x:c r="AKD10" s="0" t="s"/>
      <x:c r="AKE10" s="0" t="s"/>
      <x:c r="AKF10" s="0" t="s"/>
      <x:c r="AKG10" s="0" t="s"/>
      <x:c r="AKH10" s="0" t="s"/>
      <x:c r="AKI10" s="0" t="s"/>
      <x:c r="AKJ10" s="0" t="s"/>
      <x:c r="AKK10" s="0" t="s"/>
      <x:c r="AKL10" s="0" t="s"/>
      <x:c r="AKM10" s="0" t="s"/>
      <x:c r="AKN10" s="0" t="s"/>
      <x:c r="AKO10" s="0" t="s"/>
      <x:c r="AKP10" s="0" t="s"/>
      <x:c r="AKQ10" s="0" t="s"/>
      <x:c r="AKR10" s="0" t="s"/>
      <x:c r="AKS10" s="0" t="s"/>
      <x:c r="AKT10" s="0" t="s"/>
      <x:c r="AKU10" s="0" t="s"/>
      <x:c r="AKV10" s="0" t="s"/>
      <x:c r="AKW10" s="0" t="s"/>
      <x:c r="AKX10" s="0" t="s"/>
      <x:c r="AKY10" s="0" t="s"/>
      <x:c r="AKZ10" s="0" t="s"/>
      <x:c r="ALA10" s="0" t="s"/>
      <x:c r="ALB10" s="0" t="s"/>
      <x:c r="ALC10" s="0" t="s"/>
      <x:c r="ALD10" s="0" t="s"/>
      <x:c r="ALE10" s="0" t="s"/>
      <x:c r="ALF10" s="0" t="s"/>
      <x:c r="ALG10" s="0" t="s"/>
      <x:c r="ALH10" s="0" t="s"/>
      <x:c r="ALI10" s="0" t="s"/>
      <x:c r="ALJ10" s="0" t="s"/>
      <x:c r="ALK10" s="0" t="s"/>
      <x:c r="ALL10" s="0" t="s"/>
      <x:c r="ALM10" s="0" t="s"/>
      <x:c r="ALN10" s="0" t="s"/>
      <x:c r="ALO10" s="0" t="s"/>
      <x:c r="ALP10" s="0" t="s"/>
      <x:c r="ALQ10" s="0" t="s"/>
      <x:c r="ALR10" s="0" t="s"/>
      <x:c r="ALS10" s="0" t="s"/>
      <x:c r="ALT10" s="0" t="s"/>
      <x:c r="ALU10" s="0" t="s"/>
      <x:c r="ALV10" s="0" t="s"/>
      <x:c r="ALW10" s="0" t="s"/>
      <x:c r="ALX10" s="0" t="s"/>
      <x:c r="ALY10" s="0" t="s"/>
      <x:c r="ALZ10" s="0" t="s"/>
      <x:c r="AMA10" s="0" t="s"/>
      <x:c r="AMB10" s="0" t="s"/>
      <x:c r="AMC10" s="0" t="s"/>
      <x:c r="AMD10" s="0" t="s"/>
      <x:c r="AME10" s="0" t="s"/>
      <x:c r="AMF10" s="0" t="s"/>
      <x:c r="AMG10" s="0" t="s"/>
      <x:c r="AMH10" s="0" t="s"/>
      <x:c r="AMI10" s="0" t="s"/>
      <x:c r="AMJ10" s="0" t="s"/>
    </x:row>
    <x:row r="11" spans="1:1024" customFormat="1" ht="16.5" customHeight="1" x14ac:dyDescent="0.25">
      <x:c r="A11" s="26" t="n">
        <x:v>2019</x:v>
      </x:c>
      <x:c r="B11" s="211">
        <x:f>AVERAGE('2019'!Z5:Z35)</x:f>
      </x:c>
      <x:c r="C11" s="5">
        <x:f>AVERAGE('2019'!AE5:AE35)</x:f>
      </x:c>
      <x:c r="D11" s="5">
        <x:f>AVERAGE('2019'!AJ5:AJ35)</x:f>
      </x:c>
      <x:c r="E11" s="5">
        <x:f>AVERAGE('2019'!AO5:AO35)</x:f>
      </x:c>
      <x:c r="F11" s="5">
        <x:f>AVERAGE('2019'!AT5:AT35)</x:f>
      </x:c>
      <x:c r="G11" s="5">
        <x:f>AVERAGE('2019'!AY5:AY35)</x:f>
      </x:c>
      <x:c r="H11" s="212">
        <x:f>AVERAGE('2019'!BD5:BD35)</x:f>
      </x:c>
      <x:c r="I11" s="5">
        <x:f>AVERAGE('2019'!BI5:BI35)</x:f>
      </x:c>
      <x:c r="J11" s="5">
        <x:f>AVERAGE('2019'!BN5:BN35)</x:f>
      </x:c>
      <x:c r="K11" s="5">
        <x:f>AVERAGE('2019'!BS5:BS35)</x:f>
      </x:c>
      <x:c r="L11" s="5">
        <x:f>AVERAGE('2019'!BX5:BX35)</x:f>
      </x:c>
      <x:c r="M11" s="5">
        <x:f>AVERAGE('2019'!CC5:CC35)</x:f>
      </x:c>
      <x:c r="N11" s="0" t="s"/>
      <x:c r="O11" s="0" t="s"/>
      <x:c r="P11" s="0" t="s"/>
      <x:c r="Q11" s="0" t="s"/>
      <x:c r="R11" s="0" t="s"/>
      <x:c r="S11" s="0" t="s"/>
      <x:c r="T11" s="0" t="s"/>
      <x:c r="U11" s="0" t="s"/>
      <x:c r="V11" s="0" t="s"/>
      <x:c r="W11" s="0" t="s"/>
      <x:c r="X11" s="0" t="s"/>
      <x:c r="Y11" s="0" t="s"/>
      <x:c r="Z11" s="0" t="s"/>
      <x:c r="AA11" s="0" t="s"/>
      <x:c r="AB11" s="0" t="s"/>
      <x:c r="AC11" s="0" t="s"/>
      <x:c r="AD11" s="0" t="s"/>
      <x:c r="AE11" s="0" t="s"/>
      <x:c r="AF11" s="0" t="s"/>
      <x:c r="AG11" s="0" t="s"/>
      <x:c r="AH11" s="0" t="s"/>
      <x:c r="AI11" s="0" t="s"/>
      <x:c r="AJ11" s="0" t="s"/>
      <x:c r="AK11" s="0" t="s"/>
      <x:c r="AL11" s="0" t="s"/>
      <x:c r="AM11" s="0" t="s"/>
      <x:c r="AN11" s="0" t="s"/>
      <x:c r="AO11" s="0" t="s"/>
      <x:c r="AP11" s="0" t="s"/>
      <x:c r="AQ11" s="0" t="s"/>
      <x:c r="AR11" s="0" t="s"/>
      <x:c r="AS11" s="0" t="s"/>
      <x:c r="AT11" s="0" t="s"/>
      <x:c r="AU11" s="0" t="s"/>
      <x:c r="AV11" s="0" t="s"/>
      <x:c r="AW11" s="0" t="s"/>
      <x:c r="AX11" s="0" t="s"/>
      <x:c r="AY11" s="0" t="s"/>
      <x:c r="AZ11" s="0" t="s"/>
      <x:c r="BA11" s="0" t="s"/>
      <x:c r="BB11" s="0" t="s"/>
      <x:c r="BC11" s="0" t="s"/>
      <x:c r="BD11" s="0" t="s"/>
      <x:c r="BE11" s="0" t="s"/>
      <x:c r="BF11" s="0" t="s"/>
      <x:c r="BG11" s="0" t="s"/>
      <x:c r="BH11" s="0" t="s"/>
      <x:c r="BI11" s="0" t="s"/>
      <x:c r="BJ11" s="0" t="s"/>
      <x:c r="BK11" s="0" t="s"/>
      <x:c r="BL11" s="0" t="s"/>
      <x:c r="BM11" s="0" t="s"/>
      <x:c r="BN11" s="0" t="s"/>
      <x:c r="BO11" s="0" t="s"/>
      <x:c r="BP11" s="0" t="s"/>
      <x:c r="BQ11" s="0" t="s"/>
      <x:c r="BR11" s="0" t="s"/>
      <x:c r="BS11" s="0" t="s"/>
      <x:c r="BT11" s="0" t="s"/>
      <x:c r="BU11" s="0" t="s"/>
      <x:c r="BV11" s="0" t="s"/>
      <x:c r="BW11" s="0" t="s"/>
      <x:c r="BX11" s="0" t="s"/>
      <x:c r="BY11" s="0" t="s"/>
      <x:c r="BZ11" s="0" t="s"/>
      <x:c r="CA11" s="0" t="s"/>
      <x:c r="CB11" s="0" t="s"/>
      <x:c r="CC11" s="0" t="s"/>
      <x:c r="CD11" s="0" t="s"/>
      <x:c r="CE11" s="0" t="s"/>
      <x:c r="CF11" s="0" t="s"/>
      <x:c r="CG11" s="0" t="s"/>
      <x:c r="CH11" s="0" t="s"/>
      <x:c r="CI11" s="0" t="s"/>
      <x:c r="CJ11" s="0" t="s"/>
      <x:c r="CK11" s="0" t="s"/>
      <x:c r="CL11" s="0" t="s"/>
      <x:c r="CM11" s="0" t="s"/>
      <x:c r="CN11" s="0" t="s"/>
      <x:c r="CO11" s="0" t="s"/>
      <x:c r="CP11" s="0" t="s"/>
      <x:c r="CQ11" s="0" t="s"/>
      <x:c r="CR11" s="0" t="s"/>
      <x:c r="CS11" s="0" t="s"/>
      <x:c r="CT11" s="0" t="s"/>
      <x:c r="CU11" s="0" t="s"/>
      <x:c r="CV11" s="0" t="s"/>
      <x:c r="CW11" s="0" t="s"/>
      <x:c r="CX11" s="0" t="s"/>
      <x:c r="CY11" s="0" t="s"/>
      <x:c r="CZ11" s="0" t="s"/>
      <x:c r="DA11" s="0" t="s"/>
      <x:c r="DB11" s="0" t="s"/>
      <x:c r="DC11" s="0" t="s"/>
      <x:c r="DD11" s="0" t="s"/>
      <x:c r="DE11" s="0" t="s"/>
      <x:c r="DF11" s="0" t="s"/>
      <x:c r="DG11" s="0" t="s"/>
      <x:c r="DH11" s="0" t="s"/>
      <x:c r="DI11" s="0" t="s"/>
      <x:c r="DJ11" s="0" t="s"/>
      <x:c r="DK11" s="0" t="s"/>
      <x:c r="DL11" s="0" t="s"/>
      <x:c r="DM11" s="0" t="s"/>
      <x:c r="DN11" s="0" t="s"/>
      <x:c r="DO11" s="0" t="s"/>
      <x:c r="DP11" s="0" t="s"/>
      <x:c r="DQ11" s="0" t="s"/>
      <x:c r="DR11" s="0" t="s"/>
      <x:c r="DS11" s="0" t="s"/>
      <x:c r="DT11" s="0" t="s"/>
      <x:c r="DU11" s="0" t="s"/>
      <x:c r="DV11" s="0" t="s"/>
      <x:c r="DW11" s="0" t="s"/>
      <x:c r="DX11" s="0" t="s"/>
      <x:c r="DY11" s="0" t="s"/>
      <x:c r="DZ11" s="0" t="s"/>
      <x:c r="EA11" s="0" t="s"/>
      <x:c r="EB11" s="0" t="s"/>
      <x:c r="EC11" s="0" t="s"/>
      <x:c r="ED11" s="0" t="s"/>
      <x:c r="EE11" s="0" t="s"/>
      <x:c r="EF11" s="0" t="s"/>
      <x:c r="EG11" s="0" t="s"/>
      <x:c r="EH11" s="0" t="s"/>
      <x:c r="EI11" s="0" t="s"/>
      <x:c r="EJ11" s="0" t="s"/>
      <x:c r="EK11" s="0" t="s"/>
      <x:c r="EL11" s="0" t="s"/>
      <x:c r="EM11" s="0" t="s"/>
      <x:c r="EN11" s="0" t="s"/>
      <x:c r="EO11" s="0" t="s"/>
      <x:c r="EP11" s="0" t="s"/>
      <x:c r="EQ11" s="0" t="s"/>
      <x:c r="ER11" s="0" t="s"/>
      <x:c r="ES11" s="0" t="s"/>
      <x:c r="ET11" s="0" t="s"/>
      <x:c r="EU11" s="0" t="s"/>
      <x:c r="EV11" s="0" t="s"/>
      <x:c r="EW11" s="0" t="s"/>
      <x:c r="EX11" s="0" t="s"/>
      <x:c r="EY11" s="0" t="s"/>
      <x:c r="EZ11" s="0" t="s"/>
      <x:c r="FA11" s="0" t="s"/>
      <x:c r="FB11" s="0" t="s"/>
      <x:c r="FC11" s="0" t="s"/>
      <x:c r="FD11" s="0" t="s"/>
      <x:c r="FE11" s="0" t="s"/>
      <x:c r="FF11" s="0" t="s"/>
      <x:c r="FG11" s="0" t="s"/>
      <x:c r="FH11" s="0" t="s"/>
      <x:c r="FI11" s="0" t="s"/>
      <x:c r="FJ11" s="0" t="s"/>
      <x:c r="FK11" s="0" t="s"/>
      <x:c r="FL11" s="0" t="s"/>
      <x:c r="FM11" s="0" t="s"/>
      <x:c r="FN11" s="0" t="s"/>
      <x:c r="FO11" s="0" t="s"/>
      <x:c r="FP11" s="0" t="s"/>
      <x:c r="FQ11" s="0" t="s"/>
      <x:c r="FR11" s="0" t="s"/>
      <x:c r="FS11" s="0" t="s"/>
      <x:c r="FT11" s="0" t="s"/>
      <x:c r="FU11" s="0" t="s"/>
      <x:c r="FV11" s="0" t="s"/>
      <x:c r="FW11" s="0" t="s"/>
      <x:c r="FX11" s="0" t="s"/>
      <x:c r="FY11" s="0" t="s"/>
      <x:c r="FZ11" s="0" t="s"/>
      <x:c r="GA11" s="0" t="s"/>
      <x:c r="GB11" s="0" t="s"/>
      <x:c r="GC11" s="0" t="s"/>
      <x:c r="GD11" s="0" t="s"/>
      <x:c r="GE11" s="0" t="s"/>
      <x:c r="GF11" s="0" t="s"/>
      <x:c r="GG11" s="0" t="s"/>
      <x:c r="GH11" s="0" t="s"/>
      <x:c r="GI11" s="0" t="s"/>
      <x:c r="GJ11" s="0" t="s"/>
      <x:c r="GK11" s="0" t="s"/>
      <x:c r="GL11" s="0" t="s"/>
      <x:c r="GM11" s="0" t="s"/>
      <x:c r="GN11" s="0" t="s"/>
      <x:c r="GO11" s="0" t="s"/>
      <x:c r="GP11" s="0" t="s"/>
      <x:c r="GQ11" s="0" t="s"/>
      <x:c r="GR11" s="0" t="s"/>
      <x:c r="GS11" s="0" t="s"/>
      <x:c r="GT11" s="0" t="s"/>
      <x:c r="GU11" s="0" t="s"/>
      <x:c r="GV11" s="0" t="s"/>
      <x:c r="GW11" s="0" t="s"/>
      <x:c r="GX11" s="0" t="s"/>
      <x:c r="GY11" s="0" t="s"/>
      <x:c r="GZ11" s="0" t="s"/>
      <x:c r="HA11" s="0" t="s"/>
      <x:c r="HB11" s="0" t="s"/>
      <x:c r="HC11" s="0" t="s"/>
      <x:c r="HD11" s="0" t="s"/>
      <x:c r="HE11" s="0" t="s"/>
      <x:c r="HF11" s="0" t="s"/>
      <x:c r="HG11" s="0" t="s"/>
      <x:c r="HH11" s="0" t="s"/>
      <x:c r="HI11" s="0" t="s"/>
      <x:c r="HJ11" s="0" t="s"/>
      <x:c r="HK11" s="0" t="s"/>
      <x:c r="HL11" s="0" t="s"/>
      <x:c r="HM11" s="0" t="s"/>
      <x:c r="HN11" s="0" t="s"/>
      <x:c r="HO11" s="0" t="s"/>
      <x:c r="HP11" s="0" t="s"/>
      <x:c r="HQ11" s="0" t="s"/>
      <x:c r="HR11" s="0" t="s"/>
      <x:c r="HS11" s="0" t="s"/>
      <x:c r="HT11" s="0" t="s"/>
      <x:c r="HU11" s="0" t="s"/>
      <x:c r="HV11" s="0" t="s"/>
      <x:c r="HW11" s="0" t="s"/>
      <x:c r="HX11" s="0" t="s"/>
      <x:c r="HY11" s="0" t="s"/>
      <x:c r="HZ11" s="0" t="s"/>
      <x:c r="IA11" s="0" t="s"/>
      <x:c r="IB11" s="0" t="s"/>
      <x:c r="IC11" s="0" t="s"/>
      <x:c r="ID11" s="0" t="s"/>
      <x:c r="IE11" s="0" t="s"/>
      <x:c r="IF11" s="0" t="s"/>
      <x:c r="IG11" s="0" t="s"/>
      <x:c r="IH11" s="0" t="s"/>
      <x:c r="II11" s="0" t="s"/>
      <x:c r="IJ11" s="0" t="s"/>
      <x:c r="IK11" s="0" t="s"/>
      <x:c r="IL11" s="0" t="s"/>
      <x:c r="IM11" s="0" t="s"/>
      <x:c r="IN11" s="0" t="s"/>
      <x:c r="IO11" s="0" t="s"/>
      <x:c r="IP11" s="0" t="s"/>
      <x:c r="IQ11" s="0" t="s"/>
      <x:c r="IR11" s="0" t="s"/>
      <x:c r="IS11" s="0" t="s"/>
      <x:c r="IT11" s="0" t="s"/>
      <x:c r="IU11" s="0" t="s"/>
      <x:c r="IV11" s="0" t="s"/>
      <x:c r="IW11" s="0" t="s"/>
      <x:c r="IX11" s="0" t="s"/>
      <x:c r="IY11" s="0" t="s"/>
      <x:c r="IZ11" s="0" t="s"/>
      <x:c r="JA11" s="0" t="s"/>
      <x:c r="JB11" s="0" t="s"/>
      <x:c r="JC11" s="0" t="s"/>
      <x:c r="JD11" s="0" t="s"/>
      <x:c r="JE11" s="0" t="s"/>
      <x:c r="JF11" s="0" t="s"/>
      <x:c r="JG11" s="0" t="s"/>
      <x:c r="JH11" s="0" t="s"/>
      <x:c r="JI11" s="0" t="s"/>
      <x:c r="JJ11" s="0" t="s"/>
      <x:c r="JK11" s="0" t="s"/>
      <x:c r="JL11" s="0" t="s"/>
      <x:c r="JM11" s="0" t="s"/>
      <x:c r="JN11" s="0" t="s"/>
      <x:c r="JO11" s="0" t="s"/>
      <x:c r="JP11" s="0" t="s"/>
      <x:c r="JQ11" s="0" t="s"/>
      <x:c r="JR11" s="0" t="s"/>
      <x:c r="JS11" s="0" t="s"/>
      <x:c r="JT11" s="0" t="s"/>
      <x:c r="JU11" s="0" t="s"/>
      <x:c r="JV11" s="0" t="s"/>
      <x:c r="JW11" s="0" t="s"/>
      <x:c r="JX11" s="0" t="s"/>
      <x:c r="JY11" s="0" t="s"/>
      <x:c r="JZ11" s="0" t="s"/>
      <x:c r="KA11" s="0" t="s"/>
      <x:c r="KB11" s="0" t="s"/>
      <x:c r="KC11" s="0" t="s"/>
      <x:c r="KD11" s="0" t="s"/>
      <x:c r="KE11" s="0" t="s"/>
      <x:c r="KF11" s="0" t="s"/>
      <x:c r="KG11" s="0" t="s"/>
      <x:c r="KH11" s="0" t="s"/>
      <x:c r="KI11" s="0" t="s"/>
      <x:c r="KJ11" s="0" t="s"/>
      <x:c r="KK11" s="0" t="s"/>
      <x:c r="KL11" s="0" t="s"/>
      <x:c r="KM11" s="0" t="s"/>
      <x:c r="KN11" s="0" t="s"/>
      <x:c r="KO11" s="0" t="s"/>
      <x:c r="KP11" s="0" t="s"/>
      <x:c r="KQ11" s="0" t="s"/>
      <x:c r="KR11" s="0" t="s"/>
      <x:c r="KS11" s="0" t="s"/>
      <x:c r="KT11" s="0" t="s"/>
      <x:c r="KU11" s="0" t="s"/>
      <x:c r="KV11" s="0" t="s"/>
      <x:c r="KW11" s="0" t="s"/>
      <x:c r="KX11" s="0" t="s"/>
      <x:c r="KY11" s="0" t="s"/>
      <x:c r="KZ11" s="0" t="s"/>
      <x:c r="LA11" s="0" t="s"/>
      <x:c r="LB11" s="0" t="s"/>
      <x:c r="LC11" s="0" t="s"/>
      <x:c r="LD11" s="0" t="s"/>
      <x:c r="LE11" s="0" t="s"/>
      <x:c r="LF11" s="0" t="s"/>
      <x:c r="LG11" s="0" t="s"/>
      <x:c r="LH11" s="0" t="s"/>
      <x:c r="LI11" s="0" t="s"/>
      <x:c r="LJ11" s="0" t="s"/>
      <x:c r="LK11" s="0" t="s"/>
      <x:c r="LL11" s="0" t="s"/>
      <x:c r="LM11" s="0" t="s"/>
      <x:c r="LN11" s="0" t="s"/>
      <x:c r="LO11" s="0" t="s"/>
      <x:c r="LP11" s="0" t="s"/>
      <x:c r="LQ11" s="0" t="s"/>
      <x:c r="LR11" s="0" t="s"/>
      <x:c r="LS11" s="0" t="s"/>
      <x:c r="LT11" s="0" t="s"/>
      <x:c r="LU11" s="0" t="s"/>
      <x:c r="LV11" s="0" t="s"/>
      <x:c r="LW11" s="0" t="s"/>
      <x:c r="LX11" s="0" t="s"/>
      <x:c r="LY11" s="0" t="s"/>
      <x:c r="LZ11" s="0" t="s"/>
      <x:c r="MA11" s="0" t="s"/>
      <x:c r="MB11" s="0" t="s"/>
      <x:c r="MC11" s="0" t="s"/>
      <x:c r="MD11" s="0" t="s"/>
      <x:c r="ME11" s="0" t="s"/>
      <x:c r="MF11" s="0" t="s"/>
      <x:c r="MG11" s="0" t="s"/>
      <x:c r="MH11" s="0" t="s"/>
      <x:c r="MI11" s="0" t="s"/>
      <x:c r="MJ11" s="0" t="s"/>
      <x:c r="MK11" s="0" t="s"/>
      <x:c r="ML11" s="0" t="s"/>
      <x:c r="MM11" s="0" t="s"/>
      <x:c r="MN11" s="0" t="s"/>
      <x:c r="MO11" s="0" t="s"/>
      <x:c r="MP11" s="0" t="s"/>
      <x:c r="MQ11" s="0" t="s"/>
      <x:c r="MR11" s="0" t="s"/>
      <x:c r="MS11" s="0" t="s"/>
      <x:c r="MT11" s="0" t="s"/>
      <x:c r="MU11" s="0" t="s"/>
      <x:c r="MV11" s="0" t="s"/>
      <x:c r="MW11" s="0" t="s"/>
      <x:c r="MX11" s="0" t="s"/>
      <x:c r="MY11" s="0" t="s"/>
      <x:c r="MZ11" s="0" t="s"/>
      <x:c r="NA11" s="0" t="s"/>
      <x:c r="NB11" s="0" t="s"/>
      <x:c r="NC11" s="0" t="s"/>
      <x:c r="ND11" s="0" t="s"/>
      <x:c r="NE11" s="0" t="s"/>
      <x:c r="NF11" s="0" t="s"/>
      <x:c r="NG11" s="0" t="s"/>
      <x:c r="NH11" s="0" t="s"/>
      <x:c r="NI11" s="0" t="s"/>
      <x:c r="NJ11" s="0" t="s"/>
      <x:c r="NK11" s="0" t="s"/>
      <x:c r="NL11" s="0" t="s"/>
      <x:c r="NM11" s="0" t="s"/>
      <x:c r="NN11" s="0" t="s"/>
      <x:c r="NO11" s="0" t="s"/>
      <x:c r="NP11" s="0" t="s"/>
      <x:c r="NQ11" s="0" t="s"/>
      <x:c r="NR11" s="0" t="s"/>
      <x:c r="NS11" s="0" t="s"/>
      <x:c r="NT11" s="0" t="s"/>
      <x:c r="NU11" s="0" t="s"/>
      <x:c r="NV11" s="0" t="s"/>
      <x:c r="NW11" s="0" t="s"/>
      <x:c r="NX11" s="0" t="s"/>
      <x:c r="NY11" s="0" t="s"/>
      <x:c r="NZ11" s="0" t="s"/>
      <x:c r="OA11" s="0" t="s"/>
      <x:c r="OB11" s="0" t="s"/>
      <x:c r="OC11" s="0" t="s"/>
      <x:c r="OD11" s="0" t="s"/>
      <x:c r="OE11" s="0" t="s"/>
      <x:c r="OF11" s="0" t="s"/>
      <x:c r="OG11" s="0" t="s"/>
      <x:c r="OH11" s="0" t="s"/>
      <x:c r="OI11" s="0" t="s"/>
      <x:c r="OJ11" s="0" t="s"/>
      <x:c r="OK11" s="0" t="s"/>
      <x:c r="OL11" s="0" t="s"/>
      <x:c r="OM11" s="0" t="s"/>
      <x:c r="ON11" s="0" t="s"/>
      <x:c r="OO11" s="0" t="s"/>
      <x:c r="OP11" s="0" t="s"/>
      <x:c r="OQ11" s="0" t="s"/>
      <x:c r="OR11" s="0" t="s"/>
      <x:c r="OS11" s="0" t="s"/>
      <x:c r="OT11" s="0" t="s"/>
      <x:c r="OU11" s="0" t="s"/>
      <x:c r="OV11" s="0" t="s"/>
      <x:c r="OW11" s="0" t="s"/>
      <x:c r="OX11" s="0" t="s"/>
      <x:c r="OY11" s="0" t="s"/>
      <x:c r="OZ11" s="0" t="s"/>
      <x:c r="PA11" s="0" t="s"/>
      <x:c r="PB11" s="0" t="s"/>
      <x:c r="PC11" s="0" t="s"/>
      <x:c r="PD11" s="0" t="s"/>
      <x:c r="PE11" s="0" t="s"/>
      <x:c r="PF11" s="0" t="s"/>
      <x:c r="PG11" s="0" t="s"/>
      <x:c r="PH11" s="0" t="s"/>
      <x:c r="PI11" s="0" t="s"/>
      <x:c r="PJ11" s="0" t="s"/>
      <x:c r="PK11" s="0" t="s"/>
      <x:c r="PL11" s="0" t="s"/>
      <x:c r="PM11" s="0" t="s"/>
      <x:c r="PN11" s="0" t="s"/>
      <x:c r="PO11" s="0" t="s"/>
      <x:c r="PP11" s="0" t="s"/>
      <x:c r="PQ11" s="0" t="s"/>
      <x:c r="PR11" s="0" t="s"/>
      <x:c r="PS11" s="0" t="s"/>
      <x:c r="PT11" s="0" t="s"/>
      <x:c r="PU11" s="0" t="s"/>
      <x:c r="PV11" s="0" t="s"/>
      <x:c r="PW11" s="0" t="s"/>
      <x:c r="PX11" s="0" t="s"/>
      <x:c r="PY11" s="0" t="s"/>
      <x:c r="PZ11" s="0" t="s"/>
      <x:c r="QA11" s="0" t="s"/>
      <x:c r="QB11" s="0" t="s"/>
      <x:c r="QC11" s="0" t="s"/>
      <x:c r="QD11" s="0" t="s"/>
      <x:c r="QE11" s="0" t="s"/>
      <x:c r="QF11" s="0" t="s"/>
      <x:c r="QG11" s="0" t="s"/>
      <x:c r="QH11" s="0" t="s"/>
      <x:c r="QI11" s="0" t="s"/>
      <x:c r="QJ11" s="0" t="s"/>
      <x:c r="QK11" s="0" t="s"/>
      <x:c r="QL11" s="0" t="s"/>
      <x:c r="QM11" s="0" t="s"/>
      <x:c r="QN11" s="0" t="s"/>
      <x:c r="QO11" s="0" t="s"/>
      <x:c r="QP11" s="0" t="s"/>
      <x:c r="QQ11" s="0" t="s"/>
      <x:c r="QR11" s="0" t="s"/>
      <x:c r="QS11" s="0" t="s"/>
      <x:c r="QT11" s="0" t="s"/>
      <x:c r="QU11" s="0" t="s"/>
      <x:c r="QV11" s="0" t="s"/>
      <x:c r="QW11" s="0" t="s"/>
      <x:c r="QX11" s="0" t="s"/>
      <x:c r="QY11" s="0" t="s"/>
      <x:c r="QZ11" s="0" t="s"/>
      <x:c r="RA11" s="0" t="s"/>
      <x:c r="RB11" s="0" t="s"/>
      <x:c r="RC11" s="0" t="s"/>
      <x:c r="RD11" s="0" t="s"/>
      <x:c r="RE11" s="0" t="s"/>
      <x:c r="RF11" s="0" t="s"/>
      <x:c r="RG11" s="0" t="s"/>
      <x:c r="RH11" s="0" t="s"/>
      <x:c r="RI11" s="0" t="s"/>
      <x:c r="RJ11" s="0" t="s"/>
      <x:c r="RK11" s="0" t="s"/>
      <x:c r="RL11" s="0" t="s"/>
      <x:c r="RM11" s="0" t="s"/>
      <x:c r="RN11" s="0" t="s"/>
      <x:c r="RO11" s="0" t="s"/>
      <x:c r="RP11" s="0" t="s"/>
      <x:c r="RQ11" s="0" t="s"/>
      <x:c r="RR11" s="0" t="s"/>
      <x:c r="RS11" s="0" t="s"/>
      <x:c r="RT11" s="0" t="s"/>
      <x:c r="RU11" s="0" t="s"/>
      <x:c r="RV11" s="0" t="s"/>
      <x:c r="RW11" s="0" t="s"/>
      <x:c r="RX11" s="0" t="s"/>
      <x:c r="RY11" s="0" t="s"/>
      <x:c r="RZ11" s="0" t="s"/>
      <x:c r="SA11" s="0" t="s"/>
      <x:c r="SB11" s="0" t="s"/>
      <x:c r="SC11" s="0" t="s"/>
      <x:c r="SD11" s="0" t="s"/>
      <x:c r="SE11" s="0" t="s"/>
      <x:c r="SF11" s="0" t="s"/>
      <x:c r="SG11" s="0" t="s"/>
      <x:c r="SH11" s="0" t="s"/>
      <x:c r="SI11" s="0" t="s"/>
      <x:c r="SJ11" s="0" t="s"/>
      <x:c r="SK11" s="0" t="s"/>
      <x:c r="SL11" s="0" t="s"/>
      <x:c r="SM11" s="0" t="s"/>
      <x:c r="SN11" s="0" t="s"/>
      <x:c r="SO11" s="0" t="s"/>
      <x:c r="SP11" s="0" t="s"/>
      <x:c r="SQ11" s="0" t="s"/>
      <x:c r="SR11" s="0" t="s"/>
      <x:c r="SS11" s="0" t="s"/>
      <x:c r="ST11" s="0" t="s"/>
      <x:c r="SU11" s="0" t="s"/>
      <x:c r="SV11" s="0" t="s"/>
      <x:c r="SW11" s="0" t="s"/>
      <x:c r="SX11" s="0" t="s"/>
      <x:c r="SY11" s="0" t="s"/>
      <x:c r="SZ11" s="0" t="s"/>
      <x:c r="TA11" s="0" t="s"/>
      <x:c r="TB11" s="0" t="s"/>
      <x:c r="TC11" s="0" t="s"/>
      <x:c r="TD11" s="0" t="s"/>
      <x:c r="TE11" s="0" t="s"/>
      <x:c r="TF11" s="0" t="s"/>
      <x:c r="TG11" s="0" t="s"/>
      <x:c r="TH11" s="0" t="s"/>
      <x:c r="TI11" s="0" t="s"/>
      <x:c r="TJ11" s="0" t="s"/>
      <x:c r="TK11" s="0" t="s"/>
      <x:c r="TL11" s="0" t="s"/>
      <x:c r="TM11" s="0" t="s"/>
      <x:c r="TN11" s="0" t="s"/>
      <x:c r="TO11" s="0" t="s"/>
      <x:c r="TP11" s="0" t="s"/>
      <x:c r="TQ11" s="0" t="s"/>
      <x:c r="TR11" s="0" t="s"/>
      <x:c r="TS11" s="0" t="s"/>
      <x:c r="TT11" s="0" t="s"/>
      <x:c r="TU11" s="0" t="s"/>
      <x:c r="TV11" s="0" t="s"/>
      <x:c r="TW11" s="0" t="s"/>
      <x:c r="TX11" s="0" t="s"/>
      <x:c r="TY11" s="0" t="s"/>
      <x:c r="TZ11" s="0" t="s"/>
      <x:c r="UA11" s="0" t="s"/>
      <x:c r="UB11" s="0" t="s"/>
      <x:c r="UC11" s="0" t="s"/>
      <x:c r="UD11" s="0" t="s"/>
      <x:c r="UE11" s="0" t="s"/>
      <x:c r="UF11" s="0" t="s"/>
      <x:c r="UG11" s="0" t="s"/>
      <x:c r="UH11" s="0" t="s"/>
      <x:c r="UI11" s="0" t="s"/>
      <x:c r="UJ11" s="0" t="s"/>
      <x:c r="UK11" s="0" t="s"/>
      <x:c r="UL11" s="0" t="s"/>
      <x:c r="UM11" s="0" t="s"/>
      <x:c r="UN11" s="0" t="s"/>
      <x:c r="UO11" s="0" t="s"/>
      <x:c r="UP11" s="0" t="s"/>
      <x:c r="UQ11" s="0" t="s"/>
      <x:c r="UR11" s="0" t="s"/>
      <x:c r="US11" s="0" t="s"/>
      <x:c r="UT11" s="0" t="s"/>
      <x:c r="UU11" s="0" t="s"/>
      <x:c r="UV11" s="0" t="s"/>
      <x:c r="UW11" s="0" t="s"/>
      <x:c r="UX11" s="0" t="s"/>
      <x:c r="UY11" s="0" t="s"/>
      <x:c r="UZ11" s="0" t="s"/>
      <x:c r="VA11" s="0" t="s"/>
      <x:c r="VB11" s="0" t="s"/>
      <x:c r="VC11" s="0" t="s"/>
      <x:c r="VD11" s="0" t="s"/>
      <x:c r="VE11" s="0" t="s"/>
      <x:c r="VF11" s="0" t="s"/>
      <x:c r="VG11" s="0" t="s"/>
      <x:c r="VH11" s="0" t="s"/>
      <x:c r="VI11" s="0" t="s"/>
      <x:c r="VJ11" s="0" t="s"/>
      <x:c r="VK11" s="0" t="s"/>
      <x:c r="VL11" s="0" t="s"/>
      <x:c r="VM11" s="0" t="s"/>
      <x:c r="VN11" s="0" t="s"/>
      <x:c r="VO11" s="0" t="s"/>
      <x:c r="VP11" s="0" t="s"/>
      <x:c r="VQ11" s="0" t="s"/>
      <x:c r="VR11" s="0" t="s"/>
      <x:c r="VS11" s="0" t="s"/>
      <x:c r="VT11" s="0" t="s"/>
      <x:c r="VU11" s="0" t="s"/>
      <x:c r="VV11" s="0" t="s"/>
      <x:c r="VW11" s="0" t="s"/>
      <x:c r="VX11" s="0" t="s"/>
      <x:c r="VY11" s="0" t="s"/>
      <x:c r="VZ11" s="0" t="s"/>
      <x:c r="WA11" s="0" t="s"/>
      <x:c r="WB11" s="0" t="s"/>
      <x:c r="WC11" s="0" t="s"/>
      <x:c r="WD11" s="0" t="s"/>
      <x:c r="WE11" s="0" t="s"/>
      <x:c r="WF11" s="0" t="s"/>
      <x:c r="WG11" s="0" t="s"/>
      <x:c r="WH11" s="0" t="s"/>
      <x:c r="WI11" s="0" t="s"/>
      <x:c r="WJ11" s="0" t="s"/>
      <x:c r="WK11" s="0" t="s"/>
      <x:c r="WL11" s="0" t="s"/>
      <x:c r="WM11" s="0" t="s"/>
      <x:c r="WN11" s="0" t="s"/>
      <x:c r="WO11" s="0" t="s"/>
      <x:c r="WP11" s="0" t="s"/>
      <x:c r="WQ11" s="0" t="s"/>
      <x:c r="WR11" s="0" t="s"/>
      <x:c r="WS11" s="0" t="s"/>
      <x:c r="WT11" s="0" t="s"/>
      <x:c r="WU11" s="0" t="s"/>
      <x:c r="WV11" s="0" t="s"/>
      <x:c r="WW11" s="0" t="s"/>
      <x:c r="WX11" s="0" t="s"/>
      <x:c r="WY11" s="0" t="s"/>
      <x:c r="WZ11" s="0" t="s"/>
      <x:c r="XA11" s="0" t="s"/>
      <x:c r="XB11" s="0" t="s"/>
      <x:c r="XC11" s="0" t="s"/>
      <x:c r="XD11" s="0" t="s"/>
      <x:c r="XE11" s="0" t="s"/>
      <x:c r="XF11" s="0" t="s"/>
      <x:c r="XG11" s="0" t="s"/>
      <x:c r="XH11" s="0" t="s"/>
      <x:c r="XI11" s="0" t="s"/>
      <x:c r="XJ11" s="0" t="s"/>
      <x:c r="XK11" s="0" t="s"/>
      <x:c r="XL11" s="0" t="s"/>
      <x:c r="XM11" s="0" t="s"/>
      <x:c r="XN11" s="0" t="s"/>
      <x:c r="XO11" s="0" t="s"/>
      <x:c r="XP11" s="0" t="s"/>
      <x:c r="XQ11" s="0" t="s"/>
      <x:c r="XR11" s="0" t="s"/>
      <x:c r="XS11" s="0" t="s"/>
      <x:c r="XT11" s="0" t="s"/>
      <x:c r="XU11" s="0" t="s"/>
      <x:c r="XV11" s="0" t="s"/>
      <x:c r="XW11" s="0" t="s"/>
      <x:c r="XX11" s="0" t="s"/>
      <x:c r="XY11" s="0" t="s"/>
      <x:c r="XZ11" s="0" t="s"/>
      <x:c r="YA11" s="0" t="s"/>
      <x:c r="YB11" s="0" t="s"/>
      <x:c r="YC11" s="0" t="s"/>
      <x:c r="YD11" s="0" t="s"/>
      <x:c r="YE11" s="0" t="s"/>
      <x:c r="YF11" s="0" t="s"/>
      <x:c r="YG11" s="0" t="s"/>
      <x:c r="YH11" s="0" t="s"/>
      <x:c r="YI11" s="0" t="s"/>
      <x:c r="YJ11" s="0" t="s"/>
      <x:c r="YK11" s="0" t="s"/>
      <x:c r="YL11" s="0" t="s"/>
      <x:c r="YM11" s="0" t="s"/>
      <x:c r="YN11" s="0" t="s"/>
      <x:c r="YO11" s="0" t="s"/>
      <x:c r="YP11" s="0" t="s"/>
      <x:c r="YQ11" s="0" t="s"/>
      <x:c r="YR11" s="0" t="s"/>
      <x:c r="YS11" s="0" t="s"/>
      <x:c r="YT11" s="0" t="s"/>
      <x:c r="YU11" s="0" t="s"/>
      <x:c r="YV11" s="0" t="s"/>
      <x:c r="YW11" s="0" t="s"/>
      <x:c r="YX11" s="0" t="s"/>
      <x:c r="YY11" s="0" t="s"/>
      <x:c r="YZ11" s="0" t="s"/>
      <x:c r="ZA11" s="0" t="s"/>
      <x:c r="ZB11" s="0" t="s"/>
      <x:c r="ZC11" s="0" t="s"/>
      <x:c r="ZD11" s="0" t="s"/>
      <x:c r="ZE11" s="0" t="s"/>
      <x:c r="ZF11" s="0" t="s"/>
      <x:c r="ZG11" s="0" t="s"/>
      <x:c r="ZH11" s="0" t="s"/>
      <x:c r="ZI11" s="0" t="s"/>
      <x:c r="ZJ11" s="0" t="s"/>
      <x:c r="ZK11" s="0" t="s"/>
      <x:c r="ZL11" s="0" t="s"/>
      <x:c r="ZM11" s="0" t="s"/>
      <x:c r="ZN11" s="0" t="s"/>
      <x:c r="ZO11" s="0" t="s"/>
      <x:c r="ZP11" s="0" t="s"/>
      <x:c r="ZQ11" s="0" t="s"/>
      <x:c r="ZR11" s="0" t="s"/>
      <x:c r="ZS11" s="0" t="s"/>
      <x:c r="ZT11" s="0" t="s"/>
      <x:c r="ZU11" s="0" t="s"/>
      <x:c r="ZV11" s="0" t="s"/>
      <x:c r="ZW11" s="0" t="s"/>
      <x:c r="ZX11" s="0" t="s"/>
      <x:c r="ZY11" s="0" t="s"/>
      <x:c r="ZZ11" s="0" t="s"/>
      <x:c r="AAA11" s="0" t="s"/>
      <x:c r="AAB11" s="0" t="s"/>
      <x:c r="AAC11" s="0" t="s"/>
      <x:c r="AAD11" s="0" t="s"/>
      <x:c r="AAE11" s="0" t="s"/>
      <x:c r="AAF11" s="0" t="s"/>
      <x:c r="AAG11" s="0" t="s"/>
      <x:c r="AAH11" s="0" t="s"/>
      <x:c r="AAI11" s="0" t="s"/>
      <x:c r="AAJ11" s="0" t="s"/>
      <x:c r="AAK11" s="0" t="s"/>
      <x:c r="AAL11" s="0" t="s"/>
      <x:c r="AAM11" s="0" t="s"/>
      <x:c r="AAN11" s="0" t="s"/>
      <x:c r="AAO11" s="0" t="s"/>
      <x:c r="AAP11" s="0" t="s"/>
      <x:c r="AAQ11" s="0" t="s"/>
      <x:c r="AAR11" s="0" t="s"/>
      <x:c r="AAS11" s="0" t="s"/>
      <x:c r="AAT11" s="0" t="s"/>
      <x:c r="AAU11" s="0" t="s"/>
      <x:c r="AAV11" s="0" t="s"/>
      <x:c r="AAW11" s="0" t="s"/>
      <x:c r="AAX11" s="0" t="s"/>
      <x:c r="AAY11" s="0" t="s"/>
      <x:c r="AAZ11" s="0" t="s"/>
      <x:c r="ABA11" s="0" t="s"/>
      <x:c r="ABB11" s="0" t="s"/>
      <x:c r="ABC11" s="0" t="s"/>
      <x:c r="ABD11" s="0" t="s"/>
      <x:c r="ABE11" s="0" t="s"/>
      <x:c r="ABF11" s="0" t="s"/>
      <x:c r="ABG11" s="0" t="s"/>
      <x:c r="ABH11" s="0" t="s"/>
      <x:c r="ABI11" s="0" t="s"/>
      <x:c r="ABJ11" s="0" t="s"/>
      <x:c r="ABK11" s="0" t="s"/>
      <x:c r="ABL11" s="0" t="s"/>
      <x:c r="ABM11" s="0" t="s"/>
      <x:c r="ABN11" s="0" t="s"/>
      <x:c r="ABO11" s="0" t="s"/>
      <x:c r="ABP11" s="0" t="s"/>
      <x:c r="ABQ11" s="0" t="s"/>
      <x:c r="ABR11" s="0" t="s"/>
      <x:c r="ABS11" s="0" t="s"/>
      <x:c r="ABT11" s="0" t="s"/>
      <x:c r="ABU11" s="0" t="s"/>
      <x:c r="ABV11" s="0" t="s"/>
      <x:c r="ABW11" s="0" t="s"/>
      <x:c r="ABX11" s="0" t="s"/>
      <x:c r="ABY11" s="0" t="s"/>
      <x:c r="ABZ11" s="0" t="s"/>
      <x:c r="ACA11" s="0" t="s"/>
      <x:c r="ACB11" s="0" t="s"/>
      <x:c r="ACC11" s="0" t="s"/>
      <x:c r="ACD11" s="0" t="s"/>
      <x:c r="ACE11" s="0" t="s"/>
      <x:c r="ACF11" s="0" t="s"/>
      <x:c r="ACG11" s="0" t="s"/>
      <x:c r="ACH11" s="0" t="s"/>
      <x:c r="ACI11" s="0" t="s"/>
      <x:c r="ACJ11" s="0" t="s"/>
      <x:c r="ACK11" s="0" t="s"/>
      <x:c r="ACL11" s="0" t="s"/>
      <x:c r="ACM11" s="0" t="s"/>
      <x:c r="ACN11" s="0" t="s"/>
      <x:c r="ACO11" s="0" t="s"/>
      <x:c r="ACP11" s="0" t="s"/>
      <x:c r="ACQ11" s="0" t="s"/>
      <x:c r="ACR11" s="0" t="s"/>
      <x:c r="ACS11" s="0" t="s"/>
      <x:c r="ACT11" s="0" t="s"/>
      <x:c r="ACU11" s="0" t="s"/>
      <x:c r="ACV11" s="0" t="s"/>
      <x:c r="ACW11" s="0" t="s"/>
      <x:c r="ACX11" s="0" t="s"/>
      <x:c r="ACY11" s="0" t="s"/>
      <x:c r="ACZ11" s="0" t="s"/>
      <x:c r="ADA11" s="0" t="s"/>
      <x:c r="ADB11" s="0" t="s"/>
      <x:c r="ADC11" s="0" t="s"/>
      <x:c r="ADD11" s="0" t="s"/>
      <x:c r="ADE11" s="0" t="s"/>
      <x:c r="ADF11" s="0" t="s"/>
      <x:c r="ADG11" s="0" t="s"/>
      <x:c r="ADH11" s="0" t="s"/>
      <x:c r="ADI11" s="0" t="s"/>
      <x:c r="ADJ11" s="0" t="s"/>
      <x:c r="ADK11" s="0" t="s"/>
      <x:c r="ADL11" s="0" t="s"/>
      <x:c r="ADM11" s="0" t="s"/>
      <x:c r="ADN11" s="0" t="s"/>
      <x:c r="ADO11" s="0" t="s"/>
      <x:c r="ADP11" s="0" t="s"/>
      <x:c r="ADQ11" s="0" t="s"/>
      <x:c r="ADR11" s="0" t="s"/>
      <x:c r="ADS11" s="0" t="s"/>
      <x:c r="ADT11" s="0" t="s"/>
      <x:c r="ADU11" s="0" t="s"/>
      <x:c r="ADV11" s="0" t="s"/>
      <x:c r="ADW11" s="0" t="s"/>
      <x:c r="ADX11" s="0" t="s"/>
      <x:c r="ADY11" s="0" t="s"/>
      <x:c r="ADZ11" s="0" t="s"/>
      <x:c r="AEA11" s="0" t="s"/>
      <x:c r="AEB11" s="0" t="s"/>
      <x:c r="AEC11" s="0" t="s"/>
      <x:c r="AED11" s="0" t="s"/>
      <x:c r="AEE11" s="0" t="s"/>
      <x:c r="AEF11" s="0" t="s"/>
      <x:c r="AEG11" s="0" t="s"/>
      <x:c r="AEH11" s="0" t="s"/>
      <x:c r="AEI11" s="0" t="s"/>
      <x:c r="AEJ11" s="0" t="s"/>
      <x:c r="AEK11" s="0" t="s"/>
      <x:c r="AEL11" s="0" t="s"/>
      <x:c r="AEM11" s="0" t="s"/>
      <x:c r="AEN11" s="0" t="s"/>
      <x:c r="AEO11" s="0" t="s"/>
      <x:c r="AEP11" s="0" t="s"/>
      <x:c r="AEQ11" s="0" t="s"/>
      <x:c r="AER11" s="0" t="s"/>
      <x:c r="AES11" s="0" t="s"/>
      <x:c r="AET11" s="0" t="s"/>
      <x:c r="AEU11" s="0" t="s"/>
      <x:c r="AEV11" s="0" t="s"/>
      <x:c r="AEW11" s="0" t="s"/>
      <x:c r="AEX11" s="0" t="s"/>
      <x:c r="AEY11" s="0" t="s"/>
      <x:c r="AEZ11" s="0" t="s"/>
      <x:c r="AFA11" s="0" t="s"/>
      <x:c r="AFB11" s="0" t="s"/>
      <x:c r="AFC11" s="0" t="s"/>
      <x:c r="AFD11" s="0" t="s"/>
      <x:c r="AFE11" s="0" t="s"/>
      <x:c r="AFF11" s="0" t="s"/>
      <x:c r="AFG11" s="0" t="s"/>
      <x:c r="AFH11" s="0" t="s"/>
      <x:c r="AFI11" s="0" t="s"/>
      <x:c r="AFJ11" s="0" t="s"/>
      <x:c r="AFK11" s="0" t="s"/>
      <x:c r="AFL11" s="0" t="s"/>
      <x:c r="AFM11" s="0" t="s"/>
      <x:c r="AFN11" s="0" t="s"/>
      <x:c r="AFO11" s="0" t="s"/>
      <x:c r="AFP11" s="0" t="s"/>
      <x:c r="AFQ11" s="0" t="s"/>
      <x:c r="AFR11" s="0" t="s"/>
      <x:c r="AFS11" s="0" t="s"/>
      <x:c r="AFT11" s="0" t="s"/>
      <x:c r="AFU11" s="0" t="s"/>
      <x:c r="AFV11" s="0" t="s"/>
      <x:c r="AFW11" s="0" t="s"/>
      <x:c r="AFX11" s="0" t="s"/>
      <x:c r="AFY11" s="0" t="s"/>
      <x:c r="AFZ11" s="0" t="s"/>
      <x:c r="AGA11" s="0" t="s"/>
      <x:c r="AGB11" s="0" t="s"/>
      <x:c r="AGC11" s="0" t="s"/>
      <x:c r="AGD11" s="0" t="s"/>
      <x:c r="AGE11" s="0" t="s"/>
      <x:c r="AGF11" s="0" t="s"/>
      <x:c r="AGG11" s="0" t="s"/>
      <x:c r="AGH11" s="0" t="s"/>
      <x:c r="AGI11" s="0" t="s"/>
      <x:c r="AGJ11" s="0" t="s"/>
      <x:c r="AGK11" s="0" t="s"/>
      <x:c r="AGL11" s="0" t="s"/>
      <x:c r="AGM11" s="0" t="s"/>
      <x:c r="AGN11" s="0" t="s"/>
      <x:c r="AGO11" s="0" t="s"/>
      <x:c r="AGP11" s="0" t="s"/>
      <x:c r="AGQ11" s="0" t="s"/>
      <x:c r="AGR11" s="0" t="s"/>
      <x:c r="AGS11" s="0" t="s"/>
      <x:c r="AGT11" s="0" t="s"/>
      <x:c r="AGU11" s="0" t="s"/>
      <x:c r="AGV11" s="0" t="s"/>
      <x:c r="AGW11" s="0" t="s"/>
      <x:c r="AGX11" s="0" t="s"/>
      <x:c r="AGY11" s="0" t="s"/>
      <x:c r="AGZ11" s="0" t="s"/>
      <x:c r="AHA11" s="0" t="s"/>
      <x:c r="AHB11" s="0" t="s"/>
      <x:c r="AHC11" s="0" t="s"/>
      <x:c r="AHD11" s="0" t="s"/>
      <x:c r="AHE11" s="0" t="s"/>
      <x:c r="AHF11" s="0" t="s"/>
      <x:c r="AHG11" s="0" t="s"/>
      <x:c r="AHH11" s="0" t="s"/>
      <x:c r="AHI11" s="0" t="s"/>
      <x:c r="AHJ11" s="0" t="s"/>
      <x:c r="AHK11" s="0" t="s"/>
      <x:c r="AHL11" s="0" t="s"/>
      <x:c r="AHM11" s="0" t="s"/>
      <x:c r="AHN11" s="0" t="s"/>
      <x:c r="AHO11" s="0" t="s"/>
      <x:c r="AHP11" s="0" t="s"/>
      <x:c r="AHQ11" s="0" t="s"/>
      <x:c r="AHR11" s="0" t="s"/>
      <x:c r="AHS11" s="0" t="s"/>
      <x:c r="AHT11" s="0" t="s"/>
      <x:c r="AHU11" s="0" t="s"/>
      <x:c r="AHV11" s="0" t="s"/>
      <x:c r="AHW11" s="0" t="s"/>
      <x:c r="AHX11" s="0" t="s"/>
      <x:c r="AHY11" s="0" t="s"/>
      <x:c r="AHZ11" s="0" t="s"/>
      <x:c r="AIA11" s="0" t="s"/>
      <x:c r="AIB11" s="0" t="s"/>
      <x:c r="AIC11" s="0" t="s"/>
      <x:c r="AID11" s="0" t="s"/>
      <x:c r="AIE11" s="0" t="s"/>
      <x:c r="AIF11" s="0" t="s"/>
      <x:c r="AIG11" s="0" t="s"/>
      <x:c r="AIH11" s="0" t="s"/>
      <x:c r="AII11" s="0" t="s"/>
      <x:c r="AIJ11" s="0" t="s"/>
      <x:c r="AIK11" s="0" t="s"/>
      <x:c r="AIL11" s="0" t="s"/>
      <x:c r="AIM11" s="0" t="s"/>
      <x:c r="AIN11" s="0" t="s"/>
      <x:c r="AIO11" s="0" t="s"/>
      <x:c r="AIP11" s="0" t="s"/>
      <x:c r="AIQ11" s="0" t="s"/>
      <x:c r="AIR11" s="0" t="s"/>
      <x:c r="AIS11" s="0" t="s"/>
      <x:c r="AIT11" s="0" t="s"/>
      <x:c r="AIU11" s="0" t="s"/>
      <x:c r="AIV11" s="0" t="s"/>
      <x:c r="AIW11" s="0" t="s"/>
      <x:c r="AIX11" s="0" t="s"/>
      <x:c r="AIY11" s="0" t="s"/>
      <x:c r="AIZ11" s="0" t="s"/>
      <x:c r="AJA11" s="0" t="s"/>
      <x:c r="AJB11" s="0" t="s"/>
      <x:c r="AJC11" s="0" t="s"/>
      <x:c r="AJD11" s="0" t="s"/>
      <x:c r="AJE11" s="0" t="s"/>
      <x:c r="AJF11" s="0" t="s"/>
      <x:c r="AJG11" s="0" t="s"/>
      <x:c r="AJH11" s="0" t="s"/>
      <x:c r="AJI11" s="0" t="s"/>
      <x:c r="AJJ11" s="0" t="s"/>
      <x:c r="AJK11" s="0" t="s"/>
      <x:c r="AJL11" s="0" t="s"/>
      <x:c r="AJM11" s="0" t="s"/>
      <x:c r="AJN11" s="0" t="s"/>
      <x:c r="AJO11" s="0" t="s"/>
      <x:c r="AJP11" s="0" t="s"/>
      <x:c r="AJQ11" s="0" t="s"/>
      <x:c r="AJR11" s="0" t="s"/>
      <x:c r="AJS11" s="0" t="s"/>
      <x:c r="AJT11" s="0" t="s"/>
      <x:c r="AJU11" s="0" t="s"/>
      <x:c r="AJV11" s="0" t="s"/>
      <x:c r="AJW11" s="0" t="s"/>
      <x:c r="AJX11" s="0" t="s"/>
      <x:c r="AJY11" s="0" t="s"/>
      <x:c r="AJZ11" s="0" t="s"/>
      <x:c r="AKA11" s="0" t="s"/>
      <x:c r="AKB11" s="0" t="s"/>
      <x:c r="AKC11" s="0" t="s"/>
      <x:c r="AKD11" s="0" t="s"/>
      <x:c r="AKE11" s="0" t="s"/>
      <x:c r="AKF11" s="0" t="s"/>
      <x:c r="AKG11" s="0" t="s"/>
      <x:c r="AKH11" s="0" t="s"/>
      <x:c r="AKI11" s="0" t="s"/>
      <x:c r="AKJ11" s="0" t="s"/>
      <x:c r="AKK11" s="0" t="s"/>
      <x:c r="AKL11" s="0" t="s"/>
      <x:c r="AKM11" s="0" t="s"/>
      <x:c r="AKN11" s="0" t="s"/>
      <x:c r="AKO11" s="0" t="s"/>
      <x:c r="AKP11" s="0" t="s"/>
      <x:c r="AKQ11" s="0" t="s"/>
      <x:c r="AKR11" s="0" t="s"/>
      <x:c r="AKS11" s="0" t="s"/>
      <x:c r="AKT11" s="0" t="s"/>
      <x:c r="AKU11" s="0" t="s"/>
      <x:c r="AKV11" s="0" t="s"/>
      <x:c r="AKW11" s="0" t="s"/>
      <x:c r="AKX11" s="0" t="s"/>
      <x:c r="AKY11" s="0" t="s"/>
      <x:c r="AKZ11" s="0" t="s"/>
      <x:c r="ALA11" s="0" t="s"/>
      <x:c r="ALB11" s="0" t="s"/>
      <x:c r="ALC11" s="0" t="s"/>
      <x:c r="ALD11" s="0" t="s"/>
      <x:c r="ALE11" s="0" t="s"/>
      <x:c r="ALF11" s="0" t="s"/>
      <x:c r="ALG11" s="0" t="s"/>
      <x:c r="ALH11" s="0" t="s"/>
      <x:c r="ALI11" s="0" t="s"/>
      <x:c r="ALJ11" s="0" t="s"/>
      <x:c r="ALK11" s="0" t="s"/>
      <x:c r="ALL11" s="0" t="s"/>
      <x:c r="ALM11" s="0" t="s"/>
      <x:c r="ALN11" s="0" t="s"/>
      <x:c r="ALO11" s="0" t="s"/>
      <x:c r="ALP11" s="0" t="s"/>
      <x:c r="ALQ11" s="0" t="s"/>
      <x:c r="ALR11" s="0" t="s"/>
      <x:c r="ALS11" s="0" t="s"/>
      <x:c r="ALT11" s="0" t="s"/>
      <x:c r="ALU11" s="0" t="s"/>
      <x:c r="ALV11" s="0" t="s"/>
      <x:c r="ALW11" s="0" t="s"/>
      <x:c r="ALX11" s="0" t="s"/>
      <x:c r="ALY11" s="0" t="s"/>
      <x:c r="ALZ11" s="0" t="s"/>
      <x:c r="AMA11" s="0" t="s"/>
      <x:c r="AMB11" s="0" t="s"/>
      <x:c r="AMC11" s="0" t="s"/>
      <x:c r="AMD11" s="0" t="s"/>
      <x:c r="AME11" s="0" t="s"/>
      <x:c r="AMF11" s="0" t="s"/>
      <x:c r="AMG11" s="0" t="s"/>
      <x:c r="AMH11" s="0" t="s"/>
      <x:c r="AMI11" s="0" t="s"/>
      <x:c r="AMJ11" s="0" t="s"/>
    </x:row>
    <x:row r="12" spans="1:1024" customFormat="1" ht="16.5" customHeight="1" x14ac:dyDescent="0.25">
      <x:c r="A12" s="26" t="n">
        <x:v>2020</x:v>
      </x:c>
      <x:c r="B12" s="211">
        <x:f>AVERAGE('2020'!Z5:Z40)</x:f>
      </x:c>
      <x:c r="C12" s="5">
        <x:f>AVERAGE('2020'!AE5:AE40)</x:f>
      </x:c>
      <x:c r="D12" s="5">
        <x:f>AVERAGE('2020'!AJ5:AJ40)</x:f>
      </x:c>
      <x:c r="E12" s="5">
        <x:f>AVERAGE('2020'!AO5:AO40)</x:f>
      </x:c>
      <x:c r="F12" s="5">
        <x:f>AVERAGE('2020'!AT5:AT40)</x:f>
      </x:c>
      <x:c r="G12" s="5">
        <x:f>AVERAGE('2020'!AY5:AY40)</x:f>
      </x:c>
      <x:c r="H12" s="212">
        <x:f>AVERAGE('2020'!BD5:BD40)</x:f>
      </x:c>
      <x:c r="I12" s="5">
        <x:f>AVERAGE('2020'!BI5:BI40)</x:f>
      </x:c>
      <x:c r="J12" s="5">
        <x:f>AVERAGE('2020'!BN5:BN40)</x:f>
      </x:c>
      <x:c r="K12" s="5">
        <x:f>AVERAGE('2020'!BS5:BS40)</x:f>
      </x:c>
      <x:c r="L12" s="5">
        <x:f>AVERAGE('2020'!BX5:BX40)</x:f>
      </x:c>
      <x:c r="M12" s="5">
        <x:f>AVERAGE('2020'!CC5:CC40)</x:f>
      </x:c>
      <x:c r="N12" s="0" t="s"/>
      <x:c r="O12" s="0" t="s"/>
      <x:c r="P12" s="0" t="s"/>
      <x:c r="Q12" s="0" t="s"/>
      <x:c r="R12" s="0" t="s"/>
      <x:c r="S12" s="0" t="s"/>
      <x:c r="T12" s="0" t="s"/>
      <x:c r="U12" s="0" t="s"/>
      <x:c r="V12" s="0" t="s"/>
      <x:c r="W12" s="0" t="s"/>
      <x:c r="X12" s="0" t="s"/>
      <x:c r="Y12" s="0" t="s"/>
      <x:c r="Z12" s="0" t="s"/>
      <x:c r="AA12" s="0" t="s"/>
      <x:c r="AB12" s="0" t="s"/>
      <x:c r="AC12" s="0" t="s"/>
      <x:c r="AD12" s="0" t="s"/>
      <x:c r="AE12" s="0" t="s"/>
      <x:c r="AF12" s="0" t="s"/>
      <x:c r="AG12" s="0" t="s"/>
      <x:c r="AH12" s="0" t="s"/>
      <x:c r="AI12" s="0" t="s"/>
      <x:c r="AJ12" s="0" t="s"/>
      <x:c r="AK12" s="0" t="s"/>
      <x:c r="AL12" s="0" t="s"/>
      <x:c r="AM12" s="0" t="s"/>
      <x:c r="AN12" s="0" t="s"/>
      <x:c r="AO12" s="0" t="s"/>
      <x:c r="AP12" s="0" t="s"/>
      <x:c r="AQ12" s="0" t="s"/>
      <x:c r="AR12" s="0" t="s"/>
      <x:c r="AS12" s="0" t="s"/>
      <x:c r="AT12" s="0" t="s"/>
      <x:c r="AU12" s="0" t="s"/>
      <x:c r="AV12" s="0" t="s"/>
      <x:c r="AW12" s="0" t="s"/>
      <x:c r="AX12" s="0" t="s"/>
      <x:c r="AY12" s="0" t="s"/>
      <x:c r="AZ12" s="0" t="s"/>
      <x:c r="BA12" s="0" t="s"/>
      <x:c r="BB12" s="0" t="s"/>
      <x:c r="BC12" s="0" t="s"/>
      <x:c r="BD12" s="0" t="s"/>
      <x:c r="BE12" s="0" t="s"/>
      <x:c r="BF12" s="0" t="s"/>
      <x:c r="BG12" s="0" t="s"/>
      <x:c r="BH12" s="0" t="s"/>
      <x:c r="BI12" s="0" t="s"/>
      <x:c r="BJ12" s="0" t="s"/>
      <x:c r="BK12" s="0" t="s"/>
      <x:c r="BL12" s="0" t="s"/>
      <x:c r="BM12" s="0" t="s"/>
      <x:c r="BN12" s="0" t="s"/>
      <x:c r="BO12" s="0" t="s"/>
      <x:c r="BP12" s="0" t="s"/>
      <x:c r="BQ12" s="0" t="s"/>
      <x:c r="BR12" s="0" t="s"/>
      <x:c r="BS12" s="0" t="s"/>
      <x:c r="BT12" s="0" t="s"/>
      <x:c r="BU12" s="0" t="s"/>
      <x:c r="BV12" s="0" t="s"/>
      <x:c r="BW12" s="0" t="s"/>
      <x:c r="BX12" s="0" t="s"/>
      <x:c r="BY12" s="0" t="s"/>
      <x:c r="BZ12" s="0" t="s"/>
      <x:c r="CA12" s="0" t="s"/>
      <x:c r="CB12" s="0" t="s"/>
      <x:c r="CC12" s="0" t="s"/>
      <x:c r="CD12" s="0" t="s"/>
      <x:c r="CE12" s="0" t="s"/>
      <x:c r="CF12" s="0" t="s"/>
      <x:c r="CG12" s="0" t="s"/>
      <x:c r="CH12" s="0" t="s"/>
      <x:c r="CI12" s="0" t="s"/>
      <x:c r="CJ12" s="0" t="s"/>
      <x:c r="CK12" s="0" t="s"/>
      <x:c r="CL12" s="0" t="s"/>
      <x:c r="CM12" s="0" t="s"/>
      <x:c r="CN12" s="0" t="s"/>
      <x:c r="CO12" s="0" t="s"/>
      <x:c r="CP12" s="0" t="s"/>
      <x:c r="CQ12" s="0" t="s"/>
      <x:c r="CR12" s="0" t="s"/>
      <x:c r="CS12" s="0" t="s"/>
      <x:c r="CT12" s="0" t="s"/>
      <x:c r="CU12" s="0" t="s"/>
      <x:c r="CV12" s="0" t="s"/>
      <x:c r="CW12" s="0" t="s"/>
      <x:c r="CX12" s="0" t="s"/>
      <x:c r="CY12" s="0" t="s"/>
      <x:c r="CZ12" s="0" t="s"/>
      <x:c r="DA12" s="0" t="s"/>
      <x:c r="DB12" s="0" t="s"/>
      <x:c r="DC12" s="0" t="s"/>
      <x:c r="DD12" s="0" t="s"/>
      <x:c r="DE12" s="0" t="s"/>
      <x:c r="DF12" s="0" t="s"/>
      <x:c r="DG12" s="0" t="s"/>
      <x:c r="DH12" s="0" t="s"/>
      <x:c r="DI12" s="0" t="s"/>
      <x:c r="DJ12" s="0" t="s"/>
      <x:c r="DK12" s="0" t="s"/>
      <x:c r="DL12" s="0" t="s"/>
      <x:c r="DM12" s="0" t="s"/>
      <x:c r="DN12" s="0" t="s"/>
      <x:c r="DO12" s="0" t="s"/>
      <x:c r="DP12" s="0" t="s"/>
      <x:c r="DQ12" s="0" t="s"/>
      <x:c r="DR12" s="0" t="s"/>
      <x:c r="DS12" s="0" t="s"/>
      <x:c r="DT12" s="0" t="s"/>
      <x:c r="DU12" s="0" t="s"/>
      <x:c r="DV12" s="0" t="s"/>
      <x:c r="DW12" s="0" t="s"/>
      <x:c r="DX12" s="0" t="s"/>
      <x:c r="DY12" s="0" t="s"/>
      <x:c r="DZ12" s="0" t="s"/>
      <x:c r="EA12" s="0" t="s"/>
      <x:c r="EB12" s="0" t="s"/>
      <x:c r="EC12" s="0" t="s"/>
      <x:c r="ED12" s="0" t="s"/>
      <x:c r="EE12" s="0" t="s"/>
      <x:c r="EF12" s="0" t="s"/>
      <x:c r="EG12" s="0" t="s"/>
      <x:c r="EH12" s="0" t="s"/>
      <x:c r="EI12" s="0" t="s"/>
      <x:c r="EJ12" s="0" t="s"/>
      <x:c r="EK12" s="0" t="s"/>
      <x:c r="EL12" s="0" t="s"/>
      <x:c r="EM12" s="0" t="s"/>
      <x:c r="EN12" s="0" t="s"/>
      <x:c r="EO12" s="0" t="s"/>
      <x:c r="EP12" s="0" t="s"/>
      <x:c r="EQ12" s="0" t="s"/>
      <x:c r="ER12" s="0" t="s"/>
      <x:c r="ES12" s="0" t="s"/>
      <x:c r="ET12" s="0" t="s"/>
      <x:c r="EU12" s="0" t="s"/>
      <x:c r="EV12" s="0" t="s"/>
      <x:c r="EW12" s="0" t="s"/>
      <x:c r="EX12" s="0" t="s"/>
      <x:c r="EY12" s="0" t="s"/>
      <x:c r="EZ12" s="0" t="s"/>
      <x:c r="FA12" s="0" t="s"/>
      <x:c r="FB12" s="0" t="s"/>
      <x:c r="FC12" s="0" t="s"/>
      <x:c r="FD12" s="0" t="s"/>
      <x:c r="FE12" s="0" t="s"/>
      <x:c r="FF12" s="0" t="s"/>
      <x:c r="FG12" s="0" t="s"/>
      <x:c r="FH12" s="0" t="s"/>
      <x:c r="FI12" s="0" t="s"/>
      <x:c r="FJ12" s="0" t="s"/>
      <x:c r="FK12" s="0" t="s"/>
      <x:c r="FL12" s="0" t="s"/>
      <x:c r="FM12" s="0" t="s"/>
      <x:c r="FN12" s="0" t="s"/>
      <x:c r="FO12" s="0" t="s"/>
      <x:c r="FP12" s="0" t="s"/>
      <x:c r="FQ12" s="0" t="s"/>
      <x:c r="FR12" s="0" t="s"/>
      <x:c r="FS12" s="0" t="s"/>
      <x:c r="FT12" s="0" t="s"/>
      <x:c r="FU12" s="0" t="s"/>
      <x:c r="FV12" s="0" t="s"/>
      <x:c r="FW12" s="0" t="s"/>
      <x:c r="FX12" s="0" t="s"/>
      <x:c r="FY12" s="0" t="s"/>
      <x:c r="FZ12" s="0" t="s"/>
      <x:c r="GA12" s="0" t="s"/>
      <x:c r="GB12" s="0" t="s"/>
      <x:c r="GC12" s="0" t="s"/>
      <x:c r="GD12" s="0" t="s"/>
      <x:c r="GE12" s="0" t="s"/>
      <x:c r="GF12" s="0" t="s"/>
      <x:c r="GG12" s="0" t="s"/>
      <x:c r="GH12" s="0" t="s"/>
      <x:c r="GI12" s="0" t="s"/>
      <x:c r="GJ12" s="0" t="s"/>
      <x:c r="GK12" s="0" t="s"/>
      <x:c r="GL12" s="0" t="s"/>
      <x:c r="GM12" s="0" t="s"/>
      <x:c r="GN12" s="0" t="s"/>
      <x:c r="GO12" s="0" t="s"/>
      <x:c r="GP12" s="0" t="s"/>
      <x:c r="GQ12" s="0" t="s"/>
      <x:c r="GR12" s="0" t="s"/>
      <x:c r="GS12" s="0" t="s"/>
      <x:c r="GT12" s="0" t="s"/>
      <x:c r="GU12" s="0" t="s"/>
      <x:c r="GV12" s="0" t="s"/>
      <x:c r="GW12" s="0" t="s"/>
      <x:c r="GX12" s="0" t="s"/>
      <x:c r="GY12" s="0" t="s"/>
      <x:c r="GZ12" s="0" t="s"/>
      <x:c r="HA12" s="0" t="s"/>
      <x:c r="HB12" s="0" t="s"/>
      <x:c r="HC12" s="0" t="s"/>
      <x:c r="HD12" s="0" t="s"/>
      <x:c r="HE12" s="0" t="s"/>
      <x:c r="HF12" s="0" t="s"/>
      <x:c r="HG12" s="0" t="s"/>
      <x:c r="HH12" s="0" t="s"/>
      <x:c r="HI12" s="0" t="s"/>
      <x:c r="HJ12" s="0" t="s"/>
      <x:c r="HK12" s="0" t="s"/>
      <x:c r="HL12" s="0" t="s"/>
      <x:c r="HM12" s="0" t="s"/>
      <x:c r="HN12" s="0" t="s"/>
      <x:c r="HO12" s="0" t="s"/>
      <x:c r="HP12" s="0" t="s"/>
      <x:c r="HQ12" s="0" t="s"/>
      <x:c r="HR12" s="0" t="s"/>
      <x:c r="HS12" s="0" t="s"/>
      <x:c r="HT12" s="0" t="s"/>
      <x:c r="HU12" s="0" t="s"/>
      <x:c r="HV12" s="0" t="s"/>
      <x:c r="HW12" s="0" t="s"/>
      <x:c r="HX12" s="0" t="s"/>
      <x:c r="HY12" s="0" t="s"/>
      <x:c r="HZ12" s="0" t="s"/>
      <x:c r="IA12" s="0" t="s"/>
      <x:c r="IB12" s="0" t="s"/>
      <x:c r="IC12" s="0" t="s"/>
      <x:c r="ID12" s="0" t="s"/>
      <x:c r="IE12" s="0" t="s"/>
      <x:c r="IF12" s="0" t="s"/>
      <x:c r="IG12" s="0" t="s"/>
      <x:c r="IH12" s="0" t="s"/>
      <x:c r="II12" s="0" t="s"/>
      <x:c r="IJ12" s="0" t="s"/>
      <x:c r="IK12" s="0" t="s"/>
      <x:c r="IL12" s="0" t="s"/>
      <x:c r="IM12" s="0" t="s"/>
      <x:c r="IN12" s="0" t="s"/>
      <x:c r="IO12" s="0" t="s"/>
      <x:c r="IP12" s="0" t="s"/>
      <x:c r="IQ12" s="0" t="s"/>
      <x:c r="IR12" s="0" t="s"/>
      <x:c r="IS12" s="0" t="s"/>
      <x:c r="IT12" s="0" t="s"/>
      <x:c r="IU12" s="0" t="s"/>
      <x:c r="IV12" s="0" t="s"/>
      <x:c r="IW12" s="0" t="s"/>
      <x:c r="IX12" s="0" t="s"/>
      <x:c r="IY12" s="0" t="s"/>
      <x:c r="IZ12" s="0" t="s"/>
      <x:c r="JA12" s="0" t="s"/>
      <x:c r="JB12" s="0" t="s"/>
      <x:c r="JC12" s="0" t="s"/>
      <x:c r="JD12" s="0" t="s"/>
      <x:c r="JE12" s="0" t="s"/>
      <x:c r="JF12" s="0" t="s"/>
      <x:c r="JG12" s="0" t="s"/>
      <x:c r="JH12" s="0" t="s"/>
      <x:c r="JI12" s="0" t="s"/>
      <x:c r="JJ12" s="0" t="s"/>
      <x:c r="JK12" s="0" t="s"/>
      <x:c r="JL12" s="0" t="s"/>
      <x:c r="JM12" s="0" t="s"/>
      <x:c r="JN12" s="0" t="s"/>
      <x:c r="JO12" s="0" t="s"/>
      <x:c r="JP12" s="0" t="s"/>
      <x:c r="JQ12" s="0" t="s"/>
      <x:c r="JR12" s="0" t="s"/>
      <x:c r="JS12" s="0" t="s"/>
      <x:c r="JT12" s="0" t="s"/>
      <x:c r="JU12" s="0" t="s"/>
      <x:c r="JV12" s="0" t="s"/>
      <x:c r="JW12" s="0" t="s"/>
      <x:c r="JX12" s="0" t="s"/>
      <x:c r="JY12" s="0" t="s"/>
      <x:c r="JZ12" s="0" t="s"/>
      <x:c r="KA12" s="0" t="s"/>
      <x:c r="KB12" s="0" t="s"/>
      <x:c r="KC12" s="0" t="s"/>
      <x:c r="KD12" s="0" t="s"/>
      <x:c r="KE12" s="0" t="s"/>
      <x:c r="KF12" s="0" t="s"/>
      <x:c r="KG12" s="0" t="s"/>
      <x:c r="KH12" s="0" t="s"/>
      <x:c r="KI12" s="0" t="s"/>
      <x:c r="KJ12" s="0" t="s"/>
      <x:c r="KK12" s="0" t="s"/>
      <x:c r="KL12" s="0" t="s"/>
      <x:c r="KM12" s="0" t="s"/>
      <x:c r="KN12" s="0" t="s"/>
      <x:c r="KO12" s="0" t="s"/>
      <x:c r="KP12" s="0" t="s"/>
      <x:c r="KQ12" s="0" t="s"/>
      <x:c r="KR12" s="0" t="s"/>
      <x:c r="KS12" s="0" t="s"/>
      <x:c r="KT12" s="0" t="s"/>
      <x:c r="KU12" s="0" t="s"/>
      <x:c r="KV12" s="0" t="s"/>
      <x:c r="KW12" s="0" t="s"/>
      <x:c r="KX12" s="0" t="s"/>
      <x:c r="KY12" s="0" t="s"/>
      <x:c r="KZ12" s="0" t="s"/>
      <x:c r="LA12" s="0" t="s"/>
      <x:c r="LB12" s="0" t="s"/>
      <x:c r="LC12" s="0" t="s"/>
      <x:c r="LD12" s="0" t="s"/>
      <x:c r="LE12" s="0" t="s"/>
      <x:c r="LF12" s="0" t="s"/>
      <x:c r="LG12" s="0" t="s"/>
      <x:c r="LH12" s="0" t="s"/>
      <x:c r="LI12" s="0" t="s"/>
      <x:c r="LJ12" s="0" t="s"/>
      <x:c r="LK12" s="0" t="s"/>
      <x:c r="LL12" s="0" t="s"/>
      <x:c r="LM12" s="0" t="s"/>
      <x:c r="LN12" s="0" t="s"/>
      <x:c r="LO12" s="0" t="s"/>
      <x:c r="LP12" s="0" t="s"/>
      <x:c r="LQ12" s="0" t="s"/>
      <x:c r="LR12" s="0" t="s"/>
      <x:c r="LS12" s="0" t="s"/>
      <x:c r="LT12" s="0" t="s"/>
      <x:c r="LU12" s="0" t="s"/>
      <x:c r="LV12" s="0" t="s"/>
      <x:c r="LW12" s="0" t="s"/>
      <x:c r="LX12" s="0" t="s"/>
      <x:c r="LY12" s="0" t="s"/>
      <x:c r="LZ12" s="0" t="s"/>
      <x:c r="MA12" s="0" t="s"/>
      <x:c r="MB12" s="0" t="s"/>
      <x:c r="MC12" s="0" t="s"/>
      <x:c r="MD12" s="0" t="s"/>
      <x:c r="ME12" s="0" t="s"/>
      <x:c r="MF12" s="0" t="s"/>
      <x:c r="MG12" s="0" t="s"/>
      <x:c r="MH12" s="0" t="s"/>
      <x:c r="MI12" s="0" t="s"/>
      <x:c r="MJ12" s="0" t="s"/>
      <x:c r="MK12" s="0" t="s"/>
      <x:c r="ML12" s="0" t="s"/>
      <x:c r="MM12" s="0" t="s"/>
      <x:c r="MN12" s="0" t="s"/>
      <x:c r="MO12" s="0" t="s"/>
      <x:c r="MP12" s="0" t="s"/>
      <x:c r="MQ12" s="0" t="s"/>
      <x:c r="MR12" s="0" t="s"/>
      <x:c r="MS12" s="0" t="s"/>
      <x:c r="MT12" s="0" t="s"/>
      <x:c r="MU12" s="0" t="s"/>
      <x:c r="MV12" s="0" t="s"/>
      <x:c r="MW12" s="0" t="s"/>
      <x:c r="MX12" s="0" t="s"/>
      <x:c r="MY12" s="0" t="s"/>
      <x:c r="MZ12" s="0" t="s"/>
      <x:c r="NA12" s="0" t="s"/>
      <x:c r="NB12" s="0" t="s"/>
      <x:c r="NC12" s="0" t="s"/>
      <x:c r="ND12" s="0" t="s"/>
      <x:c r="NE12" s="0" t="s"/>
      <x:c r="NF12" s="0" t="s"/>
      <x:c r="NG12" s="0" t="s"/>
      <x:c r="NH12" s="0" t="s"/>
      <x:c r="NI12" s="0" t="s"/>
      <x:c r="NJ12" s="0" t="s"/>
      <x:c r="NK12" s="0" t="s"/>
      <x:c r="NL12" s="0" t="s"/>
      <x:c r="NM12" s="0" t="s"/>
      <x:c r="NN12" s="0" t="s"/>
      <x:c r="NO12" s="0" t="s"/>
      <x:c r="NP12" s="0" t="s"/>
      <x:c r="NQ12" s="0" t="s"/>
      <x:c r="NR12" s="0" t="s"/>
      <x:c r="NS12" s="0" t="s"/>
      <x:c r="NT12" s="0" t="s"/>
      <x:c r="NU12" s="0" t="s"/>
      <x:c r="NV12" s="0" t="s"/>
      <x:c r="NW12" s="0" t="s"/>
      <x:c r="NX12" s="0" t="s"/>
      <x:c r="NY12" s="0" t="s"/>
      <x:c r="NZ12" s="0" t="s"/>
      <x:c r="OA12" s="0" t="s"/>
      <x:c r="OB12" s="0" t="s"/>
      <x:c r="OC12" s="0" t="s"/>
      <x:c r="OD12" s="0" t="s"/>
      <x:c r="OE12" s="0" t="s"/>
      <x:c r="OF12" s="0" t="s"/>
      <x:c r="OG12" s="0" t="s"/>
      <x:c r="OH12" s="0" t="s"/>
      <x:c r="OI12" s="0" t="s"/>
      <x:c r="OJ12" s="0" t="s"/>
      <x:c r="OK12" s="0" t="s"/>
      <x:c r="OL12" s="0" t="s"/>
      <x:c r="OM12" s="0" t="s"/>
      <x:c r="ON12" s="0" t="s"/>
      <x:c r="OO12" s="0" t="s"/>
      <x:c r="OP12" s="0" t="s"/>
      <x:c r="OQ12" s="0" t="s"/>
      <x:c r="OR12" s="0" t="s"/>
      <x:c r="OS12" s="0" t="s"/>
      <x:c r="OT12" s="0" t="s"/>
      <x:c r="OU12" s="0" t="s"/>
      <x:c r="OV12" s="0" t="s"/>
      <x:c r="OW12" s="0" t="s"/>
      <x:c r="OX12" s="0" t="s"/>
      <x:c r="OY12" s="0" t="s"/>
      <x:c r="OZ12" s="0" t="s"/>
      <x:c r="PA12" s="0" t="s"/>
      <x:c r="PB12" s="0" t="s"/>
      <x:c r="PC12" s="0" t="s"/>
      <x:c r="PD12" s="0" t="s"/>
      <x:c r="PE12" s="0" t="s"/>
      <x:c r="PF12" s="0" t="s"/>
      <x:c r="PG12" s="0" t="s"/>
      <x:c r="PH12" s="0" t="s"/>
      <x:c r="PI12" s="0" t="s"/>
      <x:c r="PJ12" s="0" t="s"/>
      <x:c r="PK12" s="0" t="s"/>
      <x:c r="PL12" s="0" t="s"/>
      <x:c r="PM12" s="0" t="s"/>
      <x:c r="PN12" s="0" t="s"/>
      <x:c r="PO12" s="0" t="s"/>
      <x:c r="PP12" s="0" t="s"/>
      <x:c r="PQ12" s="0" t="s"/>
      <x:c r="PR12" s="0" t="s"/>
      <x:c r="PS12" s="0" t="s"/>
      <x:c r="PT12" s="0" t="s"/>
      <x:c r="PU12" s="0" t="s"/>
      <x:c r="PV12" s="0" t="s"/>
      <x:c r="PW12" s="0" t="s"/>
      <x:c r="PX12" s="0" t="s"/>
      <x:c r="PY12" s="0" t="s"/>
      <x:c r="PZ12" s="0" t="s"/>
      <x:c r="QA12" s="0" t="s"/>
      <x:c r="QB12" s="0" t="s"/>
      <x:c r="QC12" s="0" t="s"/>
      <x:c r="QD12" s="0" t="s"/>
      <x:c r="QE12" s="0" t="s"/>
      <x:c r="QF12" s="0" t="s"/>
      <x:c r="QG12" s="0" t="s"/>
      <x:c r="QH12" s="0" t="s"/>
      <x:c r="QI12" s="0" t="s"/>
      <x:c r="QJ12" s="0" t="s"/>
      <x:c r="QK12" s="0" t="s"/>
      <x:c r="QL12" s="0" t="s"/>
      <x:c r="QM12" s="0" t="s"/>
      <x:c r="QN12" s="0" t="s"/>
      <x:c r="QO12" s="0" t="s"/>
      <x:c r="QP12" s="0" t="s"/>
      <x:c r="QQ12" s="0" t="s"/>
      <x:c r="QR12" s="0" t="s"/>
      <x:c r="QS12" s="0" t="s"/>
      <x:c r="QT12" s="0" t="s"/>
      <x:c r="QU12" s="0" t="s"/>
      <x:c r="QV12" s="0" t="s"/>
      <x:c r="QW12" s="0" t="s"/>
      <x:c r="QX12" s="0" t="s"/>
      <x:c r="QY12" s="0" t="s"/>
      <x:c r="QZ12" s="0" t="s"/>
      <x:c r="RA12" s="0" t="s"/>
      <x:c r="RB12" s="0" t="s"/>
      <x:c r="RC12" s="0" t="s"/>
      <x:c r="RD12" s="0" t="s"/>
      <x:c r="RE12" s="0" t="s"/>
      <x:c r="RF12" s="0" t="s"/>
      <x:c r="RG12" s="0" t="s"/>
      <x:c r="RH12" s="0" t="s"/>
      <x:c r="RI12" s="0" t="s"/>
      <x:c r="RJ12" s="0" t="s"/>
      <x:c r="RK12" s="0" t="s"/>
      <x:c r="RL12" s="0" t="s"/>
      <x:c r="RM12" s="0" t="s"/>
      <x:c r="RN12" s="0" t="s"/>
      <x:c r="RO12" s="0" t="s"/>
      <x:c r="RP12" s="0" t="s"/>
      <x:c r="RQ12" s="0" t="s"/>
      <x:c r="RR12" s="0" t="s"/>
      <x:c r="RS12" s="0" t="s"/>
      <x:c r="RT12" s="0" t="s"/>
      <x:c r="RU12" s="0" t="s"/>
      <x:c r="RV12" s="0" t="s"/>
      <x:c r="RW12" s="0" t="s"/>
      <x:c r="RX12" s="0" t="s"/>
      <x:c r="RY12" s="0" t="s"/>
      <x:c r="RZ12" s="0" t="s"/>
      <x:c r="SA12" s="0" t="s"/>
      <x:c r="SB12" s="0" t="s"/>
      <x:c r="SC12" s="0" t="s"/>
      <x:c r="SD12" s="0" t="s"/>
      <x:c r="SE12" s="0" t="s"/>
      <x:c r="SF12" s="0" t="s"/>
      <x:c r="SG12" s="0" t="s"/>
      <x:c r="SH12" s="0" t="s"/>
      <x:c r="SI12" s="0" t="s"/>
      <x:c r="SJ12" s="0" t="s"/>
      <x:c r="SK12" s="0" t="s"/>
      <x:c r="SL12" s="0" t="s"/>
      <x:c r="SM12" s="0" t="s"/>
      <x:c r="SN12" s="0" t="s"/>
      <x:c r="SO12" s="0" t="s"/>
      <x:c r="SP12" s="0" t="s"/>
      <x:c r="SQ12" s="0" t="s"/>
      <x:c r="SR12" s="0" t="s"/>
      <x:c r="SS12" s="0" t="s"/>
      <x:c r="ST12" s="0" t="s"/>
      <x:c r="SU12" s="0" t="s"/>
      <x:c r="SV12" s="0" t="s"/>
      <x:c r="SW12" s="0" t="s"/>
      <x:c r="SX12" s="0" t="s"/>
      <x:c r="SY12" s="0" t="s"/>
      <x:c r="SZ12" s="0" t="s"/>
      <x:c r="TA12" s="0" t="s"/>
      <x:c r="TB12" s="0" t="s"/>
      <x:c r="TC12" s="0" t="s"/>
      <x:c r="TD12" s="0" t="s"/>
      <x:c r="TE12" s="0" t="s"/>
      <x:c r="TF12" s="0" t="s"/>
      <x:c r="TG12" s="0" t="s"/>
      <x:c r="TH12" s="0" t="s"/>
      <x:c r="TI12" s="0" t="s"/>
      <x:c r="TJ12" s="0" t="s"/>
      <x:c r="TK12" s="0" t="s"/>
      <x:c r="TL12" s="0" t="s"/>
      <x:c r="TM12" s="0" t="s"/>
      <x:c r="TN12" s="0" t="s"/>
      <x:c r="TO12" s="0" t="s"/>
      <x:c r="TP12" s="0" t="s"/>
      <x:c r="TQ12" s="0" t="s"/>
      <x:c r="TR12" s="0" t="s"/>
      <x:c r="TS12" s="0" t="s"/>
      <x:c r="TT12" s="0" t="s"/>
      <x:c r="TU12" s="0" t="s"/>
      <x:c r="TV12" s="0" t="s"/>
      <x:c r="TW12" s="0" t="s"/>
      <x:c r="TX12" s="0" t="s"/>
      <x:c r="TY12" s="0" t="s"/>
      <x:c r="TZ12" s="0" t="s"/>
      <x:c r="UA12" s="0" t="s"/>
      <x:c r="UB12" s="0" t="s"/>
      <x:c r="UC12" s="0" t="s"/>
      <x:c r="UD12" s="0" t="s"/>
      <x:c r="UE12" s="0" t="s"/>
      <x:c r="UF12" s="0" t="s"/>
      <x:c r="UG12" s="0" t="s"/>
      <x:c r="UH12" s="0" t="s"/>
      <x:c r="UI12" s="0" t="s"/>
      <x:c r="UJ12" s="0" t="s"/>
      <x:c r="UK12" s="0" t="s"/>
      <x:c r="UL12" s="0" t="s"/>
      <x:c r="UM12" s="0" t="s"/>
      <x:c r="UN12" s="0" t="s"/>
      <x:c r="UO12" s="0" t="s"/>
      <x:c r="UP12" s="0" t="s"/>
      <x:c r="UQ12" s="0" t="s"/>
      <x:c r="UR12" s="0" t="s"/>
      <x:c r="US12" s="0" t="s"/>
      <x:c r="UT12" s="0" t="s"/>
      <x:c r="UU12" s="0" t="s"/>
      <x:c r="UV12" s="0" t="s"/>
      <x:c r="UW12" s="0" t="s"/>
      <x:c r="UX12" s="0" t="s"/>
      <x:c r="UY12" s="0" t="s"/>
      <x:c r="UZ12" s="0" t="s"/>
      <x:c r="VA12" s="0" t="s"/>
      <x:c r="VB12" s="0" t="s"/>
      <x:c r="VC12" s="0" t="s"/>
      <x:c r="VD12" s="0" t="s"/>
      <x:c r="VE12" s="0" t="s"/>
      <x:c r="VF12" s="0" t="s"/>
      <x:c r="VG12" s="0" t="s"/>
      <x:c r="VH12" s="0" t="s"/>
      <x:c r="VI12" s="0" t="s"/>
      <x:c r="VJ12" s="0" t="s"/>
      <x:c r="VK12" s="0" t="s"/>
      <x:c r="VL12" s="0" t="s"/>
      <x:c r="VM12" s="0" t="s"/>
      <x:c r="VN12" s="0" t="s"/>
      <x:c r="VO12" s="0" t="s"/>
      <x:c r="VP12" s="0" t="s"/>
      <x:c r="VQ12" s="0" t="s"/>
      <x:c r="VR12" s="0" t="s"/>
      <x:c r="VS12" s="0" t="s"/>
      <x:c r="VT12" s="0" t="s"/>
      <x:c r="VU12" s="0" t="s"/>
      <x:c r="VV12" s="0" t="s"/>
      <x:c r="VW12" s="0" t="s"/>
      <x:c r="VX12" s="0" t="s"/>
      <x:c r="VY12" s="0" t="s"/>
      <x:c r="VZ12" s="0" t="s"/>
      <x:c r="WA12" s="0" t="s"/>
      <x:c r="WB12" s="0" t="s"/>
      <x:c r="WC12" s="0" t="s"/>
      <x:c r="WD12" s="0" t="s"/>
      <x:c r="WE12" s="0" t="s"/>
      <x:c r="WF12" s="0" t="s"/>
      <x:c r="WG12" s="0" t="s"/>
      <x:c r="WH12" s="0" t="s"/>
      <x:c r="WI12" s="0" t="s"/>
      <x:c r="WJ12" s="0" t="s"/>
      <x:c r="WK12" s="0" t="s"/>
      <x:c r="WL12" s="0" t="s"/>
      <x:c r="WM12" s="0" t="s"/>
      <x:c r="WN12" s="0" t="s"/>
      <x:c r="WO12" s="0" t="s"/>
      <x:c r="WP12" s="0" t="s"/>
      <x:c r="WQ12" s="0" t="s"/>
      <x:c r="WR12" s="0" t="s"/>
      <x:c r="WS12" s="0" t="s"/>
      <x:c r="WT12" s="0" t="s"/>
      <x:c r="WU12" s="0" t="s"/>
      <x:c r="WV12" s="0" t="s"/>
      <x:c r="WW12" s="0" t="s"/>
      <x:c r="WX12" s="0" t="s"/>
      <x:c r="WY12" s="0" t="s"/>
      <x:c r="WZ12" s="0" t="s"/>
      <x:c r="XA12" s="0" t="s"/>
      <x:c r="XB12" s="0" t="s"/>
      <x:c r="XC12" s="0" t="s"/>
      <x:c r="XD12" s="0" t="s"/>
      <x:c r="XE12" s="0" t="s"/>
      <x:c r="XF12" s="0" t="s"/>
      <x:c r="XG12" s="0" t="s"/>
      <x:c r="XH12" s="0" t="s"/>
      <x:c r="XI12" s="0" t="s"/>
      <x:c r="XJ12" s="0" t="s"/>
      <x:c r="XK12" s="0" t="s"/>
      <x:c r="XL12" s="0" t="s"/>
      <x:c r="XM12" s="0" t="s"/>
      <x:c r="XN12" s="0" t="s"/>
      <x:c r="XO12" s="0" t="s"/>
      <x:c r="XP12" s="0" t="s"/>
      <x:c r="XQ12" s="0" t="s"/>
      <x:c r="XR12" s="0" t="s"/>
      <x:c r="XS12" s="0" t="s"/>
      <x:c r="XT12" s="0" t="s"/>
      <x:c r="XU12" s="0" t="s"/>
      <x:c r="XV12" s="0" t="s"/>
      <x:c r="XW12" s="0" t="s"/>
      <x:c r="XX12" s="0" t="s"/>
      <x:c r="XY12" s="0" t="s"/>
      <x:c r="XZ12" s="0" t="s"/>
      <x:c r="YA12" s="0" t="s"/>
      <x:c r="YB12" s="0" t="s"/>
      <x:c r="YC12" s="0" t="s"/>
      <x:c r="YD12" s="0" t="s"/>
      <x:c r="YE12" s="0" t="s"/>
      <x:c r="YF12" s="0" t="s"/>
      <x:c r="YG12" s="0" t="s"/>
      <x:c r="YH12" s="0" t="s"/>
      <x:c r="YI12" s="0" t="s"/>
      <x:c r="YJ12" s="0" t="s"/>
      <x:c r="YK12" s="0" t="s"/>
      <x:c r="YL12" s="0" t="s"/>
      <x:c r="YM12" s="0" t="s"/>
      <x:c r="YN12" s="0" t="s"/>
      <x:c r="YO12" s="0" t="s"/>
      <x:c r="YP12" s="0" t="s"/>
      <x:c r="YQ12" s="0" t="s"/>
      <x:c r="YR12" s="0" t="s"/>
      <x:c r="YS12" s="0" t="s"/>
      <x:c r="YT12" s="0" t="s"/>
      <x:c r="YU12" s="0" t="s"/>
      <x:c r="YV12" s="0" t="s"/>
      <x:c r="YW12" s="0" t="s"/>
      <x:c r="YX12" s="0" t="s"/>
      <x:c r="YY12" s="0" t="s"/>
      <x:c r="YZ12" s="0" t="s"/>
      <x:c r="ZA12" s="0" t="s"/>
      <x:c r="ZB12" s="0" t="s"/>
      <x:c r="ZC12" s="0" t="s"/>
      <x:c r="ZD12" s="0" t="s"/>
      <x:c r="ZE12" s="0" t="s"/>
      <x:c r="ZF12" s="0" t="s"/>
      <x:c r="ZG12" s="0" t="s"/>
      <x:c r="ZH12" s="0" t="s"/>
      <x:c r="ZI12" s="0" t="s"/>
      <x:c r="ZJ12" s="0" t="s"/>
      <x:c r="ZK12" s="0" t="s"/>
      <x:c r="ZL12" s="0" t="s"/>
      <x:c r="ZM12" s="0" t="s"/>
      <x:c r="ZN12" s="0" t="s"/>
      <x:c r="ZO12" s="0" t="s"/>
      <x:c r="ZP12" s="0" t="s"/>
      <x:c r="ZQ12" s="0" t="s"/>
      <x:c r="ZR12" s="0" t="s"/>
      <x:c r="ZS12" s="0" t="s"/>
      <x:c r="ZT12" s="0" t="s"/>
      <x:c r="ZU12" s="0" t="s"/>
      <x:c r="ZV12" s="0" t="s"/>
      <x:c r="ZW12" s="0" t="s"/>
      <x:c r="ZX12" s="0" t="s"/>
      <x:c r="ZY12" s="0" t="s"/>
      <x:c r="ZZ12" s="0" t="s"/>
      <x:c r="AAA12" s="0" t="s"/>
      <x:c r="AAB12" s="0" t="s"/>
      <x:c r="AAC12" s="0" t="s"/>
      <x:c r="AAD12" s="0" t="s"/>
      <x:c r="AAE12" s="0" t="s"/>
      <x:c r="AAF12" s="0" t="s"/>
      <x:c r="AAG12" s="0" t="s"/>
      <x:c r="AAH12" s="0" t="s"/>
      <x:c r="AAI12" s="0" t="s"/>
      <x:c r="AAJ12" s="0" t="s"/>
      <x:c r="AAK12" s="0" t="s"/>
      <x:c r="AAL12" s="0" t="s"/>
      <x:c r="AAM12" s="0" t="s"/>
      <x:c r="AAN12" s="0" t="s"/>
      <x:c r="AAO12" s="0" t="s"/>
      <x:c r="AAP12" s="0" t="s"/>
      <x:c r="AAQ12" s="0" t="s"/>
      <x:c r="AAR12" s="0" t="s"/>
      <x:c r="AAS12" s="0" t="s"/>
      <x:c r="AAT12" s="0" t="s"/>
      <x:c r="AAU12" s="0" t="s"/>
      <x:c r="AAV12" s="0" t="s"/>
      <x:c r="AAW12" s="0" t="s"/>
      <x:c r="AAX12" s="0" t="s"/>
      <x:c r="AAY12" s="0" t="s"/>
      <x:c r="AAZ12" s="0" t="s"/>
      <x:c r="ABA12" s="0" t="s"/>
      <x:c r="ABB12" s="0" t="s"/>
      <x:c r="ABC12" s="0" t="s"/>
      <x:c r="ABD12" s="0" t="s"/>
      <x:c r="ABE12" s="0" t="s"/>
      <x:c r="ABF12" s="0" t="s"/>
      <x:c r="ABG12" s="0" t="s"/>
      <x:c r="ABH12" s="0" t="s"/>
      <x:c r="ABI12" s="0" t="s"/>
      <x:c r="ABJ12" s="0" t="s"/>
      <x:c r="ABK12" s="0" t="s"/>
      <x:c r="ABL12" s="0" t="s"/>
      <x:c r="ABM12" s="0" t="s"/>
      <x:c r="ABN12" s="0" t="s"/>
      <x:c r="ABO12" s="0" t="s"/>
      <x:c r="ABP12" s="0" t="s"/>
      <x:c r="ABQ12" s="0" t="s"/>
      <x:c r="ABR12" s="0" t="s"/>
      <x:c r="ABS12" s="0" t="s"/>
      <x:c r="ABT12" s="0" t="s"/>
      <x:c r="ABU12" s="0" t="s"/>
      <x:c r="ABV12" s="0" t="s"/>
      <x:c r="ABW12" s="0" t="s"/>
      <x:c r="ABX12" s="0" t="s"/>
      <x:c r="ABY12" s="0" t="s"/>
      <x:c r="ABZ12" s="0" t="s"/>
      <x:c r="ACA12" s="0" t="s"/>
      <x:c r="ACB12" s="0" t="s"/>
      <x:c r="ACC12" s="0" t="s"/>
      <x:c r="ACD12" s="0" t="s"/>
      <x:c r="ACE12" s="0" t="s"/>
      <x:c r="ACF12" s="0" t="s"/>
      <x:c r="ACG12" s="0" t="s"/>
      <x:c r="ACH12" s="0" t="s"/>
      <x:c r="ACI12" s="0" t="s"/>
      <x:c r="ACJ12" s="0" t="s"/>
      <x:c r="ACK12" s="0" t="s"/>
      <x:c r="ACL12" s="0" t="s"/>
      <x:c r="ACM12" s="0" t="s"/>
      <x:c r="ACN12" s="0" t="s"/>
      <x:c r="ACO12" s="0" t="s"/>
      <x:c r="ACP12" s="0" t="s"/>
      <x:c r="ACQ12" s="0" t="s"/>
      <x:c r="ACR12" s="0" t="s"/>
      <x:c r="ACS12" s="0" t="s"/>
      <x:c r="ACT12" s="0" t="s"/>
      <x:c r="ACU12" s="0" t="s"/>
      <x:c r="ACV12" s="0" t="s"/>
      <x:c r="ACW12" s="0" t="s"/>
      <x:c r="ACX12" s="0" t="s"/>
      <x:c r="ACY12" s="0" t="s"/>
      <x:c r="ACZ12" s="0" t="s"/>
      <x:c r="ADA12" s="0" t="s"/>
      <x:c r="ADB12" s="0" t="s"/>
      <x:c r="ADC12" s="0" t="s"/>
      <x:c r="ADD12" s="0" t="s"/>
      <x:c r="ADE12" s="0" t="s"/>
      <x:c r="ADF12" s="0" t="s"/>
      <x:c r="ADG12" s="0" t="s"/>
      <x:c r="ADH12" s="0" t="s"/>
      <x:c r="ADI12" s="0" t="s"/>
      <x:c r="ADJ12" s="0" t="s"/>
      <x:c r="ADK12" s="0" t="s"/>
      <x:c r="ADL12" s="0" t="s"/>
      <x:c r="ADM12" s="0" t="s"/>
      <x:c r="ADN12" s="0" t="s"/>
      <x:c r="ADO12" s="0" t="s"/>
      <x:c r="ADP12" s="0" t="s"/>
      <x:c r="ADQ12" s="0" t="s"/>
      <x:c r="ADR12" s="0" t="s"/>
      <x:c r="ADS12" s="0" t="s"/>
      <x:c r="ADT12" s="0" t="s"/>
      <x:c r="ADU12" s="0" t="s"/>
      <x:c r="ADV12" s="0" t="s"/>
      <x:c r="ADW12" s="0" t="s"/>
      <x:c r="ADX12" s="0" t="s"/>
      <x:c r="ADY12" s="0" t="s"/>
      <x:c r="ADZ12" s="0" t="s"/>
      <x:c r="AEA12" s="0" t="s"/>
      <x:c r="AEB12" s="0" t="s"/>
      <x:c r="AEC12" s="0" t="s"/>
      <x:c r="AED12" s="0" t="s"/>
      <x:c r="AEE12" s="0" t="s"/>
      <x:c r="AEF12" s="0" t="s"/>
      <x:c r="AEG12" s="0" t="s"/>
      <x:c r="AEH12" s="0" t="s"/>
      <x:c r="AEI12" s="0" t="s"/>
      <x:c r="AEJ12" s="0" t="s"/>
      <x:c r="AEK12" s="0" t="s"/>
      <x:c r="AEL12" s="0" t="s"/>
      <x:c r="AEM12" s="0" t="s"/>
      <x:c r="AEN12" s="0" t="s"/>
      <x:c r="AEO12" s="0" t="s"/>
      <x:c r="AEP12" s="0" t="s"/>
      <x:c r="AEQ12" s="0" t="s"/>
      <x:c r="AER12" s="0" t="s"/>
      <x:c r="AES12" s="0" t="s"/>
      <x:c r="AET12" s="0" t="s"/>
      <x:c r="AEU12" s="0" t="s"/>
      <x:c r="AEV12" s="0" t="s"/>
      <x:c r="AEW12" s="0" t="s"/>
      <x:c r="AEX12" s="0" t="s"/>
      <x:c r="AEY12" s="0" t="s"/>
      <x:c r="AEZ12" s="0" t="s"/>
      <x:c r="AFA12" s="0" t="s"/>
      <x:c r="AFB12" s="0" t="s"/>
      <x:c r="AFC12" s="0" t="s"/>
      <x:c r="AFD12" s="0" t="s"/>
      <x:c r="AFE12" s="0" t="s"/>
      <x:c r="AFF12" s="0" t="s"/>
      <x:c r="AFG12" s="0" t="s"/>
      <x:c r="AFH12" s="0" t="s"/>
      <x:c r="AFI12" s="0" t="s"/>
      <x:c r="AFJ12" s="0" t="s"/>
      <x:c r="AFK12" s="0" t="s"/>
      <x:c r="AFL12" s="0" t="s"/>
      <x:c r="AFM12" s="0" t="s"/>
      <x:c r="AFN12" s="0" t="s"/>
      <x:c r="AFO12" s="0" t="s"/>
      <x:c r="AFP12" s="0" t="s"/>
      <x:c r="AFQ12" s="0" t="s"/>
      <x:c r="AFR12" s="0" t="s"/>
      <x:c r="AFS12" s="0" t="s"/>
      <x:c r="AFT12" s="0" t="s"/>
      <x:c r="AFU12" s="0" t="s"/>
      <x:c r="AFV12" s="0" t="s"/>
      <x:c r="AFW12" s="0" t="s"/>
      <x:c r="AFX12" s="0" t="s"/>
      <x:c r="AFY12" s="0" t="s"/>
      <x:c r="AFZ12" s="0" t="s"/>
      <x:c r="AGA12" s="0" t="s"/>
      <x:c r="AGB12" s="0" t="s"/>
      <x:c r="AGC12" s="0" t="s"/>
      <x:c r="AGD12" s="0" t="s"/>
      <x:c r="AGE12" s="0" t="s"/>
      <x:c r="AGF12" s="0" t="s"/>
      <x:c r="AGG12" s="0" t="s"/>
      <x:c r="AGH12" s="0" t="s"/>
      <x:c r="AGI12" s="0" t="s"/>
      <x:c r="AGJ12" s="0" t="s"/>
      <x:c r="AGK12" s="0" t="s"/>
      <x:c r="AGL12" s="0" t="s"/>
      <x:c r="AGM12" s="0" t="s"/>
      <x:c r="AGN12" s="0" t="s"/>
      <x:c r="AGO12" s="0" t="s"/>
      <x:c r="AGP12" s="0" t="s"/>
      <x:c r="AGQ12" s="0" t="s"/>
      <x:c r="AGR12" s="0" t="s"/>
      <x:c r="AGS12" s="0" t="s"/>
      <x:c r="AGT12" s="0" t="s"/>
      <x:c r="AGU12" s="0" t="s"/>
      <x:c r="AGV12" s="0" t="s"/>
      <x:c r="AGW12" s="0" t="s"/>
      <x:c r="AGX12" s="0" t="s"/>
      <x:c r="AGY12" s="0" t="s"/>
      <x:c r="AGZ12" s="0" t="s"/>
      <x:c r="AHA12" s="0" t="s"/>
      <x:c r="AHB12" s="0" t="s"/>
      <x:c r="AHC12" s="0" t="s"/>
      <x:c r="AHD12" s="0" t="s"/>
      <x:c r="AHE12" s="0" t="s"/>
      <x:c r="AHF12" s="0" t="s"/>
      <x:c r="AHG12" s="0" t="s"/>
      <x:c r="AHH12" s="0" t="s"/>
      <x:c r="AHI12" s="0" t="s"/>
      <x:c r="AHJ12" s="0" t="s"/>
      <x:c r="AHK12" s="0" t="s"/>
      <x:c r="AHL12" s="0" t="s"/>
      <x:c r="AHM12" s="0" t="s"/>
      <x:c r="AHN12" s="0" t="s"/>
      <x:c r="AHO12" s="0" t="s"/>
      <x:c r="AHP12" s="0" t="s"/>
      <x:c r="AHQ12" s="0" t="s"/>
      <x:c r="AHR12" s="0" t="s"/>
      <x:c r="AHS12" s="0" t="s"/>
      <x:c r="AHT12" s="0" t="s"/>
      <x:c r="AHU12" s="0" t="s"/>
      <x:c r="AHV12" s="0" t="s"/>
      <x:c r="AHW12" s="0" t="s"/>
      <x:c r="AHX12" s="0" t="s"/>
      <x:c r="AHY12" s="0" t="s"/>
      <x:c r="AHZ12" s="0" t="s"/>
      <x:c r="AIA12" s="0" t="s"/>
      <x:c r="AIB12" s="0" t="s"/>
      <x:c r="AIC12" s="0" t="s"/>
      <x:c r="AID12" s="0" t="s"/>
      <x:c r="AIE12" s="0" t="s"/>
      <x:c r="AIF12" s="0" t="s"/>
      <x:c r="AIG12" s="0" t="s"/>
      <x:c r="AIH12" s="0" t="s"/>
      <x:c r="AII12" s="0" t="s"/>
      <x:c r="AIJ12" s="0" t="s"/>
      <x:c r="AIK12" s="0" t="s"/>
      <x:c r="AIL12" s="0" t="s"/>
      <x:c r="AIM12" s="0" t="s"/>
      <x:c r="AIN12" s="0" t="s"/>
      <x:c r="AIO12" s="0" t="s"/>
      <x:c r="AIP12" s="0" t="s"/>
      <x:c r="AIQ12" s="0" t="s"/>
      <x:c r="AIR12" s="0" t="s"/>
      <x:c r="AIS12" s="0" t="s"/>
      <x:c r="AIT12" s="0" t="s"/>
      <x:c r="AIU12" s="0" t="s"/>
      <x:c r="AIV12" s="0" t="s"/>
      <x:c r="AIW12" s="0" t="s"/>
      <x:c r="AIX12" s="0" t="s"/>
      <x:c r="AIY12" s="0" t="s"/>
      <x:c r="AIZ12" s="0" t="s"/>
      <x:c r="AJA12" s="0" t="s"/>
      <x:c r="AJB12" s="0" t="s"/>
      <x:c r="AJC12" s="0" t="s"/>
      <x:c r="AJD12" s="0" t="s"/>
      <x:c r="AJE12" s="0" t="s"/>
      <x:c r="AJF12" s="0" t="s"/>
      <x:c r="AJG12" s="0" t="s"/>
      <x:c r="AJH12" s="0" t="s"/>
      <x:c r="AJI12" s="0" t="s"/>
      <x:c r="AJJ12" s="0" t="s"/>
      <x:c r="AJK12" s="0" t="s"/>
      <x:c r="AJL12" s="0" t="s"/>
      <x:c r="AJM12" s="0" t="s"/>
      <x:c r="AJN12" s="0" t="s"/>
      <x:c r="AJO12" s="0" t="s"/>
      <x:c r="AJP12" s="0" t="s"/>
      <x:c r="AJQ12" s="0" t="s"/>
      <x:c r="AJR12" s="0" t="s"/>
      <x:c r="AJS12" s="0" t="s"/>
      <x:c r="AJT12" s="0" t="s"/>
      <x:c r="AJU12" s="0" t="s"/>
      <x:c r="AJV12" s="0" t="s"/>
      <x:c r="AJW12" s="0" t="s"/>
      <x:c r="AJX12" s="0" t="s"/>
      <x:c r="AJY12" s="0" t="s"/>
      <x:c r="AJZ12" s="0" t="s"/>
      <x:c r="AKA12" s="0" t="s"/>
      <x:c r="AKB12" s="0" t="s"/>
      <x:c r="AKC12" s="0" t="s"/>
      <x:c r="AKD12" s="0" t="s"/>
      <x:c r="AKE12" s="0" t="s"/>
      <x:c r="AKF12" s="0" t="s"/>
      <x:c r="AKG12" s="0" t="s"/>
      <x:c r="AKH12" s="0" t="s"/>
      <x:c r="AKI12" s="0" t="s"/>
      <x:c r="AKJ12" s="0" t="s"/>
      <x:c r="AKK12" s="0" t="s"/>
      <x:c r="AKL12" s="0" t="s"/>
      <x:c r="AKM12" s="0" t="s"/>
      <x:c r="AKN12" s="0" t="s"/>
      <x:c r="AKO12" s="0" t="s"/>
      <x:c r="AKP12" s="0" t="s"/>
      <x:c r="AKQ12" s="0" t="s"/>
      <x:c r="AKR12" s="0" t="s"/>
      <x:c r="AKS12" s="0" t="s"/>
      <x:c r="AKT12" s="0" t="s"/>
      <x:c r="AKU12" s="0" t="s"/>
      <x:c r="AKV12" s="0" t="s"/>
      <x:c r="AKW12" s="0" t="s"/>
      <x:c r="AKX12" s="0" t="s"/>
      <x:c r="AKY12" s="0" t="s"/>
      <x:c r="AKZ12" s="0" t="s"/>
      <x:c r="ALA12" s="0" t="s"/>
      <x:c r="ALB12" s="0" t="s"/>
      <x:c r="ALC12" s="0" t="s"/>
      <x:c r="ALD12" s="0" t="s"/>
      <x:c r="ALE12" s="0" t="s"/>
      <x:c r="ALF12" s="0" t="s"/>
      <x:c r="ALG12" s="0" t="s"/>
      <x:c r="ALH12" s="0" t="s"/>
      <x:c r="ALI12" s="0" t="s"/>
      <x:c r="ALJ12" s="0" t="s"/>
      <x:c r="ALK12" s="0" t="s"/>
      <x:c r="ALL12" s="0" t="s"/>
      <x:c r="ALM12" s="0" t="s"/>
      <x:c r="ALN12" s="0" t="s"/>
      <x:c r="ALO12" s="0" t="s"/>
      <x:c r="ALP12" s="0" t="s"/>
      <x:c r="ALQ12" s="0" t="s"/>
      <x:c r="ALR12" s="0" t="s"/>
      <x:c r="ALS12" s="0" t="s"/>
      <x:c r="ALT12" s="0" t="s"/>
      <x:c r="ALU12" s="0" t="s"/>
      <x:c r="ALV12" s="0" t="s"/>
      <x:c r="ALW12" s="0" t="s"/>
      <x:c r="ALX12" s="0" t="s"/>
      <x:c r="ALY12" s="0" t="s"/>
      <x:c r="ALZ12" s="0" t="s"/>
      <x:c r="AMA12" s="0" t="s"/>
      <x:c r="AMB12" s="0" t="s"/>
      <x:c r="AMC12" s="0" t="s"/>
      <x:c r="AMD12" s="0" t="s"/>
      <x:c r="AME12" s="0" t="s"/>
      <x:c r="AMF12" s="0" t="s"/>
      <x:c r="AMG12" s="0" t="s"/>
      <x:c r="AMH12" s="0" t="s"/>
      <x:c r="AMI12" s="0" t="s"/>
      <x:c r="AMJ12" s="0" t="s"/>
    </x:row>
    <x:row r="13" spans="1:1024" customFormat="1" ht="16.5" customHeight="1" x14ac:dyDescent="0.25">
      <x:c r="A13" s="26" t="n">
        <x:v>2021</x:v>
      </x:c>
      <x:c r="B13" s="211">
        <x:f>AVERAGE('2021'!Z6:Z41)</x:f>
      </x:c>
      <x:c r="C13" s="5">
        <x:f>AVERAGE('2021'!AE6:AE41)</x:f>
      </x:c>
      <x:c r="D13" s="5">
        <x:f>AVERAGE('2021'!AJ6:AJ41)</x:f>
      </x:c>
      <x:c r="E13" s="5">
        <x:f>AVERAGE('2021'!AO6:AO41)</x:f>
      </x:c>
      <x:c r="F13" s="5">
        <x:f>AVERAGE('2021'!AT6:AT41)</x:f>
      </x:c>
      <x:c r="G13" s="5">
        <x:f>AVERAGE('2021'!AY6:AY41)</x:f>
      </x:c>
      <x:c r="H13" s="212">
        <x:f>AVERAGE('2021'!BD6:BD41)</x:f>
      </x:c>
      <x:c r="I13" s="5">
        <x:f>AVERAGE('2021'!BI6:BI41)</x:f>
      </x:c>
      <x:c r="J13" s="5">
        <x:f>AVERAGE('2021'!BN6:BN41)</x:f>
      </x:c>
      <x:c r="K13" s="5">
        <x:f>AVERAGE('2021'!BS6:BS41)</x:f>
      </x:c>
      <x:c r="L13" s="5">
        <x:f>AVERAGE('2021'!BX6:BX41)</x:f>
      </x:c>
      <x:c r="M13" s="5">
        <x:f>AVERAGE('2021'!CC6:CC41)</x:f>
      </x:c>
      <x:c r="N13" s="0" t="s"/>
      <x:c r="O13" s="0" t="s"/>
      <x:c r="P13" s="0" t="s"/>
      <x:c r="Q13" s="0" t="s"/>
      <x:c r="R13" s="0" t="s"/>
      <x:c r="S13" s="0" t="s"/>
      <x:c r="T13" s="0" t="s"/>
      <x:c r="U13" s="0" t="s"/>
      <x:c r="V13" s="0" t="s"/>
      <x:c r="W13" s="0" t="s"/>
      <x:c r="X13" s="0" t="s"/>
      <x:c r="Y13" s="0" t="s"/>
      <x:c r="Z13" s="0" t="s"/>
      <x:c r="AA13" s="0" t="s"/>
      <x:c r="AB13" s="0" t="s"/>
      <x:c r="AC13" s="0" t="s"/>
      <x:c r="AD13" s="0" t="s"/>
      <x:c r="AE13" s="0" t="s"/>
      <x:c r="AF13" s="0" t="s"/>
      <x:c r="AG13" s="0" t="s"/>
      <x:c r="AH13" s="0" t="s"/>
      <x:c r="AI13" s="0" t="s"/>
      <x:c r="AJ13" s="0" t="s"/>
      <x:c r="AK13" s="0" t="s"/>
      <x:c r="AL13" s="0" t="s"/>
      <x:c r="AM13" s="0" t="s"/>
      <x:c r="AN13" s="0" t="s"/>
      <x:c r="AO13" s="0" t="s"/>
      <x:c r="AP13" s="0" t="s"/>
      <x:c r="AQ13" s="0" t="s"/>
      <x:c r="AR13" s="0" t="s"/>
      <x:c r="AS13" s="0" t="s"/>
      <x:c r="AT13" s="0" t="s"/>
      <x:c r="AU13" s="0" t="s"/>
      <x:c r="AV13" s="0" t="s"/>
      <x:c r="AW13" s="0" t="s"/>
      <x:c r="AX13" s="0" t="s"/>
      <x:c r="AY13" s="0" t="s"/>
      <x:c r="AZ13" s="0" t="s"/>
      <x:c r="BA13" s="0" t="s"/>
      <x:c r="BB13" s="0" t="s"/>
      <x:c r="BC13" s="0" t="s"/>
      <x:c r="BD13" s="0" t="s"/>
      <x:c r="BE13" s="0" t="s"/>
      <x:c r="BF13" s="0" t="s"/>
      <x:c r="BG13" s="0" t="s"/>
      <x:c r="BH13" s="0" t="s"/>
      <x:c r="BI13" s="0" t="s"/>
      <x:c r="BJ13" s="0" t="s"/>
      <x:c r="BK13" s="0" t="s"/>
      <x:c r="BL13" s="0" t="s"/>
      <x:c r="BM13" s="0" t="s"/>
      <x:c r="BN13" s="0" t="s"/>
      <x:c r="BO13" s="0" t="s"/>
      <x:c r="BP13" s="0" t="s"/>
      <x:c r="BQ13" s="0" t="s"/>
      <x:c r="BR13" s="0" t="s"/>
      <x:c r="BS13" s="0" t="s"/>
      <x:c r="BT13" s="0" t="s"/>
      <x:c r="BU13" s="0" t="s"/>
      <x:c r="BV13" s="0" t="s"/>
      <x:c r="BW13" s="0" t="s"/>
      <x:c r="BX13" s="0" t="s"/>
      <x:c r="BY13" s="0" t="s"/>
      <x:c r="BZ13" s="0" t="s"/>
      <x:c r="CA13" s="0" t="s"/>
      <x:c r="CB13" s="0" t="s"/>
      <x:c r="CC13" s="0" t="s"/>
      <x:c r="CD13" s="0" t="s"/>
      <x:c r="CE13" s="0" t="s"/>
      <x:c r="CF13" s="0" t="s"/>
      <x:c r="CG13" s="0" t="s"/>
      <x:c r="CH13" s="0" t="s"/>
      <x:c r="CI13" s="0" t="s"/>
      <x:c r="CJ13" s="0" t="s"/>
      <x:c r="CK13" s="0" t="s"/>
      <x:c r="CL13" s="0" t="s"/>
      <x:c r="CM13" s="0" t="s"/>
      <x:c r="CN13" s="0" t="s"/>
      <x:c r="CO13" s="0" t="s"/>
      <x:c r="CP13" s="0" t="s"/>
      <x:c r="CQ13" s="0" t="s"/>
      <x:c r="CR13" s="0" t="s"/>
      <x:c r="CS13" s="0" t="s"/>
      <x:c r="CT13" s="0" t="s"/>
      <x:c r="CU13" s="0" t="s"/>
      <x:c r="CV13" s="0" t="s"/>
      <x:c r="CW13" s="0" t="s"/>
      <x:c r="CX13" s="0" t="s"/>
      <x:c r="CY13" s="0" t="s"/>
      <x:c r="CZ13" s="0" t="s"/>
      <x:c r="DA13" s="0" t="s"/>
      <x:c r="DB13" s="0" t="s"/>
      <x:c r="DC13" s="0" t="s"/>
      <x:c r="DD13" s="0" t="s"/>
      <x:c r="DE13" s="0" t="s"/>
      <x:c r="DF13" s="0" t="s"/>
      <x:c r="DG13" s="0" t="s"/>
      <x:c r="DH13" s="0" t="s"/>
      <x:c r="DI13" s="0" t="s"/>
      <x:c r="DJ13" s="0" t="s"/>
      <x:c r="DK13" s="0" t="s"/>
      <x:c r="DL13" s="0" t="s"/>
      <x:c r="DM13" s="0" t="s"/>
      <x:c r="DN13" s="0" t="s"/>
      <x:c r="DO13" s="0" t="s"/>
      <x:c r="DP13" s="0" t="s"/>
      <x:c r="DQ13" s="0" t="s"/>
      <x:c r="DR13" s="0" t="s"/>
      <x:c r="DS13" s="0" t="s"/>
      <x:c r="DT13" s="0" t="s"/>
      <x:c r="DU13" s="0" t="s"/>
      <x:c r="DV13" s="0" t="s"/>
      <x:c r="DW13" s="0" t="s"/>
      <x:c r="DX13" s="0" t="s"/>
      <x:c r="DY13" s="0" t="s"/>
      <x:c r="DZ13" s="0" t="s"/>
      <x:c r="EA13" s="0" t="s"/>
      <x:c r="EB13" s="0" t="s"/>
      <x:c r="EC13" s="0" t="s"/>
      <x:c r="ED13" s="0" t="s"/>
      <x:c r="EE13" s="0" t="s"/>
      <x:c r="EF13" s="0" t="s"/>
      <x:c r="EG13" s="0" t="s"/>
      <x:c r="EH13" s="0" t="s"/>
      <x:c r="EI13" s="0" t="s"/>
      <x:c r="EJ13" s="0" t="s"/>
      <x:c r="EK13" s="0" t="s"/>
      <x:c r="EL13" s="0" t="s"/>
      <x:c r="EM13" s="0" t="s"/>
      <x:c r="EN13" s="0" t="s"/>
      <x:c r="EO13" s="0" t="s"/>
      <x:c r="EP13" s="0" t="s"/>
      <x:c r="EQ13" s="0" t="s"/>
      <x:c r="ER13" s="0" t="s"/>
      <x:c r="ES13" s="0" t="s"/>
      <x:c r="ET13" s="0" t="s"/>
      <x:c r="EU13" s="0" t="s"/>
      <x:c r="EV13" s="0" t="s"/>
      <x:c r="EW13" s="0" t="s"/>
      <x:c r="EX13" s="0" t="s"/>
      <x:c r="EY13" s="0" t="s"/>
      <x:c r="EZ13" s="0" t="s"/>
      <x:c r="FA13" s="0" t="s"/>
      <x:c r="FB13" s="0" t="s"/>
      <x:c r="FC13" s="0" t="s"/>
      <x:c r="FD13" s="0" t="s"/>
      <x:c r="FE13" s="0" t="s"/>
      <x:c r="FF13" s="0" t="s"/>
      <x:c r="FG13" s="0" t="s"/>
      <x:c r="FH13" s="0" t="s"/>
      <x:c r="FI13" s="0" t="s"/>
      <x:c r="FJ13" s="0" t="s"/>
      <x:c r="FK13" s="0" t="s"/>
      <x:c r="FL13" s="0" t="s"/>
      <x:c r="FM13" s="0" t="s"/>
      <x:c r="FN13" s="0" t="s"/>
      <x:c r="FO13" s="0" t="s"/>
      <x:c r="FP13" s="0" t="s"/>
      <x:c r="FQ13" s="0" t="s"/>
      <x:c r="FR13" s="0" t="s"/>
      <x:c r="FS13" s="0" t="s"/>
      <x:c r="FT13" s="0" t="s"/>
      <x:c r="FU13" s="0" t="s"/>
      <x:c r="FV13" s="0" t="s"/>
      <x:c r="FW13" s="0" t="s"/>
      <x:c r="FX13" s="0" t="s"/>
      <x:c r="FY13" s="0" t="s"/>
      <x:c r="FZ13" s="0" t="s"/>
      <x:c r="GA13" s="0" t="s"/>
      <x:c r="GB13" s="0" t="s"/>
      <x:c r="GC13" s="0" t="s"/>
      <x:c r="GD13" s="0" t="s"/>
      <x:c r="GE13" s="0" t="s"/>
      <x:c r="GF13" s="0" t="s"/>
      <x:c r="GG13" s="0" t="s"/>
      <x:c r="GH13" s="0" t="s"/>
      <x:c r="GI13" s="0" t="s"/>
      <x:c r="GJ13" s="0" t="s"/>
      <x:c r="GK13" s="0" t="s"/>
      <x:c r="GL13" s="0" t="s"/>
      <x:c r="GM13" s="0" t="s"/>
      <x:c r="GN13" s="0" t="s"/>
      <x:c r="GO13" s="0" t="s"/>
      <x:c r="GP13" s="0" t="s"/>
      <x:c r="GQ13" s="0" t="s"/>
      <x:c r="GR13" s="0" t="s"/>
      <x:c r="GS13" s="0" t="s"/>
      <x:c r="GT13" s="0" t="s"/>
      <x:c r="GU13" s="0" t="s"/>
      <x:c r="GV13" s="0" t="s"/>
      <x:c r="GW13" s="0" t="s"/>
      <x:c r="GX13" s="0" t="s"/>
      <x:c r="GY13" s="0" t="s"/>
      <x:c r="GZ13" s="0" t="s"/>
      <x:c r="HA13" s="0" t="s"/>
      <x:c r="HB13" s="0" t="s"/>
      <x:c r="HC13" s="0" t="s"/>
      <x:c r="HD13" s="0" t="s"/>
      <x:c r="HE13" s="0" t="s"/>
      <x:c r="HF13" s="0" t="s"/>
      <x:c r="HG13" s="0" t="s"/>
      <x:c r="HH13" s="0" t="s"/>
      <x:c r="HI13" s="0" t="s"/>
      <x:c r="HJ13" s="0" t="s"/>
      <x:c r="HK13" s="0" t="s"/>
      <x:c r="HL13" s="0" t="s"/>
      <x:c r="HM13" s="0" t="s"/>
      <x:c r="HN13" s="0" t="s"/>
      <x:c r="HO13" s="0" t="s"/>
      <x:c r="HP13" s="0" t="s"/>
      <x:c r="HQ13" s="0" t="s"/>
      <x:c r="HR13" s="0" t="s"/>
      <x:c r="HS13" s="0" t="s"/>
      <x:c r="HT13" s="0" t="s"/>
      <x:c r="HU13" s="0" t="s"/>
      <x:c r="HV13" s="0" t="s"/>
      <x:c r="HW13" s="0" t="s"/>
      <x:c r="HX13" s="0" t="s"/>
      <x:c r="HY13" s="0" t="s"/>
      <x:c r="HZ13" s="0" t="s"/>
      <x:c r="IA13" s="0" t="s"/>
      <x:c r="IB13" s="0" t="s"/>
      <x:c r="IC13" s="0" t="s"/>
      <x:c r="ID13" s="0" t="s"/>
      <x:c r="IE13" s="0" t="s"/>
      <x:c r="IF13" s="0" t="s"/>
      <x:c r="IG13" s="0" t="s"/>
      <x:c r="IH13" s="0" t="s"/>
      <x:c r="II13" s="0" t="s"/>
      <x:c r="IJ13" s="0" t="s"/>
      <x:c r="IK13" s="0" t="s"/>
      <x:c r="IL13" s="0" t="s"/>
      <x:c r="IM13" s="0" t="s"/>
      <x:c r="IN13" s="0" t="s"/>
      <x:c r="IO13" s="0" t="s"/>
      <x:c r="IP13" s="0" t="s"/>
      <x:c r="IQ13" s="0" t="s"/>
      <x:c r="IR13" s="0" t="s"/>
      <x:c r="IS13" s="0" t="s"/>
      <x:c r="IT13" s="0" t="s"/>
      <x:c r="IU13" s="0" t="s"/>
      <x:c r="IV13" s="0" t="s"/>
      <x:c r="IW13" s="0" t="s"/>
      <x:c r="IX13" s="0" t="s"/>
      <x:c r="IY13" s="0" t="s"/>
      <x:c r="IZ13" s="0" t="s"/>
      <x:c r="JA13" s="0" t="s"/>
      <x:c r="JB13" s="0" t="s"/>
      <x:c r="JC13" s="0" t="s"/>
      <x:c r="JD13" s="0" t="s"/>
      <x:c r="JE13" s="0" t="s"/>
      <x:c r="JF13" s="0" t="s"/>
      <x:c r="JG13" s="0" t="s"/>
      <x:c r="JH13" s="0" t="s"/>
      <x:c r="JI13" s="0" t="s"/>
      <x:c r="JJ13" s="0" t="s"/>
      <x:c r="JK13" s="0" t="s"/>
      <x:c r="JL13" s="0" t="s"/>
      <x:c r="JM13" s="0" t="s"/>
      <x:c r="JN13" s="0" t="s"/>
      <x:c r="JO13" s="0" t="s"/>
      <x:c r="JP13" s="0" t="s"/>
      <x:c r="JQ13" s="0" t="s"/>
      <x:c r="JR13" s="0" t="s"/>
      <x:c r="JS13" s="0" t="s"/>
      <x:c r="JT13" s="0" t="s"/>
      <x:c r="JU13" s="0" t="s"/>
      <x:c r="JV13" s="0" t="s"/>
      <x:c r="JW13" s="0" t="s"/>
      <x:c r="JX13" s="0" t="s"/>
      <x:c r="JY13" s="0" t="s"/>
      <x:c r="JZ13" s="0" t="s"/>
      <x:c r="KA13" s="0" t="s"/>
      <x:c r="KB13" s="0" t="s"/>
      <x:c r="KC13" s="0" t="s"/>
      <x:c r="KD13" s="0" t="s"/>
      <x:c r="KE13" s="0" t="s"/>
      <x:c r="KF13" s="0" t="s"/>
      <x:c r="KG13" s="0" t="s"/>
      <x:c r="KH13" s="0" t="s"/>
      <x:c r="KI13" s="0" t="s"/>
      <x:c r="KJ13" s="0" t="s"/>
      <x:c r="KK13" s="0" t="s"/>
      <x:c r="KL13" s="0" t="s"/>
      <x:c r="KM13" s="0" t="s"/>
      <x:c r="KN13" s="0" t="s"/>
      <x:c r="KO13" s="0" t="s"/>
      <x:c r="KP13" s="0" t="s"/>
      <x:c r="KQ13" s="0" t="s"/>
      <x:c r="KR13" s="0" t="s"/>
      <x:c r="KS13" s="0" t="s"/>
      <x:c r="KT13" s="0" t="s"/>
      <x:c r="KU13" s="0" t="s"/>
      <x:c r="KV13" s="0" t="s"/>
      <x:c r="KW13" s="0" t="s"/>
      <x:c r="KX13" s="0" t="s"/>
      <x:c r="KY13" s="0" t="s"/>
      <x:c r="KZ13" s="0" t="s"/>
      <x:c r="LA13" s="0" t="s"/>
      <x:c r="LB13" s="0" t="s"/>
      <x:c r="LC13" s="0" t="s"/>
      <x:c r="LD13" s="0" t="s"/>
      <x:c r="LE13" s="0" t="s"/>
      <x:c r="LF13" s="0" t="s"/>
      <x:c r="LG13" s="0" t="s"/>
      <x:c r="LH13" s="0" t="s"/>
      <x:c r="LI13" s="0" t="s"/>
      <x:c r="LJ13" s="0" t="s"/>
      <x:c r="LK13" s="0" t="s"/>
      <x:c r="LL13" s="0" t="s"/>
      <x:c r="LM13" s="0" t="s"/>
      <x:c r="LN13" s="0" t="s"/>
      <x:c r="LO13" s="0" t="s"/>
      <x:c r="LP13" s="0" t="s"/>
      <x:c r="LQ13" s="0" t="s"/>
      <x:c r="LR13" s="0" t="s"/>
      <x:c r="LS13" s="0" t="s"/>
      <x:c r="LT13" s="0" t="s"/>
      <x:c r="LU13" s="0" t="s"/>
      <x:c r="LV13" s="0" t="s"/>
      <x:c r="LW13" s="0" t="s"/>
      <x:c r="LX13" s="0" t="s"/>
      <x:c r="LY13" s="0" t="s"/>
      <x:c r="LZ13" s="0" t="s"/>
      <x:c r="MA13" s="0" t="s"/>
      <x:c r="MB13" s="0" t="s"/>
      <x:c r="MC13" s="0" t="s"/>
      <x:c r="MD13" s="0" t="s"/>
      <x:c r="ME13" s="0" t="s"/>
      <x:c r="MF13" s="0" t="s"/>
      <x:c r="MG13" s="0" t="s"/>
      <x:c r="MH13" s="0" t="s"/>
      <x:c r="MI13" s="0" t="s"/>
      <x:c r="MJ13" s="0" t="s"/>
      <x:c r="MK13" s="0" t="s"/>
      <x:c r="ML13" s="0" t="s"/>
      <x:c r="MM13" s="0" t="s"/>
      <x:c r="MN13" s="0" t="s"/>
      <x:c r="MO13" s="0" t="s"/>
      <x:c r="MP13" s="0" t="s"/>
      <x:c r="MQ13" s="0" t="s"/>
      <x:c r="MR13" s="0" t="s"/>
      <x:c r="MS13" s="0" t="s"/>
      <x:c r="MT13" s="0" t="s"/>
      <x:c r="MU13" s="0" t="s"/>
      <x:c r="MV13" s="0" t="s"/>
      <x:c r="MW13" s="0" t="s"/>
      <x:c r="MX13" s="0" t="s"/>
      <x:c r="MY13" s="0" t="s"/>
      <x:c r="MZ13" s="0" t="s"/>
      <x:c r="NA13" s="0" t="s"/>
      <x:c r="NB13" s="0" t="s"/>
      <x:c r="NC13" s="0" t="s"/>
      <x:c r="ND13" s="0" t="s"/>
      <x:c r="NE13" s="0" t="s"/>
      <x:c r="NF13" s="0" t="s"/>
      <x:c r="NG13" s="0" t="s"/>
      <x:c r="NH13" s="0" t="s"/>
      <x:c r="NI13" s="0" t="s"/>
      <x:c r="NJ13" s="0" t="s"/>
      <x:c r="NK13" s="0" t="s"/>
      <x:c r="NL13" s="0" t="s"/>
      <x:c r="NM13" s="0" t="s"/>
      <x:c r="NN13" s="0" t="s"/>
      <x:c r="NO13" s="0" t="s"/>
      <x:c r="NP13" s="0" t="s"/>
      <x:c r="NQ13" s="0" t="s"/>
      <x:c r="NR13" s="0" t="s"/>
      <x:c r="NS13" s="0" t="s"/>
      <x:c r="NT13" s="0" t="s"/>
      <x:c r="NU13" s="0" t="s"/>
      <x:c r="NV13" s="0" t="s"/>
      <x:c r="NW13" s="0" t="s"/>
      <x:c r="NX13" s="0" t="s"/>
      <x:c r="NY13" s="0" t="s"/>
      <x:c r="NZ13" s="0" t="s"/>
      <x:c r="OA13" s="0" t="s"/>
      <x:c r="OB13" s="0" t="s"/>
      <x:c r="OC13" s="0" t="s"/>
      <x:c r="OD13" s="0" t="s"/>
      <x:c r="OE13" s="0" t="s"/>
      <x:c r="OF13" s="0" t="s"/>
      <x:c r="OG13" s="0" t="s"/>
      <x:c r="OH13" s="0" t="s"/>
      <x:c r="OI13" s="0" t="s"/>
      <x:c r="OJ13" s="0" t="s"/>
      <x:c r="OK13" s="0" t="s"/>
      <x:c r="OL13" s="0" t="s"/>
      <x:c r="OM13" s="0" t="s"/>
      <x:c r="ON13" s="0" t="s"/>
      <x:c r="OO13" s="0" t="s"/>
      <x:c r="OP13" s="0" t="s"/>
      <x:c r="OQ13" s="0" t="s"/>
      <x:c r="OR13" s="0" t="s"/>
      <x:c r="OS13" s="0" t="s"/>
      <x:c r="OT13" s="0" t="s"/>
      <x:c r="OU13" s="0" t="s"/>
      <x:c r="OV13" s="0" t="s"/>
      <x:c r="OW13" s="0" t="s"/>
      <x:c r="OX13" s="0" t="s"/>
      <x:c r="OY13" s="0" t="s"/>
      <x:c r="OZ13" s="0" t="s"/>
      <x:c r="PA13" s="0" t="s"/>
      <x:c r="PB13" s="0" t="s"/>
      <x:c r="PC13" s="0" t="s"/>
      <x:c r="PD13" s="0" t="s"/>
      <x:c r="PE13" s="0" t="s"/>
      <x:c r="PF13" s="0" t="s"/>
      <x:c r="PG13" s="0" t="s"/>
      <x:c r="PH13" s="0" t="s"/>
      <x:c r="PI13" s="0" t="s"/>
      <x:c r="PJ13" s="0" t="s"/>
      <x:c r="PK13" s="0" t="s"/>
      <x:c r="PL13" s="0" t="s"/>
      <x:c r="PM13" s="0" t="s"/>
      <x:c r="PN13" s="0" t="s"/>
      <x:c r="PO13" s="0" t="s"/>
      <x:c r="PP13" s="0" t="s"/>
      <x:c r="PQ13" s="0" t="s"/>
      <x:c r="PR13" s="0" t="s"/>
      <x:c r="PS13" s="0" t="s"/>
      <x:c r="PT13" s="0" t="s"/>
      <x:c r="PU13" s="0" t="s"/>
      <x:c r="PV13" s="0" t="s"/>
      <x:c r="PW13" s="0" t="s"/>
      <x:c r="PX13" s="0" t="s"/>
      <x:c r="PY13" s="0" t="s"/>
      <x:c r="PZ13" s="0" t="s"/>
      <x:c r="QA13" s="0" t="s"/>
      <x:c r="QB13" s="0" t="s"/>
      <x:c r="QC13" s="0" t="s"/>
      <x:c r="QD13" s="0" t="s"/>
      <x:c r="QE13" s="0" t="s"/>
      <x:c r="QF13" s="0" t="s"/>
      <x:c r="QG13" s="0" t="s"/>
      <x:c r="QH13" s="0" t="s"/>
      <x:c r="QI13" s="0" t="s"/>
      <x:c r="QJ13" s="0" t="s"/>
      <x:c r="QK13" s="0" t="s"/>
      <x:c r="QL13" s="0" t="s"/>
      <x:c r="QM13" s="0" t="s"/>
      <x:c r="QN13" s="0" t="s"/>
      <x:c r="QO13" s="0" t="s"/>
      <x:c r="QP13" s="0" t="s"/>
      <x:c r="QQ13" s="0" t="s"/>
      <x:c r="QR13" s="0" t="s"/>
      <x:c r="QS13" s="0" t="s"/>
      <x:c r="QT13" s="0" t="s"/>
      <x:c r="QU13" s="0" t="s"/>
      <x:c r="QV13" s="0" t="s"/>
      <x:c r="QW13" s="0" t="s"/>
      <x:c r="QX13" s="0" t="s"/>
      <x:c r="QY13" s="0" t="s"/>
      <x:c r="QZ13" s="0" t="s"/>
      <x:c r="RA13" s="0" t="s"/>
      <x:c r="RB13" s="0" t="s"/>
      <x:c r="RC13" s="0" t="s"/>
      <x:c r="RD13" s="0" t="s"/>
      <x:c r="RE13" s="0" t="s"/>
      <x:c r="RF13" s="0" t="s"/>
      <x:c r="RG13" s="0" t="s"/>
      <x:c r="RH13" s="0" t="s"/>
      <x:c r="RI13" s="0" t="s"/>
      <x:c r="RJ13" s="0" t="s"/>
      <x:c r="RK13" s="0" t="s"/>
      <x:c r="RL13" s="0" t="s"/>
      <x:c r="RM13" s="0" t="s"/>
      <x:c r="RN13" s="0" t="s"/>
      <x:c r="RO13" s="0" t="s"/>
      <x:c r="RP13" s="0" t="s"/>
      <x:c r="RQ13" s="0" t="s"/>
      <x:c r="RR13" s="0" t="s"/>
      <x:c r="RS13" s="0" t="s"/>
      <x:c r="RT13" s="0" t="s"/>
      <x:c r="RU13" s="0" t="s"/>
      <x:c r="RV13" s="0" t="s"/>
      <x:c r="RW13" s="0" t="s"/>
      <x:c r="RX13" s="0" t="s"/>
      <x:c r="RY13" s="0" t="s"/>
      <x:c r="RZ13" s="0" t="s"/>
      <x:c r="SA13" s="0" t="s"/>
      <x:c r="SB13" s="0" t="s"/>
      <x:c r="SC13" s="0" t="s"/>
      <x:c r="SD13" s="0" t="s"/>
      <x:c r="SE13" s="0" t="s"/>
      <x:c r="SF13" s="0" t="s"/>
      <x:c r="SG13" s="0" t="s"/>
      <x:c r="SH13" s="0" t="s"/>
      <x:c r="SI13" s="0" t="s"/>
      <x:c r="SJ13" s="0" t="s"/>
      <x:c r="SK13" s="0" t="s"/>
      <x:c r="SL13" s="0" t="s"/>
      <x:c r="SM13" s="0" t="s"/>
      <x:c r="SN13" s="0" t="s"/>
      <x:c r="SO13" s="0" t="s"/>
      <x:c r="SP13" s="0" t="s"/>
      <x:c r="SQ13" s="0" t="s"/>
      <x:c r="SR13" s="0" t="s"/>
      <x:c r="SS13" s="0" t="s"/>
      <x:c r="ST13" s="0" t="s"/>
      <x:c r="SU13" s="0" t="s"/>
      <x:c r="SV13" s="0" t="s"/>
      <x:c r="SW13" s="0" t="s"/>
      <x:c r="SX13" s="0" t="s"/>
      <x:c r="SY13" s="0" t="s"/>
      <x:c r="SZ13" s="0" t="s"/>
      <x:c r="TA13" s="0" t="s"/>
      <x:c r="TB13" s="0" t="s"/>
      <x:c r="TC13" s="0" t="s"/>
      <x:c r="TD13" s="0" t="s"/>
      <x:c r="TE13" s="0" t="s"/>
      <x:c r="TF13" s="0" t="s"/>
      <x:c r="TG13" s="0" t="s"/>
      <x:c r="TH13" s="0" t="s"/>
      <x:c r="TI13" s="0" t="s"/>
      <x:c r="TJ13" s="0" t="s"/>
      <x:c r="TK13" s="0" t="s"/>
      <x:c r="TL13" s="0" t="s"/>
      <x:c r="TM13" s="0" t="s"/>
      <x:c r="TN13" s="0" t="s"/>
      <x:c r="TO13" s="0" t="s"/>
      <x:c r="TP13" s="0" t="s"/>
      <x:c r="TQ13" s="0" t="s"/>
      <x:c r="TR13" s="0" t="s"/>
      <x:c r="TS13" s="0" t="s"/>
      <x:c r="TT13" s="0" t="s"/>
      <x:c r="TU13" s="0" t="s"/>
      <x:c r="TV13" s="0" t="s"/>
      <x:c r="TW13" s="0" t="s"/>
      <x:c r="TX13" s="0" t="s"/>
      <x:c r="TY13" s="0" t="s"/>
      <x:c r="TZ13" s="0" t="s"/>
      <x:c r="UA13" s="0" t="s"/>
      <x:c r="UB13" s="0" t="s"/>
      <x:c r="UC13" s="0" t="s"/>
      <x:c r="UD13" s="0" t="s"/>
      <x:c r="UE13" s="0" t="s"/>
      <x:c r="UF13" s="0" t="s"/>
      <x:c r="UG13" s="0" t="s"/>
      <x:c r="UH13" s="0" t="s"/>
      <x:c r="UI13" s="0" t="s"/>
      <x:c r="UJ13" s="0" t="s"/>
      <x:c r="UK13" s="0" t="s"/>
      <x:c r="UL13" s="0" t="s"/>
      <x:c r="UM13" s="0" t="s"/>
      <x:c r="UN13" s="0" t="s"/>
      <x:c r="UO13" s="0" t="s"/>
      <x:c r="UP13" s="0" t="s"/>
      <x:c r="UQ13" s="0" t="s"/>
      <x:c r="UR13" s="0" t="s"/>
      <x:c r="US13" s="0" t="s"/>
      <x:c r="UT13" s="0" t="s"/>
      <x:c r="UU13" s="0" t="s"/>
      <x:c r="UV13" s="0" t="s"/>
      <x:c r="UW13" s="0" t="s"/>
      <x:c r="UX13" s="0" t="s"/>
      <x:c r="UY13" s="0" t="s"/>
      <x:c r="UZ13" s="0" t="s"/>
      <x:c r="VA13" s="0" t="s"/>
      <x:c r="VB13" s="0" t="s"/>
      <x:c r="VC13" s="0" t="s"/>
      <x:c r="VD13" s="0" t="s"/>
      <x:c r="VE13" s="0" t="s"/>
      <x:c r="VF13" s="0" t="s"/>
      <x:c r="VG13" s="0" t="s"/>
      <x:c r="VH13" s="0" t="s"/>
      <x:c r="VI13" s="0" t="s"/>
      <x:c r="VJ13" s="0" t="s"/>
      <x:c r="VK13" s="0" t="s"/>
      <x:c r="VL13" s="0" t="s"/>
      <x:c r="VM13" s="0" t="s"/>
      <x:c r="VN13" s="0" t="s"/>
      <x:c r="VO13" s="0" t="s"/>
      <x:c r="VP13" s="0" t="s"/>
      <x:c r="VQ13" s="0" t="s"/>
      <x:c r="VR13" s="0" t="s"/>
      <x:c r="VS13" s="0" t="s"/>
      <x:c r="VT13" s="0" t="s"/>
      <x:c r="VU13" s="0" t="s"/>
      <x:c r="VV13" s="0" t="s"/>
      <x:c r="VW13" s="0" t="s"/>
      <x:c r="VX13" s="0" t="s"/>
      <x:c r="VY13" s="0" t="s"/>
      <x:c r="VZ13" s="0" t="s"/>
      <x:c r="WA13" s="0" t="s"/>
      <x:c r="WB13" s="0" t="s"/>
      <x:c r="WC13" s="0" t="s"/>
      <x:c r="WD13" s="0" t="s"/>
      <x:c r="WE13" s="0" t="s"/>
      <x:c r="WF13" s="0" t="s"/>
      <x:c r="WG13" s="0" t="s"/>
      <x:c r="WH13" s="0" t="s"/>
      <x:c r="WI13" s="0" t="s"/>
      <x:c r="WJ13" s="0" t="s"/>
      <x:c r="WK13" s="0" t="s"/>
      <x:c r="WL13" s="0" t="s"/>
      <x:c r="WM13" s="0" t="s"/>
      <x:c r="WN13" s="0" t="s"/>
      <x:c r="WO13" s="0" t="s"/>
      <x:c r="WP13" s="0" t="s"/>
      <x:c r="WQ13" s="0" t="s"/>
      <x:c r="WR13" s="0" t="s"/>
      <x:c r="WS13" s="0" t="s"/>
      <x:c r="WT13" s="0" t="s"/>
      <x:c r="WU13" s="0" t="s"/>
      <x:c r="WV13" s="0" t="s"/>
      <x:c r="WW13" s="0" t="s"/>
      <x:c r="WX13" s="0" t="s"/>
      <x:c r="WY13" s="0" t="s"/>
      <x:c r="WZ13" s="0" t="s"/>
      <x:c r="XA13" s="0" t="s"/>
      <x:c r="XB13" s="0" t="s"/>
      <x:c r="XC13" s="0" t="s"/>
      <x:c r="XD13" s="0" t="s"/>
      <x:c r="XE13" s="0" t="s"/>
      <x:c r="XF13" s="0" t="s"/>
      <x:c r="XG13" s="0" t="s"/>
      <x:c r="XH13" s="0" t="s"/>
      <x:c r="XI13" s="0" t="s"/>
      <x:c r="XJ13" s="0" t="s"/>
      <x:c r="XK13" s="0" t="s"/>
      <x:c r="XL13" s="0" t="s"/>
      <x:c r="XM13" s="0" t="s"/>
      <x:c r="XN13" s="0" t="s"/>
      <x:c r="XO13" s="0" t="s"/>
      <x:c r="XP13" s="0" t="s"/>
      <x:c r="XQ13" s="0" t="s"/>
      <x:c r="XR13" s="0" t="s"/>
      <x:c r="XS13" s="0" t="s"/>
      <x:c r="XT13" s="0" t="s"/>
      <x:c r="XU13" s="0" t="s"/>
      <x:c r="XV13" s="0" t="s"/>
      <x:c r="XW13" s="0" t="s"/>
      <x:c r="XX13" s="0" t="s"/>
      <x:c r="XY13" s="0" t="s"/>
      <x:c r="XZ13" s="0" t="s"/>
      <x:c r="YA13" s="0" t="s"/>
      <x:c r="YB13" s="0" t="s"/>
      <x:c r="YC13" s="0" t="s"/>
      <x:c r="YD13" s="0" t="s"/>
      <x:c r="YE13" s="0" t="s"/>
      <x:c r="YF13" s="0" t="s"/>
      <x:c r="YG13" s="0" t="s"/>
      <x:c r="YH13" s="0" t="s"/>
      <x:c r="YI13" s="0" t="s"/>
      <x:c r="YJ13" s="0" t="s"/>
      <x:c r="YK13" s="0" t="s"/>
      <x:c r="YL13" s="0" t="s"/>
      <x:c r="YM13" s="0" t="s"/>
      <x:c r="YN13" s="0" t="s"/>
      <x:c r="YO13" s="0" t="s"/>
      <x:c r="YP13" s="0" t="s"/>
      <x:c r="YQ13" s="0" t="s"/>
      <x:c r="YR13" s="0" t="s"/>
      <x:c r="YS13" s="0" t="s"/>
      <x:c r="YT13" s="0" t="s"/>
      <x:c r="YU13" s="0" t="s"/>
      <x:c r="YV13" s="0" t="s"/>
      <x:c r="YW13" s="0" t="s"/>
      <x:c r="YX13" s="0" t="s"/>
      <x:c r="YY13" s="0" t="s"/>
      <x:c r="YZ13" s="0" t="s"/>
      <x:c r="ZA13" s="0" t="s"/>
      <x:c r="ZB13" s="0" t="s"/>
      <x:c r="ZC13" s="0" t="s"/>
      <x:c r="ZD13" s="0" t="s"/>
      <x:c r="ZE13" s="0" t="s"/>
      <x:c r="ZF13" s="0" t="s"/>
      <x:c r="ZG13" s="0" t="s"/>
      <x:c r="ZH13" s="0" t="s"/>
      <x:c r="ZI13" s="0" t="s"/>
      <x:c r="ZJ13" s="0" t="s"/>
      <x:c r="ZK13" s="0" t="s"/>
      <x:c r="ZL13" s="0" t="s"/>
      <x:c r="ZM13" s="0" t="s"/>
      <x:c r="ZN13" s="0" t="s"/>
      <x:c r="ZO13" s="0" t="s"/>
      <x:c r="ZP13" s="0" t="s"/>
      <x:c r="ZQ13" s="0" t="s"/>
      <x:c r="ZR13" s="0" t="s"/>
      <x:c r="ZS13" s="0" t="s"/>
      <x:c r="ZT13" s="0" t="s"/>
      <x:c r="ZU13" s="0" t="s"/>
      <x:c r="ZV13" s="0" t="s"/>
      <x:c r="ZW13" s="0" t="s"/>
      <x:c r="ZX13" s="0" t="s"/>
      <x:c r="ZY13" s="0" t="s"/>
      <x:c r="ZZ13" s="0" t="s"/>
      <x:c r="AAA13" s="0" t="s"/>
      <x:c r="AAB13" s="0" t="s"/>
      <x:c r="AAC13" s="0" t="s"/>
      <x:c r="AAD13" s="0" t="s"/>
      <x:c r="AAE13" s="0" t="s"/>
      <x:c r="AAF13" s="0" t="s"/>
      <x:c r="AAG13" s="0" t="s"/>
      <x:c r="AAH13" s="0" t="s"/>
      <x:c r="AAI13" s="0" t="s"/>
      <x:c r="AAJ13" s="0" t="s"/>
      <x:c r="AAK13" s="0" t="s"/>
      <x:c r="AAL13" s="0" t="s"/>
      <x:c r="AAM13" s="0" t="s"/>
      <x:c r="AAN13" s="0" t="s"/>
      <x:c r="AAO13" s="0" t="s"/>
      <x:c r="AAP13" s="0" t="s"/>
      <x:c r="AAQ13" s="0" t="s"/>
      <x:c r="AAR13" s="0" t="s"/>
      <x:c r="AAS13" s="0" t="s"/>
      <x:c r="AAT13" s="0" t="s"/>
      <x:c r="AAU13" s="0" t="s"/>
      <x:c r="AAV13" s="0" t="s"/>
      <x:c r="AAW13" s="0" t="s"/>
      <x:c r="AAX13" s="0" t="s"/>
      <x:c r="AAY13" s="0" t="s"/>
      <x:c r="AAZ13" s="0" t="s"/>
      <x:c r="ABA13" s="0" t="s"/>
      <x:c r="ABB13" s="0" t="s"/>
      <x:c r="ABC13" s="0" t="s"/>
      <x:c r="ABD13" s="0" t="s"/>
      <x:c r="ABE13" s="0" t="s"/>
      <x:c r="ABF13" s="0" t="s"/>
      <x:c r="ABG13" s="0" t="s"/>
      <x:c r="ABH13" s="0" t="s"/>
      <x:c r="ABI13" s="0" t="s"/>
      <x:c r="ABJ13" s="0" t="s"/>
      <x:c r="ABK13" s="0" t="s"/>
      <x:c r="ABL13" s="0" t="s"/>
      <x:c r="ABM13" s="0" t="s"/>
      <x:c r="ABN13" s="0" t="s"/>
      <x:c r="ABO13" s="0" t="s"/>
      <x:c r="ABP13" s="0" t="s"/>
      <x:c r="ABQ13" s="0" t="s"/>
      <x:c r="ABR13" s="0" t="s"/>
      <x:c r="ABS13" s="0" t="s"/>
      <x:c r="ABT13" s="0" t="s"/>
      <x:c r="ABU13" s="0" t="s"/>
      <x:c r="ABV13" s="0" t="s"/>
      <x:c r="ABW13" s="0" t="s"/>
      <x:c r="ABX13" s="0" t="s"/>
      <x:c r="ABY13" s="0" t="s"/>
      <x:c r="ABZ13" s="0" t="s"/>
      <x:c r="ACA13" s="0" t="s"/>
      <x:c r="ACB13" s="0" t="s"/>
      <x:c r="ACC13" s="0" t="s"/>
      <x:c r="ACD13" s="0" t="s"/>
      <x:c r="ACE13" s="0" t="s"/>
      <x:c r="ACF13" s="0" t="s"/>
      <x:c r="ACG13" s="0" t="s"/>
      <x:c r="ACH13" s="0" t="s"/>
      <x:c r="ACI13" s="0" t="s"/>
      <x:c r="ACJ13" s="0" t="s"/>
      <x:c r="ACK13" s="0" t="s"/>
      <x:c r="ACL13" s="0" t="s"/>
      <x:c r="ACM13" s="0" t="s"/>
      <x:c r="ACN13" s="0" t="s"/>
      <x:c r="ACO13" s="0" t="s"/>
      <x:c r="ACP13" s="0" t="s"/>
      <x:c r="ACQ13" s="0" t="s"/>
      <x:c r="ACR13" s="0" t="s"/>
      <x:c r="ACS13" s="0" t="s"/>
      <x:c r="ACT13" s="0" t="s"/>
      <x:c r="ACU13" s="0" t="s"/>
      <x:c r="ACV13" s="0" t="s"/>
      <x:c r="ACW13" s="0" t="s"/>
      <x:c r="ACX13" s="0" t="s"/>
      <x:c r="ACY13" s="0" t="s"/>
      <x:c r="ACZ13" s="0" t="s"/>
      <x:c r="ADA13" s="0" t="s"/>
      <x:c r="ADB13" s="0" t="s"/>
      <x:c r="ADC13" s="0" t="s"/>
      <x:c r="ADD13" s="0" t="s"/>
      <x:c r="ADE13" s="0" t="s"/>
      <x:c r="ADF13" s="0" t="s"/>
      <x:c r="ADG13" s="0" t="s"/>
      <x:c r="ADH13" s="0" t="s"/>
      <x:c r="ADI13" s="0" t="s"/>
      <x:c r="ADJ13" s="0" t="s"/>
      <x:c r="ADK13" s="0" t="s"/>
      <x:c r="ADL13" s="0" t="s"/>
      <x:c r="ADM13" s="0" t="s"/>
      <x:c r="ADN13" s="0" t="s"/>
      <x:c r="ADO13" s="0" t="s"/>
      <x:c r="ADP13" s="0" t="s"/>
      <x:c r="ADQ13" s="0" t="s"/>
      <x:c r="ADR13" s="0" t="s"/>
      <x:c r="ADS13" s="0" t="s"/>
      <x:c r="ADT13" s="0" t="s"/>
      <x:c r="ADU13" s="0" t="s"/>
      <x:c r="ADV13" s="0" t="s"/>
      <x:c r="ADW13" s="0" t="s"/>
      <x:c r="ADX13" s="0" t="s"/>
      <x:c r="ADY13" s="0" t="s"/>
      <x:c r="ADZ13" s="0" t="s"/>
      <x:c r="AEA13" s="0" t="s"/>
      <x:c r="AEB13" s="0" t="s"/>
      <x:c r="AEC13" s="0" t="s"/>
      <x:c r="AED13" s="0" t="s"/>
      <x:c r="AEE13" s="0" t="s"/>
      <x:c r="AEF13" s="0" t="s"/>
      <x:c r="AEG13" s="0" t="s"/>
      <x:c r="AEH13" s="0" t="s"/>
      <x:c r="AEI13" s="0" t="s"/>
      <x:c r="AEJ13" s="0" t="s"/>
      <x:c r="AEK13" s="0" t="s"/>
      <x:c r="AEL13" s="0" t="s"/>
      <x:c r="AEM13" s="0" t="s"/>
      <x:c r="AEN13" s="0" t="s"/>
      <x:c r="AEO13" s="0" t="s"/>
      <x:c r="AEP13" s="0" t="s"/>
      <x:c r="AEQ13" s="0" t="s"/>
      <x:c r="AER13" s="0" t="s"/>
      <x:c r="AES13" s="0" t="s"/>
      <x:c r="AET13" s="0" t="s"/>
      <x:c r="AEU13" s="0" t="s"/>
      <x:c r="AEV13" s="0" t="s"/>
      <x:c r="AEW13" s="0" t="s"/>
      <x:c r="AEX13" s="0" t="s"/>
      <x:c r="AEY13" s="0" t="s"/>
      <x:c r="AEZ13" s="0" t="s"/>
      <x:c r="AFA13" s="0" t="s"/>
      <x:c r="AFB13" s="0" t="s"/>
      <x:c r="AFC13" s="0" t="s"/>
      <x:c r="AFD13" s="0" t="s"/>
      <x:c r="AFE13" s="0" t="s"/>
      <x:c r="AFF13" s="0" t="s"/>
      <x:c r="AFG13" s="0" t="s"/>
      <x:c r="AFH13" s="0" t="s"/>
      <x:c r="AFI13" s="0" t="s"/>
      <x:c r="AFJ13" s="0" t="s"/>
      <x:c r="AFK13" s="0" t="s"/>
      <x:c r="AFL13" s="0" t="s"/>
      <x:c r="AFM13" s="0" t="s"/>
      <x:c r="AFN13" s="0" t="s"/>
      <x:c r="AFO13" s="0" t="s"/>
      <x:c r="AFP13" s="0" t="s"/>
      <x:c r="AFQ13" s="0" t="s"/>
      <x:c r="AFR13" s="0" t="s"/>
      <x:c r="AFS13" s="0" t="s"/>
      <x:c r="AFT13" s="0" t="s"/>
      <x:c r="AFU13" s="0" t="s"/>
      <x:c r="AFV13" s="0" t="s"/>
      <x:c r="AFW13" s="0" t="s"/>
      <x:c r="AFX13" s="0" t="s"/>
      <x:c r="AFY13" s="0" t="s"/>
      <x:c r="AFZ13" s="0" t="s"/>
      <x:c r="AGA13" s="0" t="s"/>
      <x:c r="AGB13" s="0" t="s"/>
      <x:c r="AGC13" s="0" t="s"/>
      <x:c r="AGD13" s="0" t="s"/>
      <x:c r="AGE13" s="0" t="s"/>
      <x:c r="AGF13" s="0" t="s"/>
      <x:c r="AGG13" s="0" t="s"/>
      <x:c r="AGH13" s="0" t="s"/>
      <x:c r="AGI13" s="0" t="s"/>
      <x:c r="AGJ13" s="0" t="s"/>
      <x:c r="AGK13" s="0" t="s"/>
      <x:c r="AGL13" s="0" t="s"/>
      <x:c r="AGM13" s="0" t="s"/>
      <x:c r="AGN13" s="0" t="s"/>
      <x:c r="AGO13" s="0" t="s"/>
      <x:c r="AGP13" s="0" t="s"/>
      <x:c r="AGQ13" s="0" t="s"/>
      <x:c r="AGR13" s="0" t="s"/>
      <x:c r="AGS13" s="0" t="s"/>
      <x:c r="AGT13" s="0" t="s"/>
      <x:c r="AGU13" s="0" t="s"/>
      <x:c r="AGV13" s="0" t="s"/>
      <x:c r="AGW13" s="0" t="s"/>
      <x:c r="AGX13" s="0" t="s"/>
      <x:c r="AGY13" s="0" t="s"/>
      <x:c r="AGZ13" s="0" t="s"/>
      <x:c r="AHA13" s="0" t="s"/>
      <x:c r="AHB13" s="0" t="s"/>
      <x:c r="AHC13" s="0" t="s"/>
      <x:c r="AHD13" s="0" t="s"/>
      <x:c r="AHE13" s="0" t="s"/>
      <x:c r="AHF13" s="0" t="s"/>
      <x:c r="AHG13" s="0" t="s"/>
      <x:c r="AHH13" s="0" t="s"/>
      <x:c r="AHI13" s="0" t="s"/>
      <x:c r="AHJ13" s="0" t="s"/>
      <x:c r="AHK13" s="0" t="s"/>
      <x:c r="AHL13" s="0" t="s"/>
      <x:c r="AHM13" s="0" t="s"/>
      <x:c r="AHN13" s="0" t="s"/>
      <x:c r="AHO13" s="0" t="s"/>
      <x:c r="AHP13" s="0" t="s"/>
      <x:c r="AHQ13" s="0" t="s"/>
      <x:c r="AHR13" s="0" t="s"/>
      <x:c r="AHS13" s="0" t="s"/>
      <x:c r="AHT13" s="0" t="s"/>
      <x:c r="AHU13" s="0" t="s"/>
      <x:c r="AHV13" s="0" t="s"/>
      <x:c r="AHW13" s="0" t="s"/>
      <x:c r="AHX13" s="0" t="s"/>
      <x:c r="AHY13" s="0" t="s"/>
      <x:c r="AHZ13" s="0" t="s"/>
      <x:c r="AIA13" s="0" t="s"/>
      <x:c r="AIB13" s="0" t="s"/>
      <x:c r="AIC13" s="0" t="s"/>
      <x:c r="AID13" s="0" t="s"/>
      <x:c r="AIE13" s="0" t="s"/>
      <x:c r="AIF13" s="0" t="s"/>
      <x:c r="AIG13" s="0" t="s"/>
      <x:c r="AIH13" s="0" t="s"/>
      <x:c r="AII13" s="0" t="s"/>
      <x:c r="AIJ13" s="0" t="s"/>
      <x:c r="AIK13" s="0" t="s"/>
      <x:c r="AIL13" s="0" t="s"/>
      <x:c r="AIM13" s="0" t="s"/>
      <x:c r="AIN13" s="0" t="s"/>
      <x:c r="AIO13" s="0" t="s"/>
      <x:c r="AIP13" s="0" t="s"/>
      <x:c r="AIQ13" s="0" t="s"/>
      <x:c r="AIR13" s="0" t="s"/>
      <x:c r="AIS13" s="0" t="s"/>
      <x:c r="AIT13" s="0" t="s"/>
      <x:c r="AIU13" s="0" t="s"/>
      <x:c r="AIV13" s="0" t="s"/>
      <x:c r="AIW13" s="0" t="s"/>
      <x:c r="AIX13" s="0" t="s"/>
      <x:c r="AIY13" s="0" t="s"/>
      <x:c r="AIZ13" s="0" t="s"/>
      <x:c r="AJA13" s="0" t="s"/>
      <x:c r="AJB13" s="0" t="s"/>
      <x:c r="AJC13" s="0" t="s"/>
      <x:c r="AJD13" s="0" t="s"/>
      <x:c r="AJE13" s="0" t="s"/>
      <x:c r="AJF13" s="0" t="s"/>
      <x:c r="AJG13" s="0" t="s"/>
      <x:c r="AJH13" s="0" t="s"/>
      <x:c r="AJI13" s="0" t="s"/>
      <x:c r="AJJ13" s="0" t="s"/>
      <x:c r="AJK13" s="0" t="s"/>
      <x:c r="AJL13" s="0" t="s"/>
      <x:c r="AJM13" s="0" t="s"/>
      <x:c r="AJN13" s="0" t="s"/>
      <x:c r="AJO13" s="0" t="s"/>
      <x:c r="AJP13" s="0" t="s"/>
      <x:c r="AJQ13" s="0" t="s"/>
      <x:c r="AJR13" s="0" t="s"/>
      <x:c r="AJS13" s="0" t="s"/>
      <x:c r="AJT13" s="0" t="s"/>
      <x:c r="AJU13" s="0" t="s"/>
      <x:c r="AJV13" s="0" t="s"/>
      <x:c r="AJW13" s="0" t="s"/>
      <x:c r="AJX13" s="0" t="s"/>
      <x:c r="AJY13" s="0" t="s"/>
      <x:c r="AJZ13" s="0" t="s"/>
      <x:c r="AKA13" s="0" t="s"/>
      <x:c r="AKB13" s="0" t="s"/>
      <x:c r="AKC13" s="0" t="s"/>
      <x:c r="AKD13" s="0" t="s"/>
      <x:c r="AKE13" s="0" t="s"/>
      <x:c r="AKF13" s="0" t="s"/>
      <x:c r="AKG13" s="0" t="s"/>
      <x:c r="AKH13" s="0" t="s"/>
      <x:c r="AKI13" s="0" t="s"/>
      <x:c r="AKJ13" s="0" t="s"/>
      <x:c r="AKK13" s="0" t="s"/>
      <x:c r="AKL13" s="0" t="s"/>
      <x:c r="AKM13" s="0" t="s"/>
      <x:c r="AKN13" s="0" t="s"/>
      <x:c r="AKO13" s="0" t="s"/>
      <x:c r="AKP13" s="0" t="s"/>
      <x:c r="AKQ13" s="0" t="s"/>
      <x:c r="AKR13" s="0" t="s"/>
      <x:c r="AKS13" s="0" t="s"/>
      <x:c r="AKT13" s="0" t="s"/>
      <x:c r="AKU13" s="0" t="s"/>
      <x:c r="AKV13" s="0" t="s"/>
      <x:c r="AKW13" s="0" t="s"/>
      <x:c r="AKX13" s="0" t="s"/>
      <x:c r="AKY13" s="0" t="s"/>
      <x:c r="AKZ13" s="0" t="s"/>
      <x:c r="ALA13" s="0" t="s"/>
      <x:c r="ALB13" s="0" t="s"/>
      <x:c r="ALC13" s="0" t="s"/>
      <x:c r="ALD13" s="0" t="s"/>
      <x:c r="ALE13" s="0" t="s"/>
      <x:c r="ALF13" s="0" t="s"/>
      <x:c r="ALG13" s="0" t="s"/>
      <x:c r="ALH13" s="0" t="s"/>
      <x:c r="ALI13" s="0" t="s"/>
      <x:c r="ALJ13" s="0" t="s"/>
      <x:c r="ALK13" s="0" t="s"/>
      <x:c r="ALL13" s="0" t="s"/>
      <x:c r="ALM13" s="0" t="s"/>
      <x:c r="ALN13" s="0" t="s"/>
      <x:c r="ALO13" s="0" t="s"/>
      <x:c r="ALP13" s="0" t="s"/>
      <x:c r="ALQ13" s="0" t="s"/>
      <x:c r="ALR13" s="0" t="s"/>
      <x:c r="ALS13" s="0" t="s"/>
      <x:c r="ALT13" s="0" t="s"/>
      <x:c r="ALU13" s="0" t="s"/>
      <x:c r="ALV13" s="0" t="s"/>
      <x:c r="ALW13" s="0" t="s"/>
      <x:c r="ALX13" s="0" t="s"/>
      <x:c r="ALY13" s="0" t="s"/>
      <x:c r="ALZ13" s="0" t="s"/>
      <x:c r="AMA13" s="0" t="s"/>
      <x:c r="AMB13" s="0" t="s"/>
      <x:c r="AMC13" s="0" t="s"/>
      <x:c r="AMD13" s="0" t="s"/>
      <x:c r="AME13" s="0" t="s"/>
      <x:c r="AMF13" s="0" t="s"/>
      <x:c r="AMG13" s="0" t="s"/>
      <x:c r="AMH13" s="0" t="s"/>
      <x:c r="AMI13" s="0" t="s"/>
      <x:c r="AMJ13" s="0" t="s"/>
    </x:row>
    <x:row r="15" spans="1:1024" customFormat="1" ht="16.5" customHeight="1" x14ac:dyDescent="0.25">
      <x:c r="A15" s="26">
        <x:f>A13-A1+1</x:f>
      </x:c>
      <x:c r="B15" s="27">
        <x:f>SUM(B5:B13)</x:f>
      </x:c>
      <x:c r="C15" s="27">
        <x:f>SUM(C5:C13)</x:f>
      </x:c>
      <x:c r="D15" s="27">
        <x:f>SUM(D5:D13)</x:f>
      </x:c>
      <x:c r="E15" s="27">
        <x:f>SUM(E5:E13)</x:f>
      </x:c>
      <x:c r="F15" s="27">
        <x:f>SUM(F5:F13)</x:f>
      </x:c>
      <x:c r="G15" s="27">
        <x:f>SUM(G5:G13)</x:f>
      </x:c>
      <x:c r="H15" s="27">
        <x:f>SUM(H5:H13)</x:f>
      </x:c>
      <x:c r="I15" s="27">
        <x:f>SUM(I5:I13)</x:f>
      </x:c>
      <x:c r="J15" s="27">
        <x:f>SUM(J5:J13)</x:f>
      </x:c>
      <x:c r="K15" s="27">
        <x:f>SUM(K5:K13)</x:f>
      </x:c>
      <x:c r="L15" s="27">
        <x:f>SUM(L5:L13)</x:f>
      </x:c>
      <x:c r="M15" s="27">
        <x:f>SUM(M5:M13)</x:f>
      </x:c>
      <x:c r="N15" s="0" t="s"/>
      <x:c r="O15" s="0" t="s"/>
      <x:c r="P15" s="0" t="s"/>
      <x:c r="Q15" s="0" t="s"/>
      <x:c r="R15" s="0" t="s"/>
      <x:c r="S15" s="0" t="s"/>
      <x:c r="T15" s="0" t="s"/>
      <x:c r="U15" s="0" t="s"/>
      <x:c r="V15" s="0" t="s"/>
      <x:c r="W15" s="0" t="s"/>
      <x:c r="X15" s="0" t="s"/>
      <x:c r="Y15" s="0" t="s"/>
      <x:c r="Z15" s="0" t="s"/>
      <x:c r="AA15" s="0" t="s"/>
      <x:c r="AB15" s="0" t="s"/>
      <x:c r="AC15" s="0" t="s"/>
      <x:c r="AD15" s="0" t="s"/>
      <x:c r="AE15" s="0" t="s"/>
      <x:c r="AF15" s="0" t="s"/>
      <x:c r="AG15" s="0" t="s"/>
      <x:c r="AH15" s="0" t="s"/>
      <x:c r="AI15" s="0" t="s"/>
      <x:c r="AJ15" s="0" t="s"/>
      <x:c r="AK15" s="0" t="s"/>
      <x:c r="AL15" s="0" t="s"/>
      <x:c r="AM15" s="0" t="s"/>
      <x:c r="AN15" s="0" t="s"/>
      <x:c r="AO15" s="0" t="s"/>
      <x:c r="AP15" s="0" t="s"/>
      <x:c r="AQ15" s="0" t="s"/>
      <x:c r="AR15" s="0" t="s"/>
      <x:c r="AS15" s="0" t="s"/>
      <x:c r="AT15" s="0" t="s"/>
      <x:c r="AU15" s="0" t="s"/>
      <x:c r="AV15" s="0" t="s"/>
      <x:c r="AW15" s="0" t="s"/>
      <x:c r="AX15" s="0" t="s"/>
      <x:c r="AY15" s="0" t="s"/>
      <x:c r="AZ15" s="0" t="s"/>
      <x:c r="BA15" s="0" t="s"/>
      <x:c r="BB15" s="0" t="s"/>
      <x:c r="BC15" s="0" t="s"/>
      <x:c r="BD15" s="0" t="s"/>
      <x:c r="BE15" s="0" t="s"/>
      <x:c r="BF15" s="0" t="s"/>
      <x:c r="BG15" s="0" t="s"/>
      <x:c r="BH15" s="0" t="s"/>
      <x:c r="BI15" s="0" t="s"/>
      <x:c r="BJ15" s="0" t="s"/>
      <x:c r="BK15" s="0" t="s"/>
      <x:c r="BL15" s="0" t="s"/>
      <x:c r="BM15" s="0" t="s"/>
      <x:c r="BN15" s="0" t="s"/>
      <x:c r="BO15" s="0" t="s"/>
      <x:c r="BP15" s="0" t="s"/>
      <x:c r="BQ15" s="0" t="s"/>
      <x:c r="BR15" s="0" t="s"/>
      <x:c r="BS15" s="0" t="s"/>
      <x:c r="BT15" s="0" t="s"/>
      <x:c r="BU15" s="0" t="s"/>
      <x:c r="BV15" s="0" t="s"/>
      <x:c r="BW15" s="0" t="s"/>
      <x:c r="BX15" s="0" t="s"/>
      <x:c r="BY15" s="0" t="s"/>
      <x:c r="BZ15" s="0" t="s"/>
      <x:c r="CA15" s="0" t="s"/>
      <x:c r="CB15" s="0" t="s"/>
      <x:c r="CC15" s="0" t="s"/>
      <x:c r="CD15" s="0" t="s"/>
      <x:c r="CE15" s="0" t="s"/>
      <x:c r="CF15" s="0" t="s"/>
      <x:c r="CG15" s="0" t="s"/>
      <x:c r="CH15" s="0" t="s"/>
      <x:c r="CI15" s="0" t="s"/>
      <x:c r="CJ15" s="0" t="s"/>
      <x:c r="CK15" s="0" t="s"/>
      <x:c r="CL15" s="0" t="s"/>
      <x:c r="CM15" s="0" t="s"/>
      <x:c r="CN15" s="0" t="s"/>
      <x:c r="CO15" s="0" t="s"/>
      <x:c r="CP15" s="0" t="s"/>
      <x:c r="CQ15" s="0" t="s"/>
      <x:c r="CR15" s="0" t="s"/>
      <x:c r="CS15" s="0" t="s"/>
      <x:c r="CT15" s="0" t="s"/>
      <x:c r="CU15" s="0" t="s"/>
      <x:c r="CV15" s="0" t="s"/>
      <x:c r="CW15" s="0" t="s"/>
      <x:c r="CX15" s="0" t="s"/>
      <x:c r="CY15" s="0" t="s"/>
      <x:c r="CZ15" s="0" t="s"/>
      <x:c r="DA15" s="0" t="s"/>
      <x:c r="DB15" s="0" t="s"/>
      <x:c r="DC15" s="0" t="s"/>
      <x:c r="DD15" s="0" t="s"/>
      <x:c r="DE15" s="0" t="s"/>
      <x:c r="DF15" s="0" t="s"/>
      <x:c r="DG15" s="0" t="s"/>
      <x:c r="DH15" s="0" t="s"/>
      <x:c r="DI15" s="0" t="s"/>
      <x:c r="DJ15" s="0" t="s"/>
      <x:c r="DK15" s="0" t="s"/>
      <x:c r="DL15" s="0" t="s"/>
      <x:c r="DM15" s="0" t="s"/>
      <x:c r="DN15" s="0" t="s"/>
      <x:c r="DO15" s="0" t="s"/>
      <x:c r="DP15" s="0" t="s"/>
      <x:c r="DQ15" s="0" t="s"/>
      <x:c r="DR15" s="0" t="s"/>
      <x:c r="DS15" s="0" t="s"/>
      <x:c r="DT15" s="0" t="s"/>
      <x:c r="DU15" s="0" t="s"/>
      <x:c r="DV15" s="0" t="s"/>
      <x:c r="DW15" s="0" t="s"/>
      <x:c r="DX15" s="0" t="s"/>
      <x:c r="DY15" s="0" t="s"/>
      <x:c r="DZ15" s="0" t="s"/>
      <x:c r="EA15" s="0" t="s"/>
      <x:c r="EB15" s="0" t="s"/>
      <x:c r="EC15" s="0" t="s"/>
      <x:c r="ED15" s="0" t="s"/>
      <x:c r="EE15" s="0" t="s"/>
      <x:c r="EF15" s="0" t="s"/>
      <x:c r="EG15" s="0" t="s"/>
      <x:c r="EH15" s="0" t="s"/>
      <x:c r="EI15" s="0" t="s"/>
      <x:c r="EJ15" s="0" t="s"/>
      <x:c r="EK15" s="0" t="s"/>
      <x:c r="EL15" s="0" t="s"/>
      <x:c r="EM15" s="0" t="s"/>
      <x:c r="EN15" s="0" t="s"/>
      <x:c r="EO15" s="0" t="s"/>
      <x:c r="EP15" s="0" t="s"/>
      <x:c r="EQ15" s="0" t="s"/>
      <x:c r="ER15" s="0" t="s"/>
      <x:c r="ES15" s="0" t="s"/>
      <x:c r="ET15" s="0" t="s"/>
      <x:c r="EU15" s="0" t="s"/>
      <x:c r="EV15" s="0" t="s"/>
      <x:c r="EW15" s="0" t="s"/>
      <x:c r="EX15" s="0" t="s"/>
      <x:c r="EY15" s="0" t="s"/>
      <x:c r="EZ15" s="0" t="s"/>
      <x:c r="FA15" s="0" t="s"/>
      <x:c r="FB15" s="0" t="s"/>
      <x:c r="FC15" s="0" t="s"/>
      <x:c r="FD15" s="0" t="s"/>
      <x:c r="FE15" s="0" t="s"/>
      <x:c r="FF15" s="0" t="s"/>
      <x:c r="FG15" s="0" t="s"/>
      <x:c r="FH15" s="0" t="s"/>
      <x:c r="FI15" s="0" t="s"/>
      <x:c r="FJ15" s="0" t="s"/>
      <x:c r="FK15" s="0" t="s"/>
      <x:c r="FL15" s="0" t="s"/>
      <x:c r="FM15" s="0" t="s"/>
      <x:c r="FN15" s="0" t="s"/>
      <x:c r="FO15" s="0" t="s"/>
      <x:c r="FP15" s="0" t="s"/>
      <x:c r="FQ15" s="0" t="s"/>
      <x:c r="FR15" s="0" t="s"/>
      <x:c r="FS15" s="0" t="s"/>
      <x:c r="FT15" s="0" t="s"/>
      <x:c r="FU15" s="0" t="s"/>
      <x:c r="FV15" s="0" t="s"/>
      <x:c r="FW15" s="0" t="s"/>
      <x:c r="FX15" s="0" t="s"/>
      <x:c r="FY15" s="0" t="s"/>
      <x:c r="FZ15" s="0" t="s"/>
      <x:c r="GA15" s="0" t="s"/>
      <x:c r="GB15" s="0" t="s"/>
      <x:c r="GC15" s="0" t="s"/>
      <x:c r="GD15" s="0" t="s"/>
      <x:c r="GE15" s="0" t="s"/>
      <x:c r="GF15" s="0" t="s"/>
      <x:c r="GG15" s="0" t="s"/>
      <x:c r="GH15" s="0" t="s"/>
      <x:c r="GI15" s="0" t="s"/>
      <x:c r="GJ15" s="0" t="s"/>
      <x:c r="GK15" s="0" t="s"/>
      <x:c r="GL15" s="0" t="s"/>
      <x:c r="GM15" s="0" t="s"/>
      <x:c r="GN15" s="0" t="s"/>
      <x:c r="GO15" s="0" t="s"/>
      <x:c r="GP15" s="0" t="s"/>
      <x:c r="GQ15" s="0" t="s"/>
      <x:c r="GR15" s="0" t="s"/>
      <x:c r="GS15" s="0" t="s"/>
      <x:c r="GT15" s="0" t="s"/>
      <x:c r="GU15" s="0" t="s"/>
      <x:c r="GV15" s="0" t="s"/>
      <x:c r="GW15" s="0" t="s"/>
      <x:c r="GX15" s="0" t="s"/>
      <x:c r="GY15" s="0" t="s"/>
      <x:c r="GZ15" s="0" t="s"/>
      <x:c r="HA15" s="0" t="s"/>
      <x:c r="HB15" s="0" t="s"/>
      <x:c r="HC15" s="0" t="s"/>
      <x:c r="HD15" s="0" t="s"/>
      <x:c r="HE15" s="0" t="s"/>
      <x:c r="HF15" s="0" t="s"/>
      <x:c r="HG15" s="0" t="s"/>
      <x:c r="HH15" s="0" t="s"/>
      <x:c r="HI15" s="0" t="s"/>
      <x:c r="HJ15" s="0" t="s"/>
      <x:c r="HK15" s="0" t="s"/>
      <x:c r="HL15" s="0" t="s"/>
      <x:c r="HM15" s="0" t="s"/>
      <x:c r="HN15" s="0" t="s"/>
      <x:c r="HO15" s="0" t="s"/>
      <x:c r="HP15" s="0" t="s"/>
      <x:c r="HQ15" s="0" t="s"/>
      <x:c r="HR15" s="0" t="s"/>
      <x:c r="HS15" s="0" t="s"/>
      <x:c r="HT15" s="0" t="s"/>
      <x:c r="HU15" s="0" t="s"/>
      <x:c r="HV15" s="0" t="s"/>
      <x:c r="HW15" s="0" t="s"/>
      <x:c r="HX15" s="0" t="s"/>
      <x:c r="HY15" s="0" t="s"/>
      <x:c r="HZ15" s="0" t="s"/>
      <x:c r="IA15" s="0" t="s"/>
      <x:c r="IB15" s="0" t="s"/>
      <x:c r="IC15" s="0" t="s"/>
      <x:c r="ID15" s="0" t="s"/>
      <x:c r="IE15" s="0" t="s"/>
      <x:c r="IF15" s="0" t="s"/>
      <x:c r="IG15" s="0" t="s"/>
      <x:c r="IH15" s="0" t="s"/>
      <x:c r="II15" s="0" t="s"/>
      <x:c r="IJ15" s="0" t="s"/>
      <x:c r="IK15" s="0" t="s"/>
      <x:c r="IL15" s="0" t="s"/>
      <x:c r="IM15" s="0" t="s"/>
      <x:c r="IN15" s="0" t="s"/>
      <x:c r="IO15" s="0" t="s"/>
      <x:c r="IP15" s="0" t="s"/>
      <x:c r="IQ15" s="0" t="s"/>
      <x:c r="IR15" s="0" t="s"/>
      <x:c r="IS15" s="0" t="s"/>
      <x:c r="IT15" s="0" t="s"/>
      <x:c r="IU15" s="0" t="s"/>
      <x:c r="IV15" s="0" t="s"/>
      <x:c r="IW15" s="0" t="s"/>
      <x:c r="IX15" s="0" t="s"/>
      <x:c r="IY15" s="0" t="s"/>
      <x:c r="IZ15" s="0" t="s"/>
      <x:c r="JA15" s="0" t="s"/>
      <x:c r="JB15" s="0" t="s"/>
      <x:c r="JC15" s="0" t="s"/>
      <x:c r="JD15" s="0" t="s"/>
      <x:c r="JE15" s="0" t="s"/>
      <x:c r="JF15" s="0" t="s"/>
      <x:c r="JG15" s="0" t="s"/>
      <x:c r="JH15" s="0" t="s"/>
      <x:c r="JI15" s="0" t="s"/>
      <x:c r="JJ15" s="0" t="s"/>
      <x:c r="JK15" s="0" t="s"/>
      <x:c r="JL15" s="0" t="s"/>
      <x:c r="JM15" s="0" t="s"/>
      <x:c r="JN15" s="0" t="s"/>
      <x:c r="JO15" s="0" t="s"/>
      <x:c r="JP15" s="0" t="s"/>
      <x:c r="JQ15" s="0" t="s"/>
      <x:c r="JR15" s="0" t="s"/>
      <x:c r="JS15" s="0" t="s"/>
      <x:c r="JT15" s="0" t="s"/>
      <x:c r="JU15" s="0" t="s"/>
      <x:c r="JV15" s="0" t="s"/>
      <x:c r="JW15" s="0" t="s"/>
      <x:c r="JX15" s="0" t="s"/>
      <x:c r="JY15" s="0" t="s"/>
      <x:c r="JZ15" s="0" t="s"/>
      <x:c r="KA15" s="0" t="s"/>
      <x:c r="KB15" s="0" t="s"/>
      <x:c r="KC15" s="0" t="s"/>
      <x:c r="KD15" s="0" t="s"/>
      <x:c r="KE15" s="0" t="s"/>
      <x:c r="KF15" s="0" t="s"/>
      <x:c r="KG15" s="0" t="s"/>
      <x:c r="KH15" s="0" t="s"/>
      <x:c r="KI15" s="0" t="s"/>
      <x:c r="KJ15" s="0" t="s"/>
      <x:c r="KK15" s="0" t="s"/>
      <x:c r="KL15" s="0" t="s"/>
      <x:c r="KM15" s="0" t="s"/>
      <x:c r="KN15" s="0" t="s"/>
      <x:c r="KO15" s="0" t="s"/>
      <x:c r="KP15" s="0" t="s"/>
      <x:c r="KQ15" s="0" t="s"/>
      <x:c r="KR15" s="0" t="s"/>
      <x:c r="KS15" s="0" t="s"/>
      <x:c r="KT15" s="0" t="s"/>
      <x:c r="KU15" s="0" t="s"/>
      <x:c r="KV15" s="0" t="s"/>
      <x:c r="KW15" s="0" t="s"/>
      <x:c r="KX15" s="0" t="s"/>
      <x:c r="KY15" s="0" t="s"/>
      <x:c r="KZ15" s="0" t="s"/>
      <x:c r="LA15" s="0" t="s"/>
      <x:c r="LB15" s="0" t="s"/>
      <x:c r="LC15" s="0" t="s"/>
      <x:c r="LD15" s="0" t="s"/>
      <x:c r="LE15" s="0" t="s"/>
      <x:c r="LF15" s="0" t="s"/>
      <x:c r="LG15" s="0" t="s"/>
      <x:c r="LH15" s="0" t="s"/>
      <x:c r="LI15" s="0" t="s"/>
      <x:c r="LJ15" s="0" t="s"/>
      <x:c r="LK15" s="0" t="s"/>
      <x:c r="LL15" s="0" t="s"/>
      <x:c r="LM15" s="0" t="s"/>
      <x:c r="LN15" s="0" t="s"/>
      <x:c r="LO15" s="0" t="s"/>
      <x:c r="LP15" s="0" t="s"/>
      <x:c r="LQ15" s="0" t="s"/>
      <x:c r="LR15" s="0" t="s"/>
      <x:c r="LS15" s="0" t="s"/>
      <x:c r="LT15" s="0" t="s"/>
      <x:c r="LU15" s="0" t="s"/>
      <x:c r="LV15" s="0" t="s"/>
      <x:c r="LW15" s="0" t="s"/>
      <x:c r="LX15" s="0" t="s"/>
      <x:c r="LY15" s="0" t="s"/>
      <x:c r="LZ15" s="0" t="s"/>
      <x:c r="MA15" s="0" t="s"/>
      <x:c r="MB15" s="0" t="s"/>
      <x:c r="MC15" s="0" t="s"/>
      <x:c r="MD15" s="0" t="s"/>
      <x:c r="ME15" s="0" t="s"/>
      <x:c r="MF15" s="0" t="s"/>
      <x:c r="MG15" s="0" t="s"/>
      <x:c r="MH15" s="0" t="s"/>
      <x:c r="MI15" s="0" t="s"/>
      <x:c r="MJ15" s="0" t="s"/>
      <x:c r="MK15" s="0" t="s"/>
      <x:c r="ML15" s="0" t="s"/>
      <x:c r="MM15" s="0" t="s"/>
      <x:c r="MN15" s="0" t="s"/>
      <x:c r="MO15" s="0" t="s"/>
      <x:c r="MP15" s="0" t="s"/>
      <x:c r="MQ15" s="0" t="s"/>
      <x:c r="MR15" s="0" t="s"/>
      <x:c r="MS15" s="0" t="s"/>
      <x:c r="MT15" s="0" t="s"/>
      <x:c r="MU15" s="0" t="s"/>
      <x:c r="MV15" s="0" t="s"/>
      <x:c r="MW15" s="0" t="s"/>
      <x:c r="MX15" s="0" t="s"/>
      <x:c r="MY15" s="0" t="s"/>
      <x:c r="MZ15" s="0" t="s"/>
      <x:c r="NA15" s="0" t="s"/>
      <x:c r="NB15" s="0" t="s"/>
      <x:c r="NC15" s="0" t="s"/>
      <x:c r="ND15" s="0" t="s"/>
      <x:c r="NE15" s="0" t="s"/>
      <x:c r="NF15" s="0" t="s"/>
      <x:c r="NG15" s="0" t="s"/>
      <x:c r="NH15" s="0" t="s"/>
      <x:c r="NI15" s="0" t="s"/>
      <x:c r="NJ15" s="0" t="s"/>
      <x:c r="NK15" s="0" t="s"/>
      <x:c r="NL15" s="0" t="s"/>
      <x:c r="NM15" s="0" t="s"/>
      <x:c r="NN15" s="0" t="s"/>
      <x:c r="NO15" s="0" t="s"/>
      <x:c r="NP15" s="0" t="s"/>
      <x:c r="NQ15" s="0" t="s"/>
      <x:c r="NR15" s="0" t="s"/>
      <x:c r="NS15" s="0" t="s"/>
      <x:c r="NT15" s="0" t="s"/>
      <x:c r="NU15" s="0" t="s"/>
      <x:c r="NV15" s="0" t="s"/>
      <x:c r="NW15" s="0" t="s"/>
      <x:c r="NX15" s="0" t="s"/>
      <x:c r="NY15" s="0" t="s"/>
      <x:c r="NZ15" s="0" t="s"/>
      <x:c r="OA15" s="0" t="s"/>
      <x:c r="OB15" s="0" t="s"/>
      <x:c r="OC15" s="0" t="s"/>
      <x:c r="OD15" s="0" t="s"/>
      <x:c r="OE15" s="0" t="s"/>
      <x:c r="OF15" s="0" t="s"/>
      <x:c r="OG15" s="0" t="s"/>
      <x:c r="OH15" s="0" t="s"/>
      <x:c r="OI15" s="0" t="s"/>
      <x:c r="OJ15" s="0" t="s"/>
      <x:c r="OK15" s="0" t="s"/>
      <x:c r="OL15" s="0" t="s"/>
      <x:c r="OM15" s="0" t="s"/>
      <x:c r="ON15" s="0" t="s"/>
      <x:c r="OO15" s="0" t="s"/>
      <x:c r="OP15" s="0" t="s"/>
      <x:c r="OQ15" s="0" t="s"/>
      <x:c r="OR15" s="0" t="s"/>
      <x:c r="OS15" s="0" t="s"/>
      <x:c r="OT15" s="0" t="s"/>
      <x:c r="OU15" s="0" t="s"/>
      <x:c r="OV15" s="0" t="s"/>
      <x:c r="OW15" s="0" t="s"/>
      <x:c r="OX15" s="0" t="s"/>
      <x:c r="OY15" s="0" t="s"/>
      <x:c r="OZ15" s="0" t="s"/>
      <x:c r="PA15" s="0" t="s"/>
      <x:c r="PB15" s="0" t="s"/>
      <x:c r="PC15" s="0" t="s"/>
      <x:c r="PD15" s="0" t="s"/>
      <x:c r="PE15" s="0" t="s"/>
      <x:c r="PF15" s="0" t="s"/>
      <x:c r="PG15" s="0" t="s"/>
      <x:c r="PH15" s="0" t="s"/>
      <x:c r="PI15" s="0" t="s"/>
      <x:c r="PJ15" s="0" t="s"/>
      <x:c r="PK15" s="0" t="s"/>
      <x:c r="PL15" s="0" t="s"/>
      <x:c r="PM15" s="0" t="s"/>
      <x:c r="PN15" s="0" t="s"/>
      <x:c r="PO15" s="0" t="s"/>
      <x:c r="PP15" s="0" t="s"/>
      <x:c r="PQ15" s="0" t="s"/>
      <x:c r="PR15" s="0" t="s"/>
      <x:c r="PS15" s="0" t="s"/>
      <x:c r="PT15" s="0" t="s"/>
      <x:c r="PU15" s="0" t="s"/>
      <x:c r="PV15" s="0" t="s"/>
      <x:c r="PW15" s="0" t="s"/>
      <x:c r="PX15" s="0" t="s"/>
      <x:c r="PY15" s="0" t="s"/>
      <x:c r="PZ15" s="0" t="s"/>
      <x:c r="QA15" s="0" t="s"/>
      <x:c r="QB15" s="0" t="s"/>
      <x:c r="QC15" s="0" t="s"/>
      <x:c r="QD15" s="0" t="s"/>
      <x:c r="QE15" s="0" t="s"/>
      <x:c r="QF15" s="0" t="s"/>
      <x:c r="QG15" s="0" t="s"/>
      <x:c r="QH15" s="0" t="s"/>
      <x:c r="QI15" s="0" t="s"/>
      <x:c r="QJ15" s="0" t="s"/>
      <x:c r="QK15" s="0" t="s"/>
      <x:c r="QL15" s="0" t="s"/>
      <x:c r="QM15" s="0" t="s"/>
      <x:c r="QN15" s="0" t="s"/>
      <x:c r="QO15" s="0" t="s"/>
      <x:c r="QP15" s="0" t="s"/>
      <x:c r="QQ15" s="0" t="s"/>
      <x:c r="QR15" s="0" t="s"/>
      <x:c r="QS15" s="0" t="s"/>
      <x:c r="QT15" s="0" t="s"/>
      <x:c r="QU15" s="0" t="s"/>
      <x:c r="QV15" s="0" t="s"/>
      <x:c r="QW15" s="0" t="s"/>
      <x:c r="QX15" s="0" t="s"/>
      <x:c r="QY15" s="0" t="s"/>
      <x:c r="QZ15" s="0" t="s"/>
      <x:c r="RA15" s="0" t="s"/>
      <x:c r="RB15" s="0" t="s"/>
      <x:c r="RC15" s="0" t="s"/>
      <x:c r="RD15" s="0" t="s"/>
      <x:c r="RE15" s="0" t="s"/>
      <x:c r="RF15" s="0" t="s"/>
      <x:c r="RG15" s="0" t="s"/>
      <x:c r="RH15" s="0" t="s"/>
      <x:c r="RI15" s="0" t="s"/>
      <x:c r="RJ15" s="0" t="s"/>
      <x:c r="RK15" s="0" t="s"/>
      <x:c r="RL15" s="0" t="s"/>
      <x:c r="RM15" s="0" t="s"/>
      <x:c r="RN15" s="0" t="s"/>
      <x:c r="RO15" s="0" t="s"/>
      <x:c r="RP15" s="0" t="s"/>
      <x:c r="RQ15" s="0" t="s"/>
      <x:c r="RR15" s="0" t="s"/>
      <x:c r="RS15" s="0" t="s"/>
      <x:c r="RT15" s="0" t="s"/>
      <x:c r="RU15" s="0" t="s"/>
      <x:c r="RV15" s="0" t="s"/>
      <x:c r="RW15" s="0" t="s"/>
      <x:c r="RX15" s="0" t="s"/>
      <x:c r="RY15" s="0" t="s"/>
      <x:c r="RZ15" s="0" t="s"/>
      <x:c r="SA15" s="0" t="s"/>
      <x:c r="SB15" s="0" t="s"/>
      <x:c r="SC15" s="0" t="s"/>
      <x:c r="SD15" s="0" t="s"/>
      <x:c r="SE15" s="0" t="s"/>
      <x:c r="SF15" s="0" t="s"/>
      <x:c r="SG15" s="0" t="s"/>
      <x:c r="SH15" s="0" t="s"/>
      <x:c r="SI15" s="0" t="s"/>
      <x:c r="SJ15" s="0" t="s"/>
      <x:c r="SK15" s="0" t="s"/>
      <x:c r="SL15" s="0" t="s"/>
      <x:c r="SM15" s="0" t="s"/>
      <x:c r="SN15" s="0" t="s"/>
      <x:c r="SO15" s="0" t="s"/>
      <x:c r="SP15" s="0" t="s"/>
      <x:c r="SQ15" s="0" t="s"/>
      <x:c r="SR15" s="0" t="s"/>
      <x:c r="SS15" s="0" t="s"/>
      <x:c r="ST15" s="0" t="s"/>
      <x:c r="SU15" s="0" t="s"/>
      <x:c r="SV15" s="0" t="s"/>
      <x:c r="SW15" s="0" t="s"/>
      <x:c r="SX15" s="0" t="s"/>
      <x:c r="SY15" s="0" t="s"/>
      <x:c r="SZ15" s="0" t="s"/>
      <x:c r="TA15" s="0" t="s"/>
      <x:c r="TB15" s="0" t="s"/>
      <x:c r="TC15" s="0" t="s"/>
      <x:c r="TD15" s="0" t="s"/>
      <x:c r="TE15" s="0" t="s"/>
      <x:c r="TF15" s="0" t="s"/>
      <x:c r="TG15" s="0" t="s"/>
      <x:c r="TH15" s="0" t="s"/>
      <x:c r="TI15" s="0" t="s"/>
      <x:c r="TJ15" s="0" t="s"/>
      <x:c r="TK15" s="0" t="s"/>
      <x:c r="TL15" s="0" t="s"/>
      <x:c r="TM15" s="0" t="s"/>
      <x:c r="TN15" s="0" t="s"/>
      <x:c r="TO15" s="0" t="s"/>
      <x:c r="TP15" s="0" t="s"/>
      <x:c r="TQ15" s="0" t="s"/>
      <x:c r="TR15" s="0" t="s"/>
      <x:c r="TS15" s="0" t="s"/>
      <x:c r="TT15" s="0" t="s"/>
      <x:c r="TU15" s="0" t="s"/>
      <x:c r="TV15" s="0" t="s"/>
      <x:c r="TW15" s="0" t="s"/>
      <x:c r="TX15" s="0" t="s"/>
      <x:c r="TY15" s="0" t="s"/>
      <x:c r="TZ15" s="0" t="s"/>
      <x:c r="UA15" s="0" t="s"/>
      <x:c r="UB15" s="0" t="s"/>
      <x:c r="UC15" s="0" t="s"/>
      <x:c r="UD15" s="0" t="s"/>
      <x:c r="UE15" s="0" t="s"/>
      <x:c r="UF15" s="0" t="s"/>
      <x:c r="UG15" s="0" t="s"/>
      <x:c r="UH15" s="0" t="s"/>
      <x:c r="UI15" s="0" t="s"/>
      <x:c r="UJ15" s="0" t="s"/>
      <x:c r="UK15" s="0" t="s"/>
      <x:c r="UL15" s="0" t="s"/>
      <x:c r="UM15" s="0" t="s"/>
      <x:c r="UN15" s="0" t="s"/>
      <x:c r="UO15" s="0" t="s"/>
      <x:c r="UP15" s="0" t="s"/>
      <x:c r="UQ15" s="0" t="s"/>
      <x:c r="UR15" s="0" t="s"/>
      <x:c r="US15" s="0" t="s"/>
      <x:c r="UT15" s="0" t="s"/>
      <x:c r="UU15" s="0" t="s"/>
      <x:c r="UV15" s="0" t="s"/>
      <x:c r="UW15" s="0" t="s"/>
      <x:c r="UX15" s="0" t="s"/>
      <x:c r="UY15" s="0" t="s"/>
      <x:c r="UZ15" s="0" t="s"/>
      <x:c r="VA15" s="0" t="s"/>
      <x:c r="VB15" s="0" t="s"/>
      <x:c r="VC15" s="0" t="s"/>
      <x:c r="VD15" s="0" t="s"/>
      <x:c r="VE15" s="0" t="s"/>
      <x:c r="VF15" s="0" t="s"/>
      <x:c r="VG15" s="0" t="s"/>
      <x:c r="VH15" s="0" t="s"/>
      <x:c r="VI15" s="0" t="s"/>
      <x:c r="VJ15" s="0" t="s"/>
      <x:c r="VK15" s="0" t="s"/>
      <x:c r="VL15" s="0" t="s"/>
      <x:c r="VM15" s="0" t="s"/>
      <x:c r="VN15" s="0" t="s"/>
      <x:c r="VO15" s="0" t="s"/>
      <x:c r="VP15" s="0" t="s"/>
      <x:c r="VQ15" s="0" t="s"/>
      <x:c r="VR15" s="0" t="s"/>
      <x:c r="VS15" s="0" t="s"/>
      <x:c r="VT15" s="0" t="s"/>
      <x:c r="VU15" s="0" t="s"/>
      <x:c r="VV15" s="0" t="s"/>
      <x:c r="VW15" s="0" t="s"/>
      <x:c r="VX15" s="0" t="s"/>
      <x:c r="VY15" s="0" t="s"/>
      <x:c r="VZ15" s="0" t="s"/>
      <x:c r="WA15" s="0" t="s"/>
      <x:c r="WB15" s="0" t="s"/>
      <x:c r="WC15" s="0" t="s"/>
      <x:c r="WD15" s="0" t="s"/>
      <x:c r="WE15" s="0" t="s"/>
      <x:c r="WF15" s="0" t="s"/>
      <x:c r="WG15" s="0" t="s"/>
      <x:c r="WH15" s="0" t="s"/>
      <x:c r="WI15" s="0" t="s"/>
      <x:c r="WJ15" s="0" t="s"/>
      <x:c r="WK15" s="0" t="s"/>
      <x:c r="WL15" s="0" t="s"/>
      <x:c r="WM15" s="0" t="s"/>
      <x:c r="WN15" s="0" t="s"/>
      <x:c r="WO15" s="0" t="s"/>
      <x:c r="WP15" s="0" t="s"/>
      <x:c r="WQ15" s="0" t="s"/>
      <x:c r="WR15" s="0" t="s"/>
      <x:c r="WS15" s="0" t="s"/>
      <x:c r="WT15" s="0" t="s"/>
      <x:c r="WU15" s="0" t="s"/>
      <x:c r="WV15" s="0" t="s"/>
      <x:c r="WW15" s="0" t="s"/>
      <x:c r="WX15" s="0" t="s"/>
      <x:c r="WY15" s="0" t="s"/>
      <x:c r="WZ15" s="0" t="s"/>
      <x:c r="XA15" s="0" t="s"/>
      <x:c r="XB15" s="0" t="s"/>
      <x:c r="XC15" s="0" t="s"/>
      <x:c r="XD15" s="0" t="s"/>
      <x:c r="XE15" s="0" t="s"/>
      <x:c r="XF15" s="0" t="s"/>
      <x:c r="XG15" s="0" t="s"/>
      <x:c r="XH15" s="0" t="s"/>
      <x:c r="XI15" s="0" t="s"/>
      <x:c r="XJ15" s="0" t="s"/>
      <x:c r="XK15" s="0" t="s"/>
      <x:c r="XL15" s="0" t="s"/>
      <x:c r="XM15" s="0" t="s"/>
      <x:c r="XN15" s="0" t="s"/>
      <x:c r="XO15" s="0" t="s"/>
      <x:c r="XP15" s="0" t="s"/>
      <x:c r="XQ15" s="0" t="s"/>
      <x:c r="XR15" s="0" t="s"/>
      <x:c r="XS15" s="0" t="s"/>
      <x:c r="XT15" s="0" t="s"/>
      <x:c r="XU15" s="0" t="s"/>
      <x:c r="XV15" s="0" t="s"/>
      <x:c r="XW15" s="0" t="s"/>
      <x:c r="XX15" s="0" t="s"/>
      <x:c r="XY15" s="0" t="s"/>
      <x:c r="XZ15" s="0" t="s"/>
      <x:c r="YA15" s="0" t="s"/>
      <x:c r="YB15" s="0" t="s"/>
      <x:c r="YC15" s="0" t="s"/>
      <x:c r="YD15" s="0" t="s"/>
      <x:c r="YE15" s="0" t="s"/>
      <x:c r="YF15" s="0" t="s"/>
      <x:c r="YG15" s="0" t="s"/>
      <x:c r="YH15" s="0" t="s"/>
      <x:c r="YI15" s="0" t="s"/>
      <x:c r="YJ15" s="0" t="s"/>
      <x:c r="YK15" s="0" t="s"/>
      <x:c r="YL15" s="0" t="s"/>
      <x:c r="YM15" s="0" t="s"/>
      <x:c r="YN15" s="0" t="s"/>
      <x:c r="YO15" s="0" t="s"/>
      <x:c r="YP15" s="0" t="s"/>
      <x:c r="YQ15" s="0" t="s"/>
      <x:c r="YR15" s="0" t="s"/>
      <x:c r="YS15" s="0" t="s"/>
      <x:c r="YT15" s="0" t="s"/>
      <x:c r="YU15" s="0" t="s"/>
      <x:c r="YV15" s="0" t="s"/>
      <x:c r="YW15" s="0" t="s"/>
      <x:c r="YX15" s="0" t="s"/>
      <x:c r="YY15" s="0" t="s"/>
      <x:c r="YZ15" s="0" t="s"/>
      <x:c r="ZA15" s="0" t="s"/>
      <x:c r="ZB15" s="0" t="s"/>
      <x:c r="ZC15" s="0" t="s"/>
      <x:c r="ZD15" s="0" t="s"/>
      <x:c r="ZE15" s="0" t="s"/>
      <x:c r="ZF15" s="0" t="s"/>
      <x:c r="ZG15" s="0" t="s"/>
      <x:c r="ZH15" s="0" t="s"/>
      <x:c r="ZI15" s="0" t="s"/>
      <x:c r="ZJ15" s="0" t="s"/>
      <x:c r="ZK15" s="0" t="s"/>
      <x:c r="ZL15" s="0" t="s"/>
      <x:c r="ZM15" s="0" t="s"/>
      <x:c r="ZN15" s="0" t="s"/>
      <x:c r="ZO15" s="0" t="s"/>
      <x:c r="ZP15" s="0" t="s"/>
      <x:c r="ZQ15" s="0" t="s"/>
      <x:c r="ZR15" s="0" t="s"/>
      <x:c r="ZS15" s="0" t="s"/>
      <x:c r="ZT15" s="0" t="s"/>
      <x:c r="ZU15" s="0" t="s"/>
      <x:c r="ZV15" s="0" t="s"/>
      <x:c r="ZW15" s="0" t="s"/>
      <x:c r="ZX15" s="0" t="s"/>
      <x:c r="ZY15" s="0" t="s"/>
      <x:c r="ZZ15" s="0" t="s"/>
      <x:c r="AAA15" s="0" t="s"/>
      <x:c r="AAB15" s="0" t="s"/>
      <x:c r="AAC15" s="0" t="s"/>
      <x:c r="AAD15" s="0" t="s"/>
      <x:c r="AAE15" s="0" t="s"/>
      <x:c r="AAF15" s="0" t="s"/>
      <x:c r="AAG15" s="0" t="s"/>
      <x:c r="AAH15" s="0" t="s"/>
      <x:c r="AAI15" s="0" t="s"/>
      <x:c r="AAJ15" s="0" t="s"/>
      <x:c r="AAK15" s="0" t="s"/>
      <x:c r="AAL15" s="0" t="s"/>
      <x:c r="AAM15" s="0" t="s"/>
      <x:c r="AAN15" s="0" t="s"/>
      <x:c r="AAO15" s="0" t="s"/>
      <x:c r="AAP15" s="0" t="s"/>
      <x:c r="AAQ15" s="0" t="s"/>
      <x:c r="AAR15" s="0" t="s"/>
      <x:c r="AAS15" s="0" t="s"/>
      <x:c r="AAT15" s="0" t="s"/>
      <x:c r="AAU15" s="0" t="s"/>
      <x:c r="AAV15" s="0" t="s"/>
      <x:c r="AAW15" s="0" t="s"/>
      <x:c r="AAX15" s="0" t="s"/>
      <x:c r="AAY15" s="0" t="s"/>
      <x:c r="AAZ15" s="0" t="s"/>
      <x:c r="ABA15" s="0" t="s"/>
      <x:c r="ABB15" s="0" t="s"/>
      <x:c r="ABC15" s="0" t="s"/>
      <x:c r="ABD15" s="0" t="s"/>
      <x:c r="ABE15" s="0" t="s"/>
      <x:c r="ABF15" s="0" t="s"/>
      <x:c r="ABG15" s="0" t="s"/>
      <x:c r="ABH15" s="0" t="s"/>
      <x:c r="ABI15" s="0" t="s"/>
      <x:c r="ABJ15" s="0" t="s"/>
      <x:c r="ABK15" s="0" t="s"/>
      <x:c r="ABL15" s="0" t="s"/>
      <x:c r="ABM15" s="0" t="s"/>
      <x:c r="ABN15" s="0" t="s"/>
      <x:c r="ABO15" s="0" t="s"/>
      <x:c r="ABP15" s="0" t="s"/>
      <x:c r="ABQ15" s="0" t="s"/>
      <x:c r="ABR15" s="0" t="s"/>
      <x:c r="ABS15" s="0" t="s"/>
      <x:c r="ABT15" s="0" t="s"/>
      <x:c r="ABU15" s="0" t="s"/>
      <x:c r="ABV15" s="0" t="s"/>
      <x:c r="ABW15" s="0" t="s"/>
      <x:c r="ABX15" s="0" t="s"/>
      <x:c r="ABY15" s="0" t="s"/>
      <x:c r="ABZ15" s="0" t="s"/>
      <x:c r="ACA15" s="0" t="s"/>
      <x:c r="ACB15" s="0" t="s"/>
      <x:c r="ACC15" s="0" t="s"/>
      <x:c r="ACD15" s="0" t="s"/>
      <x:c r="ACE15" s="0" t="s"/>
      <x:c r="ACF15" s="0" t="s"/>
      <x:c r="ACG15" s="0" t="s"/>
      <x:c r="ACH15" s="0" t="s"/>
      <x:c r="ACI15" s="0" t="s"/>
      <x:c r="ACJ15" s="0" t="s"/>
      <x:c r="ACK15" s="0" t="s"/>
      <x:c r="ACL15" s="0" t="s"/>
      <x:c r="ACM15" s="0" t="s"/>
      <x:c r="ACN15" s="0" t="s"/>
      <x:c r="ACO15" s="0" t="s"/>
      <x:c r="ACP15" s="0" t="s"/>
      <x:c r="ACQ15" s="0" t="s"/>
      <x:c r="ACR15" s="0" t="s"/>
      <x:c r="ACS15" s="0" t="s"/>
      <x:c r="ACT15" s="0" t="s"/>
      <x:c r="ACU15" s="0" t="s"/>
      <x:c r="ACV15" s="0" t="s"/>
      <x:c r="ACW15" s="0" t="s"/>
      <x:c r="ACX15" s="0" t="s"/>
      <x:c r="ACY15" s="0" t="s"/>
      <x:c r="ACZ15" s="0" t="s"/>
      <x:c r="ADA15" s="0" t="s"/>
      <x:c r="ADB15" s="0" t="s"/>
      <x:c r="ADC15" s="0" t="s"/>
      <x:c r="ADD15" s="0" t="s"/>
      <x:c r="ADE15" s="0" t="s"/>
      <x:c r="ADF15" s="0" t="s"/>
      <x:c r="ADG15" s="0" t="s"/>
      <x:c r="ADH15" s="0" t="s"/>
      <x:c r="ADI15" s="0" t="s"/>
      <x:c r="ADJ15" s="0" t="s"/>
      <x:c r="ADK15" s="0" t="s"/>
      <x:c r="ADL15" s="0" t="s"/>
      <x:c r="ADM15" s="0" t="s"/>
      <x:c r="ADN15" s="0" t="s"/>
      <x:c r="ADO15" s="0" t="s"/>
      <x:c r="ADP15" s="0" t="s"/>
      <x:c r="ADQ15" s="0" t="s"/>
      <x:c r="ADR15" s="0" t="s"/>
      <x:c r="ADS15" s="0" t="s"/>
      <x:c r="ADT15" s="0" t="s"/>
      <x:c r="ADU15" s="0" t="s"/>
      <x:c r="ADV15" s="0" t="s"/>
      <x:c r="ADW15" s="0" t="s"/>
      <x:c r="ADX15" s="0" t="s"/>
      <x:c r="ADY15" s="0" t="s"/>
      <x:c r="ADZ15" s="0" t="s"/>
      <x:c r="AEA15" s="0" t="s"/>
      <x:c r="AEB15" s="0" t="s"/>
      <x:c r="AEC15" s="0" t="s"/>
      <x:c r="AED15" s="0" t="s"/>
      <x:c r="AEE15" s="0" t="s"/>
      <x:c r="AEF15" s="0" t="s"/>
      <x:c r="AEG15" s="0" t="s"/>
      <x:c r="AEH15" s="0" t="s"/>
      <x:c r="AEI15" s="0" t="s"/>
      <x:c r="AEJ15" s="0" t="s"/>
      <x:c r="AEK15" s="0" t="s"/>
      <x:c r="AEL15" s="0" t="s"/>
      <x:c r="AEM15" s="0" t="s"/>
      <x:c r="AEN15" s="0" t="s"/>
      <x:c r="AEO15" s="0" t="s"/>
      <x:c r="AEP15" s="0" t="s"/>
      <x:c r="AEQ15" s="0" t="s"/>
      <x:c r="AER15" s="0" t="s"/>
      <x:c r="AES15" s="0" t="s"/>
      <x:c r="AET15" s="0" t="s"/>
      <x:c r="AEU15" s="0" t="s"/>
      <x:c r="AEV15" s="0" t="s"/>
      <x:c r="AEW15" s="0" t="s"/>
      <x:c r="AEX15" s="0" t="s"/>
      <x:c r="AEY15" s="0" t="s"/>
      <x:c r="AEZ15" s="0" t="s"/>
      <x:c r="AFA15" s="0" t="s"/>
      <x:c r="AFB15" s="0" t="s"/>
      <x:c r="AFC15" s="0" t="s"/>
      <x:c r="AFD15" s="0" t="s"/>
      <x:c r="AFE15" s="0" t="s"/>
      <x:c r="AFF15" s="0" t="s"/>
      <x:c r="AFG15" s="0" t="s"/>
      <x:c r="AFH15" s="0" t="s"/>
      <x:c r="AFI15" s="0" t="s"/>
      <x:c r="AFJ15" s="0" t="s"/>
      <x:c r="AFK15" s="0" t="s"/>
      <x:c r="AFL15" s="0" t="s"/>
      <x:c r="AFM15" s="0" t="s"/>
      <x:c r="AFN15" s="0" t="s"/>
      <x:c r="AFO15" s="0" t="s"/>
      <x:c r="AFP15" s="0" t="s"/>
      <x:c r="AFQ15" s="0" t="s"/>
      <x:c r="AFR15" s="0" t="s"/>
      <x:c r="AFS15" s="0" t="s"/>
      <x:c r="AFT15" s="0" t="s"/>
      <x:c r="AFU15" s="0" t="s"/>
      <x:c r="AFV15" s="0" t="s"/>
      <x:c r="AFW15" s="0" t="s"/>
      <x:c r="AFX15" s="0" t="s"/>
      <x:c r="AFY15" s="0" t="s"/>
      <x:c r="AFZ15" s="0" t="s"/>
      <x:c r="AGA15" s="0" t="s"/>
      <x:c r="AGB15" s="0" t="s"/>
      <x:c r="AGC15" s="0" t="s"/>
      <x:c r="AGD15" s="0" t="s"/>
      <x:c r="AGE15" s="0" t="s"/>
      <x:c r="AGF15" s="0" t="s"/>
      <x:c r="AGG15" s="0" t="s"/>
      <x:c r="AGH15" s="0" t="s"/>
      <x:c r="AGI15" s="0" t="s"/>
      <x:c r="AGJ15" s="0" t="s"/>
      <x:c r="AGK15" s="0" t="s"/>
      <x:c r="AGL15" s="0" t="s"/>
      <x:c r="AGM15" s="0" t="s"/>
      <x:c r="AGN15" s="0" t="s"/>
      <x:c r="AGO15" s="0" t="s"/>
      <x:c r="AGP15" s="0" t="s"/>
      <x:c r="AGQ15" s="0" t="s"/>
      <x:c r="AGR15" s="0" t="s"/>
      <x:c r="AGS15" s="0" t="s"/>
      <x:c r="AGT15" s="0" t="s"/>
      <x:c r="AGU15" s="0" t="s"/>
      <x:c r="AGV15" s="0" t="s"/>
      <x:c r="AGW15" s="0" t="s"/>
      <x:c r="AGX15" s="0" t="s"/>
      <x:c r="AGY15" s="0" t="s"/>
      <x:c r="AGZ15" s="0" t="s"/>
      <x:c r="AHA15" s="0" t="s"/>
      <x:c r="AHB15" s="0" t="s"/>
      <x:c r="AHC15" s="0" t="s"/>
      <x:c r="AHD15" s="0" t="s"/>
      <x:c r="AHE15" s="0" t="s"/>
      <x:c r="AHF15" s="0" t="s"/>
      <x:c r="AHG15" s="0" t="s"/>
      <x:c r="AHH15" s="0" t="s"/>
      <x:c r="AHI15" s="0" t="s"/>
      <x:c r="AHJ15" s="0" t="s"/>
      <x:c r="AHK15" s="0" t="s"/>
      <x:c r="AHL15" s="0" t="s"/>
      <x:c r="AHM15" s="0" t="s"/>
      <x:c r="AHN15" s="0" t="s"/>
      <x:c r="AHO15" s="0" t="s"/>
      <x:c r="AHP15" s="0" t="s"/>
      <x:c r="AHQ15" s="0" t="s"/>
      <x:c r="AHR15" s="0" t="s"/>
      <x:c r="AHS15" s="0" t="s"/>
      <x:c r="AHT15" s="0" t="s"/>
      <x:c r="AHU15" s="0" t="s"/>
      <x:c r="AHV15" s="0" t="s"/>
      <x:c r="AHW15" s="0" t="s"/>
      <x:c r="AHX15" s="0" t="s"/>
      <x:c r="AHY15" s="0" t="s"/>
      <x:c r="AHZ15" s="0" t="s"/>
      <x:c r="AIA15" s="0" t="s"/>
      <x:c r="AIB15" s="0" t="s"/>
      <x:c r="AIC15" s="0" t="s"/>
      <x:c r="AID15" s="0" t="s"/>
      <x:c r="AIE15" s="0" t="s"/>
      <x:c r="AIF15" s="0" t="s"/>
      <x:c r="AIG15" s="0" t="s"/>
      <x:c r="AIH15" s="0" t="s"/>
      <x:c r="AII15" s="0" t="s"/>
      <x:c r="AIJ15" s="0" t="s"/>
      <x:c r="AIK15" s="0" t="s"/>
      <x:c r="AIL15" s="0" t="s"/>
      <x:c r="AIM15" s="0" t="s"/>
      <x:c r="AIN15" s="0" t="s"/>
      <x:c r="AIO15" s="0" t="s"/>
      <x:c r="AIP15" s="0" t="s"/>
      <x:c r="AIQ15" s="0" t="s"/>
      <x:c r="AIR15" s="0" t="s"/>
      <x:c r="AIS15" s="0" t="s"/>
      <x:c r="AIT15" s="0" t="s"/>
      <x:c r="AIU15" s="0" t="s"/>
      <x:c r="AIV15" s="0" t="s"/>
      <x:c r="AIW15" s="0" t="s"/>
      <x:c r="AIX15" s="0" t="s"/>
      <x:c r="AIY15" s="0" t="s"/>
      <x:c r="AIZ15" s="0" t="s"/>
      <x:c r="AJA15" s="0" t="s"/>
      <x:c r="AJB15" s="0" t="s"/>
      <x:c r="AJC15" s="0" t="s"/>
      <x:c r="AJD15" s="0" t="s"/>
      <x:c r="AJE15" s="0" t="s"/>
      <x:c r="AJF15" s="0" t="s"/>
      <x:c r="AJG15" s="0" t="s"/>
      <x:c r="AJH15" s="0" t="s"/>
      <x:c r="AJI15" s="0" t="s"/>
      <x:c r="AJJ15" s="0" t="s"/>
      <x:c r="AJK15" s="0" t="s"/>
      <x:c r="AJL15" s="0" t="s"/>
      <x:c r="AJM15" s="0" t="s"/>
      <x:c r="AJN15" s="0" t="s"/>
      <x:c r="AJO15" s="0" t="s"/>
      <x:c r="AJP15" s="0" t="s"/>
      <x:c r="AJQ15" s="0" t="s"/>
      <x:c r="AJR15" s="0" t="s"/>
      <x:c r="AJS15" s="0" t="s"/>
      <x:c r="AJT15" s="0" t="s"/>
      <x:c r="AJU15" s="0" t="s"/>
      <x:c r="AJV15" s="0" t="s"/>
      <x:c r="AJW15" s="0" t="s"/>
      <x:c r="AJX15" s="0" t="s"/>
      <x:c r="AJY15" s="0" t="s"/>
      <x:c r="AJZ15" s="0" t="s"/>
      <x:c r="AKA15" s="0" t="s"/>
      <x:c r="AKB15" s="0" t="s"/>
      <x:c r="AKC15" s="0" t="s"/>
      <x:c r="AKD15" s="0" t="s"/>
      <x:c r="AKE15" s="0" t="s"/>
      <x:c r="AKF15" s="0" t="s"/>
      <x:c r="AKG15" s="0" t="s"/>
      <x:c r="AKH15" s="0" t="s"/>
      <x:c r="AKI15" s="0" t="s"/>
      <x:c r="AKJ15" s="0" t="s"/>
      <x:c r="AKK15" s="0" t="s"/>
      <x:c r="AKL15" s="0" t="s"/>
      <x:c r="AKM15" s="0" t="s"/>
      <x:c r="AKN15" s="0" t="s"/>
      <x:c r="AKO15" s="0" t="s"/>
      <x:c r="AKP15" s="0" t="s"/>
      <x:c r="AKQ15" s="0" t="s"/>
      <x:c r="AKR15" s="0" t="s"/>
      <x:c r="AKS15" s="0" t="s"/>
      <x:c r="AKT15" s="0" t="s"/>
      <x:c r="AKU15" s="0" t="s"/>
      <x:c r="AKV15" s="0" t="s"/>
      <x:c r="AKW15" s="0" t="s"/>
      <x:c r="AKX15" s="0" t="s"/>
      <x:c r="AKY15" s="0" t="s"/>
      <x:c r="AKZ15" s="0" t="s"/>
      <x:c r="ALA15" s="0" t="s"/>
      <x:c r="ALB15" s="0" t="s"/>
      <x:c r="ALC15" s="0" t="s"/>
      <x:c r="ALD15" s="0" t="s"/>
      <x:c r="ALE15" s="0" t="s"/>
      <x:c r="ALF15" s="0" t="s"/>
      <x:c r="ALG15" s="0" t="s"/>
      <x:c r="ALH15" s="0" t="s"/>
      <x:c r="ALI15" s="0" t="s"/>
      <x:c r="ALJ15" s="0" t="s"/>
      <x:c r="ALK15" s="0" t="s"/>
      <x:c r="ALL15" s="0" t="s"/>
      <x:c r="ALM15" s="0" t="s"/>
      <x:c r="ALN15" s="0" t="s"/>
      <x:c r="ALO15" s="0" t="s"/>
      <x:c r="ALP15" s="0" t="s"/>
      <x:c r="ALQ15" s="0" t="s"/>
      <x:c r="ALR15" s="0" t="s"/>
      <x:c r="ALS15" s="0" t="s"/>
      <x:c r="ALT15" s="0" t="s"/>
      <x:c r="ALU15" s="0" t="s"/>
      <x:c r="ALV15" s="0" t="s"/>
      <x:c r="ALW15" s="0" t="s"/>
      <x:c r="ALX15" s="0" t="s"/>
      <x:c r="ALY15" s="0" t="s"/>
      <x:c r="ALZ15" s="0" t="s"/>
      <x:c r="AMA15" s="0" t="s"/>
      <x:c r="AMB15" s="0" t="s"/>
      <x:c r="AMC15" s="0" t="s"/>
      <x:c r="AMD15" s="0" t="s"/>
      <x:c r="AME15" s="0" t="s"/>
      <x:c r="AMF15" s="0" t="s"/>
      <x:c r="AMG15" s="0" t="s"/>
      <x:c r="AMH15" s="0" t="s"/>
      <x:c r="AMI15" s="0" t="s"/>
      <x:c r="AMJ15" s="0" t="s"/>
    </x:row>
    <x:row r="16" spans="1:1024" customFormat="1" ht="16.5" customHeight="1" x14ac:dyDescent="0.25">
      <x:c r="A16" s="28" t="s">
        <x:v>97</x:v>
      </x:c>
      <x:c r="B16" s="29">
        <x:f>B15/$A$15</x:f>
      </x:c>
      <x:c r="C16" s="29">
        <x:f>C15/$A$15</x:f>
      </x:c>
      <x:c r="D16" s="29">
        <x:f>D15/$A$15</x:f>
      </x:c>
      <x:c r="E16" s="29">
        <x:f>E15/$A$15</x:f>
      </x:c>
      <x:c r="F16" s="29">
        <x:f>F15/$A$15</x:f>
      </x:c>
      <x:c r="G16" s="29">
        <x:f>G15/$A$15</x:f>
      </x:c>
      <x:c r="H16" s="29">
        <x:f>H15/$A$15</x:f>
      </x:c>
      <x:c r="I16" s="29">
        <x:f>I15/$A$15</x:f>
      </x:c>
      <x:c r="J16" s="29">
        <x:f>J15/$A$15</x:f>
      </x:c>
      <x:c r="K16" s="29">
        <x:f>K15/$A$15</x:f>
      </x:c>
      <x:c r="L16" s="29">
        <x:f>L15/$A$15</x:f>
      </x:c>
      <x:c r="M16" s="29">
        <x:f>M15/$A$15</x:f>
      </x:c>
      <x:c r="N16" s="0" t="s"/>
      <x:c r="O16" s="0" t="s"/>
      <x:c r="P16" s="0" t="s"/>
      <x:c r="Q16" s="0" t="s"/>
      <x:c r="R16" s="0" t="s"/>
      <x:c r="S16" s="0" t="s"/>
      <x:c r="T16" s="0" t="s"/>
      <x:c r="U16" s="0" t="s"/>
      <x:c r="V16" s="0" t="s"/>
      <x:c r="W16" s="0" t="s"/>
      <x:c r="X16" s="0" t="s"/>
      <x:c r="Y16" s="0" t="s"/>
      <x:c r="Z16" s="0" t="s"/>
      <x:c r="AA16" s="0" t="s"/>
      <x:c r="AB16" s="0" t="s"/>
      <x:c r="AC16" s="0" t="s"/>
      <x:c r="AD16" s="0" t="s"/>
      <x:c r="AE16" s="0" t="s"/>
      <x:c r="AF16" s="0" t="s"/>
      <x:c r="AG16" s="0" t="s"/>
      <x:c r="AH16" s="0" t="s"/>
      <x:c r="AI16" s="0" t="s"/>
      <x:c r="AJ16" s="0" t="s"/>
      <x:c r="AK16" s="0" t="s"/>
      <x:c r="AL16" s="0" t="s"/>
      <x:c r="AM16" s="0" t="s"/>
      <x:c r="AN16" s="0" t="s"/>
      <x:c r="AO16" s="0" t="s"/>
      <x:c r="AP16" s="0" t="s"/>
      <x:c r="AQ16" s="0" t="s"/>
      <x:c r="AR16" s="0" t="s"/>
      <x:c r="AS16" s="0" t="s"/>
      <x:c r="AT16" s="0" t="s"/>
      <x:c r="AU16" s="0" t="s"/>
      <x:c r="AV16" s="0" t="s"/>
      <x:c r="AW16" s="0" t="s"/>
      <x:c r="AX16" s="0" t="s"/>
      <x:c r="AY16" s="0" t="s"/>
      <x:c r="AZ16" s="0" t="s"/>
      <x:c r="BA16" s="0" t="s"/>
      <x:c r="BB16" s="0" t="s"/>
      <x:c r="BC16" s="0" t="s"/>
      <x:c r="BD16" s="0" t="s"/>
      <x:c r="BE16" s="0" t="s"/>
      <x:c r="BF16" s="0" t="s"/>
      <x:c r="BG16" s="0" t="s"/>
      <x:c r="BH16" s="0" t="s"/>
      <x:c r="BI16" s="0" t="s"/>
      <x:c r="BJ16" s="0" t="s"/>
      <x:c r="BK16" s="0" t="s"/>
      <x:c r="BL16" s="0" t="s"/>
      <x:c r="BM16" s="0" t="s"/>
      <x:c r="BN16" s="0" t="s"/>
      <x:c r="BO16" s="0" t="s"/>
      <x:c r="BP16" s="0" t="s"/>
      <x:c r="BQ16" s="0" t="s"/>
      <x:c r="BR16" s="0" t="s"/>
      <x:c r="BS16" s="0" t="s"/>
      <x:c r="BT16" s="0" t="s"/>
      <x:c r="BU16" s="0" t="s"/>
      <x:c r="BV16" s="0" t="s"/>
      <x:c r="BW16" s="0" t="s"/>
      <x:c r="BX16" s="0" t="s"/>
      <x:c r="BY16" s="0" t="s"/>
      <x:c r="BZ16" s="0" t="s"/>
      <x:c r="CA16" s="0" t="s"/>
      <x:c r="CB16" s="0" t="s"/>
      <x:c r="CC16" s="0" t="s"/>
      <x:c r="CD16" s="0" t="s"/>
      <x:c r="CE16" s="0" t="s"/>
      <x:c r="CF16" s="0" t="s"/>
      <x:c r="CG16" s="0" t="s"/>
      <x:c r="CH16" s="0" t="s"/>
      <x:c r="CI16" s="0" t="s"/>
      <x:c r="CJ16" s="0" t="s"/>
      <x:c r="CK16" s="0" t="s"/>
      <x:c r="CL16" s="0" t="s"/>
      <x:c r="CM16" s="0" t="s"/>
      <x:c r="CN16" s="0" t="s"/>
      <x:c r="CO16" s="0" t="s"/>
      <x:c r="CP16" s="0" t="s"/>
      <x:c r="CQ16" s="0" t="s"/>
      <x:c r="CR16" s="0" t="s"/>
      <x:c r="CS16" s="0" t="s"/>
      <x:c r="CT16" s="0" t="s"/>
      <x:c r="CU16" s="0" t="s"/>
      <x:c r="CV16" s="0" t="s"/>
      <x:c r="CW16" s="0" t="s"/>
      <x:c r="CX16" s="0" t="s"/>
      <x:c r="CY16" s="0" t="s"/>
      <x:c r="CZ16" s="0" t="s"/>
      <x:c r="DA16" s="0" t="s"/>
      <x:c r="DB16" s="0" t="s"/>
      <x:c r="DC16" s="0" t="s"/>
      <x:c r="DD16" s="0" t="s"/>
      <x:c r="DE16" s="0" t="s"/>
      <x:c r="DF16" s="0" t="s"/>
      <x:c r="DG16" s="0" t="s"/>
      <x:c r="DH16" s="0" t="s"/>
      <x:c r="DI16" s="0" t="s"/>
      <x:c r="DJ16" s="0" t="s"/>
      <x:c r="DK16" s="0" t="s"/>
      <x:c r="DL16" s="0" t="s"/>
      <x:c r="DM16" s="0" t="s"/>
      <x:c r="DN16" s="0" t="s"/>
      <x:c r="DO16" s="0" t="s"/>
      <x:c r="DP16" s="0" t="s"/>
      <x:c r="DQ16" s="0" t="s"/>
      <x:c r="DR16" s="0" t="s"/>
      <x:c r="DS16" s="0" t="s"/>
      <x:c r="DT16" s="0" t="s"/>
      <x:c r="DU16" s="0" t="s"/>
      <x:c r="DV16" s="0" t="s"/>
      <x:c r="DW16" s="0" t="s"/>
      <x:c r="DX16" s="0" t="s"/>
      <x:c r="DY16" s="0" t="s"/>
      <x:c r="DZ16" s="0" t="s"/>
      <x:c r="EA16" s="0" t="s"/>
      <x:c r="EB16" s="0" t="s"/>
      <x:c r="EC16" s="0" t="s"/>
      <x:c r="ED16" s="0" t="s"/>
      <x:c r="EE16" s="0" t="s"/>
      <x:c r="EF16" s="0" t="s"/>
      <x:c r="EG16" s="0" t="s"/>
      <x:c r="EH16" s="0" t="s"/>
      <x:c r="EI16" s="0" t="s"/>
      <x:c r="EJ16" s="0" t="s"/>
      <x:c r="EK16" s="0" t="s"/>
      <x:c r="EL16" s="0" t="s"/>
      <x:c r="EM16" s="0" t="s"/>
      <x:c r="EN16" s="0" t="s"/>
      <x:c r="EO16" s="0" t="s"/>
      <x:c r="EP16" s="0" t="s"/>
      <x:c r="EQ16" s="0" t="s"/>
      <x:c r="ER16" s="0" t="s"/>
      <x:c r="ES16" s="0" t="s"/>
      <x:c r="ET16" s="0" t="s"/>
      <x:c r="EU16" s="0" t="s"/>
      <x:c r="EV16" s="0" t="s"/>
      <x:c r="EW16" s="0" t="s"/>
      <x:c r="EX16" s="0" t="s"/>
      <x:c r="EY16" s="0" t="s"/>
      <x:c r="EZ16" s="0" t="s"/>
      <x:c r="FA16" s="0" t="s"/>
      <x:c r="FB16" s="0" t="s"/>
      <x:c r="FC16" s="0" t="s"/>
      <x:c r="FD16" s="0" t="s"/>
      <x:c r="FE16" s="0" t="s"/>
      <x:c r="FF16" s="0" t="s"/>
      <x:c r="FG16" s="0" t="s"/>
      <x:c r="FH16" s="0" t="s"/>
      <x:c r="FI16" s="0" t="s"/>
      <x:c r="FJ16" s="0" t="s"/>
      <x:c r="FK16" s="0" t="s"/>
      <x:c r="FL16" s="0" t="s"/>
      <x:c r="FM16" s="0" t="s"/>
      <x:c r="FN16" s="0" t="s"/>
      <x:c r="FO16" s="0" t="s"/>
      <x:c r="FP16" s="0" t="s"/>
      <x:c r="FQ16" s="0" t="s"/>
      <x:c r="FR16" s="0" t="s"/>
      <x:c r="FS16" s="0" t="s"/>
      <x:c r="FT16" s="0" t="s"/>
      <x:c r="FU16" s="0" t="s"/>
      <x:c r="FV16" s="0" t="s"/>
      <x:c r="FW16" s="0" t="s"/>
      <x:c r="FX16" s="0" t="s"/>
      <x:c r="FY16" s="0" t="s"/>
      <x:c r="FZ16" s="0" t="s"/>
      <x:c r="GA16" s="0" t="s"/>
      <x:c r="GB16" s="0" t="s"/>
      <x:c r="GC16" s="0" t="s"/>
      <x:c r="GD16" s="0" t="s"/>
      <x:c r="GE16" s="0" t="s"/>
      <x:c r="GF16" s="0" t="s"/>
      <x:c r="GG16" s="0" t="s"/>
      <x:c r="GH16" s="0" t="s"/>
      <x:c r="GI16" s="0" t="s"/>
      <x:c r="GJ16" s="0" t="s"/>
      <x:c r="GK16" s="0" t="s"/>
      <x:c r="GL16" s="0" t="s"/>
      <x:c r="GM16" s="0" t="s"/>
      <x:c r="GN16" s="0" t="s"/>
      <x:c r="GO16" s="0" t="s"/>
      <x:c r="GP16" s="0" t="s"/>
      <x:c r="GQ16" s="0" t="s"/>
      <x:c r="GR16" s="0" t="s"/>
      <x:c r="GS16" s="0" t="s"/>
      <x:c r="GT16" s="0" t="s"/>
      <x:c r="GU16" s="0" t="s"/>
      <x:c r="GV16" s="0" t="s"/>
      <x:c r="GW16" s="0" t="s"/>
      <x:c r="GX16" s="0" t="s"/>
      <x:c r="GY16" s="0" t="s"/>
      <x:c r="GZ16" s="0" t="s"/>
      <x:c r="HA16" s="0" t="s"/>
      <x:c r="HB16" s="0" t="s"/>
      <x:c r="HC16" s="0" t="s"/>
      <x:c r="HD16" s="0" t="s"/>
      <x:c r="HE16" s="0" t="s"/>
      <x:c r="HF16" s="0" t="s"/>
      <x:c r="HG16" s="0" t="s"/>
      <x:c r="HH16" s="0" t="s"/>
      <x:c r="HI16" s="0" t="s"/>
      <x:c r="HJ16" s="0" t="s"/>
      <x:c r="HK16" s="0" t="s"/>
      <x:c r="HL16" s="0" t="s"/>
      <x:c r="HM16" s="0" t="s"/>
      <x:c r="HN16" s="0" t="s"/>
      <x:c r="HO16" s="0" t="s"/>
      <x:c r="HP16" s="0" t="s"/>
      <x:c r="HQ16" s="0" t="s"/>
      <x:c r="HR16" s="0" t="s"/>
      <x:c r="HS16" s="0" t="s"/>
      <x:c r="HT16" s="0" t="s"/>
      <x:c r="HU16" s="0" t="s"/>
      <x:c r="HV16" s="0" t="s"/>
      <x:c r="HW16" s="0" t="s"/>
      <x:c r="HX16" s="0" t="s"/>
      <x:c r="HY16" s="0" t="s"/>
      <x:c r="HZ16" s="0" t="s"/>
      <x:c r="IA16" s="0" t="s"/>
      <x:c r="IB16" s="0" t="s"/>
      <x:c r="IC16" s="0" t="s"/>
      <x:c r="ID16" s="0" t="s"/>
      <x:c r="IE16" s="0" t="s"/>
      <x:c r="IF16" s="0" t="s"/>
      <x:c r="IG16" s="0" t="s"/>
      <x:c r="IH16" s="0" t="s"/>
      <x:c r="II16" s="0" t="s"/>
      <x:c r="IJ16" s="0" t="s"/>
      <x:c r="IK16" s="0" t="s"/>
      <x:c r="IL16" s="0" t="s"/>
      <x:c r="IM16" s="0" t="s"/>
      <x:c r="IN16" s="0" t="s"/>
      <x:c r="IO16" s="0" t="s"/>
      <x:c r="IP16" s="0" t="s"/>
      <x:c r="IQ16" s="0" t="s"/>
      <x:c r="IR16" s="0" t="s"/>
      <x:c r="IS16" s="0" t="s"/>
      <x:c r="IT16" s="0" t="s"/>
      <x:c r="IU16" s="0" t="s"/>
      <x:c r="IV16" s="0" t="s"/>
      <x:c r="IW16" s="0" t="s"/>
      <x:c r="IX16" s="0" t="s"/>
      <x:c r="IY16" s="0" t="s"/>
      <x:c r="IZ16" s="0" t="s"/>
      <x:c r="JA16" s="0" t="s"/>
      <x:c r="JB16" s="0" t="s"/>
      <x:c r="JC16" s="0" t="s"/>
      <x:c r="JD16" s="0" t="s"/>
      <x:c r="JE16" s="0" t="s"/>
      <x:c r="JF16" s="0" t="s"/>
      <x:c r="JG16" s="0" t="s"/>
      <x:c r="JH16" s="0" t="s"/>
      <x:c r="JI16" s="0" t="s"/>
      <x:c r="JJ16" s="0" t="s"/>
      <x:c r="JK16" s="0" t="s"/>
      <x:c r="JL16" s="0" t="s"/>
      <x:c r="JM16" s="0" t="s"/>
      <x:c r="JN16" s="0" t="s"/>
      <x:c r="JO16" s="0" t="s"/>
      <x:c r="JP16" s="0" t="s"/>
      <x:c r="JQ16" s="0" t="s"/>
      <x:c r="JR16" s="0" t="s"/>
      <x:c r="JS16" s="0" t="s"/>
      <x:c r="JT16" s="0" t="s"/>
      <x:c r="JU16" s="0" t="s"/>
      <x:c r="JV16" s="0" t="s"/>
      <x:c r="JW16" s="0" t="s"/>
      <x:c r="JX16" s="0" t="s"/>
      <x:c r="JY16" s="0" t="s"/>
      <x:c r="JZ16" s="0" t="s"/>
      <x:c r="KA16" s="0" t="s"/>
      <x:c r="KB16" s="0" t="s"/>
      <x:c r="KC16" s="0" t="s"/>
      <x:c r="KD16" s="0" t="s"/>
      <x:c r="KE16" s="0" t="s"/>
      <x:c r="KF16" s="0" t="s"/>
      <x:c r="KG16" s="0" t="s"/>
      <x:c r="KH16" s="0" t="s"/>
      <x:c r="KI16" s="0" t="s"/>
      <x:c r="KJ16" s="0" t="s"/>
      <x:c r="KK16" s="0" t="s"/>
      <x:c r="KL16" s="0" t="s"/>
      <x:c r="KM16" s="0" t="s"/>
      <x:c r="KN16" s="0" t="s"/>
      <x:c r="KO16" s="0" t="s"/>
      <x:c r="KP16" s="0" t="s"/>
      <x:c r="KQ16" s="0" t="s"/>
      <x:c r="KR16" s="0" t="s"/>
      <x:c r="KS16" s="0" t="s"/>
      <x:c r="KT16" s="0" t="s"/>
      <x:c r="KU16" s="0" t="s"/>
      <x:c r="KV16" s="0" t="s"/>
      <x:c r="KW16" s="0" t="s"/>
      <x:c r="KX16" s="0" t="s"/>
      <x:c r="KY16" s="0" t="s"/>
      <x:c r="KZ16" s="0" t="s"/>
      <x:c r="LA16" s="0" t="s"/>
      <x:c r="LB16" s="0" t="s"/>
      <x:c r="LC16" s="0" t="s"/>
      <x:c r="LD16" s="0" t="s"/>
      <x:c r="LE16" s="0" t="s"/>
      <x:c r="LF16" s="0" t="s"/>
      <x:c r="LG16" s="0" t="s"/>
      <x:c r="LH16" s="0" t="s"/>
      <x:c r="LI16" s="0" t="s"/>
      <x:c r="LJ16" s="0" t="s"/>
      <x:c r="LK16" s="0" t="s"/>
      <x:c r="LL16" s="0" t="s"/>
      <x:c r="LM16" s="0" t="s"/>
      <x:c r="LN16" s="0" t="s"/>
      <x:c r="LO16" s="0" t="s"/>
      <x:c r="LP16" s="0" t="s"/>
      <x:c r="LQ16" s="0" t="s"/>
      <x:c r="LR16" s="0" t="s"/>
      <x:c r="LS16" s="0" t="s"/>
      <x:c r="LT16" s="0" t="s"/>
      <x:c r="LU16" s="0" t="s"/>
      <x:c r="LV16" s="0" t="s"/>
      <x:c r="LW16" s="0" t="s"/>
      <x:c r="LX16" s="0" t="s"/>
      <x:c r="LY16" s="0" t="s"/>
      <x:c r="LZ16" s="0" t="s"/>
      <x:c r="MA16" s="0" t="s"/>
      <x:c r="MB16" s="0" t="s"/>
      <x:c r="MC16" s="0" t="s"/>
      <x:c r="MD16" s="0" t="s"/>
      <x:c r="ME16" s="0" t="s"/>
      <x:c r="MF16" s="0" t="s"/>
      <x:c r="MG16" s="0" t="s"/>
      <x:c r="MH16" s="0" t="s"/>
      <x:c r="MI16" s="0" t="s"/>
      <x:c r="MJ16" s="0" t="s"/>
      <x:c r="MK16" s="0" t="s"/>
      <x:c r="ML16" s="0" t="s"/>
      <x:c r="MM16" s="0" t="s"/>
      <x:c r="MN16" s="0" t="s"/>
      <x:c r="MO16" s="0" t="s"/>
      <x:c r="MP16" s="0" t="s"/>
      <x:c r="MQ16" s="0" t="s"/>
      <x:c r="MR16" s="0" t="s"/>
      <x:c r="MS16" s="0" t="s"/>
      <x:c r="MT16" s="0" t="s"/>
      <x:c r="MU16" s="0" t="s"/>
      <x:c r="MV16" s="0" t="s"/>
      <x:c r="MW16" s="0" t="s"/>
      <x:c r="MX16" s="0" t="s"/>
      <x:c r="MY16" s="0" t="s"/>
      <x:c r="MZ16" s="0" t="s"/>
      <x:c r="NA16" s="0" t="s"/>
      <x:c r="NB16" s="0" t="s"/>
      <x:c r="NC16" s="0" t="s"/>
      <x:c r="ND16" s="0" t="s"/>
      <x:c r="NE16" s="0" t="s"/>
      <x:c r="NF16" s="0" t="s"/>
      <x:c r="NG16" s="0" t="s"/>
      <x:c r="NH16" s="0" t="s"/>
      <x:c r="NI16" s="0" t="s"/>
      <x:c r="NJ16" s="0" t="s"/>
      <x:c r="NK16" s="0" t="s"/>
      <x:c r="NL16" s="0" t="s"/>
      <x:c r="NM16" s="0" t="s"/>
      <x:c r="NN16" s="0" t="s"/>
      <x:c r="NO16" s="0" t="s"/>
      <x:c r="NP16" s="0" t="s"/>
      <x:c r="NQ16" s="0" t="s"/>
      <x:c r="NR16" s="0" t="s"/>
      <x:c r="NS16" s="0" t="s"/>
      <x:c r="NT16" s="0" t="s"/>
      <x:c r="NU16" s="0" t="s"/>
      <x:c r="NV16" s="0" t="s"/>
      <x:c r="NW16" s="0" t="s"/>
      <x:c r="NX16" s="0" t="s"/>
      <x:c r="NY16" s="0" t="s"/>
      <x:c r="NZ16" s="0" t="s"/>
      <x:c r="OA16" s="0" t="s"/>
      <x:c r="OB16" s="0" t="s"/>
      <x:c r="OC16" s="0" t="s"/>
      <x:c r="OD16" s="0" t="s"/>
      <x:c r="OE16" s="0" t="s"/>
      <x:c r="OF16" s="0" t="s"/>
      <x:c r="OG16" s="0" t="s"/>
      <x:c r="OH16" s="0" t="s"/>
      <x:c r="OI16" s="0" t="s"/>
      <x:c r="OJ16" s="0" t="s"/>
      <x:c r="OK16" s="0" t="s"/>
      <x:c r="OL16" s="0" t="s"/>
      <x:c r="OM16" s="0" t="s"/>
      <x:c r="ON16" s="0" t="s"/>
      <x:c r="OO16" s="0" t="s"/>
      <x:c r="OP16" s="0" t="s"/>
      <x:c r="OQ16" s="0" t="s"/>
      <x:c r="OR16" s="0" t="s"/>
      <x:c r="OS16" s="0" t="s"/>
      <x:c r="OT16" s="0" t="s"/>
      <x:c r="OU16" s="0" t="s"/>
      <x:c r="OV16" s="0" t="s"/>
      <x:c r="OW16" s="0" t="s"/>
      <x:c r="OX16" s="0" t="s"/>
      <x:c r="OY16" s="0" t="s"/>
      <x:c r="OZ16" s="0" t="s"/>
      <x:c r="PA16" s="0" t="s"/>
      <x:c r="PB16" s="0" t="s"/>
      <x:c r="PC16" s="0" t="s"/>
      <x:c r="PD16" s="0" t="s"/>
      <x:c r="PE16" s="0" t="s"/>
      <x:c r="PF16" s="0" t="s"/>
      <x:c r="PG16" s="0" t="s"/>
      <x:c r="PH16" s="0" t="s"/>
      <x:c r="PI16" s="0" t="s"/>
      <x:c r="PJ16" s="0" t="s"/>
      <x:c r="PK16" s="0" t="s"/>
      <x:c r="PL16" s="0" t="s"/>
      <x:c r="PM16" s="0" t="s"/>
      <x:c r="PN16" s="0" t="s"/>
      <x:c r="PO16" s="0" t="s"/>
      <x:c r="PP16" s="0" t="s"/>
      <x:c r="PQ16" s="0" t="s"/>
      <x:c r="PR16" s="0" t="s"/>
      <x:c r="PS16" s="0" t="s"/>
      <x:c r="PT16" s="0" t="s"/>
      <x:c r="PU16" s="0" t="s"/>
      <x:c r="PV16" s="0" t="s"/>
      <x:c r="PW16" s="0" t="s"/>
      <x:c r="PX16" s="0" t="s"/>
      <x:c r="PY16" s="0" t="s"/>
      <x:c r="PZ16" s="0" t="s"/>
      <x:c r="QA16" s="0" t="s"/>
      <x:c r="QB16" s="0" t="s"/>
      <x:c r="QC16" s="0" t="s"/>
      <x:c r="QD16" s="0" t="s"/>
      <x:c r="QE16" s="0" t="s"/>
      <x:c r="QF16" s="0" t="s"/>
      <x:c r="QG16" s="0" t="s"/>
      <x:c r="QH16" s="0" t="s"/>
      <x:c r="QI16" s="0" t="s"/>
      <x:c r="QJ16" s="0" t="s"/>
      <x:c r="QK16" s="0" t="s"/>
      <x:c r="QL16" s="0" t="s"/>
      <x:c r="QM16" s="0" t="s"/>
      <x:c r="QN16" s="0" t="s"/>
      <x:c r="QO16" s="0" t="s"/>
      <x:c r="QP16" s="0" t="s"/>
      <x:c r="QQ16" s="0" t="s"/>
      <x:c r="QR16" s="0" t="s"/>
      <x:c r="QS16" s="0" t="s"/>
      <x:c r="QT16" s="0" t="s"/>
      <x:c r="QU16" s="0" t="s"/>
      <x:c r="QV16" s="0" t="s"/>
      <x:c r="QW16" s="0" t="s"/>
      <x:c r="QX16" s="0" t="s"/>
      <x:c r="QY16" s="0" t="s"/>
      <x:c r="QZ16" s="0" t="s"/>
      <x:c r="RA16" s="0" t="s"/>
      <x:c r="RB16" s="0" t="s"/>
      <x:c r="RC16" s="0" t="s"/>
      <x:c r="RD16" s="0" t="s"/>
      <x:c r="RE16" s="0" t="s"/>
      <x:c r="RF16" s="0" t="s"/>
      <x:c r="RG16" s="0" t="s"/>
      <x:c r="RH16" s="0" t="s"/>
      <x:c r="RI16" s="0" t="s"/>
      <x:c r="RJ16" s="0" t="s"/>
      <x:c r="RK16" s="0" t="s"/>
      <x:c r="RL16" s="0" t="s"/>
      <x:c r="RM16" s="0" t="s"/>
      <x:c r="RN16" s="0" t="s"/>
      <x:c r="RO16" s="0" t="s"/>
      <x:c r="RP16" s="0" t="s"/>
      <x:c r="RQ16" s="0" t="s"/>
      <x:c r="RR16" s="0" t="s"/>
      <x:c r="RS16" s="0" t="s"/>
      <x:c r="RT16" s="0" t="s"/>
      <x:c r="RU16" s="0" t="s"/>
      <x:c r="RV16" s="0" t="s"/>
      <x:c r="RW16" s="0" t="s"/>
      <x:c r="RX16" s="0" t="s"/>
      <x:c r="RY16" s="0" t="s"/>
      <x:c r="RZ16" s="0" t="s"/>
      <x:c r="SA16" s="0" t="s"/>
      <x:c r="SB16" s="0" t="s"/>
      <x:c r="SC16" s="0" t="s"/>
      <x:c r="SD16" s="0" t="s"/>
      <x:c r="SE16" s="0" t="s"/>
      <x:c r="SF16" s="0" t="s"/>
      <x:c r="SG16" s="0" t="s"/>
      <x:c r="SH16" s="0" t="s"/>
      <x:c r="SI16" s="0" t="s"/>
      <x:c r="SJ16" s="0" t="s"/>
      <x:c r="SK16" s="0" t="s"/>
      <x:c r="SL16" s="0" t="s"/>
      <x:c r="SM16" s="0" t="s"/>
      <x:c r="SN16" s="0" t="s"/>
      <x:c r="SO16" s="0" t="s"/>
      <x:c r="SP16" s="0" t="s"/>
      <x:c r="SQ16" s="0" t="s"/>
      <x:c r="SR16" s="0" t="s"/>
      <x:c r="SS16" s="0" t="s"/>
      <x:c r="ST16" s="0" t="s"/>
      <x:c r="SU16" s="0" t="s"/>
      <x:c r="SV16" s="0" t="s"/>
      <x:c r="SW16" s="0" t="s"/>
      <x:c r="SX16" s="0" t="s"/>
      <x:c r="SY16" s="0" t="s"/>
      <x:c r="SZ16" s="0" t="s"/>
      <x:c r="TA16" s="0" t="s"/>
      <x:c r="TB16" s="0" t="s"/>
      <x:c r="TC16" s="0" t="s"/>
      <x:c r="TD16" s="0" t="s"/>
      <x:c r="TE16" s="0" t="s"/>
      <x:c r="TF16" s="0" t="s"/>
      <x:c r="TG16" s="0" t="s"/>
      <x:c r="TH16" s="0" t="s"/>
      <x:c r="TI16" s="0" t="s"/>
      <x:c r="TJ16" s="0" t="s"/>
      <x:c r="TK16" s="0" t="s"/>
      <x:c r="TL16" s="0" t="s"/>
      <x:c r="TM16" s="0" t="s"/>
      <x:c r="TN16" s="0" t="s"/>
      <x:c r="TO16" s="0" t="s"/>
      <x:c r="TP16" s="0" t="s"/>
      <x:c r="TQ16" s="0" t="s"/>
      <x:c r="TR16" s="0" t="s"/>
      <x:c r="TS16" s="0" t="s"/>
      <x:c r="TT16" s="0" t="s"/>
      <x:c r="TU16" s="0" t="s"/>
      <x:c r="TV16" s="0" t="s"/>
      <x:c r="TW16" s="0" t="s"/>
      <x:c r="TX16" s="0" t="s"/>
      <x:c r="TY16" s="0" t="s"/>
      <x:c r="TZ16" s="0" t="s"/>
      <x:c r="UA16" s="0" t="s"/>
      <x:c r="UB16" s="0" t="s"/>
      <x:c r="UC16" s="0" t="s"/>
      <x:c r="UD16" s="0" t="s"/>
      <x:c r="UE16" s="0" t="s"/>
      <x:c r="UF16" s="0" t="s"/>
      <x:c r="UG16" s="0" t="s"/>
      <x:c r="UH16" s="0" t="s"/>
      <x:c r="UI16" s="0" t="s"/>
      <x:c r="UJ16" s="0" t="s"/>
      <x:c r="UK16" s="0" t="s"/>
      <x:c r="UL16" s="0" t="s"/>
      <x:c r="UM16" s="0" t="s"/>
      <x:c r="UN16" s="0" t="s"/>
      <x:c r="UO16" s="0" t="s"/>
      <x:c r="UP16" s="0" t="s"/>
      <x:c r="UQ16" s="0" t="s"/>
      <x:c r="UR16" s="0" t="s"/>
      <x:c r="US16" s="0" t="s"/>
      <x:c r="UT16" s="0" t="s"/>
      <x:c r="UU16" s="0" t="s"/>
      <x:c r="UV16" s="0" t="s"/>
      <x:c r="UW16" s="0" t="s"/>
      <x:c r="UX16" s="0" t="s"/>
      <x:c r="UY16" s="0" t="s"/>
      <x:c r="UZ16" s="0" t="s"/>
      <x:c r="VA16" s="0" t="s"/>
      <x:c r="VB16" s="0" t="s"/>
      <x:c r="VC16" s="0" t="s"/>
      <x:c r="VD16" s="0" t="s"/>
      <x:c r="VE16" s="0" t="s"/>
      <x:c r="VF16" s="0" t="s"/>
      <x:c r="VG16" s="0" t="s"/>
      <x:c r="VH16" s="0" t="s"/>
      <x:c r="VI16" s="0" t="s"/>
      <x:c r="VJ16" s="0" t="s"/>
      <x:c r="VK16" s="0" t="s"/>
      <x:c r="VL16" s="0" t="s"/>
      <x:c r="VM16" s="0" t="s"/>
      <x:c r="VN16" s="0" t="s"/>
      <x:c r="VO16" s="0" t="s"/>
      <x:c r="VP16" s="0" t="s"/>
      <x:c r="VQ16" s="0" t="s"/>
      <x:c r="VR16" s="0" t="s"/>
      <x:c r="VS16" s="0" t="s"/>
      <x:c r="VT16" s="0" t="s"/>
      <x:c r="VU16" s="0" t="s"/>
      <x:c r="VV16" s="0" t="s"/>
      <x:c r="VW16" s="0" t="s"/>
      <x:c r="VX16" s="0" t="s"/>
      <x:c r="VY16" s="0" t="s"/>
      <x:c r="VZ16" s="0" t="s"/>
      <x:c r="WA16" s="0" t="s"/>
      <x:c r="WB16" s="0" t="s"/>
      <x:c r="WC16" s="0" t="s"/>
      <x:c r="WD16" s="0" t="s"/>
      <x:c r="WE16" s="0" t="s"/>
      <x:c r="WF16" s="0" t="s"/>
      <x:c r="WG16" s="0" t="s"/>
      <x:c r="WH16" s="0" t="s"/>
      <x:c r="WI16" s="0" t="s"/>
      <x:c r="WJ16" s="0" t="s"/>
      <x:c r="WK16" s="0" t="s"/>
      <x:c r="WL16" s="0" t="s"/>
      <x:c r="WM16" s="0" t="s"/>
      <x:c r="WN16" s="0" t="s"/>
      <x:c r="WO16" s="0" t="s"/>
      <x:c r="WP16" s="0" t="s"/>
      <x:c r="WQ16" s="0" t="s"/>
      <x:c r="WR16" s="0" t="s"/>
      <x:c r="WS16" s="0" t="s"/>
      <x:c r="WT16" s="0" t="s"/>
      <x:c r="WU16" s="0" t="s"/>
      <x:c r="WV16" s="0" t="s"/>
      <x:c r="WW16" s="0" t="s"/>
      <x:c r="WX16" s="0" t="s"/>
      <x:c r="WY16" s="0" t="s"/>
      <x:c r="WZ16" s="0" t="s"/>
      <x:c r="XA16" s="0" t="s"/>
      <x:c r="XB16" s="0" t="s"/>
      <x:c r="XC16" s="0" t="s"/>
      <x:c r="XD16" s="0" t="s"/>
      <x:c r="XE16" s="0" t="s"/>
      <x:c r="XF16" s="0" t="s"/>
      <x:c r="XG16" s="0" t="s"/>
      <x:c r="XH16" s="0" t="s"/>
      <x:c r="XI16" s="0" t="s"/>
      <x:c r="XJ16" s="0" t="s"/>
      <x:c r="XK16" s="0" t="s"/>
      <x:c r="XL16" s="0" t="s"/>
      <x:c r="XM16" s="0" t="s"/>
      <x:c r="XN16" s="0" t="s"/>
      <x:c r="XO16" s="0" t="s"/>
      <x:c r="XP16" s="0" t="s"/>
      <x:c r="XQ16" s="0" t="s"/>
      <x:c r="XR16" s="0" t="s"/>
      <x:c r="XS16" s="0" t="s"/>
      <x:c r="XT16" s="0" t="s"/>
      <x:c r="XU16" s="0" t="s"/>
      <x:c r="XV16" s="0" t="s"/>
      <x:c r="XW16" s="0" t="s"/>
      <x:c r="XX16" s="0" t="s"/>
      <x:c r="XY16" s="0" t="s"/>
      <x:c r="XZ16" s="0" t="s"/>
      <x:c r="YA16" s="0" t="s"/>
      <x:c r="YB16" s="0" t="s"/>
      <x:c r="YC16" s="0" t="s"/>
      <x:c r="YD16" s="0" t="s"/>
      <x:c r="YE16" s="0" t="s"/>
      <x:c r="YF16" s="0" t="s"/>
      <x:c r="YG16" s="0" t="s"/>
      <x:c r="YH16" s="0" t="s"/>
      <x:c r="YI16" s="0" t="s"/>
      <x:c r="YJ16" s="0" t="s"/>
      <x:c r="YK16" s="0" t="s"/>
      <x:c r="YL16" s="0" t="s"/>
      <x:c r="YM16" s="0" t="s"/>
      <x:c r="YN16" s="0" t="s"/>
      <x:c r="YO16" s="0" t="s"/>
      <x:c r="YP16" s="0" t="s"/>
      <x:c r="YQ16" s="0" t="s"/>
      <x:c r="YR16" s="0" t="s"/>
      <x:c r="YS16" s="0" t="s"/>
      <x:c r="YT16" s="0" t="s"/>
      <x:c r="YU16" s="0" t="s"/>
      <x:c r="YV16" s="0" t="s"/>
      <x:c r="YW16" s="0" t="s"/>
      <x:c r="YX16" s="0" t="s"/>
      <x:c r="YY16" s="0" t="s"/>
      <x:c r="YZ16" s="0" t="s"/>
      <x:c r="ZA16" s="0" t="s"/>
      <x:c r="ZB16" s="0" t="s"/>
      <x:c r="ZC16" s="0" t="s"/>
      <x:c r="ZD16" s="0" t="s"/>
      <x:c r="ZE16" s="0" t="s"/>
      <x:c r="ZF16" s="0" t="s"/>
      <x:c r="ZG16" s="0" t="s"/>
      <x:c r="ZH16" s="0" t="s"/>
      <x:c r="ZI16" s="0" t="s"/>
      <x:c r="ZJ16" s="0" t="s"/>
      <x:c r="ZK16" s="0" t="s"/>
      <x:c r="ZL16" s="0" t="s"/>
      <x:c r="ZM16" s="0" t="s"/>
      <x:c r="ZN16" s="0" t="s"/>
      <x:c r="ZO16" s="0" t="s"/>
      <x:c r="ZP16" s="0" t="s"/>
      <x:c r="ZQ16" s="0" t="s"/>
      <x:c r="ZR16" s="0" t="s"/>
      <x:c r="ZS16" s="0" t="s"/>
      <x:c r="ZT16" s="0" t="s"/>
      <x:c r="ZU16" s="0" t="s"/>
      <x:c r="ZV16" s="0" t="s"/>
      <x:c r="ZW16" s="0" t="s"/>
      <x:c r="ZX16" s="0" t="s"/>
      <x:c r="ZY16" s="0" t="s"/>
      <x:c r="ZZ16" s="0" t="s"/>
      <x:c r="AAA16" s="0" t="s"/>
      <x:c r="AAB16" s="0" t="s"/>
      <x:c r="AAC16" s="0" t="s"/>
      <x:c r="AAD16" s="0" t="s"/>
      <x:c r="AAE16" s="0" t="s"/>
      <x:c r="AAF16" s="0" t="s"/>
      <x:c r="AAG16" s="0" t="s"/>
      <x:c r="AAH16" s="0" t="s"/>
      <x:c r="AAI16" s="0" t="s"/>
      <x:c r="AAJ16" s="0" t="s"/>
      <x:c r="AAK16" s="0" t="s"/>
      <x:c r="AAL16" s="0" t="s"/>
      <x:c r="AAM16" s="0" t="s"/>
      <x:c r="AAN16" s="0" t="s"/>
      <x:c r="AAO16" s="0" t="s"/>
      <x:c r="AAP16" s="0" t="s"/>
      <x:c r="AAQ16" s="0" t="s"/>
      <x:c r="AAR16" s="0" t="s"/>
      <x:c r="AAS16" s="0" t="s"/>
      <x:c r="AAT16" s="0" t="s"/>
      <x:c r="AAU16" s="0" t="s"/>
      <x:c r="AAV16" s="0" t="s"/>
      <x:c r="AAW16" s="0" t="s"/>
      <x:c r="AAX16" s="0" t="s"/>
      <x:c r="AAY16" s="0" t="s"/>
      <x:c r="AAZ16" s="0" t="s"/>
      <x:c r="ABA16" s="0" t="s"/>
      <x:c r="ABB16" s="0" t="s"/>
      <x:c r="ABC16" s="0" t="s"/>
      <x:c r="ABD16" s="0" t="s"/>
      <x:c r="ABE16" s="0" t="s"/>
      <x:c r="ABF16" s="0" t="s"/>
      <x:c r="ABG16" s="0" t="s"/>
      <x:c r="ABH16" s="0" t="s"/>
      <x:c r="ABI16" s="0" t="s"/>
      <x:c r="ABJ16" s="0" t="s"/>
      <x:c r="ABK16" s="0" t="s"/>
      <x:c r="ABL16" s="0" t="s"/>
      <x:c r="ABM16" s="0" t="s"/>
      <x:c r="ABN16" s="0" t="s"/>
      <x:c r="ABO16" s="0" t="s"/>
      <x:c r="ABP16" s="0" t="s"/>
      <x:c r="ABQ16" s="0" t="s"/>
      <x:c r="ABR16" s="0" t="s"/>
      <x:c r="ABS16" s="0" t="s"/>
      <x:c r="ABT16" s="0" t="s"/>
      <x:c r="ABU16" s="0" t="s"/>
      <x:c r="ABV16" s="0" t="s"/>
      <x:c r="ABW16" s="0" t="s"/>
      <x:c r="ABX16" s="0" t="s"/>
      <x:c r="ABY16" s="0" t="s"/>
      <x:c r="ABZ16" s="0" t="s"/>
      <x:c r="ACA16" s="0" t="s"/>
      <x:c r="ACB16" s="0" t="s"/>
      <x:c r="ACC16" s="0" t="s"/>
      <x:c r="ACD16" s="0" t="s"/>
      <x:c r="ACE16" s="0" t="s"/>
      <x:c r="ACF16" s="0" t="s"/>
      <x:c r="ACG16" s="0" t="s"/>
      <x:c r="ACH16" s="0" t="s"/>
      <x:c r="ACI16" s="0" t="s"/>
      <x:c r="ACJ16" s="0" t="s"/>
      <x:c r="ACK16" s="0" t="s"/>
      <x:c r="ACL16" s="0" t="s"/>
      <x:c r="ACM16" s="0" t="s"/>
      <x:c r="ACN16" s="0" t="s"/>
      <x:c r="ACO16" s="0" t="s"/>
      <x:c r="ACP16" s="0" t="s"/>
      <x:c r="ACQ16" s="0" t="s"/>
      <x:c r="ACR16" s="0" t="s"/>
      <x:c r="ACS16" s="0" t="s"/>
      <x:c r="ACT16" s="0" t="s"/>
      <x:c r="ACU16" s="0" t="s"/>
      <x:c r="ACV16" s="0" t="s"/>
      <x:c r="ACW16" s="0" t="s"/>
      <x:c r="ACX16" s="0" t="s"/>
      <x:c r="ACY16" s="0" t="s"/>
      <x:c r="ACZ16" s="0" t="s"/>
      <x:c r="ADA16" s="0" t="s"/>
      <x:c r="ADB16" s="0" t="s"/>
      <x:c r="ADC16" s="0" t="s"/>
      <x:c r="ADD16" s="0" t="s"/>
      <x:c r="ADE16" s="0" t="s"/>
      <x:c r="ADF16" s="0" t="s"/>
      <x:c r="ADG16" s="0" t="s"/>
      <x:c r="ADH16" s="0" t="s"/>
      <x:c r="ADI16" s="0" t="s"/>
      <x:c r="ADJ16" s="0" t="s"/>
      <x:c r="ADK16" s="0" t="s"/>
      <x:c r="ADL16" s="0" t="s"/>
      <x:c r="ADM16" s="0" t="s"/>
      <x:c r="ADN16" s="0" t="s"/>
      <x:c r="ADO16" s="0" t="s"/>
      <x:c r="ADP16" s="0" t="s"/>
      <x:c r="ADQ16" s="0" t="s"/>
      <x:c r="ADR16" s="0" t="s"/>
      <x:c r="ADS16" s="0" t="s"/>
      <x:c r="ADT16" s="0" t="s"/>
      <x:c r="ADU16" s="0" t="s"/>
      <x:c r="ADV16" s="0" t="s"/>
      <x:c r="ADW16" s="0" t="s"/>
      <x:c r="ADX16" s="0" t="s"/>
      <x:c r="ADY16" s="0" t="s"/>
      <x:c r="ADZ16" s="0" t="s"/>
      <x:c r="AEA16" s="0" t="s"/>
      <x:c r="AEB16" s="0" t="s"/>
      <x:c r="AEC16" s="0" t="s"/>
      <x:c r="AED16" s="0" t="s"/>
      <x:c r="AEE16" s="0" t="s"/>
      <x:c r="AEF16" s="0" t="s"/>
      <x:c r="AEG16" s="0" t="s"/>
      <x:c r="AEH16" s="0" t="s"/>
      <x:c r="AEI16" s="0" t="s"/>
      <x:c r="AEJ16" s="0" t="s"/>
      <x:c r="AEK16" s="0" t="s"/>
      <x:c r="AEL16" s="0" t="s"/>
      <x:c r="AEM16" s="0" t="s"/>
      <x:c r="AEN16" s="0" t="s"/>
      <x:c r="AEO16" s="0" t="s"/>
      <x:c r="AEP16" s="0" t="s"/>
      <x:c r="AEQ16" s="0" t="s"/>
      <x:c r="AER16" s="0" t="s"/>
      <x:c r="AES16" s="0" t="s"/>
      <x:c r="AET16" s="0" t="s"/>
      <x:c r="AEU16" s="0" t="s"/>
      <x:c r="AEV16" s="0" t="s"/>
      <x:c r="AEW16" s="0" t="s"/>
      <x:c r="AEX16" s="0" t="s"/>
      <x:c r="AEY16" s="0" t="s"/>
      <x:c r="AEZ16" s="0" t="s"/>
      <x:c r="AFA16" s="0" t="s"/>
      <x:c r="AFB16" s="0" t="s"/>
      <x:c r="AFC16" s="0" t="s"/>
      <x:c r="AFD16" s="0" t="s"/>
      <x:c r="AFE16" s="0" t="s"/>
      <x:c r="AFF16" s="0" t="s"/>
      <x:c r="AFG16" s="0" t="s"/>
      <x:c r="AFH16" s="0" t="s"/>
      <x:c r="AFI16" s="0" t="s"/>
      <x:c r="AFJ16" s="0" t="s"/>
      <x:c r="AFK16" s="0" t="s"/>
      <x:c r="AFL16" s="0" t="s"/>
      <x:c r="AFM16" s="0" t="s"/>
      <x:c r="AFN16" s="0" t="s"/>
      <x:c r="AFO16" s="0" t="s"/>
      <x:c r="AFP16" s="0" t="s"/>
      <x:c r="AFQ16" s="0" t="s"/>
      <x:c r="AFR16" s="0" t="s"/>
      <x:c r="AFS16" s="0" t="s"/>
      <x:c r="AFT16" s="0" t="s"/>
      <x:c r="AFU16" s="0" t="s"/>
      <x:c r="AFV16" s="0" t="s"/>
      <x:c r="AFW16" s="0" t="s"/>
      <x:c r="AFX16" s="0" t="s"/>
      <x:c r="AFY16" s="0" t="s"/>
      <x:c r="AFZ16" s="0" t="s"/>
      <x:c r="AGA16" s="0" t="s"/>
      <x:c r="AGB16" s="0" t="s"/>
      <x:c r="AGC16" s="0" t="s"/>
      <x:c r="AGD16" s="0" t="s"/>
      <x:c r="AGE16" s="0" t="s"/>
      <x:c r="AGF16" s="0" t="s"/>
      <x:c r="AGG16" s="0" t="s"/>
      <x:c r="AGH16" s="0" t="s"/>
      <x:c r="AGI16" s="0" t="s"/>
      <x:c r="AGJ16" s="0" t="s"/>
      <x:c r="AGK16" s="0" t="s"/>
      <x:c r="AGL16" s="0" t="s"/>
      <x:c r="AGM16" s="0" t="s"/>
      <x:c r="AGN16" s="0" t="s"/>
      <x:c r="AGO16" s="0" t="s"/>
      <x:c r="AGP16" s="0" t="s"/>
      <x:c r="AGQ16" s="0" t="s"/>
      <x:c r="AGR16" s="0" t="s"/>
      <x:c r="AGS16" s="0" t="s"/>
      <x:c r="AGT16" s="0" t="s"/>
      <x:c r="AGU16" s="0" t="s"/>
      <x:c r="AGV16" s="0" t="s"/>
      <x:c r="AGW16" s="0" t="s"/>
      <x:c r="AGX16" s="0" t="s"/>
      <x:c r="AGY16" s="0" t="s"/>
      <x:c r="AGZ16" s="0" t="s"/>
      <x:c r="AHA16" s="0" t="s"/>
      <x:c r="AHB16" s="0" t="s"/>
      <x:c r="AHC16" s="0" t="s"/>
      <x:c r="AHD16" s="0" t="s"/>
      <x:c r="AHE16" s="0" t="s"/>
      <x:c r="AHF16" s="0" t="s"/>
      <x:c r="AHG16" s="0" t="s"/>
      <x:c r="AHH16" s="0" t="s"/>
      <x:c r="AHI16" s="0" t="s"/>
      <x:c r="AHJ16" s="0" t="s"/>
      <x:c r="AHK16" s="0" t="s"/>
      <x:c r="AHL16" s="0" t="s"/>
      <x:c r="AHM16" s="0" t="s"/>
      <x:c r="AHN16" s="0" t="s"/>
      <x:c r="AHO16" s="0" t="s"/>
      <x:c r="AHP16" s="0" t="s"/>
      <x:c r="AHQ16" s="0" t="s"/>
      <x:c r="AHR16" s="0" t="s"/>
      <x:c r="AHS16" s="0" t="s"/>
      <x:c r="AHT16" s="0" t="s"/>
      <x:c r="AHU16" s="0" t="s"/>
      <x:c r="AHV16" s="0" t="s"/>
      <x:c r="AHW16" s="0" t="s"/>
      <x:c r="AHX16" s="0" t="s"/>
      <x:c r="AHY16" s="0" t="s"/>
      <x:c r="AHZ16" s="0" t="s"/>
      <x:c r="AIA16" s="0" t="s"/>
      <x:c r="AIB16" s="0" t="s"/>
      <x:c r="AIC16" s="0" t="s"/>
      <x:c r="AID16" s="0" t="s"/>
      <x:c r="AIE16" s="0" t="s"/>
      <x:c r="AIF16" s="0" t="s"/>
      <x:c r="AIG16" s="0" t="s"/>
      <x:c r="AIH16" s="0" t="s"/>
      <x:c r="AII16" s="0" t="s"/>
      <x:c r="AIJ16" s="0" t="s"/>
      <x:c r="AIK16" s="0" t="s"/>
      <x:c r="AIL16" s="0" t="s"/>
      <x:c r="AIM16" s="0" t="s"/>
      <x:c r="AIN16" s="0" t="s"/>
      <x:c r="AIO16" s="0" t="s"/>
      <x:c r="AIP16" s="0" t="s"/>
      <x:c r="AIQ16" s="0" t="s"/>
      <x:c r="AIR16" s="0" t="s"/>
      <x:c r="AIS16" s="0" t="s"/>
      <x:c r="AIT16" s="0" t="s"/>
      <x:c r="AIU16" s="0" t="s"/>
      <x:c r="AIV16" s="0" t="s"/>
      <x:c r="AIW16" s="0" t="s"/>
      <x:c r="AIX16" s="0" t="s"/>
      <x:c r="AIY16" s="0" t="s"/>
      <x:c r="AIZ16" s="0" t="s"/>
      <x:c r="AJA16" s="0" t="s"/>
      <x:c r="AJB16" s="0" t="s"/>
      <x:c r="AJC16" s="0" t="s"/>
      <x:c r="AJD16" s="0" t="s"/>
      <x:c r="AJE16" s="0" t="s"/>
      <x:c r="AJF16" s="0" t="s"/>
      <x:c r="AJG16" s="0" t="s"/>
      <x:c r="AJH16" s="0" t="s"/>
      <x:c r="AJI16" s="0" t="s"/>
      <x:c r="AJJ16" s="0" t="s"/>
      <x:c r="AJK16" s="0" t="s"/>
      <x:c r="AJL16" s="0" t="s"/>
      <x:c r="AJM16" s="0" t="s"/>
      <x:c r="AJN16" s="0" t="s"/>
      <x:c r="AJO16" s="0" t="s"/>
      <x:c r="AJP16" s="0" t="s"/>
      <x:c r="AJQ16" s="0" t="s"/>
      <x:c r="AJR16" s="0" t="s"/>
      <x:c r="AJS16" s="0" t="s"/>
      <x:c r="AJT16" s="0" t="s"/>
      <x:c r="AJU16" s="0" t="s"/>
      <x:c r="AJV16" s="0" t="s"/>
      <x:c r="AJW16" s="0" t="s"/>
      <x:c r="AJX16" s="0" t="s"/>
      <x:c r="AJY16" s="0" t="s"/>
      <x:c r="AJZ16" s="0" t="s"/>
      <x:c r="AKA16" s="0" t="s"/>
      <x:c r="AKB16" s="0" t="s"/>
      <x:c r="AKC16" s="0" t="s"/>
      <x:c r="AKD16" s="0" t="s"/>
      <x:c r="AKE16" s="0" t="s"/>
      <x:c r="AKF16" s="0" t="s"/>
      <x:c r="AKG16" s="0" t="s"/>
      <x:c r="AKH16" s="0" t="s"/>
      <x:c r="AKI16" s="0" t="s"/>
      <x:c r="AKJ16" s="0" t="s"/>
      <x:c r="AKK16" s="0" t="s"/>
      <x:c r="AKL16" s="0" t="s"/>
      <x:c r="AKM16" s="0" t="s"/>
      <x:c r="AKN16" s="0" t="s"/>
      <x:c r="AKO16" s="0" t="s"/>
      <x:c r="AKP16" s="0" t="s"/>
      <x:c r="AKQ16" s="0" t="s"/>
      <x:c r="AKR16" s="0" t="s"/>
      <x:c r="AKS16" s="0" t="s"/>
      <x:c r="AKT16" s="0" t="s"/>
      <x:c r="AKU16" s="0" t="s"/>
      <x:c r="AKV16" s="0" t="s"/>
      <x:c r="AKW16" s="0" t="s"/>
      <x:c r="AKX16" s="0" t="s"/>
      <x:c r="AKY16" s="0" t="s"/>
      <x:c r="AKZ16" s="0" t="s"/>
      <x:c r="ALA16" s="0" t="s"/>
      <x:c r="ALB16" s="0" t="s"/>
      <x:c r="ALC16" s="0" t="s"/>
      <x:c r="ALD16" s="0" t="s"/>
      <x:c r="ALE16" s="0" t="s"/>
      <x:c r="ALF16" s="0" t="s"/>
      <x:c r="ALG16" s="0" t="s"/>
      <x:c r="ALH16" s="0" t="s"/>
      <x:c r="ALI16" s="0" t="s"/>
      <x:c r="ALJ16" s="0" t="s"/>
      <x:c r="ALK16" s="0" t="s"/>
      <x:c r="ALL16" s="0" t="s"/>
      <x:c r="ALM16" s="0" t="s"/>
      <x:c r="ALN16" s="0" t="s"/>
      <x:c r="ALO16" s="0" t="s"/>
      <x:c r="ALP16" s="0" t="s"/>
      <x:c r="ALQ16" s="0" t="s"/>
      <x:c r="ALR16" s="0" t="s"/>
      <x:c r="ALS16" s="0" t="s"/>
      <x:c r="ALT16" s="0" t="s"/>
      <x:c r="ALU16" s="0" t="s"/>
      <x:c r="ALV16" s="0" t="s"/>
      <x:c r="ALW16" s="0" t="s"/>
      <x:c r="ALX16" s="0" t="s"/>
      <x:c r="ALY16" s="0" t="s"/>
      <x:c r="ALZ16" s="0" t="s"/>
      <x:c r="AMA16" s="0" t="s"/>
      <x:c r="AMB16" s="0" t="s"/>
      <x:c r="AMC16" s="0" t="s"/>
      <x:c r="AMD16" s="0" t="s"/>
      <x:c r="AME16" s="0" t="s"/>
      <x:c r="AMF16" s="0" t="s"/>
      <x:c r="AMG16" s="0" t="s"/>
      <x:c r="AMH16" s="0" t="s"/>
      <x:c r="AMI16" s="0" t="s"/>
      <x:c r="AMJ16" s="0" t="s"/>
    </x:row>
    <x:row r="19" spans="1:1024" x14ac:dyDescent="0.25">
      <x:c r="D19" s="0" t="s"/>
    </x:row>
    <x:row r="20" spans="1:1024">
      <x:c r="J20" s="0" t="s"/>
    </x:row>
    <x:row r="22" spans="1:1024" x14ac:dyDescent="0.25">
      <x:c r="T22" s="0" t="s"/>
    </x:row>
  </x:sheetData>
  <x:printOptions horizontalCentered="0" verticalCentered="0" headings="0" gridLines="0"/>
  <x:pageMargins left="0.7" right="0.7" top="0.75" bottom="0.75" header="0.511811023622047" footer="0.511811023622047"/>
  <x:pageSetup paperSize="9" scale="100" pageOrder="downThenOver" orientation="portrait" blackAndWhite="0" draft="0" cellComments="none" errors="displayed" horizontalDpi="300" verticalDpi="300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outlinePr summaryBelow="1" summaryRight="1"/>
  </x:sheetPr>
  <x:dimension ref="A1:AU24"/>
  <x:sheetViews>
    <x:sheetView zoomScale="110" zoomScaleNormal="110" workbookViewId="0">
      <x:pane xSplit="3" ySplit="8" topLeftCell="D9" activePane="bottomRight" state="frozenSplit"/>
      <x:selection activeCell="D1" sqref="D1"/>
      <x:selection pane="bottomRight" activeCell="D1" sqref="D1"/>
    </x:sheetView>
  </x:sheetViews>
  <x:sheetFormatPr defaultColWidth="11.566094" defaultRowHeight="15" x14ac:dyDescent="0.25"/>
  <x:cols>
    <x:col min="1" max="1" width="9.140625" style="0" customWidth="1"/>
    <x:col min="2" max="2" width="19" style="0" customWidth="1"/>
    <x:col min="3" max="29" width="9.425781" style="0" customWidth="1"/>
    <x:col min="30" max="32" width="10" style="0" customWidth="1"/>
  </x:cols>
  <x:sheetData>
    <x:row r="1" spans="1:47" x14ac:dyDescent="0.25">
      <x:c r="AD1" s="11">
        <x:f>AD3/C3</x:f>
      </x:c>
      <x:c r="AG1" s="11">
        <x:f>AG2*AI1</x:f>
      </x:c>
      <x:c r="AH1" s="11">
        <x:f>AH2*AI1</x:f>
      </x:c>
      <x:c r="AI1" s="11">
        <x:f>(AG3+AH3)/C3</x:f>
      </x:c>
      <x:c r="AJ1" s="0" t="s">
        <x:v>98</x:v>
      </x:c>
    </x:row>
    <x:row r="2" spans="1:47" x14ac:dyDescent="0.25">
      <x:c r="A2" s="0" t="n">
        <x:v>2001</x:v>
      </x:c>
      <x:c r="B2" s="0" t="n">
        <x:v>2003</x:v>
      </x:c>
      <x:c r="C2" s="0" t="s">
        <x:v>99</x:v>
      </x:c>
      <x:c r="AG2" s="7">
        <x:f>AG3/(AG3+AH3)</x:f>
      </x:c>
      <x:c r="AH2" s="7">
        <x:f>AH3/(AH3+AG3)</x:f>
      </x:c>
    </x:row>
    <x:row r="3" spans="1:47" customFormat="1" ht="15.75" customHeight="1" thickBot="1" x14ac:dyDescent="0.3">
      <x:c r="A3" s="0">
        <x:f>C9</x:f>
      </x:c>
      <x:c r="B3" s="0">
        <x:f>MAX(C9:C25)</x:f>
      </x:c>
      <x:c r="C3" s="213">
        <x:f>B3+1-A3</x:f>
      </x:c>
      <x:c r="D3" s="3" t="s"/>
      <x:c r="AD3" s="0">
        <x:f>SUM(AD10:AD12,AD15:AD24)</x:f>
      </x:c>
      <x:c r="AG3" s="0">
        <x:f>SUM(AG10:AG12,AG15:AG24)</x:f>
      </x:c>
      <x:c r="AH3" s="0">
        <x:f>SUM(AH10:AH12,AH15:AH24)</x:f>
      </x:c>
    </x:row>
    <x:row r="4" spans="1:47" x14ac:dyDescent="0.25">
      <x:c r="A4" s="214" t="s">
        <x:v>100</x:v>
      </x:c>
      <x:c r="B4" s="182" t="s">
        <x:v>101</x:v>
      </x:c>
      <x:c r="C4" s="182" t="s">
        <x:v>68</x:v>
      </x:c>
      <x:c r="D4" s="182" t="s">
        <x:v>102</x:v>
      </x:c>
      <x:c r="E4" s="182" t="s"/>
      <x:c r="F4" s="182" t="s"/>
      <x:c r="G4" s="182" t="s"/>
      <x:c r="H4" s="182" t="s"/>
      <x:c r="I4" s="182" t="s"/>
      <x:c r="J4" s="182" t="s"/>
      <x:c r="K4" s="182" t="s">
        <x:v>103</x:v>
      </x:c>
      <x:c r="L4" s="182" t="s"/>
      <x:c r="M4" s="182" t="s"/>
      <x:c r="N4" s="182" t="s">
        <x:v>104</x:v>
      </x:c>
      <x:c r="O4" s="182" t="s"/>
      <x:c r="P4" s="182" t="s"/>
      <x:c r="Q4" s="215" t="s">
        <x:v>105</x:v>
      </x:c>
      <x:c r="R4" s="215" t="s"/>
      <x:c r="S4" s="182" t="s">
        <x:v>106</x:v>
      </x:c>
      <x:c r="T4" s="182" t="s"/>
      <x:c r="U4" s="182" t="s"/>
      <x:c r="V4" s="182" t="s"/>
      <x:c r="W4" s="182" t="s"/>
      <x:c r="X4" s="182" t="s"/>
      <x:c r="Y4" s="182" t="s">
        <x:v>107</x:v>
      </x:c>
      <x:c r="Z4" s="182" t="s"/>
      <x:c r="AA4" s="182" t="s">
        <x:v>108</x:v>
      </x:c>
      <x:c r="AB4" s="182" t="s"/>
      <x:c r="AC4" s="182" t="s"/>
      <x:c r="AD4" s="182" t="s">
        <x:v>109</x:v>
      </x:c>
      <x:c r="AE4" s="182" t="s"/>
      <x:c r="AF4" s="182" t="s"/>
      <x:c r="AG4" s="182" t="s">
        <x:v>110</x:v>
      </x:c>
      <x:c r="AH4" s="182" t="s"/>
      <x:c r="AI4" s="182" t="s"/>
      <x:c r="AJ4" s="182" t="s"/>
      <x:c r="AK4" s="182" t="s"/>
      <x:c r="AL4" s="182" t="s"/>
      <x:c r="AM4" s="182" t="s"/>
      <x:c r="AN4" s="182" t="s"/>
      <x:c r="AO4" s="182" t="s"/>
      <x:c r="AP4" s="182" t="s"/>
      <x:c r="AQ4" s="215" t="s">
        <x:v>111</x:v>
      </x:c>
      <x:c r="AR4" s="215" t="s"/>
      <x:c r="AS4" s="215" t="s"/>
      <x:c r="AT4" s="215" t="s"/>
      <x:c r="AU4" s="216" t="s">
        <x:v>110</x:v>
      </x:c>
    </x:row>
    <x:row r="5" spans="1:47" x14ac:dyDescent="0.25">
      <x:c r="A5" s="214" t="s"/>
      <x:c r="B5" s="182" t="s"/>
      <x:c r="C5" s="182" t="s"/>
      <x:c r="D5" s="182" t="s"/>
      <x:c r="E5" s="182" t="s"/>
      <x:c r="F5" s="182" t="s"/>
      <x:c r="G5" s="182" t="s"/>
      <x:c r="H5" s="182" t="s"/>
      <x:c r="I5" s="182" t="s"/>
      <x:c r="J5" s="182" t="s"/>
      <x:c r="K5" s="182" t="s"/>
      <x:c r="L5" s="182" t="s"/>
      <x:c r="M5" s="182" t="s"/>
      <x:c r="N5" s="182" t="s"/>
      <x:c r="O5" s="182" t="s"/>
      <x:c r="P5" s="182" t="s"/>
      <x:c r="Q5" s="217" t="s">
        <x:v>112</x:v>
      </x:c>
      <x:c r="R5" s="217" t="s"/>
      <x:c r="S5" s="182" t="s"/>
      <x:c r="T5" s="182" t="s"/>
      <x:c r="U5" s="182" t="s"/>
      <x:c r="V5" s="182" t="s"/>
      <x:c r="W5" s="182" t="s"/>
      <x:c r="X5" s="182" t="s"/>
      <x:c r="Y5" s="182" t="s"/>
      <x:c r="Z5" s="182" t="s"/>
      <x:c r="AA5" s="182" t="s"/>
      <x:c r="AB5" s="182" t="s"/>
      <x:c r="AC5" s="182" t="s"/>
      <x:c r="AD5" s="182" t="s"/>
      <x:c r="AE5" s="182" t="s"/>
      <x:c r="AF5" s="182" t="s"/>
      <x:c r="AG5" s="182" t="s"/>
      <x:c r="AH5" s="182" t="s"/>
      <x:c r="AI5" s="182" t="s"/>
      <x:c r="AJ5" s="182" t="s"/>
      <x:c r="AK5" s="182" t="s"/>
      <x:c r="AL5" s="182" t="s"/>
      <x:c r="AM5" s="182" t="s"/>
      <x:c r="AN5" s="182" t="s"/>
      <x:c r="AO5" s="182" t="s"/>
      <x:c r="AP5" s="182" t="s"/>
      <x:c r="AQ5" s="217" t="s">
        <x:v>113</x:v>
      </x:c>
      <x:c r="AR5" s="217" t="s"/>
      <x:c r="AS5" s="217" t="s"/>
      <x:c r="AT5" s="217" t="s"/>
      <x:c r="AU5" s="216" t="s"/>
    </x:row>
    <x:row r="6" spans="1:47" customFormat="1" ht="21" customHeight="1" x14ac:dyDescent="0.25">
      <x:c r="A6" s="214" t="s"/>
      <x:c r="B6" s="182" t="s"/>
      <x:c r="C6" s="182" t="s"/>
      <x:c r="D6" s="218" t="s">
        <x:v>114</x:v>
      </x:c>
      <x:c r="E6" s="218" t="s">
        <x:v>115</x:v>
      </x:c>
      <x:c r="F6" s="218" t="s">
        <x:v>116</x:v>
      </x:c>
      <x:c r="G6" s="218" t="s">
        <x:v>117</x:v>
      </x:c>
      <x:c r="H6" s="219" t="s">
        <x:v>21</x:v>
      </x:c>
      <x:c r="I6" s="218" t="s">
        <x:v>118</x:v>
      </x:c>
      <x:c r="J6" s="219" t="s">
        <x:v>21</x:v>
      </x:c>
      <x:c r="K6" s="218" t="s">
        <x:v>119</x:v>
      </x:c>
      <x:c r="L6" s="218" t="s">
        <x:v>120</x:v>
      </x:c>
      <x:c r="M6" s="219" t="s">
        <x:v>21</x:v>
      </x:c>
      <x:c r="N6" s="218" t="s">
        <x:v>121</x:v>
      </x:c>
      <x:c r="O6" s="218" t="s">
        <x:v>122</x:v>
      </x:c>
      <x:c r="P6" s="219" t="s">
        <x:v>21</x:v>
      </x:c>
      <x:c r="Q6" s="219" t="s">
        <x:v>123</x:v>
      </x:c>
      <x:c r="R6" s="219" t="s">
        <x:v>21</x:v>
      </x:c>
      <x:c r="S6" s="218" t="s">
        <x:v>124</x:v>
      </x:c>
      <x:c r="T6" s="218" t="s">
        <x:v>125</x:v>
      </x:c>
      <x:c r="U6" s="218" t="s">
        <x:v>126</x:v>
      </x:c>
      <x:c r="V6" s="218" t="s">
        <x:v>127</x:v>
      </x:c>
      <x:c r="W6" s="218" t="s">
        <x:v>128</x:v>
      </x:c>
      <x:c r="X6" s="218" t="s">
        <x:v>129</x:v>
      </x:c>
      <x:c r="Y6" s="218" t="s">
        <x:v>130</x:v>
      </x:c>
      <x:c r="Z6" s="218" t="s">
        <x:v>131</x:v>
      </x:c>
      <x:c r="AA6" s="218" t="s">
        <x:v>0</x:v>
      </x:c>
      <x:c r="AB6" s="218" t="s">
        <x:v>132</x:v>
      </x:c>
      <x:c r="AC6" s="219" t="s">
        <x:v>21</x:v>
      </x:c>
      <x:c r="AD6" s="219" t="s">
        <x:v>133</x:v>
      </x:c>
      <x:c r="AE6" s="218" t="s">
        <x:v>3</x:v>
      </x:c>
      <x:c r="AF6" s="219" t="s">
        <x:v>21</x:v>
      </x:c>
      <x:c r="AG6" s="219" t="s">
        <x:v>134</x:v>
      </x:c>
      <x:c r="AH6" s="219" t="s">
        <x:v>135</x:v>
      </x:c>
      <x:c r="AI6" s="219" t="s">
        <x:v>136</x:v>
      </x:c>
      <x:c r="AJ6" s="219" t="s">
        <x:v>137</x:v>
      </x:c>
      <x:c r="AK6" s="219" t="s">
        <x:v>138</x:v>
      </x:c>
      <x:c r="AL6" s="219" t="s">
        <x:v>139</x:v>
      </x:c>
      <x:c r="AM6" s="219" t="s">
        <x:v>140</x:v>
      </x:c>
      <x:c r="AN6" s="219" t="s">
        <x:v>141</x:v>
      </x:c>
      <x:c r="AO6" s="219" t="s">
        <x:v>142</x:v>
      </x:c>
      <x:c r="AP6" s="219" t="s">
        <x:v>143</x:v>
      </x:c>
      <x:c r="AQ6" s="219" t="s">
        <x:v>144</x:v>
      </x:c>
      <x:c r="AR6" s="219" t="s">
        <x:v>145</x:v>
      </x:c>
      <x:c r="AS6" s="219" t="s">
        <x:v>146</x:v>
      </x:c>
      <x:c r="AT6" s="219" t="s">
        <x:v>147</x:v>
      </x:c>
      <x:c r="AU6" s="216" t="s"/>
    </x:row>
    <x:row r="7" spans="1:47" x14ac:dyDescent="0.25">
      <x:c r="A7" s="214" t="s"/>
      <x:c r="B7" s="182" t="s"/>
      <x:c r="C7" s="182" t="s"/>
      <x:c r="D7" s="220" t="s">
        <x:v>148</x:v>
      </x:c>
      <x:c r="E7" s="220" t="s">
        <x:v>148</x:v>
      </x:c>
      <x:c r="F7" s="220" t="s">
        <x:v>148</x:v>
      </x:c>
      <x:c r="G7" s="220" t="s">
        <x:v>148</x:v>
      </x:c>
      <x:c r="H7" s="219" t="s"/>
      <x:c r="I7" s="220" t="s">
        <x:v>148</x:v>
      </x:c>
      <x:c r="J7" s="219" t="s"/>
      <x:c r="K7" s="220" t="s">
        <x:v>149</x:v>
      </x:c>
      <x:c r="L7" s="220" t="s">
        <x:v>149</x:v>
      </x:c>
      <x:c r="M7" s="219" t="s"/>
      <x:c r="N7" s="220" t="s">
        <x:v>150</x:v>
      </x:c>
      <x:c r="O7" s="220" t="s">
        <x:v>150</x:v>
      </x:c>
      <x:c r="P7" s="219" t="s"/>
      <x:c r="Q7" s="219" t="s"/>
      <x:c r="R7" s="219" t="s"/>
      <x:c r="S7" s="220" t="s">
        <x:v>151</x:v>
      </x:c>
      <x:c r="T7" s="220" t="s">
        <x:v>151</x:v>
      </x:c>
      <x:c r="U7" s="220" t="s">
        <x:v>151</x:v>
      </x:c>
      <x:c r="V7" s="220" t="s">
        <x:v>151</x:v>
      </x:c>
      <x:c r="W7" s="220" t="s">
        <x:v>151</x:v>
      </x:c>
      <x:c r="X7" s="220" t="s">
        <x:v>151</x:v>
      </x:c>
      <x:c r="Y7" s="220" t="s">
        <x:v>152</x:v>
      </x:c>
      <x:c r="Z7" s="220" t="s">
        <x:v>152</x:v>
      </x:c>
      <x:c r="AA7" s="220" t="s">
        <x:v>113</x:v>
      </x:c>
      <x:c r="AB7" s="220" t="s">
        <x:v>113</x:v>
      </x:c>
      <x:c r="AC7" s="219" t="s"/>
      <x:c r="AD7" s="219" t="s"/>
      <x:c r="AE7" s="220" t="s">
        <x:v>153</x:v>
      </x:c>
      <x:c r="AF7" s="219" t="s"/>
      <x:c r="AG7" s="219" t="s"/>
      <x:c r="AH7" s="219" t="s"/>
      <x:c r="AI7" s="219" t="s"/>
      <x:c r="AJ7" s="219" t="s"/>
      <x:c r="AK7" s="219" t="s"/>
      <x:c r="AL7" s="219" t="s"/>
      <x:c r="AM7" s="219" t="s"/>
      <x:c r="AN7" s="219" t="s"/>
      <x:c r="AO7" s="219" t="s"/>
      <x:c r="AP7" s="219" t="s"/>
      <x:c r="AQ7" s="219" t="s"/>
      <x:c r="AR7" s="219" t="s"/>
      <x:c r="AS7" s="219" t="s"/>
      <x:c r="AT7" s="219" t="s"/>
      <x:c r="AU7" s="216" t="s"/>
    </x:row>
    <x:row r="8" spans="1:47" customFormat="1" ht="15.75" customHeight="1" thickBot="1" x14ac:dyDescent="0.3">
      <x:c r="A8" s="214" t="s"/>
      <x:c r="B8" s="182" t="s"/>
      <x:c r="C8" s="182" t="s"/>
      <x:c r="D8" s="217" t="s"/>
      <x:c r="E8" s="217" t="s"/>
      <x:c r="F8" s="217" t="s"/>
      <x:c r="G8" s="217" t="s"/>
      <x:c r="H8" s="219" t="s"/>
      <x:c r="I8" s="217" t="s"/>
      <x:c r="J8" s="219" t="s"/>
      <x:c r="K8" s="217" t="s"/>
      <x:c r="L8" s="217" t="s"/>
      <x:c r="M8" s="219" t="s"/>
      <x:c r="N8" s="217" t="s"/>
      <x:c r="O8" s="217" t="s"/>
      <x:c r="P8" s="219" t="s"/>
      <x:c r="Q8" s="219" t="s"/>
      <x:c r="R8" s="219" t="s"/>
      <x:c r="S8" s="217" t="s"/>
      <x:c r="T8" s="217" t="s"/>
      <x:c r="U8" s="217" t="s"/>
      <x:c r="V8" s="217" t="s"/>
      <x:c r="W8" s="217" t="s"/>
      <x:c r="X8" s="217" t="s"/>
      <x:c r="Y8" s="217" t="s"/>
      <x:c r="Z8" s="217" t="s"/>
      <x:c r="AA8" s="217" t="s"/>
      <x:c r="AB8" s="217" t="s"/>
      <x:c r="AC8" s="219" t="s"/>
      <x:c r="AD8" s="219" t="s"/>
      <x:c r="AE8" s="217" t="s">
        <x:v>154</x:v>
      </x:c>
      <x:c r="AF8" s="219" t="s"/>
      <x:c r="AG8" s="219" t="s"/>
      <x:c r="AH8" s="219" t="s"/>
      <x:c r="AI8" s="219" t="s"/>
      <x:c r="AJ8" s="219" t="s"/>
      <x:c r="AK8" s="219" t="s"/>
      <x:c r="AL8" s="219" t="s"/>
      <x:c r="AM8" s="219" t="s"/>
      <x:c r="AN8" s="219" t="s"/>
      <x:c r="AO8" s="219" t="s"/>
      <x:c r="AP8" s="219" t="s"/>
      <x:c r="AQ8" s="219" t="s"/>
      <x:c r="AR8" s="219" t="s"/>
      <x:c r="AS8" s="219" t="s"/>
      <x:c r="AT8" s="219" t="s"/>
      <x:c r="AU8" s="216" t="s"/>
    </x:row>
    <x:row r="9" spans="1:47" s="30" customFormat="1" ht="15.75" customHeight="1" thickBot="1" x14ac:dyDescent="0.3">
      <x:c r="A9" s="214" t="n">
        <x:v>34845</x:v>
      </x:c>
      <x:c r="B9" s="221" t="s">
        <x:v>155</x:v>
      </x:c>
      <x:c r="C9" s="182" t="n">
        <x:v>2012</x:v>
      </x:c>
      <x:c r="D9" s="222" t="n">
        <x:v>11.2</x:v>
      </x:c>
      <x:c r="E9" s="223" t="n">
        <x:v>6.3</x:v>
      </x:c>
      <x:c r="F9" s="224" t="n">
        <x:v>17.1</x:v>
      </x:c>
      <x:c r="G9" s="225" t="n">
        <x:v>-28.9</x:v>
      </x:c>
      <x:c r="H9" s="182" t="n">
        <x:v>8.02</x:v>
      </x:c>
      <x:c r="I9" s="226" t="n">
        <x:v>40.2</x:v>
      </x:c>
      <x:c r="J9" s="182" t="n">
        <x:v>14.06</x:v>
      </x:c>
      <x:c r="K9" s="227" t="n">
        <x:v>69</x:v>
      </x:c>
      <x:c r="L9" s="228" t="n">
        <x:v>11</x:v>
      </x:c>
      <x:c r="M9" s="182" t="n">
        <x:v>24.07</x:v>
      </x:c>
      <x:c r="N9" s="229" t="n">
        <x:v>2.5</x:v>
      </x:c>
      <x:c r="O9" s="230" t="n">
        <x:v>20</x:v>
      </x:c>
      <x:c r="P9" s="182" t="n">
        <x:v>24.03</x:v>
      </x:c>
      <x:c r="Q9" s="231" t="s">
        <x:v>156</x:v>
      </x:c>
      <x:c r="R9" s="182" t="n">
        <x:v>16.11</x:v>
      </x:c>
      <x:c r="S9" s="223" t="n">
        <x:v>1016.6</x:v>
      </x:c>
      <x:c r="T9" s="232" t="n">
        <x:v>999.2</x:v>
      </x:c>
      <x:c r="U9" s="233" t="n">
        <x:v>1045.5</x:v>
      </x:c>
      <x:c r="V9" s="182" t="n">
        <x:v>1006</x:v>
      </x:c>
      <x:c r="W9" s="182" t="n">
        <x:v>989</x:v>
      </x:c>
      <x:c r="X9" s="182" t="n">
        <x:v>1033.6</x:v>
      </x:c>
      <x:c r="Y9" s="234" t="n">
        <x:v>6.3</x:v>
      </x:c>
      <x:c r="Z9" s="182" t="n">
        <x:v>2.2</x:v>
      </x:c>
      <x:c r="AA9" s="235" t="n">
        <x:v>381</x:v>
      </x:c>
      <x:c r="AB9" s="235" t="n">
        <x:v>49</x:v>
      </x:c>
      <x:c r="AC9" s="182" t="n">
        <x:v>5.07</x:v>
      </x:c>
      <x:c r="AD9" s="182" t="n">
        <x:v>67</x:v>
      </x:c>
      <x:c r="AE9" s="236" t="n">
        <x:v>15</x:v>
      </x:c>
      <x:c r="AF9" s="182" t="n">
        <x:v>23.02</x:v>
      </x:c>
      <x:c r="AG9" s="223" t="n">
        <x:v>115</x:v>
      </x:c>
      <x:c r="AH9" s="237" t="n">
        <x:v>49</x:v>
      </x:c>
      <x:c r="AI9" s="238" t="n">
        <x:v>10</x:v>
      </x:c>
      <x:c r="AJ9" s="182" t="s"/>
      <x:c r="AK9" s="239" t="n">
        <x:v>4</x:v>
      </x:c>
      <x:c r="AL9" s="182" t="s"/>
      <x:c r="AM9" s="240" t="n">
        <x:v>34</x:v>
      </x:c>
      <x:c r="AN9" s="182" t="s"/>
      <x:c r="AO9" s="241" t="n">
        <x:v>0</x:v>
      </x:c>
      <x:c r="AP9" s="182" t="s"/>
      <x:c r="AQ9" s="182" t="s"/>
      <x:c r="AR9" s="242" t="n">
        <x:v>10</x:v>
      </x:c>
      <x:c r="AS9" s="223" t="n">
        <x:v>1</x:v>
      </x:c>
      <x:c r="AT9" s="223" t="n">
        <x:v>1</x:v>
      </x:c>
      <x:c r="AU9" s="216" t="n">
        <x:v>365</x:v>
      </x:c>
    </x:row>
    <x:row r="10" spans="1:47" s="30" customFormat="1" ht="15.75" customHeight="1" thickBot="1" x14ac:dyDescent="0.3">
      <x:c r="A10" s="243" t="n">
        <x:v>34845</x:v>
      </x:c>
      <x:c r="B10" s="244" t="s">
        <x:v>155</x:v>
      </x:c>
      <x:c r="C10" s="219" t="n">
        <x:v>2013</x:v>
      </x:c>
      <x:c r="D10" s="245" t="n">
        <x:v>11.8</x:v>
      </x:c>
      <x:c r="E10" s="246" t="n">
        <x:v>6.9</x:v>
      </x:c>
      <x:c r="F10" s="247" t="n">
        <x:v>17.5</x:v>
      </x:c>
      <x:c r="G10" s="248" t="n">
        <x:v>-19.4</x:v>
      </x:c>
      <x:c r="H10" s="219" t="n">
        <x:v>16.12</x:v>
      </x:c>
      <x:c r="I10" s="249" t="n">
        <x:v>37.8</x:v>
      </x:c>
      <x:c r="J10" s="219" t="n">
        <x:v>15.06</x:v>
      </x:c>
      <x:c r="K10" s="250" t="n">
        <x:v>71</x:v>
      </x:c>
      <x:c r="L10" s="251" t="n">
        <x:v>11</x:v>
      </x:c>
      <x:c r="M10" s="219" t="n">
        <x:v>15.06</x:v>
      </x:c>
      <x:c r="N10" s="252" t="n">
        <x:v>2.3</x:v>
      </x:c>
      <x:c r="O10" s="253" t="n">
        <x:v>17</x:v>
      </x:c>
      <x:c r="P10" s="219" t="n">
        <x:v>16.06</x:v>
      </x:c>
      <x:c r="Q10" s="254" t="s">
        <x:v>156</x:v>
      </x:c>
      <x:c r="R10" s="219" t="n">
        <x:v>25.07</x:v>
      </x:c>
      <x:c r="S10" s="246" t="n">
        <x:v>1015.5</x:v>
      </x:c>
      <x:c r="T10" s="247" t="n">
        <x:v>994.6</x:v>
      </x:c>
      <x:c r="U10" s="255" t="n">
        <x:v>1039.6</x:v>
      </x:c>
      <x:c r="V10" s="219" t="n">
        <x:v>1005.1</x:v>
      </x:c>
      <x:c r="W10" s="219" t="n">
        <x:v>984.2</x:v>
      </x:c>
      <x:c r="X10" s="219" t="n">
        <x:v>1032.2</x:v>
      </x:c>
      <x:c r="Y10" s="256" t="n">
        <x:v>6.7</x:v>
      </x:c>
      <x:c r="Z10" s="257" t="n">
        <x:v>2.9</x:v>
      </x:c>
      <x:c r="AA10" s="258" t="n">
        <x:v>573</x:v>
      </x:c>
      <x:c r="AB10" s="258" t="n">
        <x:v>38</x:v>
      </x:c>
      <x:c r="AC10" s="219" t="n">
        <x:v>24.09</x:v>
      </x:c>
      <x:c r="AD10" s="219" t="n">
        <x:v>35</x:v>
      </x:c>
      <x:c r="AE10" s="259" t="n">
        <x:v>14</x:v>
      </x:c>
      <x:c r="AF10" s="219" t="n">
        <x:v>11.01</x:v>
      </x:c>
      <x:c r="AG10" s="246" t="n">
        <x:v>137</x:v>
      </x:c>
      <x:c r="AH10" s="260" t="n">
        <x:v>29</x:v>
      </x:c>
      <x:c r="AI10" s="261" t="n">
        <x:v>29</x:v>
      </x:c>
      <x:c r="AJ10" s="219" t="s"/>
      <x:c r="AK10" s="262" t="n">
        <x:v>1</x:v>
      </x:c>
      <x:c r="AL10" s="219" t="s"/>
      <x:c r="AM10" s="263" t="n">
        <x:v>39</x:v>
      </x:c>
      <x:c r="AN10" s="219" t="s"/>
      <x:c r="AO10" s="264" t="n">
        <x:v>1</x:v>
      </x:c>
      <x:c r="AP10" s="219" t="s"/>
      <x:c r="AQ10" s="250" t="n">
        <x:v>6</x:v>
      </x:c>
      <x:c r="AR10" s="246" t="n">
        <x:v>2</x:v>
      </x:c>
      <x:c r="AS10" s="250" t="n">
        <x:v>3</x:v>
      </x:c>
      <x:c r="AT10" s="219" t="s"/>
      <x:c r="AU10" s="265" t="n">
        <x:v>365</x:v>
      </x:c>
    </x:row>
    <x:row r="11" spans="1:47" customFormat="1" ht="15.75" customHeight="1" thickBot="1" x14ac:dyDescent="0.3">
      <x:c r="A11" s="243" t="n">
        <x:v>34845</x:v>
      </x:c>
      <x:c r="B11" s="244" t="s">
        <x:v>155</x:v>
      </x:c>
      <x:c r="C11" s="219" t="n">
        <x:v>2014</x:v>
      </x:c>
      <x:c r="D11" s="245" t="n">
        <x:v>11.2</x:v>
      </x:c>
      <x:c r="E11" s="246" t="n">
        <x:v>6.6</x:v>
      </x:c>
      <x:c r="F11" s="247" t="n">
        <x:v>16.9</x:v>
      </x:c>
      <x:c r="G11" s="266" t="n">
        <x:v>-24.3</x:v>
      </x:c>
      <x:c r="H11" s="219" t="n">
        <x:v>31.01</x:v>
      </x:c>
      <x:c r="I11" s="249" t="n">
        <x:v>39.2</x:v>
      </x:c>
      <x:c r="J11" s="219" t="n">
        <x:v>15.08</x:v>
      </x:c>
      <x:c r="K11" s="250" t="n">
        <x:v>69</x:v>
      </x:c>
      <x:c r="L11" s="251" t="n">
        <x:v>11</x:v>
      </x:c>
      <x:c r="M11" s="219" t="n">
        <x:v>2.08</x:v>
      </x:c>
      <x:c r="N11" s="252" t="n">
        <x:v>2.8</x:v>
      </x:c>
      <x:c r="O11" s="267" t="n">
        <x:v>28</x:v>
      </x:c>
      <x:c r="P11" s="219" t="n">
        <x:v>18.03</x:v>
      </x:c>
      <x:c r="Q11" s="254" t="s">
        <x:v>156</x:v>
      </x:c>
      <x:c r="R11" s="219" t="n">
        <x:v>7.11</x:v>
      </x:c>
      <x:c r="S11" s="246" t="n">
        <x:v>1017.3</x:v>
      </x:c>
      <x:c r="T11" s="247" t="n">
        <x:v>994.8</x:v>
      </x:c>
      <x:c r="U11" s="268" t="n">
        <x:v>1050</x:v>
      </x:c>
      <x:c r="V11" s="219" t="n">
        <x:v>1006.9</x:v>
      </x:c>
      <x:c r="W11" s="219" t="n">
        <x:v>984.2</x:v>
      </x:c>
      <x:c r="X11" s="219" t="n">
        <x:v>1037.9</x:v>
      </x:c>
      <x:c r="Y11" s="256" t="n">
        <x:v>7</x:v>
      </x:c>
      <x:c r="Z11" s="257" t="n">
        <x:v>3</x:v>
      </x:c>
      <x:c r="AA11" s="258" t="n">
        <x:v>499</x:v>
      </x:c>
      <x:c r="AB11" s="258" t="n">
        <x:v>47</x:v>
      </x:c>
      <x:c r="AC11" s="219" t="n">
        <x:v>24.12</x:v>
      </x:c>
      <x:c r="AD11" s="219" t="n">
        <x:v>39</x:v>
      </x:c>
      <x:c r="AE11" s="260" t="n">
        <x:v>18</x:v>
      </x:c>
      <x:c r="AF11" s="219" t="n">
        <x:v>31.01</x:v>
      </x:c>
      <x:c r="AG11" s="246" t="n">
        <x:v>123</x:v>
      </x:c>
      <x:c r="AH11" s="260" t="n">
        <x:v>31</x:v>
      </x:c>
      <x:c r="AI11" s="261" t="n">
        <x:v>28</x:v>
      </x:c>
      <x:c r="AJ11" s="219" t="s"/>
      <x:c r="AK11" s="262" t="n">
        <x:v>3</x:v>
      </x:c>
      <x:c r="AL11" s="219" t="s"/>
      <x:c r="AM11" s="263" t="n">
        <x:v>27</x:v>
      </x:c>
      <x:c r="AN11" s="219" t="s"/>
      <x:c r="AO11" s="264" t="n">
        <x:v>1</x:v>
      </x:c>
      <x:c r="AP11" s="219" t="s"/>
      <x:c r="AQ11" s="219" t="s"/>
      <x:c r="AR11" s="250" t="n">
        <x:v>3</x:v>
      </x:c>
      <x:c r="AS11" s="250" t="n">
        <x:v>7</x:v>
      </x:c>
      <x:c r="AT11" s="219" t="s"/>
      <x:c r="AU11" s="265" t="n">
        <x:v>365</x:v>
      </x:c>
    </x:row>
    <x:row r="12" spans="1:47" customFormat="1" ht="15.75" customHeight="1" thickBot="1" x14ac:dyDescent="0.3">
      <x:c r="A12" s="243" t="n">
        <x:v>34845</x:v>
      </x:c>
      <x:c r="B12" s="244" t="s">
        <x:v>155</x:v>
      </x:c>
      <x:c r="C12" s="219" t="n">
        <x:v>2015</x:v>
      </x:c>
      <x:c r="D12" s="245" t="n">
        <x:v>11.8</x:v>
      </x:c>
      <x:c r="E12" s="246" t="n">
        <x:v>6.7</x:v>
      </x:c>
      <x:c r="F12" s="247" t="n">
        <x:v>17.6</x:v>
      </x:c>
      <x:c r="G12" s="269" t="n">
        <x:v>-28.8</x:v>
      </x:c>
      <x:c r="H12" s="219" t="n">
        <x:v>9.01</x:v>
      </x:c>
      <x:c r="I12" s="253" t="n">
        <x:v>42.7</x:v>
      </x:c>
      <x:c r="J12" s="219" t="n">
        <x:v>1.08</x:v>
      </x:c>
      <x:c r="K12" s="250" t="n">
        <x:v>67</x:v>
      </x:c>
      <x:c r="L12" s="251" t="n">
        <x:v>10</x:v>
      </x:c>
      <x:c r="M12" s="219" t="n">
        <x:v>12.08</x:v>
      </x:c>
      <x:c r="N12" s="252" t="n">
        <x:v>2.6</x:v>
      </x:c>
      <x:c r="O12" s="270" t="n">
        <x:v>22</x:v>
      </x:c>
      <x:c r="P12" s="219" t="n">
        <x:v>27.12</x:v>
      </x:c>
      <x:c r="Q12" s="254" t="s">
        <x:v>156</x:v>
      </x:c>
      <x:c r="R12" s="219" t="n">
        <x:v>16.01</x:v>
      </x:c>
      <x:c r="S12" s="246" t="n">
        <x:v>1017.4</x:v>
      </x:c>
      <x:c r="T12" s="271" t="n">
        <x:v>998.2</x:v>
      </x:c>
      <x:c r="U12" s="272" t="n">
        <x:v>1043.4</x:v>
      </x:c>
      <x:c r="V12" s="219" t="n">
        <x:v>1006.9</x:v>
      </x:c>
      <x:c r="W12" s="219" t="n">
        <x:v>987.8</x:v>
      </x:c>
      <x:c r="X12" s="219" t="n">
        <x:v>1032</x:v>
      </x:c>
      <x:c r="Y12" s="273" t="n">
        <x:v>6.3</x:v>
      </x:c>
      <x:c r="Z12" s="257" t="n">
        <x:v>3.4</x:v>
      </x:c>
      <x:c r="AA12" s="258" t="n">
        <x:v>556</x:v>
      </x:c>
      <x:c r="AB12" s="258" t="n">
        <x:v>71</x:v>
      </x:c>
      <x:c r="AC12" s="219" t="n">
        <x:v>21.06</x:v>
      </x:c>
      <x:c r="AD12" s="219" t="n">
        <x:v>21</x:v>
      </x:c>
      <x:c r="AE12" s="259" t="n">
        <x:v>13</x:v>
      </x:c>
      <x:c r="AF12" s="219" t="n">
        <x:v>31.12</x:v>
      </x:c>
      <x:c r="AG12" s="246" t="n">
        <x:v>123</x:v>
      </x:c>
      <x:c r="AH12" s="260" t="n">
        <x:v>25</x:v>
      </x:c>
      <x:c r="AI12" s="261" t="n">
        <x:v>23</x:v>
      </x:c>
      <x:c r="AJ12" s="219" t="s"/>
      <x:c r="AK12" s="262" t="n">
        <x:v>0</x:v>
      </x:c>
      <x:c r="AL12" s="219" t="s"/>
      <x:c r="AM12" s="263" t="n">
        <x:v>28</x:v>
      </x:c>
      <x:c r="AN12" s="219" t="s"/>
      <x:c r="AO12" s="264" t="n">
        <x:v>0</x:v>
      </x:c>
      <x:c r="AP12" s="219" t="s"/>
      <x:c r="AQ12" s="219" t="s"/>
      <x:c r="AR12" s="274" t="n">
        <x:v>8</x:v>
      </x:c>
      <x:c r="AS12" s="246" t="n">
        <x:v>0</x:v>
      </x:c>
      <x:c r="AT12" s="246" t="n">
        <x:v>1</x:v>
      </x:c>
      <x:c r="AU12" s="265" t="n">
        <x:v>365</x:v>
      </x:c>
    </x:row>
    <x:row r="13" spans="1:47" customFormat="1" ht="15.75" customHeight="1" thickBot="1" x14ac:dyDescent="0.3">
      <x:c r="A13" s="243" t="n">
        <x:v>34845</x:v>
      </x:c>
      <x:c r="B13" s="244" t="s">
        <x:v>155</x:v>
      </x:c>
      <x:c r="C13" s="219" t="n">
        <x:v>2016</x:v>
      </x:c>
      <x:c r="D13" s="245" t="n">
        <x:v>11</x:v>
      </x:c>
      <x:c r="E13" s="246" t="n">
        <x:v>6.1</x:v>
      </x:c>
      <x:c r="F13" s="247" t="n">
        <x:v>16.5</x:v>
      </x:c>
      <x:c r="G13" s="275" t="n">
        <x:v>-25.8</x:v>
      </x:c>
      <x:c r="H13" s="219" t="n">
        <x:v>17.12</x:v>
      </x:c>
      <x:c r="I13" s="249" t="n">
        <x:v>38.6</x:v>
      </x:c>
      <x:c r="J13" s="219" t="n">
        <x:v>17.07</x:v>
      </x:c>
      <x:c r="K13" s="250" t="n">
        <x:v>74</x:v>
      </x:c>
      <x:c r="L13" s="247" t="n">
        <x:v>18</x:v>
      </x:c>
      <x:c r="M13" s="219" t="n">
        <x:v>23.08</x:v>
      </x:c>
      <x:c r="N13" s="252" t="n">
        <x:v>2.3</x:v>
      </x:c>
      <x:c r="O13" s="270" t="n">
        <x:v>21</x:v>
      </x:c>
      <x:c r="P13" s="219" t="n">
        <x:v>2.04</x:v>
      </x:c>
      <x:c r="Q13" s="254" t="s">
        <x:v>157</x:v>
      </x:c>
      <x:c r="R13" s="219" t="n">
        <x:v>7.1</x:v>
      </x:c>
      <x:c r="S13" s="246" t="n">
        <x:v>1017</x:v>
      </x:c>
      <x:c r="T13" s="271" t="n">
        <x:v>999.2</x:v>
      </x:c>
      <x:c r="U13" s="272" t="n">
        <x:v>1043.1</x:v>
      </x:c>
      <x:c r="V13" s="219" t="n">
        <x:v>1006.4</x:v>
      </x:c>
      <x:c r="W13" s="219" t="n">
        <x:v>988.9</x:v>
      </x:c>
      <x:c r="X13" s="219" t="n">
        <x:v>1031.6</x:v>
      </x:c>
      <x:c r="Y13" s="256" t="n">
        <x:v>6.9</x:v>
      </x:c>
      <x:c r="Z13" s="257" t="n">
        <x:v>3.7</x:v>
      </x:c>
      <x:c r="AA13" s="258" t="n">
        <x:v>742</x:v>
      </x:c>
      <x:c r="AB13" s="258" t="n">
        <x:v>53</x:v>
      </x:c>
      <x:c r="AC13" s="219" t="n">
        <x:v>11.07</x:v>
      </x:c>
      <x:c r="AD13" s="219" t="n">
        <x:v>68</x:v>
      </x:c>
      <x:c r="AE13" s="260" t="n">
        <x:v>18</x:v>
      </x:c>
      <x:c r="AF13" s="219" t="n">
        <x:v>3.12</x:v>
      </x:c>
      <x:c r="AG13" s="246" t="n">
        <x:v>146</x:v>
      </x:c>
      <x:c r="AH13" s="260" t="n">
        <x:v>51</x:v>
      </x:c>
      <x:c r="AI13" s="261" t="n">
        <x:v>24</x:v>
      </x:c>
      <x:c r="AJ13" s="219" t="s"/>
      <x:c r="AK13" s="262" t="n">
        <x:v>3</x:v>
      </x:c>
      <x:c r="AL13" s="219" t="s"/>
      <x:c r="AM13" s="263" t="n">
        <x:v>40</x:v>
      </x:c>
      <x:c r="AN13" s="219" t="s"/>
      <x:c r="AO13" s="264" t="n">
        <x:v>0</x:v>
      </x:c>
      <x:c r="AP13" s="219" t="s"/>
      <x:c r="AQ13" s="258" t="n">
        <x:v>20</x:v>
      </x:c>
      <x:c r="AR13" s="274" t="n">
        <x:v>8</x:v>
      </x:c>
      <x:c r="AS13" s="250" t="n">
        <x:v>4</x:v>
      </x:c>
      <x:c r="AT13" s="258" t="n">
        <x:v>34</x:v>
      </x:c>
      <x:c r="AU13" s="265" t="n">
        <x:v>366</x:v>
      </x:c>
    </x:row>
    <x:row r="14" spans="1:47" customFormat="1" ht="15.75" customHeight="1" thickBot="1" x14ac:dyDescent="0.3">
      <x:c r="A14" s="243" t="n">
        <x:v>34845</x:v>
      </x:c>
      <x:c r="B14" s="244" t="s">
        <x:v>155</x:v>
      </x:c>
      <x:c r="C14" s="219" t="n">
        <x:v>2017</x:v>
      </x:c>
      <x:c r="D14" s="245" t="n">
        <x:v>11.8</x:v>
      </x:c>
      <x:c r="E14" s="246" t="n">
        <x:v>6.8</x:v>
      </x:c>
      <x:c r="F14" s="247" t="n">
        <x:v>17.5</x:v>
      </x:c>
      <x:c r="G14" s="248" t="n">
        <x:v>-18.1</x:v>
      </x:c>
      <x:c r="H14" s="219" t="n">
        <x:v>17.02</x:v>
      </x:c>
      <x:c r="I14" s="249" t="n">
        <x:v>40</x:v>
      </x:c>
      <x:c r="J14" s="219" t="n">
        <x:v>6.08</x:v>
      </x:c>
      <x:c r="K14" s="250" t="n">
        <x:v>69</x:v>
      </x:c>
      <x:c r="L14" s="251" t="n">
        <x:v>11</x:v>
      </x:c>
      <x:c r="M14" s="219" t="n">
        <x:v>3.04</x:v>
      </x:c>
      <x:c r="N14" s="252" t="n">
        <x:v>2.4</x:v>
      </x:c>
      <x:c r="O14" s="270" t="n">
        <x:v>23</x:v>
      </x:c>
      <x:c r="P14" s="219" t="n">
        <x:v>28.03</x:v>
      </x:c>
      <x:c r="Q14" s="254" t="s">
        <x:v>157</x:v>
      </x:c>
      <x:c r="R14" s="219" t="n">
        <x:v>28.12</x:v>
      </x:c>
      <x:c r="S14" s="246" t="n">
        <x:v>1017.2</x:v>
      </x:c>
      <x:c r="T14" s="247" t="n">
        <x:v>995.2</x:v>
      </x:c>
      <x:c r="U14" s="258" t="n">
        <x:v>1036</x:v>
      </x:c>
      <x:c r="V14" s="219" t="n">
        <x:v>1006.7</x:v>
      </x:c>
      <x:c r="W14" s="219" t="n">
        <x:v>985</x:v>
      </x:c>
      <x:c r="X14" s="219" t="n">
        <x:v>1024.3</x:v>
      </x:c>
      <x:c r="Y14" s="273" t="n">
        <x:v>6.4</x:v>
      </x:c>
      <x:c r="Z14" s="257" t="n">
        <x:v>3.7</x:v>
      </x:c>
      <x:c r="AA14" s="258" t="n">
        <x:v>383</x:v>
      </x:c>
      <x:c r="AB14" s="258" t="n">
        <x:v>20</x:v>
      </x:c>
      <x:c r="AC14" s="219" t="n">
        <x:v>30.1</x:v>
      </x:c>
      <x:c r="AD14" s="219" t="n">
        <x:v>55</x:v>
      </x:c>
      <x:c r="AE14" s="276" t="n">
        <x:v>9</x:v>
      </x:c>
      <x:c r="AF14" s="219" t="n">
        <x:v>16.02</x:v>
      </x:c>
      <x:c r="AG14" s="246" t="n">
        <x:v>101</x:v>
      </x:c>
      <x:c r="AH14" s="260" t="n">
        <x:v>37</x:v>
      </x:c>
      <x:c r="AI14" s="261" t="n">
        <x:v>28</x:v>
      </x:c>
      <x:c r="AJ14" s="219" t="s"/>
      <x:c r="AK14" s="262" t="n">
        <x:v>2</x:v>
      </x:c>
      <x:c r="AL14" s="219" t="s"/>
      <x:c r="AM14" s="263" t="n">
        <x:v>20</x:v>
      </x:c>
      <x:c r="AN14" s="219" t="s"/>
      <x:c r="AO14" s="264" t="n">
        <x:v>0</x:v>
      </x:c>
      <x:c r="AP14" s="219" t="s"/>
      <x:c r="AQ14" s="219" t="s"/>
      <x:c r="AR14" s="250" t="n">
        <x:v>3</x:v>
      </x:c>
      <x:c r="AS14" s="246" t="n">
        <x:v>2</x:v>
      </x:c>
      <x:c r="AT14" s="219" t="s"/>
      <x:c r="AU14" s="265" t="n">
        <x:v>365</x:v>
      </x:c>
    </x:row>
    <x:row r="15" spans="1:47" customFormat="1" ht="15.75" customHeight="1" thickBot="1" x14ac:dyDescent="0.3">
      <x:c r="A15" s="243" t="n">
        <x:v>34845</x:v>
      </x:c>
      <x:c r="B15" s="244" t="s">
        <x:v>155</x:v>
      </x:c>
      <x:c r="C15" s="219" t="n">
        <x:v>2018</x:v>
      </x:c>
      <x:c r="D15" s="245" t="n">
        <x:v>12</x:v>
      </x:c>
      <x:c r="E15" s="246" t="n">
        <x:v>6.8</x:v>
      </x:c>
      <x:c r="F15" s="247" t="n">
        <x:v>17.6</x:v>
      </x:c>
      <x:c r="G15" s="268" t="n">
        <x:v>-15.3</x:v>
      </x:c>
      <x:c r="H15" s="219" t="n">
        <x:v>27.02</x:v>
      </x:c>
      <x:c r="I15" s="249" t="n">
        <x:v>39.6</x:v>
      </x:c>
      <x:c r="J15" s="219" t="n">
        <x:v>28.06</x:v>
      </x:c>
      <x:c r="K15" s="250" t="n">
        <x:v>66</x:v>
      </x:c>
      <x:c r="L15" s="251" t="n">
        <x:v>11</x:v>
      </x:c>
      <x:c r="M15" s="219" t="n">
        <x:v>20.06</x:v>
      </x:c>
      <x:c r="N15" s="252" t="n">
        <x:v>2.6</x:v>
      </x:c>
      <x:c r="O15" s="270" t="n">
        <x:v>22</x:v>
      </x:c>
      <x:c r="P15" s="219" t="n">
        <x:v>21.03</x:v>
      </x:c>
      <x:c r="Q15" s="254" t="s">
        <x:v>156</x:v>
      </x:c>
      <x:c r="R15" s="219" t="n">
        <x:v>2.03</x:v>
      </x:c>
      <x:c r="S15" s="246" t="n">
        <x:v>1017.2</x:v>
      </x:c>
      <x:c r="T15" s="247" t="n">
        <x:v>994.5</x:v>
      </x:c>
      <x:c r="U15" s="255" t="n">
        <x:v>1038.8</x:v>
      </x:c>
      <x:c r="V15" s="219" t="n">
        <x:v>1006.8</x:v>
      </x:c>
      <x:c r="W15" s="219" t="n">
        <x:v>984.3</x:v>
      </x:c>
      <x:c r="X15" s="219" t="n">
        <x:v>1027.9</x:v>
      </x:c>
      <x:c r="Y15" s="256" t="n">
        <x:v>6.6</x:v>
      </x:c>
      <x:c r="Z15" s="257" t="n">
        <x:v>4.3</x:v>
      </x:c>
      <x:c r="AA15" s="258" t="n">
        <x:v>402</x:v>
      </x:c>
      <x:c r="AB15" s="258" t="n">
        <x:v>22</x:v>
      </x:c>
      <x:c r="AC15" s="219" t="n">
        <x:v>25.1</x:v>
      </x:c>
      <x:c r="AD15" s="219" t="n">
        <x:v>67</x:v>
      </x:c>
      <x:c r="AE15" s="260" t="n">
        <x:v>19</x:v>
      </x:c>
      <x:c r="AF15" s="219" t="n">
        <x:v>26.02</x:v>
      </x:c>
      <x:c r="AG15" s="246" t="n">
        <x:v>106</x:v>
      </x:c>
      <x:c r="AH15" s="260" t="n">
        <x:v>40</x:v>
      </x:c>
      <x:c r="AI15" s="261" t="n">
        <x:v>40</x:v>
      </x:c>
      <x:c r="AJ15" s="219" t="s"/>
      <x:c r="AK15" s="262" t="n">
        <x:v>3</x:v>
      </x:c>
      <x:c r="AL15" s="219" t="s"/>
      <x:c r="AM15" s="263" t="n">
        <x:v>27</x:v>
      </x:c>
      <x:c r="AN15" s="219" t="s"/>
      <x:c r="AO15" s="264" t="n">
        <x:v>0</x:v>
      </x:c>
      <x:c r="AP15" s="219" t="s"/>
      <x:c r="AQ15" s="219" t="s"/>
      <x:c r="AR15" s="274" t="n">
        <x:v>11</x:v>
      </x:c>
      <x:c r="AS15" s="250" t="n">
        <x:v>4</x:v>
      </x:c>
      <x:c r="AT15" s="252" t="n">
        <x:v>13</x:v>
      </x:c>
      <x:c r="AU15" s="265" t="n">
        <x:v>365</x:v>
      </x:c>
    </x:row>
    <x:row r="16" spans="1:47" customFormat="1" ht="15.75" customHeight="1" thickBot="1" x14ac:dyDescent="0.3">
      <x:c r="A16" s="243" t="n">
        <x:v>34845</x:v>
      </x:c>
      <x:c r="B16" s="244" t="s">
        <x:v>155</x:v>
      </x:c>
      <x:c r="C16" s="219" t="n">
        <x:v>2019</x:v>
      </x:c>
      <x:c r="D16" s="245" t="n">
        <x:v>12.2</x:v>
      </x:c>
      <x:c r="E16" s="246" t="n">
        <x:v>7</x:v>
      </x:c>
      <x:c r="F16" s="247" t="n">
        <x:v>18</x:v>
      </x:c>
      <x:c r="G16" s="272" t="n">
        <x:v>-12</x:v>
      </x:c>
      <x:c r="H16" s="219" t="n">
        <x:v>10.01</x:v>
      </x:c>
      <x:c r="I16" s="249" t="n">
        <x:v>39</x:v>
      </x:c>
      <x:c r="J16" s="219" t="n">
        <x:v>24.08</x:v>
      </x:c>
      <x:c r="K16" s="250" t="n">
        <x:v>68</x:v>
      </x:c>
      <x:c r="L16" s="251" t="n">
        <x:v>10</x:v>
      </x:c>
      <x:c r="M16" s="219" t="n">
        <x:v>19.04</x:v>
      </x:c>
      <x:c r="N16" s="252" t="n">
        <x:v>2.5</x:v>
      </x:c>
      <x:c r="O16" s="270" t="n">
        <x:v>23</x:v>
      </x:c>
      <x:c r="P16" s="219" t="n">
        <x:v>30.11</x:v>
      </x:c>
      <x:c r="Q16" s="277" t="s">
        <x:v>158</x:v>
      </x:c>
      <x:c r="R16" s="219" t="n">
        <x:v>22.01</x:v>
      </x:c>
      <x:c r="S16" s="246" t="n">
        <x:v>1016.8</x:v>
      </x:c>
      <x:c r="T16" s="247" t="n">
        <x:v>992.7</x:v>
      </x:c>
      <x:c r="U16" s="255" t="n">
        <x:v>1041</x:v>
      </x:c>
      <x:c r="V16" s="219" t="n">
        <x:v>1006.1</x:v>
      </x:c>
      <x:c r="W16" s="219" t="n">
        <x:v>811.8</x:v>
      </x:c>
      <x:c r="X16" s="219" t="n">
        <x:v>1029.3</x:v>
      </x:c>
      <x:c r="Y16" s="273" t="n">
        <x:v>6.4</x:v>
      </x:c>
      <x:c r="Z16" s="257" t="n">
        <x:v>3.7</x:v>
      </x:c>
      <x:c r="AA16" s="258" t="n">
        <x:v>1211</x:v>
      </x:c>
      <x:c r="AB16" s="258" t="n">
        <x:v>800</x:v>
      </x:c>
      <x:c r="AC16" s="219" t="n">
        <x:v>20.04</x:v>
      </x:c>
      <x:c r="AD16" s="219" t="n">
        <x:v>18</x:v>
      </x:c>
      <x:c r="AE16" s="276" t="n">
        <x:v>7</x:v>
      </x:c>
      <x:c r="AF16" s="219" t="n">
        <x:v>8.01</x:v>
      </x:c>
      <x:c r="AG16" s="246" t="n">
        <x:v>95</x:v>
      </x:c>
      <x:c r="AH16" s="260" t="n">
        <x:v>17</x:v>
      </x:c>
      <x:c r="AI16" s="261" t="n">
        <x:v>44</x:v>
      </x:c>
      <x:c r="AJ16" s="219" t="s"/>
      <x:c r="AK16" s="262" t="n">
        <x:v>1</x:v>
      </x:c>
      <x:c r="AL16" s="219" t="s"/>
      <x:c r="AM16" s="263" t="n">
        <x:v>26</x:v>
      </x:c>
      <x:c r="AN16" s="219" t="s"/>
      <x:c r="AO16" s="264" t="n">
        <x:v>1</x:v>
      </x:c>
      <x:c r="AP16" s="219" t="s"/>
      <x:c r="AQ16" s="219" t="s"/>
      <x:c r="AR16" s="246" t="n">
        <x:v>1</x:v>
      </x:c>
      <x:c r="AS16" s="246" t="n">
        <x:v>0</x:v>
      </x:c>
      <x:c r="AT16" s="250" t="n">
        <x:v>6</x:v>
      </x:c>
      <x:c r="AU16" s="265" t="n">
        <x:v>365</x:v>
      </x:c>
    </x:row>
    <x:row r="17" spans="1:47" customFormat="1" ht="15.75" customHeight="1" thickBot="1" x14ac:dyDescent="0.3">
      <x:c r="A17" s="243" t="n">
        <x:v>34845</x:v>
      </x:c>
      <x:c r="B17" s="244" t="s">
        <x:v>155</x:v>
      </x:c>
      <x:c r="C17" s="219" t="n">
        <x:v>2020</x:v>
      </x:c>
      <x:c r="D17" s="245" t="n">
        <x:v>12.4</x:v>
      </x:c>
      <x:c r="E17" s="246" t="n">
        <x:v>6.8</x:v>
      </x:c>
      <x:c r="F17" s="247" t="n">
        <x:v>18.6</x:v>
      </x:c>
      <x:c r="G17" s="268" t="n">
        <x:v>-15.9</x:v>
      </x:c>
      <x:c r="H17" s="219" t="n">
        <x:v>9.02</x:v>
      </x:c>
      <x:c r="I17" s="253" t="n">
        <x:v>41.8</x:v>
      </x:c>
      <x:c r="J17" s="219" t="n">
        <x:v>7.07</x:v>
      </x:c>
      <x:c r="K17" s="246" t="n">
        <x:v>64</x:v>
      </x:c>
      <x:c r="L17" s="251" t="n">
        <x:v>10</x:v>
      </x:c>
      <x:c r="M17" s="219" t="n">
        <x:v>6.07</x:v>
      </x:c>
      <x:c r="N17" s="252" t="n">
        <x:v>2.6</x:v>
      </x:c>
      <x:c r="O17" s="270" t="n">
        <x:v>21</x:v>
      </x:c>
      <x:c r="P17" s="219" t="n">
        <x:v>4.02</x:v>
      </x:c>
      <x:c r="Q17" s="277" t="s">
        <x:v>159</x:v>
      </x:c>
      <x:c r="R17" s="219" t="n">
        <x:v>27.11</x:v>
      </x:c>
      <x:c r="S17" s="250" t="n">
        <x:v>1017.6</x:v>
      </x:c>
      <x:c r="T17" s="247" t="n">
        <x:v>997</x:v>
      </x:c>
      <x:c r="U17" s="255" t="n">
        <x:v>1037.9</x:v>
      </x:c>
      <x:c r="V17" s="219" t="n">
        <x:v>1007.1</x:v>
      </x:c>
      <x:c r="W17" s="219" t="n">
        <x:v>986.5</x:v>
      </x:c>
      <x:c r="X17" s="219" t="n">
        <x:v>1053.8</x:v>
      </x:c>
      <x:c r="Y17" s="273" t="n">
        <x:v>6.4</x:v>
      </x:c>
      <x:c r="Z17" s="257" t="n">
        <x:v>3.7</x:v>
      </x:c>
      <x:c r="AA17" s="258" t="n">
        <x:v>370</x:v>
      </x:c>
      <x:c r="AB17" s="258" t="n">
        <x:v>30</x:v>
      </x:c>
      <x:c r="AC17" s="219" t="n">
        <x:v>23.05</x:v>
      </x:c>
      <x:c r="AD17" s="219" t="n">
        <x:v>32</x:v>
      </x:c>
      <x:c r="AE17" s="259" t="n">
        <x:v>14</x:v>
      </x:c>
      <x:c r="AF17" s="219" t="n">
        <x:v>10.01</x:v>
      </x:c>
      <x:c r="AG17" s="246" t="n">
        <x:v>116</x:v>
      </x:c>
      <x:c r="AH17" s="260" t="n">
        <x:v>33</x:v>
      </x:c>
      <x:c r="AI17" s="261" t="n">
        <x:v>34</x:v>
      </x:c>
      <x:c r="AJ17" s="219" t="s"/>
      <x:c r="AK17" s="262" t="n">
        <x:v>0</x:v>
      </x:c>
      <x:c r="AL17" s="219" t="s"/>
      <x:c r="AM17" s="263" t="n">
        <x:v>26</x:v>
      </x:c>
      <x:c r="AN17" s="219" t="s"/>
      <x:c r="AO17" s="264" t="n">
        <x:v>2</x:v>
      </x:c>
      <x:c r="AP17" s="219" t="s"/>
      <x:c r="AQ17" s="219" t="s"/>
      <x:c r="AR17" s="246" t="n">
        <x:v>2</x:v>
      </x:c>
      <x:c r="AS17" s="250" t="n">
        <x:v>4</x:v>
      </x:c>
      <x:c r="AT17" s="274" t="n">
        <x:v>8</x:v>
      </x:c>
      <x:c r="AU17" s="265" t="n">
        <x:v>366</x:v>
      </x:c>
    </x:row>
    <x:row r="18" spans="1:47" customFormat="1" ht="15.75" customHeight="1" thickBot="1" x14ac:dyDescent="0.3">
      <x:c r="A18" s="278" t="n">
        <x:v>34845</x:v>
      </x:c>
      <x:c r="B18" s="279" t="s">
        <x:v>155</x:v>
      </x:c>
      <x:c r="C18" s="280" t="n">
        <x:v>2021</x:v>
      </x:c>
      <x:c r="D18" s="281" t="n">
        <x:v>11.6</x:v>
      </x:c>
      <x:c r="E18" s="282" t="n">
        <x:v>6.8</x:v>
      </x:c>
      <x:c r="F18" s="283" t="n">
        <x:v>17.3</x:v>
      </x:c>
      <x:c r="G18" s="284" t="n">
        <x:v>-20.3</x:v>
      </x:c>
      <x:c r="H18" s="280" t="n">
        <x:v>18.02</x:v>
      </x:c>
      <x:c r="I18" s="285" t="n">
        <x:v>41.3</x:v>
      </x:c>
      <x:c r="J18" s="280" t="n">
        <x:v>20.07</x:v>
      </x:c>
      <x:c r="K18" s="286" t="n">
        <x:v>72</x:v>
      </x:c>
      <x:c r="L18" s="287" t="n">
        <x:v>13</x:v>
      </x:c>
      <x:c r="M18" s="280" t="n">
        <x:v>20.07</x:v>
      </x:c>
      <x:c r="N18" s="288" t="n">
        <x:v>2.4</x:v>
      </x:c>
      <x:c r="O18" s="289" t="n">
        <x:v>94</x:v>
      </x:c>
      <x:c r="P18" s="280" t="n">
        <x:v>19.03</x:v>
      </x:c>
      <x:c r="Q18" s="290" t="s">
        <x:v>159</x:v>
      </x:c>
      <x:c r="R18" s="280" t="n">
        <x:v>3.01</x:v>
      </x:c>
      <x:c r="S18" s="282" t="n">
        <x:v>1016.7</x:v>
      </x:c>
      <x:c r="T18" s="283" t="n">
        <x:v>993</x:v>
      </x:c>
      <x:c r="U18" s="291" t="n">
        <x:v>1043.3</x:v>
      </x:c>
      <x:c r="V18" s="280" t="n">
        <x:v>1006.2</x:v>
      </x:c>
      <x:c r="W18" s="280" t="n">
        <x:v>982.7</x:v>
      </x:c>
      <x:c r="X18" s="280" t="n">
        <x:v>1031.3</x:v>
      </x:c>
      <x:c r="Y18" s="292" t="n">
        <x:v>7.1</x:v>
      </x:c>
      <x:c r="Z18" s="293" t="n">
        <x:v>4.2</x:v>
      </x:c>
      <x:c r="AA18" s="294" t="n">
        <x:v>711</x:v>
      </x:c>
      <x:c r="AB18" s="294" t="n">
        <x:v>53</x:v>
      </x:c>
      <x:c r="AC18" s="280" t="n">
        <x:v>4.07</x:v>
      </x:c>
      <x:c r="AD18" s="280" t="n">
        <x:v>45</x:v>
      </x:c>
      <x:c r="AE18" s="295" t="n">
        <x:v>13</x:v>
      </x:c>
      <x:c r="AF18" s="280" t="n">
        <x:v>18.02</x:v>
      </x:c>
      <x:c r="AG18" s="282" t="n">
        <x:v>159</x:v>
      </x:c>
      <x:c r="AH18" s="296" t="n">
        <x:v>44</x:v>
      </x:c>
      <x:c r="AI18" s="297" t="n">
        <x:v>34</x:v>
      </x:c>
      <x:c r="AJ18" s="280" t="s"/>
      <x:c r="AK18" s="298" t="n">
        <x:v>1</x:v>
      </x:c>
      <x:c r="AL18" s="280" t="s"/>
      <x:c r="AM18" s="299" t="n">
        <x:v>38</x:v>
      </x:c>
      <x:c r="AN18" s="280" t="s"/>
      <x:c r="AO18" s="300" t="n">
        <x:v>1</x:v>
      </x:c>
      <x:c r="AP18" s="280" t="s"/>
      <x:c r="AQ18" s="280" t="s"/>
      <x:c r="AR18" s="286" t="n">
        <x:v>5</x:v>
      </x:c>
      <x:c r="AS18" s="286" t="n">
        <x:v>6</x:v>
      </x:c>
      <x:c r="AT18" s="294" t="n">
        <x:v>27</x:v>
      </x:c>
      <x:c r="AU18" s="301" t="n">
        <x:v>365</x:v>
      </x:c>
    </x:row>
    <x:row r="19" spans="1:47" customFormat="1" ht="15.75" customHeight="1" x14ac:dyDescent="0.25">
      <x:c r="A19" s="2" t="s"/>
      <x:c r="B19" s="1" t="s"/>
      <x:c r="C19" s="2" t="s"/>
      <x:c r="D19" s="2" t="s"/>
      <x:c r="E19" s="2" t="s"/>
      <x:c r="F19" s="2" t="s"/>
      <x:c r="G19" s="2" t="s"/>
      <x:c r="H19" s="2" t="s"/>
      <x:c r="I19" s="2" t="s"/>
      <x:c r="J19" s="2" t="s"/>
      <x:c r="K19" s="2" t="s"/>
      <x:c r="L19" s="2" t="s"/>
      <x:c r="M19" s="2" t="s"/>
      <x:c r="N19" s="2" t="s"/>
      <x:c r="O19" s="2" t="s"/>
      <x:c r="P19" s="2" t="s"/>
      <x:c r="Q19" s="2" t="s"/>
      <x:c r="R19" s="2" t="s"/>
      <x:c r="S19" s="2" t="s"/>
      <x:c r="T19" s="2" t="s"/>
      <x:c r="U19" s="2" t="s"/>
      <x:c r="V19" s="2" t="s"/>
      <x:c r="W19" s="2" t="s"/>
      <x:c r="X19" s="2" t="s"/>
      <x:c r="Y19" s="2" t="s"/>
      <x:c r="Z19" s="2" t="s"/>
      <x:c r="AA19" s="2" t="s"/>
      <x:c r="AB19" s="2" t="s"/>
      <x:c r="AC19" s="2" t="s"/>
      <x:c r="AD19" s="2" t="s"/>
      <x:c r="AE19" s="2" t="s"/>
      <x:c r="AF19" s="2" t="s"/>
      <x:c r="AG19" s="2" t="s"/>
      <x:c r="AH19" s="2" t="s"/>
      <x:c r="AI19" s="2" t="s"/>
      <x:c r="AJ19" s="2" t="s"/>
      <x:c r="AK19" s="2" t="s"/>
      <x:c r="AL19" s="2" t="s"/>
      <x:c r="AM19" s="2" t="s"/>
      <x:c r="AN19" s="2" t="s"/>
      <x:c r="AO19" s="2" t="s"/>
      <x:c r="AP19" s="2" t="s"/>
      <x:c r="AQ19" s="2" t="s"/>
      <x:c r="AR19" s="2" t="s"/>
      <x:c r="AS19" s="2" t="s"/>
      <x:c r="AT19" s="2" t="s"/>
      <x:c r="AU19" s="2" t="s"/>
    </x:row>
    <x:row r="20" spans="1:47" customFormat="1" ht="15.75" customHeight="1" x14ac:dyDescent="0.25">
      <x:c r="A20" s="2" t="s"/>
      <x:c r="B20" s="1" t="s"/>
      <x:c r="C20" s="2" t="s"/>
      <x:c r="D20" s="2" t="s"/>
      <x:c r="E20" s="2" t="s"/>
      <x:c r="F20" s="2" t="s"/>
      <x:c r="G20" s="2" t="s"/>
      <x:c r="H20" s="2" t="s"/>
      <x:c r="I20" s="2" t="s"/>
      <x:c r="J20" s="2" t="s"/>
      <x:c r="K20" s="2" t="s"/>
      <x:c r="L20" s="2" t="s"/>
      <x:c r="M20" s="2" t="s"/>
      <x:c r="N20" s="2" t="s"/>
      <x:c r="O20" s="2" t="s"/>
      <x:c r="P20" s="2" t="s"/>
      <x:c r="Q20" s="2" t="s"/>
      <x:c r="R20" s="2" t="s"/>
      <x:c r="S20" s="2" t="s"/>
      <x:c r="T20" s="2" t="s"/>
      <x:c r="U20" s="2" t="s"/>
      <x:c r="V20" s="2" t="s"/>
      <x:c r="W20" s="2" t="s"/>
      <x:c r="X20" s="2" t="s"/>
      <x:c r="Y20" s="2" t="s"/>
      <x:c r="Z20" s="2" t="s"/>
      <x:c r="AA20" s="2" t="s"/>
      <x:c r="AB20" s="2" t="s"/>
      <x:c r="AC20" s="2" t="s"/>
      <x:c r="AD20" s="2" t="s"/>
      <x:c r="AE20" s="2" t="s"/>
      <x:c r="AF20" s="2" t="s"/>
      <x:c r="AG20" s="2" t="s"/>
      <x:c r="AH20" s="2" t="s"/>
      <x:c r="AI20" s="2" t="s"/>
      <x:c r="AJ20" s="2" t="s"/>
      <x:c r="AK20" s="2" t="s"/>
      <x:c r="AL20" s="2" t="s"/>
      <x:c r="AM20" s="2" t="s"/>
      <x:c r="AN20" s="2" t="s"/>
      <x:c r="AO20" s="2" t="s"/>
      <x:c r="AP20" s="2" t="s"/>
      <x:c r="AQ20" s="2" t="s"/>
      <x:c r="AR20" s="2" t="s"/>
      <x:c r="AS20" s="2" t="s"/>
      <x:c r="AT20" s="2" t="s"/>
      <x:c r="AU20" s="2" t="s"/>
    </x:row>
    <x:row r="21" spans="1:47" customFormat="1" ht="15.75" customHeight="1" x14ac:dyDescent="0.25">
      <x:c r="A21" s="2" t="s"/>
      <x:c r="B21" s="1" t="s"/>
      <x:c r="C21" s="2" t="s"/>
      <x:c r="D21" s="2" t="s"/>
      <x:c r="E21" s="2" t="s"/>
      <x:c r="F21" s="2" t="s"/>
      <x:c r="G21" s="2" t="s"/>
      <x:c r="H21" s="2" t="s"/>
      <x:c r="I21" s="2" t="s"/>
      <x:c r="J21" s="2" t="s"/>
      <x:c r="K21" s="2" t="s"/>
      <x:c r="L21" s="2" t="s"/>
      <x:c r="M21" s="2" t="s"/>
      <x:c r="N21" s="2" t="s"/>
      <x:c r="O21" s="2" t="s"/>
      <x:c r="P21" s="2" t="s"/>
      <x:c r="Q21" s="2" t="s"/>
      <x:c r="R21" s="2" t="s"/>
      <x:c r="S21" s="2" t="s"/>
      <x:c r="T21" s="2" t="s"/>
      <x:c r="U21" s="2" t="s"/>
      <x:c r="V21" s="2" t="s"/>
      <x:c r="W21" s="2" t="s"/>
      <x:c r="X21" s="2" t="s"/>
      <x:c r="Y21" s="2" t="s"/>
      <x:c r="Z21" s="2" t="s"/>
      <x:c r="AA21" s="2" t="s"/>
      <x:c r="AB21" s="2" t="s"/>
      <x:c r="AC21" s="2" t="s"/>
      <x:c r="AD21" s="2" t="s"/>
      <x:c r="AE21" s="2" t="s"/>
      <x:c r="AF21" s="2" t="s"/>
      <x:c r="AG21" s="2" t="s"/>
      <x:c r="AH21" s="2" t="s"/>
      <x:c r="AI21" s="2" t="s"/>
      <x:c r="AJ21" s="2" t="s"/>
      <x:c r="AK21" s="2" t="s"/>
      <x:c r="AL21" s="2" t="s"/>
      <x:c r="AM21" s="2" t="s"/>
      <x:c r="AN21" s="2" t="s"/>
      <x:c r="AO21" s="2" t="s"/>
      <x:c r="AP21" s="2" t="s"/>
      <x:c r="AQ21" s="2" t="s"/>
      <x:c r="AR21" s="2" t="s"/>
      <x:c r="AS21" s="2" t="s"/>
      <x:c r="AT21" s="2" t="s"/>
      <x:c r="AU21" s="2" t="s"/>
    </x:row>
    <x:row r="22" spans="1:47" customFormat="1" ht="15.75" customHeight="1" x14ac:dyDescent="0.25">
      <x:c r="A22" s="2" t="s"/>
      <x:c r="B22" s="1" t="s"/>
      <x:c r="C22" s="2" t="s"/>
      <x:c r="D22" s="2" t="s"/>
      <x:c r="E22" s="2" t="s"/>
      <x:c r="F22" s="2" t="s"/>
      <x:c r="G22" s="2" t="s"/>
      <x:c r="H22" s="2" t="s"/>
      <x:c r="I22" s="2" t="s"/>
      <x:c r="J22" s="2" t="s"/>
      <x:c r="K22" s="2" t="s"/>
      <x:c r="L22" s="2" t="s"/>
      <x:c r="M22" s="2" t="s"/>
      <x:c r="N22" s="2" t="s"/>
      <x:c r="O22" s="2" t="s"/>
      <x:c r="P22" s="2" t="s"/>
      <x:c r="Q22" s="2" t="s"/>
      <x:c r="R22" s="2" t="s"/>
      <x:c r="S22" s="2" t="s"/>
      <x:c r="T22" s="2" t="s"/>
      <x:c r="U22" s="2" t="s"/>
      <x:c r="V22" s="2" t="s"/>
      <x:c r="W22" s="2" t="s"/>
      <x:c r="X22" s="2" t="s"/>
      <x:c r="Y22" s="2" t="s"/>
      <x:c r="Z22" s="2" t="s"/>
      <x:c r="AA22" s="2" t="s"/>
      <x:c r="AB22" s="2" t="s"/>
      <x:c r="AC22" s="2" t="s"/>
      <x:c r="AD22" s="2" t="s"/>
      <x:c r="AE22" s="2" t="s"/>
      <x:c r="AF22" s="2" t="s"/>
      <x:c r="AG22" s="2" t="s"/>
      <x:c r="AH22" s="2" t="s"/>
      <x:c r="AI22" s="2" t="s"/>
      <x:c r="AJ22" s="2" t="s"/>
      <x:c r="AK22" s="2" t="s"/>
      <x:c r="AL22" s="2" t="s"/>
      <x:c r="AM22" s="2" t="s"/>
      <x:c r="AN22" s="2" t="s"/>
      <x:c r="AO22" s="2" t="s"/>
      <x:c r="AP22" s="2" t="s"/>
      <x:c r="AQ22" s="2" t="s"/>
      <x:c r="AR22" s="2" t="s"/>
      <x:c r="AS22" s="2" t="s"/>
      <x:c r="AT22" s="2" t="s"/>
      <x:c r="AU22" s="2" t="s"/>
    </x:row>
    <x:row r="23" spans="1:47" customFormat="1" ht="15.75" customHeight="1" x14ac:dyDescent="0.25">
      <x:c r="A23" s="2" t="s"/>
      <x:c r="B23" s="1" t="s"/>
      <x:c r="C23" s="2" t="s"/>
      <x:c r="D23" s="2" t="s"/>
      <x:c r="E23" s="2" t="s"/>
      <x:c r="F23" s="2" t="s"/>
      <x:c r="G23" s="2" t="s"/>
      <x:c r="H23" s="2" t="s"/>
      <x:c r="I23" s="2" t="s"/>
      <x:c r="J23" s="2" t="s"/>
      <x:c r="K23" s="2" t="s"/>
      <x:c r="L23" s="2" t="s"/>
      <x:c r="M23" s="2" t="s"/>
      <x:c r="N23" s="2" t="s"/>
      <x:c r="O23" s="2" t="s"/>
      <x:c r="P23" s="2" t="s"/>
      <x:c r="Q23" s="2" t="s"/>
      <x:c r="R23" s="2" t="s"/>
      <x:c r="S23" s="2" t="s"/>
      <x:c r="T23" s="2" t="s"/>
      <x:c r="U23" s="2" t="s"/>
      <x:c r="V23" s="2" t="s"/>
      <x:c r="W23" s="2" t="s"/>
      <x:c r="X23" s="2" t="s"/>
      <x:c r="Y23" s="2" t="s"/>
      <x:c r="Z23" s="2" t="s"/>
      <x:c r="AA23" s="2" t="s"/>
      <x:c r="AB23" s="2" t="s"/>
      <x:c r="AC23" s="2" t="s"/>
      <x:c r="AD23" s="2" t="s"/>
      <x:c r="AE23" s="2" t="s"/>
      <x:c r="AF23" s="2" t="s"/>
      <x:c r="AG23" s="2" t="s"/>
      <x:c r="AH23" s="2" t="s"/>
      <x:c r="AI23" s="2" t="s"/>
      <x:c r="AJ23" s="2" t="s"/>
      <x:c r="AK23" s="2" t="s"/>
      <x:c r="AL23" s="2" t="s"/>
      <x:c r="AM23" s="2" t="s"/>
      <x:c r="AN23" s="2" t="s"/>
      <x:c r="AO23" s="2" t="s"/>
      <x:c r="AP23" s="2" t="s"/>
      <x:c r="AQ23" s="2" t="s"/>
      <x:c r="AR23" s="2" t="s"/>
      <x:c r="AS23" s="2" t="s"/>
      <x:c r="AT23" s="2" t="s"/>
      <x:c r="AU23" s="2" t="s"/>
    </x:row>
    <x:row r="24" spans="1:47" customFormat="1" ht="15.75" customHeight="1" x14ac:dyDescent="0.25">
      <x:c r="A24" s="2" t="s"/>
      <x:c r="B24" s="1" t="s"/>
      <x:c r="C24" s="2" t="s"/>
      <x:c r="D24" s="2" t="s"/>
      <x:c r="E24" s="2" t="s"/>
      <x:c r="F24" s="2" t="s"/>
      <x:c r="G24" s="2" t="s"/>
      <x:c r="H24" s="2" t="s"/>
      <x:c r="I24" s="2" t="s"/>
      <x:c r="J24" s="2" t="s"/>
      <x:c r="K24" s="2" t="s"/>
      <x:c r="L24" s="2" t="s"/>
      <x:c r="M24" s="2" t="s"/>
      <x:c r="N24" s="2" t="s"/>
      <x:c r="O24" s="2" t="s"/>
      <x:c r="P24" s="2" t="s"/>
      <x:c r="Q24" s="2" t="s"/>
      <x:c r="R24" s="2" t="s"/>
      <x:c r="S24" s="2" t="s"/>
      <x:c r="T24" s="2" t="s"/>
      <x:c r="U24" s="2" t="s"/>
      <x:c r="V24" s="2" t="s"/>
      <x:c r="W24" s="2" t="s"/>
      <x:c r="X24" s="2" t="s"/>
      <x:c r="Y24" s="2" t="s"/>
      <x:c r="Z24" s="2" t="s"/>
      <x:c r="AA24" s="2" t="s"/>
      <x:c r="AB24" s="2" t="s"/>
      <x:c r="AC24" s="2" t="s"/>
      <x:c r="AD24" s="2" t="s"/>
      <x:c r="AE24" s="2" t="s"/>
      <x:c r="AF24" s="2" t="s"/>
      <x:c r="AG24" s="2" t="s"/>
      <x:c r="AH24" s="2" t="s"/>
      <x:c r="AI24" s="2" t="s"/>
      <x:c r="AJ24" s="2" t="s"/>
      <x:c r="AK24" s="2" t="s"/>
      <x:c r="AL24" s="2" t="s"/>
      <x:c r="AM24" s="2" t="s"/>
      <x:c r="AN24" s="2" t="s"/>
      <x:c r="AO24" s="2" t="s"/>
      <x:c r="AP24" s="2" t="s"/>
      <x:c r="AQ24" s="2" t="s"/>
      <x:c r="AR24" s="2" t="s"/>
      <x:c r="AS24" s="2" t="s"/>
      <x:c r="AT24" s="2" t="s"/>
      <x:c r="AU24" s="2" t="s"/>
    </x:row>
  </x:sheetData>
  <x:mergeCells count="39">
    <x:mergeCell ref="A4:A8"/>
    <x:mergeCell ref="B4:B8"/>
    <x:mergeCell ref="C4:C8"/>
    <x:mergeCell ref="D4:J5"/>
    <x:mergeCell ref="K4:M5"/>
    <x:mergeCell ref="N4:P5"/>
    <x:mergeCell ref="Q4:R4"/>
    <x:mergeCell ref="S4:X5"/>
    <x:mergeCell ref="Y4:Z5"/>
    <x:mergeCell ref="AA4:AC5"/>
    <x:mergeCell ref="AD4:AF5"/>
    <x:mergeCell ref="AG4:AP5"/>
    <x:mergeCell ref="AQ4:AT4"/>
    <x:mergeCell ref="AU4:AU8"/>
    <x:mergeCell ref="Q5:R5"/>
    <x:mergeCell ref="AQ5:AT5"/>
    <x:mergeCell ref="H6:H8"/>
    <x:mergeCell ref="J6:J8"/>
    <x:mergeCell ref="M6:M8"/>
    <x:mergeCell ref="P6:P8"/>
    <x:mergeCell ref="Q6:Q8"/>
    <x:mergeCell ref="R6:R8"/>
    <x:mergeCell ref="AC6:AC8"/>
    <x:mergeCell ref="AD6:AD8"/>
    <x:mergeCell ref="AF6:AF8"/>
    <x:mergeCell ref="AG6:AG8"/>
    <x:mergeCell ref="AH6:AH8"/>
    <x:mergeCell ref="AI6:AI8"/>
    <x:mergeCell ref="AJ6:AJ8"/>
    <x:mergeCell ref="AK6:AK8"/>
    <x:mergeCell ref="AL6:AL8"/>
    <x:mergeCell ref="AM6:AM8"/>
    <x:mergeCell ref="AN6:AN8"/>
    <x:mergeCell ref="AO6:AO8"/>
    <x:mergeCell ref="AP6:AP8"/>
    <x:mergeCell ref="AQ6:AQ8"/>
    <x:mergeCell ref="AR6:AR8"/>
    <x:mergeCell ref="AS6:AS8"/>
    <x:mergeCell ref="AT6:AT8"/>
  </x:mergeCells>
  <x:hyperlinks>
    <x:hyperlink ref="B9" r:id="rId21"/>
    <x:hyperlink ref="B10" r:id="rId22"/>
    <x:hyperlink ref="B11" r:id="rId23"/>
    <x:hyperlink ref="B12" r:id="rId24"/>
    <x:hyperlink ref="B13" r:id="rId25"/>
    <x:hyperlink ref="B14" r:id="rId26"/>
    <x:hyperlink ref="B15" r:id="rId27"/>
    <x:hyperlink ref="B16" r:id="rId28"/>
    <x:hyperlink ref="B17" r:id="rId29"/>
    <x:hyperlink ref="B18" r:id="rId30"/>
  </x:hyperlinks>
  <x:printOptions horizontalCentered="0" verticalCentered="0" headings="0" gridLines="0"/>
  <x:pageMargins left="0.7" right="0.7" top="0.75" bottom="0.75" header="0.511811023622047" footer="0.511811023622047"/>
  <x:pageSetup paperSize="9" scale="100" pageOrder="downThenOver" orientation="portrait" blackAndWhite="0" draft="0" cellComments="none" errors="displayed" horizontalDpi="300" verticalDpi="300" r:id="rId11"/>
  <x:headerFooter/>
  <x:tableParts count="0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rgb="FFFFDBB6"/>
    <x:outlinePr summaryBelow="1" summaryRight="1"/>
  </x:sheetPr>
  <x:dimension ref="A1:CC3052"/>
  <x:sheetViews>
    <x:sheetView zoomScale="70" zoomScaleNormal="7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26.570312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  <x:c r="B4" s="0" t="n">
        <x:v>0</x:v>
      </x:c>
      <x:c r="C4" s="0" t="n">
        <x:v>1.01</x:v>
      </x:c>
      <x:c r="D4" s="0" t="s">
        <x:v>7</x:v>
      </x:c>
      <x:c r="E4" s="0" t="n">
        <x:v>7</x:v>
      </x:c>
      <x:c r="F4" s="0" t="s">
        <x:v>185</x:v>
      </x:c>
      <x:c r="H4" s="0" t="s">
        <x:v>186</x:v>
      </x:c>
      <x:c r="I4" s="0" t="n">
        <x:v>0.3</x:v>
      </x:c>
      <x:c r="J4" s="0" t="n">
        <x:v>-1.8</x:v>
      </x:c>
      <x:c r="K4" s="0" t="n">
        <x:v>86</x:v>
      </x:c>
      <x:c r="L4" s="0" t="n">
        <x:v>-7</x:v>
      </x:c>
      <x:c r="M4" s="0" t="n">
        <x:v>-7</x:v>
      </x:c>
      <x:c r="O4" s="0" t="n">
        <x:v>1018.9</x:v>
      </x:c>
      <x:c r="P4" s="0" t="n">
        <x:v>1009</x:v>
      </x:c>
    </x:row>
    <x:row r="5" spans="1:81" customFormat="1" ht="16.5" customHeight="1" x14ac:dyDescent="0.25">
      <x:c r="A5" s="302">
        <x:f>IF(RIGHT(C5,2)=".1","10",RIGHT(C5,2))</x:f>
      </x:c>
      <x:c r="B5" s="0" t="n">
        <x:v>3</x:v>
      </x:c>
      <x:c r="C5" s="0" t="n">
        <x:v>1.01</x:v>
      </x:c>
      <x:c r="D5" s="0" t="s">
        <x:v>6</x:v>
      </x:c>
      <x:c r="E5" s="0" t="n">
        <x:v>9</x:v>
      </x:c>
      <x:c r="F5" s="0" t="s">
        <x:v>185</x:v>
      </x:c>
      <x:c r="H5" s="0" t="s">
        <x:v>186</x:v>
      </x:c>
      <x:c r="I5" s="0" t="n">
        <x:v>-0.2</x:v>
      </x:c>
      <x:c r="J5" s="0" t="n">
        <x:v>-2.3</x:v>
      </x:c>
      <x:c r="K5" s="0" t="n">
        <x:v>86</x:v>
      </x:c>
      <x:c r="L5" s="0" t="n">
        <x:v>-8</x:v>
      </x:c>
      <x:c r="M5" s="0" t="n">
        <x:v>-8</x:v>
      </x:c>
      <x:c r="O5" s="0" t="n">
        <x:v>1019.2</x:v>
      </x:c>
      <x:c r="P5" s="0" t="n">
        <x:v>1009.3</x:v>
      </x:c>
      <x:c r="Q5" s="0" t="n">
        <x:v>-1.2</x:v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B6" s="0" t="n">
        <x:v>6</x:v>
      </x:c>
      <x:c r="C6" s="0" t="n">
        <x:v>1.01</x:v>
      </x:c>
      <x:c r="D6" s="0" t="s">
        <x:v>7</x:v>
      </x:c>
      <x:c r="E6" s="0" t="n">
        <x:v>1</x:v>
      </x:c>
      <x:c r="F6" s="0" t="s">
        <x:v>185</x:v>
      </x:c>
      <x:c r="H6" s="0" t="s">
        <x:v>187</x:v>
      </x:c>
      <x:c r="I6" s="0" t="n">
        <x:v>0.5</x:v>
      </x:c>
      <x:c r="J6" s="0" t="n">
        <x:v>-2.1</x:v>
      </x:c>
      <x:c r="K6" s="0" t="n">
        <x:v>83</x:v>
      </x:c>
      <x:c r="L6" s="0" t="n">
        <x:v>-1</x:v>
      </x:c>
      <x:c r="M6" s="0" t="n">
        <x:v>-1</x:v>
      </x:c>
      <x:c r="O6" s="0" t="n">
        <x:v>1019.7</x:v>
      </x:c>
      <x:c r="P6" s="0" t="n">
        <x:v>1009.8</x:v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B7" s="0" t="n">
        <x:v>9</x:v>
      </x:c>
      <x:c r="C7" s="0" t="n">
        <x:v>1.01</x:v>
      </x:c>
      <x:c r="D7" s="0" t="s">
        <x:v>7</x:v>
      </x:c>
      <x:c r="E7" s="0" t="n">
        <x:v>2</x:v>
      </x:c>
      <x:c r="F7" s="0" t="s">
        <x:v>185</x:v>
      </x:c>
      <x:c r="H7" s="0" t="s">
        <x:v>188</x:v>
      </x:c>
      <x:c r="I7" s="0" t="n">
        <x:v>5.4</x:v>
      </x:c>
      <x:c r="J7" s="0" t="n">
        <x:v>-0.9</x:v>
      </x:c>
      <x:c r="K7" s="0" t="n">
        <x:v>64</x:v>
      </x:c>
      <x:c r="L7" s="0" t="n">
        <x:v>3</x:v>
      </x:c>
      <x:c r="M7" s="0" t="n">
        <x:v>6</x:v>
      </x:c>
      <x:c r="O7" s="0" t="n">
        <x:v>1019.4</x:v>
      </x:c>
      <x:c r="P7" s="0" t="n">
        <x:v>1009.7</x:v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B8" s="0" t="n">
        <x:v>12</x:v>
      </x:c>
      <x:c r="C8" s="0" t="n">
        <x:v>1.01</x:v>
      </x:c>
      <x:c r="D8" s="0" t="s">
        <x:v>7</x:v>
      </x:c>
      <x:c r="E8" s="0" t="n">
        <x:v>2</x:v>
      </x:c>
      <x:c r="F8" s="0" t="s">
        <x:v>185</x:v>
      </x:c>
      <x:c r="H8" s="0" t="s">
        <x:v>189</x:v>
      </x:c>
      <x:c r="I8" s="0" t="n">
        <x:v>8.6</x:v>
      </x:c>
      <x:c r="J8" s="0" t="n">
        <x:v>1</x:v>
      </x:c>
      <x:c r="K8" s="0" t="n">
        <x:v>59</x:v>
      </x:c>
      <x:c r="L8" s="0" t="n">
        <x:v>7</x:v>
      </x:c>
      <x:c r="M8" s="0" t="n">
        <x:v>8</x:v>
      </x:c>
      <x:c r="O8" s="0" t="n">
        <x:v>1018.6</x:v>
      </x:c>
      <x:c r="P8" s="0" t="n">
        <x:v>1009</x:v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B9" s="0" t="n">
        <x:v>15</x:v>
      </x:c>
      <x:c r="C9" s="0" t="n">
        <x:v>1.01</x:v>
      </x:c>
      <x:c r="D9" s="0" t="s">
        <x:v>7</x:v>
      </x:c>
      <x:c r="E9" s="0" t="n">
        <x:v>2</x:v>
      </x:c>
      <x:c r="F9" s="0" t="s">
        <x:v>185</x:v>
      </x:c>
      <x:c r="H9" s="0" t="s">
        <x:v>189</x:v>
      </x:c>
      <x:c r="I9" s="0" t="n">
        <x:v>5.2</x:v>
      </x:c>
      <x:c r="J9" s="0" t="n">
        <x:v>1.9</x:v>
      </x:c>
      <x:c r="K9" s="0" t="n">
        <x:v>79</x:v>
      </x:c>
      <x:c r="L9" s="0" t="n">
        <x:v>3</x:v>
      </x:c>
      <x:c r="M9" s="0" t="n">
        <x:v>3</x:v>
      </x:c>
      <x:c r="O9" s="0" t="n">
        <x:v>1019.4</x:v>
      </x:c>
      <x:c r="P9" s="0" t="n">
        <x:v>1009.7</x:v>
      </x:c>
      <x:c r="R9" s="0" t="n">
        <x:v>8.7</x:v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B10" s="0" t="n">
        <x:v>18</x:v>
      </x:c>
      <x:c r="C10" s="0" t="n">
        <x:v>1.01</x:v>
      </x:c>
      <x:c r="D10" s="0" t="s">
        <x:v>7</x:v>
      </x:c>
      <x:c r="E10" s="0" t="n">
        <x:v>1</x:v>
      </x:c>
      <x:c r="F10" s="0" t="s">
        <x:v>185</x:v>
      </x:c>
      <x:c r="H10" s="0" t="s">
        <x:v>189</x:v>
      </x:c>
      <x:c r="I10" s="0" t="n">
        <x:v>3.6</x:v>
      </x:c>
      <x:c r="J10" s="0" t="n">
        <x:v>0.6</x:v>
      </x:c>
      <x:c r="K10" s="0" t="n">
        <x:v>81</x:v>
      </x:c>
      <x:c r="L10" s="0" t="n">
        <x:v>2</x:v>
      </x:c>
      <x:c r="M10" s="0" t="n">
        <x:v>2</x:v>
      </x:c>
      <x:c r="O10" s="0" t="n">
        <x:v>1020</x:v>
      </x:c>
      <x:c r="P10" s="0" t="n">
        <x:v>1010.3</x:v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B11" s="0" t="n">
        <x:v>21</x:v>
      </x:c>
      <x:c r="C11" s="0" t="n">
        <x:v>1.01</x:v>
      </x:c>
      <x:c r="D11" s="0" t="s">
        <x:v>7</x:v>
      </x:c>
      <x:c r="E11" s="0" t="n">
        <x:v>2</x:v>
      </x:c>
      <x:c r="F11" s="0" t="s">
        <x:v>185</x:v>
      </x:c>
      <x:c r="H11" s="0" t="s">
        <x:v>189</x:v>
      </x:c>
      <x:c r="I11" s="0" t="n">
        <x:v>1.4</x:v>
      </x:c>
      <x:c r="J11" s="0" t="n">
        <x:v>-0.5</x:v>
      </x:c>
      <x:c r="K11" s="0" t="n">
        <x:v>87</x:v>
      </x:c>
      <x:c r="L11" s="0" t="n">
        <x:v>-2</x:v>
      </x:c>
      <x:c r="M11" s="0" t="n">
        <x:v>-2</x:v>
      </x:c>
      <x:c r="O11" s="0" t="n">
        <x:v>1020.6</x:v>
      </x:c>
      <x:c r="P11" s="0" t="n">
        <x:v>1010.8</x:v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B12" s="0" t="n">
        <x:v>0</x:v>
      </x:c>
      <x:c r="C12" s="0" t="n">
        <x:v>2.01</x:v>
      </x:c>
      <x:c r="D12" s="0" t="s">
        <x:v>8</x:v>
      </x:c>
      <x:c r="E12" s="0" t="n">
        <x:v>1</x:v>
      </x:c>
      <x:c r="F12" s="0" t="s">
        <x:v>185</x:v>
      </x:c>
      <x:c r="H12" s="0" t="s">
        <x:v>190</x:v>
      </x:c>
      <x:c r="I12" s="0" t="n">
        <x:v>0.2</x:v>
      </x:c>
      <x:c r="J12" s="0" t="n">
        <x:v>-1.4</x:v>
      </x:c>
      <x:c r="K12" s="0" t="n">
        <x:v>89</x:v>
      </x:c>
      <x:c r="L12" s="0" t="n">
        <x:v>-2</x:v>
      </x:c>
      <x:c r="M12" s="0" t="n">
        <x:v>-2</x:v>
      </x:c>
      <x:c r="O12" s="0" t="n">
        <x:v>1022.2</x:v>
      </x:c>
      <x:c r="P12" s="0" t="n">
        <x:v>1012.3</x:v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B13" s="0" t="n">
        <x:v>3</x:v>
      </x:c>
      <x:c r="C13" s="0" t="n">
        <x:v>2.01</x:v>
      </x:c>
      <x:c r="D13" s="0" t="s">
        <x:v>8</x:v>
      </x:c>
      <x:c r="E13" s="0" t="n">
        <x:v>1</x:v>
      </x:c>
      <x:c r="F13" s="0" t="s">
        <x:v>185</x:v>
      </x:c>
      <x:c r="H13" s="0" t="s">
        <x:v>191</x:v>
      </x:c>
      <x:c r="I13" s="0" t="n">
        <x:v>0.7</x:v>
      </x:c>
      <x:c r="J13" s="0" t="n">
        <x:v>-2.1</x:v>
      </x:c>
      <x:c r="K13" s="0" t="n">
        <x:v>82</x:v>
      </x:c>
      <x:c r="L13" s="0" t="n">
        <x:v>-1</x:v>
      </x:c>
      <x:c r="M13" s="0" t="n">
        <x:v>-1</x:v>
      </x:c>
      <x:c r="O13" s="0" t="n">
        <x:v>1023.6</x:v>
      </x:c>
      <x:c r="P13" s="0" t="n">
        <x:v>1013.7</x:v>
      </x:c>
      <x:c r="Q13" s="0" t="n">
        <x:v>-0.2</x:v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B14" s="0" t="n">
        <x:v>6</x:v>
      </x:c>
      <x:c r="C14" s="0" t="n">
        <x:v>2.01</x:v>
      </x:c>
      <x:c r="D14" s="0" t="s">
        <x:v>8</x:v>
      </x:c>
      <x:c r="E14" s="0" t="n">
        <x:v>1</x:v>
      </x:c>
      <x:c r="F14" s="0" t="s">
        <x:v>185</x:v>
      </x:c>
      <x:c r="H14" s="0" t="s">
        <x:v>192</x:v>
      </x:c>
      <x:c r="I14" s="0" t="n">
        <x:v>2.7</x:v>
      </x:c>
      <x:c r="J14" s="0" t="n">
        <x:v>-0.6</x:v>
      </x:c>
      <x:c r="K14" s="0" t="n">
        <x:v>79</x:v>
      </x:c>
      <x:c r="L14" s="0" t="n">
        <x:v>1</x:v>
      </x:c>
      <x:c r="M14" s="0" t="n">
        <x:v>1</x:v>
      </x:c>
      <x:c r="O14" s="0" t="n">
        <x:v>1025.4</x:v>
      </x:c>
      <x:c r="P14" s="0" t="n">
        <x:v>1015.6</x:v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B15" s="0" t="n">
        <x:v>9</x:v>
      </x:c>
      <x:c r="C15" s="0" t="n">
        <x:v>2.01</x:v>
      </x:c>
      <x:c r="D15" s="0" t="s">
        <x:v>9</x:v>
      </x:c>
      <x:c r="E15" s="0" t="n">
        <x:v>1</x:v>
      </x:c>
      <x:c r="F15" s="0" t="s">
        <x:v>185</x:v>
      </x:c>
      <x:c r="G15" s="0" t="s">
        <x:v>193</x:v>
      </x:c>
      <x:c r="H15" s="0" t="s">
        <x:v>194</x:v>
      </x:c>
      <x:c r="I15" s="0" t="n">
        <x:v>6.3</x:v>
      </x:c>
      <x:c r="J15" s="0" t="n">
        <x:v>3.8</x:v>
      </x:c>
      <x:c r="K15" s="0" t="n">
        <x:v>84</x:v>
      </x:c>
      <x:c r="L15" s="0" t="n">
        <x:v>5</x:v>
      </x:c>
      <x:c r="M15" s="0" t="n">
        <x:v>5</x:v>
      </x:c>
      <x:c r="O15" s="0" t="n">
        <x:v>1026.8</x:v>
      </x:c>
      <x:c r="P15" s="0" t="n">
        <x:v>1017.1</x:v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B16" s="0" t="n">
        <x:v>12</x:v>
      </x:c>
      <x:c r="C16" s="0" t="n">
        <x:v>2.01</x:v>
      </x:c>
      <x:c r="D16" s="0" t="s">
        <x:v>8</x:v>
      </x:c>
      <x:c r="E16" s="0" t="n">
        <x:v>1</x:v>
      </x:c>
      <x:c r="F16" s="0" t="s">
        <x:v>185</x:v>
      </x:c>
      <x:c r="H16" s="0" t="s">
        <x:v>186</x:v>
      </x:c>
      <x:c r="I16" s="0" t="n">
        <x:v>10.2</x:v>
      </x:c>
      <x:c r="J16" s="0" t="n">
        <x:v>5.5</x:v>
      </x:c>
      <x:c r="K16" s="0" t="n">
        <x:v>73</x:v>
      </x:c>
      <x:c r="L16" s="0" t="n">
        <x:v>10</x:v>
      </x:c>
      <x:c r="M16" s="0" t="n">
        <x:v>11</x:v>
      </x:c>
      <x:c r="O16" s="0" t="n">
        <x:v>1027.1</x:v>
      </x:c>
      <x:c r="P16" s="0" t="n">
        <x:v>1017.6</x:v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B17" s="0" t="n">
        <x:v>15</x:v>
      </x:c>
      <x:c r="C17" s="0" t="n">
        <x:v>2.01</x:v>
      </x:c>
      <x:c r="D17" s="0" t="s">
        <x:v>13</x:v>
      </x:c>
      <x:c r="E17" s="0" t="n">
        <x:v>0</x:v>
      </x:c>
      <x:c r="F17" s="0" t="s">
        <x:v>195</x:v>
      </x:c>
      <x:c r="G17" s="0" t="s">
        <x:v>196</x:v>
      </x:c>
      <x:c r="H17" s="0" t="s">
        <x:v>186</x:v>
      </x:c>
      <x:c r="I17" s="0" t="n">
        <x:v>4.3</x:v>
      </x:c>
      <x:c r="J17" s="0" t="n">
        <x:v>3</x:v>
      </x:c>
      <x:c r="K17" s="0" t="n">
        <x:v>91</x:v>
      </x:c>
      <x:c r="L17" s="0" t="n">
        <x:v>3</x:v>
      </x:c>
      <x:c r="M17" s="0" t="n">
        <x:v>3</x:v>
      </x:c>
      <x:c r="O17" s="0" t="n">
        <x:v>1029</x:v>
      </x:c>
      <x:c r="P17" s="0" t="n">
        <x:v>1019.2</x:v>
      </x:c>
      <x:c r="R17" s="0" t="n">
        <x:v>10.4</x:v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B18" s="0" t="n">
        <x:v>18</x:v>
      </x:c>
      <x:c r="C18" s="0" t="n">
        <x:v>2.01</x:v>
      </x:c>
      <x:c r="D18" s="0" t="s">
        <x:v>13</x:v>
      </x:c>
      <x:c r="E18" s="0" t="n">
        <x:v>0</x:v>
      </x:c>
      <x:c r="F18" s="0" t="s">
        <x:v>197</x:v>
      </x:c>
      <x:c r="G18" s="0" t="s">
        <x:v>136</x:v>
      </x:c>
      <x:c r="H18" s="0" t="s">
        <x:v>186</x:v>
      </x:c>
      <x:c r="I18" s="0" t="n">
        <x:v>0.4</x:v>
      </x:c>
      <x:c r="J18" s="0" t="n">
        <x:v>-0.6</x:v>
      </x:c>
      <x:c r="K18" s="0" t="n">
        <x:v>93</x:v>
      </x:c>
      <x:c r="L18" s="0" t="n">
        <x:v>-1</x:v>
      </x:c>
      <x:c r="M18" s="0" t="n">
        <x:v>-1</x:v>
      </x:c>
      <x:c r="O18" s="0" t="n">
        <x:v>1030.5</x:v>
      </x:c>
      <x:c r="P18" s="0" t="n">
        <x:v>1020.5</x:v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B19" s="0" t="n">
        <x:v>21</x:v>
      </x:c>
      <x:c r="C19" s="0" t="n">
        <x:v>2.01</x:v>
      </x:c>
      <x:c r="D19" s="0" t="s">
        <x:v>13</x:v>
      </x:c>
      <x:c r="E19" s="0" t="n">
        <x:v>0</x:v>
      </x:c>
      <x:c r="F19" s="0" t="s">
        <x:v>197</x:v>
      </x:c>
      <x:c r="G19" s="0" t="s">
        <x:v>198</x:v>
      </x:c>
      <x:c r="H19" s="0" t="s">
        <x:v>186</x:v>
      </x:c>
      <x:c r="I19" s="0" t="n">
        <x:v>1.1</x:v>
      </x:c>
      <x:c r="J19" s="0" t="n">
        <x:v>0.3</x:v>
      </x:c>
      <x:c r="K19" s="0" t="n">
        <x:v>94</x:v>
      </x:c>
      <x:c r="L19" s="0" t="n">
        <x:v>0</x:v>
      </x:c>
      <x:c r="M19" s="0" t="n">
        <x:v>0</x:v>
      </x:c>
      <x:c r="O19" s="0" t="n">
        <x:v>1031.4</x:v>
      </x:c>
      <x:c r="P19" s="0" t="n">
        <x:v>1021.4</x:v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B20" s="0" t="n">
        <x:v>0</x:v>
      </x:c>
      <x:c r="C20" s="0" t="n">
        <x:v>3.01</x:v>
      </x:c>
      <x:c r="D20" s="0" t="s">
        <x:v>13</x:v>
      </x:c>
      <x:c r="E20" s="0" t="n">
        <x:v>0</x:v>
      </x:c>
      <x:c r="F20" s="0" t="s">
        <x:v>156</x:v>
      </x:c>
      <x:c r="G20" s="0" t="s">
        <x:v>198</x:v>
      </x:c>
      <x:c r="H20" s="0" t="s">
        <x:v>199</x:v>
      </x:c>
      <x:c r="I20" s="0" t="n">
        <x:v>0.4</x:v>
      </x:c>
      <x:c r="J20" s="0" t="n">
        <x:v>-0.4</x:v>
      </x:c>
      <x:c r="K20" s="0" t="n">
        <x:v>94</x:v>
      </x:c>
      <x:c r="L20" s="0" t="n">
        <x:v>-1</x:v>
      </x:c>
      <x:c r="M20" s="0" t="n">
        <x:v>-1</x:v>
      </x:c>
      <x:c r="O20" s="0" t="n">
        <x:v>1032.3</x:v>
      </x:c>
      <x:c r="P20" s="0" t="n">
        <x:v>1022.3</x:v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B21" s="0" t="n">
        <x:v>3</x:v>
      </x:c>
      <x:c r="C21" s="0" t="n">
        <x:v>3.01</x:v>
      </x:c>
      <x:c r="D21" s="0" t="s">
        <x:v>13</x:v>
      </x:c>
      <x:c r="E21" s="0" t="n">
        <x:v>0</x:v>
      </x:c>
      <x:c r="F21" s="0" t="s">
        <x:v>200</x:v>
      </x:c>
      <x:c r="G21" s="0" t="s">
        <x:v>201</x:v>
      </x:c>
      <x:c r="H21" s="0" t="s">
        <x:v>186</x:v>
      </x:c>
      <x:c r="I21" s="0" t="n">
        <x:v>1.7</x:v>
      </x:c>
      <x:c r="J21" s="0" t="n">
        <x:v>0.9</x:v>
      </x:c>
      <x:c r="K21" s="0" t="n">
        <x:v>94</x:v>
      </x:c>
      <x:c r="L21" s="0" t="n">
        <x:v>0</x:v>
      </x:c>
      <x:c r="M21" s="0" t="n">
        <x:v>0</x:v>
      </x:c>
      <x:c r="O21" s="0" t="n">
        <x:v>1032.7</x:v>
      </x:c>
      <x:c r="P21" s="0" t="n">
        <x:v>1022.8</x:v>
      </x:c>
      <x:c r="Q21" s="0" t="n">
        <x:v>-1</x:v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B22" s="0" t="n">
        <x:v>6</x:v>
      </x:c>
      <x:c r="C22" s="0" t="n">
        <x:v>3.01</x:v>
      </x:c>
      <x:c r="D22" s="0" t="s">
        <x:v>6</x:v>
      </x:c>
      <x:c r="E22" s="0" t="n">
        <x:v>3</x:v>
      </x:c>
      <x:c r="F22" s="0" t="s">
        <x:v>195</x:v>
      </x:c>
      <x:c r="G22" s="0" t="s">
        <x:v>202</x:v>
      </x:c>
      <x:c r="H22" s="0" t="s">
        <x:v>203</x:v>
      </x:c>
      <x:c r="I22" s="0" t="n">
        <x:v>2.6</x:v>
      </x:c>
      <x:c r="J22" s="0" t="n">
        <x:v>1.7</x:v>
      </x:c>
      <x:c r="K22" s="0" t="n">
        <x:v>94</x:v>
      </x:c>
      <x:c r="L22" s="0" t="n">
        <x:v>-2</x:v>
      </x:c>
      <x:c r="M22" s="0" t="n">
        <x:v>-2</x:v>
      </x:c>
      <x:c r="O22" s="0" t="n">
        <x:v>1033.5</x:v>
      </x:c>
      <x:c r="P22" s="0" t="n">
        <x:v>1023.5</x:v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B23" s="0" t="n">
        <x:v>9</x:v>
      </x:c>
      <x:c r="C23" s="0" t="n">
        <x:v>3.01</x:v>
      </x:c>
      <x:c r="D23" s="0" t="s">
        <x:v>6</x:v>
      </x:c>
      <x:c r="E23" s="0" t="n">
        <x:v>4</x:v>
      </x:c>
      <x:c r="F23" s="0" t="s">
        <x:v>204</x:v>
      </x:c>
      <x:c r="G23" s="0" t="s">
        <x:v>196</x:v>
      </x:c>
      <x:c r="H23" s="0" t="s">
        <x:v>203</x:v>
      </x:c>
      <x:c r="I23" s="0" t="n">
        <x:v>2.4</x:v>
      </x:c>
      <x:c r="J23" s="0" t="n">
        <x:v>1.6</x:v>
      </x:c>
      <x:c r="K23" s="0" t="n">
        <x:v>94</x:v>
      </x:c>
      <x:c r="L23" s="0" t="n">
        <x:v>-3</x:v>
      </x:c>
      <x:c r="M23" s="0" t="n">
        <x:v>-3</x:v>
      </x:c>
      <x:c r="O23" s="0" t="n">
        <x:v>1033.3</x:v>
      </x:c>
      <x:c r="P23" s="0" t="n">
        <x:v>1023.4</x:v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B24" s="0" t="n">
        <x:v>12</x:v>
      </x:c>
      <x:c r="C24" s="0" t="n">
        <x:v>3.01</x:v>
      </x:c>
      <x:c r="D24" s="0" t="s">
        <x:v>6</x:v>
      </x:c>
      <x:c r="E24" s="0" t="n">
        <x:v>3</x:v>
      </x:c>
      <x:c r="F24" s="0" t="s">
        <x:v>185</x:v>
      </x:c>
      <x:c r="H24" s="0" t="s">
        <x:v>203</x:v>
      </x:c>
      <x:c r="I24" s="0" t="n">
        <x:v>2.6</x:v>
      </x:c>
      <x:c r="J24" s="0" t="n">
        <x:v>1.8</x:v>
      </x:c>
      <x:c r="K24" s="0" t="n">
        <x:v>94</x:v>
      </x:c>
      <x:c r="L24" s="0" t="n">
        <x:v>-2</x:v>
      </x:c>
      <x:c r="M24" s="0" t="n">
        <x:v>-2</x:v>
      </x:c>
      <x:c r="O24" s="0" t="n">
        <x:v>1032.3</x:v>
      </x:c>
      <x:c r="P24" s="0" t="n">
        <x:v>1022.4</x:v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B25" s="0" t="n">
        <x:v>15</x:v>
      </x:c>
      <x:c r="C25" s="0" t="n">
        <x:v>3.01</x:v>
      </x:c>
      <x:c r="D25" s="0" t="s">
        <x:v>6</x:v>
      </x:c>
      <x:c r="E25" s="0" t="n">
        <x:v>4</x:v>
      </x:c>
      <x:c r="F25" s="0" t="s">
        <x:v>195</x:v>
      </x:c>
      <x:c r="G25" s="0" t="s">
        <x:v>196</x:v>
      </x:c>
      <x:c r="H25" s="0" t="s">
        <x:v>203</x:v>
      </x:c>
      <x:c r="I25" s="0" t="n">
        <x:v>2.5</x:v>
      </x:c>
      <x:c r="J25" s="0" t="n">
        <x:v>1.6</x:v>
      </x:c>
      <x:c r="K25" s="0" t="n">
        <x:v>94</x:v>
      </x:c>
      <x:c r="L25" s="0" t="n">
        <x:v>-3</x:v>
      </x:c>
      <x:c r="M25" s="0" t="n">
        <x:v>-3</x:v>
      </x:c>
      <x:c r="O25" s="0" t="n">
        <x:v>1032.1</x:v>
      </x:c>
      <x:c r="P25" s="0" t="n">
        <x:v>1022.2</x:v>
      </x:c>
      <x:c r="R25" s="0" t="n">
        <x:v>3.2</x:v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B26" s="0" t="n">
        <x:v>18</x:v>
      </x:c>
      <x:c r="C26" s="0" t="n">
        <x:v>3.01</x:v>
      </x:c>
      <x:c r="D26" s="0" t="s">
        <x:v>6</x:v>
      </x:c>
      <x:c r="E26" s="0" t="s">
        <x:v>205</x:v>
      </x:c>
      <x:c r="F26" s="0" t="s">
        <x:v>185</x:v>
      </x:c>
      <x:c r="H26" s="0" t="s">
        <x:v>203</x:v>
      </x:c>
      <x:c r="I26" s="0" t="n">
        <x:v>2.4</x:v>
      </x:c>
      <x:c r="J26" s="0" t="n">
        <x:v>1.4</x:v>
      </x:c>
      <x:c r="K26" s="0" t="n">
        <x:v>93</x:v>
      </x:c>
      <x:c r="L26" s="0" t="n">
        <x:v>-3</x:v>
      </x:c>
      <x:c r="M26" s="0" t="n">
        <x:v>-3</x:v>
      </x:c>
      <x:c r="O26" s="0" t="n">
        <x:v>1031.4</x:v>
      </x:c>
      <x:c r="P26" s="0" t="n">
        <x:v>1021.5</x:v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B27" s="0" t="n">
        <x:v>21</x:v>
      </x:c>
      <x:c r="C27" s="0" t="n">
        <x:v>3.01</x:v>
      </x:c>
      <x:c r="D27" s="0" t="s">
        <x:v>6</x:v>
      </x:c>
      <x:c r="E27" s="0" t="n">
        <x:v>3</x:v>
      </x:c>
      <x:c r="F27" s="0" t="s">
        <x:v>185</x:v>
      </x:c>
      <x:c r="H27" s="0" t="s">
        <x:v>206</x:v>
      </x:c>
      <x:c r="I27" s="0" t="n">
        <x:v>0.7</x:v>
      </x:c>
      <x:c r="J27" s="0" t="n">
        <x:v>-0.7</x:v>
      </x:c>
      <x:c r="K27" s="0" t="n">
        <x:v>90</x:v>
      </x:c>
      <x:c r="L27" s="0" t="n">
        <x:v>-4</x:v>
      </x:c>
      <x:c r="M27" s="0" t="n">
        <x:v>-4</x:v>
      </x:c>
      <x:c r="O27" s="0" t="n">
        <x:v>1031.3</x:v>
      </x:c>
      <x:c r="P27" s="0" t="n">
        <x:v>1021.3</x:v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B28" s="0" t="n">
        <x:v>0</x:v>
      </x:c>
      <x:c r="C28" s="0" t="n">
        <x:v>4.01</x:v>
      </x:c>
      <x:c r="D28" s="0" t="s">
        <x:v>6</x:v>
      </x:c>
      <x:c r="E28" s="0" t="s">
        <x:v>205</x:v>
      </x:c>
      <x:c r="F28" s="0" t="s">
        <x:v>185</x:v>
      </x:c>
      <x:c r="H28" s="0" t="s">
        <x:v>186</x:v>
      </x:c>
      <x:c r="I28" s="0" t="n">
        <x:v>0</x:v>
      </x:c>
      <x:c r="J28" s="0" t="n">
        <x:v>-1.9</x:v>
      </x:c>
      <x:c r="K28" s="0" t="n">
        <x:v>87</x:v>
      </x:c>
      <x:c r="L28" s="0" t="n">
        <x:v>-5</x:v>
      </x:c>
      <x:c r="M28" s="0" t="n">
        <x:v>-5</x:v>
      </x:c>
      <x:c r="O28" s="0" t="n">
        <x:v>1030.5</x:v>
      </x:c>
      <x:c r="P28" s="0" t="n">
        <x:v>1020.5</x:v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B29" s="0" t="n">
        <x:v>3</x:v>
      </x:c>
      <x:c r="C29" s="0" t="n">
        <x:v>4.01</x:v>
      </x:c>
      <x:c r="D29" s="0" t="s">
        <x:v>6</x:v>
      </x:c>
      <x:c r="E29" s="0" t="s">
        <x:v>207</x:v>
      </x:c>
      <x:c r="F29" s="0" t="s">
        <x:v>185</x:v>
      </x:c>
      <x:c r="H29" s="0" t="s">
        <x:v>208</x:v>
      </x:c>
      <x:c r="I29" s="0" t="n">
        <x:v>0.2</x:v>
      </x:c>
      <x:c r="J29" s="0" t="n">
        <x:v>-1.7</x:v>
      </x:c>
      <x:c r="K29" s="0" t="n">
        <x:v>87</x:v>
      </x:c>
      <x:c r="L29" s="0" t="n">
        <x:v>-6</x:v>
      </x:c>
      <x:c r="M29" s="0" t="n">
        <x:v>-6</x:v>
      </x:c>
      <x:c r="O29" s="0" t="n">
        <x:v>1029.6</x:v>
      </x:c>
      <x:c r="P29" s="0" t="n">
        <x:v>1019.6</x:v>
      </x:c>
      <x:c r="Q29" s="0" t="n">
        <x:v>-0.2</x:v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B30" s="0" t="n">
        <x:v>6</x:v>
      </x:c>
      <x:c r="C30" s="0" t="n">
        <x:v>4.01</x:v>
      </x:c>
      <x:c r="D30" s="0" t="s">
        <x:v>7</x:v>
      </x:c>
      <x:c r="E30" s="0" t="s">
        <x:v>209</x:v>
      </x:c>
      <x:c r="F30" s="0" t="s">
        <x:v>185</x:v>
      </x:c>
      <x:c r="H30" s="0" t="s">
        <x:v>210</x:v>
      </x:c>
      <x:c r="I30" s="0" t="n">
        <x:v>0.2</x:v>
      </x:c>
      <x:c r="J30" s="0" t="n">
        <x:v>-2</x:v>
      </x:c>
      <x:c r="K30" s="0" t="n">
        <x:v>85</x:v>
      </x:c>
      <x:c r="L30" s="0" t="n">
        <x:v>-5</x:v>
      </x:c>
      <x:c r="M30" s="0" t="n">
        <x:v>-5</x:v>
      </x:c>
      <x:c r="O30" s="0" t="n">
        <x:v>1030.2</x:v>
      </x:c>
      <x:c r="P30" s="0" t="n">
        <x:v>1020.2</x:v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B31" s="0" t="n">
        <x:v>9</x:v>
      </x:c>
      <x:c r="C31" s="0" t="n">
        <x:v>4.01</x:v>
      </x:c>
      <x:c r="D31" s="0" t="s">
        <x:v>7</x:v>
      </x:c>
      <x:c r="E31" s="0" t="s">
        <x:v>211</x:v>
      </x:c>
      <x:c r="F31" s="0" t="s">
        <x:v>185</x:v>
      </x:c>
      <x:c r="H31" s="0" t="s">
        <x:v>212</x:v>
      </x:c>
      <x:c r="I31" s="0" t="n">
        <x:v>4</x:v>
      </x:c>
      <x:c r="J31" s="0" t="n">
        <x:v>-0.4</x:v>
      </x:c>
      <x:c r="K31" s="0" t="n">
        <x:v>73</x:v>
      </x:c>
      <x:c r="L31" s="0" t="n">
        <x:v>3</x:v>
      </x:c>
      <x:c r="M31" s="0" t="n">
        <x:v>6</x:v>
      </x:c>
      <x:c r="O31" s="0" t="n">
        <x:v>1028.8</x:v>
      </x:c>
      <x:c r="P31" s="0" t="n">
        <x:v>1018.9</x:v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B32" s="0" t="n">
        <x:v>12</x:v>
      </x:c>
      <x:c r="C32" s="0" t="n">
        <x:v>4.01</x:v>
      </x:c>
      <x:c r="D32" s="0" t="s">
        <x:v>6</x:v>
      </x:c>
      <x:c r="E32" s="0" t="n">
        <x:v>3</x:v>
      </x:c>
      <x:c r="F32" s="0" t="s">
        <x:v>185</x:v>
      </x:c>
      <x:c r="H32" s="0" t="s">
        <x:v>213</x:v>
      </x:c>
      <x:c r="I32" s="0" t="n">
        <x:v>7.6</x:v>
      </x:c>
      <x:c r="J32" s="0" t="n">
        <x:v>1.7</x:v>
      </x:c>
      <x:c r="K32" s="0" t="n">
        <x:v>66</x:v>
      </x:c>
      <x:c r="L32" s="0" t="n">
        <x:v>5</x:v>
      </x:c>
      <x:c r="M32" s="0" t="n">
        <x:v>6</x:v>
      </x:c>
      <x:c r="O32" s="0" t="n">
        <x:v>1027</x:v>
      </x:c>
      <x:c r="P32" s="0" t="n">
        <x:v>1017.4</x:v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B33" s="0" t="n">
        <x:v>15</x:v>
      </x:c>
      <x:c r="C33" s="0" t="n">
        <x:v>4.01</x:v>
      </x:c>
      <x:c r="D33" s="0" t="s">
        <x:v>7</x:v>
      </x:c>
      <x:c r="E33" s="0" t="s">
        <x:v>214</x:v>
      </x:c>
      <x:c r="F33" s="0" t="s">
        <x:v>185</x:v>
      </x:c>
      <x:c r="H33" s="0" t="s">
        <x:v>186</x:v>
      </x:c>
      <x:c r="I33" s="0" t="n">
        <x:v>4.1</x:v>
      </x:c>
      <x:c r="J33" s="0" t="n">
        <x:v>0.1</x:v>
      </x:c>
      <x:c r="K33" s="0" t="n">
        <x:v>75</x:v>
      </x:c>
      <x:c r="L33" s="0" t="n">
        <x:v>3</x:v>
      </x:c>
      <x:c r="M33" s="0" t="n">
        <x:v>3</x:v>
      </x:c>
      <x:c r="O33" s="0" t="n">
        <x:v>1027</x:v>
      </x:c>
      <x:c r="P33" s="0" t="n">
        <x:v>1017.2</x:v>
      </x:c>
      <x:c r="R33" s="0" t="n">
        <x:v>7.8</x:v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B34" s="0" t="n">
        <x:v>18</x:v>
      </x:c>
      <x:c r="C34" s="0" t="n">
        <x:v>4.01</x:v>
      </x:c>
      <x:c r="D34" s="0" t="s">
        <x:v>6</x:v>
      </x:c>
      <x:c r="E34" s="0" t="s">
        <x:v>215</x:v>
      </x:c>
      <x:c r="F34" s="0" t="s">
        <x:v>185</x:v>
      </x:c>
      <x:c r="H34" s="0" t="s">
        <x:v>186</x:v>
      </x:c>
      <x:c r="I34" s="0" t="n">
        <x:v>2</x:v>
      </x:c>
      <x:c r="J34" s="0" t="n">
        <x:v>-1.3</x:v>
      </x:c>
      <x:c r="K34" s="0" t="n">
        <x:v>79</x:v>
      </x:c>
      <x:c r="L34" s="0" t="n">
        <x:v>-2</x:v>
      </x:c>
      <x:c r="M34" s="0" t="n">
        <x:v>-2</x:v>
      </x:c>
      <x:c r="O34" s="0" t="n">
        <x:v>1026.5</x:v>
      </x:c>
      <x:c r="P34" s="0" t="n">
        <x:v>1016.6</x:v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B35" s="0" t="n">
        <x:v>21</x:v>
      </x:c>
      <x:c r="C35" s="0" t="n">
        <x:v>4.01</x:v>
      </x:c>
      <x:c r="D35" s="0" t="s">
        <x:v>6</x:v>
      </x:c>
      <x:c r="E35" s="0" t="n">
        <x:v>3</x:v>
      </x:c>
      <x:c r="F35" s="0" t="s">
        <x:v>185</x:v>
      </x:c>
      <x:c r="H35" s="0" t="s">
        <x:v>186</x:v>
      </x:c>
      <x:c r="I35" s="0" t="n">
        <x:v>1.5</x:v>
      </x:c>
      <x:c r="J35" s="0" t="n">
        <x:v>-1.7</x:v>
      </x:c>
      <x:c r="K35" s="0" t="n">
        <x:v>79</x:v>
      </x:c>
      <x:c r="L35" s="0" t="n">
        <x:v>-3</x:v>
      </x:c>
      <x:c r="M35" s="0" t="n">
        <x:v>-3</x:v>
      </x:c>
      <x:c r="O35" s="0" t="n">
        <x:v>1025.5</x:v>
      </x:c>
      <x:c r="P35" s="0" t="n">
        <x:v>1015.6</x:v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36" s="0" t="n">
        <x:v>0</x:v>
      </x:c>
      <x:c r="C36" s="311" t="n">
        <x:v>5.01</x:v>
      </x:c>
      <x:c r="D36" s="311" t="s">
        <x:v>13</x:v>
      </x:c>
      <x:c r="E36" s="311" t="n">
        <x:v>0</x:v>
      </x:c>
      <x:c r="F36" s="311" t="s">
        <x:v>185</x:v>
      </x:c>
      <x:c r="G36" s="311" t="s"/>
      <x:c r="H36" s="311" t="s">
        <x:v>186</x:v>
      </x:c>
      <x:c r="I36" s="311" t="n">
        <x:v>1</x:v>
      </x:c>
      <x:c r="J36" s="311" t="n">
        <x:v>-2</x:v>
      </x:c>
      <x:c r="K36" s="311" t="n">
        <x:v>80</x:v>
      </x:c>
      <x:c r="L36" s="311" t="n">
        <x:v>0</x:v>
      </x:c>
      <x:c r="M36" s="311" t="n">
        <x:v>0</x:v>
      </x:c>
      <x:c r="N36" s="311" t="s"/>
      <x:c r="O36" s="311" t="n">
        <x:v>1024.6</x:v>
      </x:c>
      <x:c r="P36" s="311" t="n">
        <x:v>1014.7</x:v>
      </x:c>
      <x:c r="Q36" s="311" t="s"/>
      <x:c r="R36" s="311" t="s"/>
      <x:c r="S36" s="311" t="s"/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37" s="0" t="n">
        <x:v>3</x:v>
      </x:c>
      <x:c r="C37" s="311" t="n">
        <x:v>5.01</x:v>
      </x:c>
      <x:c r="D37" s="311" t="s">
        <x:v>6</x:v>
      </x:c>
      <x:c r="E37" s="311" t="n">
        <x:v>4</x:v>
      </x:c>
      <x:c r="F37" s="311" t="s">
        <x:v>185</x:v>
      </x:c>
      <x:c r="G37" s="311" t="s"/>
      <x:c r="H37" s="311" t="s">
        <x:v>216</x:v>
      </x:c>
      <x:c r="I37" s="311" t="n">
        <x:v>-0.3</x:v>
      </x:c>
      <x:c r="J37" s="311" t="n">
        <x:v>-3.1</x:v>
      </x:c>
      <x:c r="K37" s="311" t="n">
        <x:v>81</x:v>
      </x:c>
      <x:c r="L37" s="311" t="n">
        <x:v>-6</x:v>
      </x:c>
      <x:c r="M37" s="311" t="n">
        <x:v>-6</x:v>
      </x:c>
      <x:c r="N37" s="311" t="s"/>
      <x:c r="O37" s="311" t="n">
        <x:v>1023.9</x:v>
      </x:c>
      <x:c r="P37" s="311" t="n">
        <x:v>1014</x:v>
      </x:c>
      <x:c r="Q37" s="311" t="n">
        <x:v>-0.3</x:v>
      </x:c>
      <x:c r="R37" s="311" t="s"/>
      <x:c r="S37" s="311" t="s"/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  <x:c r="B38" s="0" t="n">
        <x:v>6</x:v>
      </x:c>
      <x:c r="C38" s="311" t="n">
        <x:v>5.01</x:v>
      </x:c>
      <x:c r="D38" s="311" t="s">
        <x:v>7</x:v>
      </x:c>
      <x:c r="E38" s="311" t="n">
        <x:v>4</x:v>
      </x:c>
      <x:c r="F38" s="311" t="s">
        <x:v>200</x:v>
      </x:c>
      <x:c r="G38" s="311" t="s"/>
      <x:c r="H38" s="311" t="s">
        <x:v>217</x:v>
      </x:c>
      <x:c r="I38" s="311" t="n">
        <x:v>-0.4</x:v>
      </x:c>
      <x:c r="J38" s="311" t="n">
        <x:v>-3.1</x:v>
      </x:c>
      <x:c r="K38" s="311" t="n">
        <x:v>82</x:v>
      </x:c>
      <x:c r="L38" s="311" t="n">
        <x:v>-6</x:v>
      </x:c>
      <x:c r="M38" s="311" t="n">
        <x:v>-6</x:v>
      </x:c>
      <x:c r="N38" s="311" t="s"/>
      <x:c r="O38" s="311" t="n">
        <x:v>1024.3</x:v>
      </x:c>
      <x:c r="P38" s="311" t="n">
        <x:v>1014.4</x:v>
      </x:c>
      <x:c r="Q38" s="311" t="n">
        <x:v>-0.6</x:v>
      </x:c>
      <x:c r="R38" s="311" t="s"/>
      <x:c r="S38" s="311" t="s"/>
    </x:row>
    <x:row r="39" spans="1:81" customFormat="1" ht="16.5" customHeight="1" x14ac:dyDescent="0.25">
      <x:c r="A39" s="302">
        <x:f>IF(RIGHT(C39,2)=".1","10",RIGHT(C39,2))</x:f>
      </x:c>
      <x:c r="B39" s="0" t="n">
        <x:v>9</x:v>
      </x:c>
      <x:c r="C39" s="311" t="n">
        <x:v>5.01</x:v>
      </x:c>
      <x:c r="D39" s="311" t="s">
        <x:v>6</x:v>
      </x:c>
      <x:c r="E39" s="311" t="n">
        <x:v>4</x:v>
      </x:c>
      <x:c r="F39" s="311" t="s">
        <x:v>185</x:v>
      </x:c>
      <x:c r="G39" s="311" t="s"/>
      <x:c r="H39" s="311" t="s">
        <x:v>218</x:v>
      </x:c>
      <x:c r="I39" s="311" t="n">
        <x:v>3.1</x:v>
      </x:c>
      <x:c r="J39" s="311" t="n">
        <x:v>-1.9</x:v>
      </x:c>
      <x:c r="K39" s="311" t="n">
        <x:v>70</x:v>
      </x:c>
      <x:c r="L39" s="311" t="n">
        <x:v>-1</x:v>
      </x:c>
      <x:c r="M39" s="311" t="n">
        <x:v>0</x:v>
      </x:c>
      <x:c r="N39" s="311" t="s"/>
      <x:c r="O39" s="311" t="n">
        <x:v>1023</x:v>
      </x:c>
      <x:c r="P39" s="311" t="n">
        <x:v>1013.2</x:v>
      </x:c>
      <x:c r="Q39" s="311" t="s"/>
      <x:c r="R39" s="311" t="s"/>
      <x:c r="S39" s="311" t="s"/>
    </x:row>
    <x:row r="40" spans="1:81" customFormat="1" ht="16.5" customHeight="1" x14ac:dyDescent="0.25">
      <x:c r="A40" s="302">
        <x:f>IF(RIGHT(C40,2)=".1","10",RIGHT(C40,2))</x:f>
      </x:c>
      <x:c r="B40" s="0" t="n">
        <x:v>12</x:v>
      </x:c>
      <x:c r="C40" s="311" t="n">
        <x:v>5.01</x:v>
      </x:c>
      <x:c r="D40" s="311" t="s">
        <x:v>6</x:v>
      </x:c>
      <x:c r="E40" s="311" t="n">
        <x:v>3</x:v>
      </x:c>
      <x:c r="F40" s="311" t="s">
        <x:v>185</x:v>
      </x:c>
      <x:c r="G40" s="311" t="s"/>
      <x:c r="H40" s="311" t="s">
        <x:v>218</x:v>
      </x:c>
      <x:c r="I40" s="311" t="n">
        <x:v>6.8</x:v>
      </x:c>
      <x:c r="J40" s="311" t="n">
        <x:v>-0.6</x:v>
      </x:c>
      <x:c r="K40" s="311" t="n">
        <x:v>59</x:v>
      </x:c>
      <x:c r="L40" s="311" t="n">
        <x:v>4</x:v>
      </x:c>
      <x:c r="M40" s="311" t="n">
        <x:v>5</x:v>
      </x:c>
      <x:c r="N40" s="311" t="s"/>
      <x:c r="O40" s="311" t="n">
        <x:v>1021.1</x:v>
      </x:c>
      <x:c r="P40" s="311" t="n">
        <x:v>1011.5</x:v>
      </x:c>
      <x:c r="Q40" s="311" t="s"/>
      <x:c r="R40" s="311" t="s"/>
      <x:c r="S40" s="311" t="s"/>
    </x:row>
    <x:row r="41" spans="1:81" customFormat="1" ht="16.5" customHeight="1" x14ac:dyDescent="0.25">
      <x:c r="A41" s="302">
        <x:f>IF(RIGHT(C41,2)=".1","10",RIGHT(C41,2))</x:f>
      </x:c>
      <x:c r="B41" s="0" t="n">
        <x:v>15</x:v>
      </x:c>
      <x:c r="C41" s="311" t="n">
        <x:v>5.01</x:v>
      </x:c>
      <x:c r="D41" s="311" t="s">
        <x:v>6</x:v>
      </x:c>
      <x:c r="E41" s="311" t="n">
        <x:v>2</x:v>
      </x:c>
      <x:c r="F41" s="311" t="s">
        <x:v>185</x:v>
      </x:c>
      <x:c r="G41" s="311" t="s"/>
      <x:c r="H41" s="311" t="s">
        <x:v>218</x:v>
      </x:c>
      <x:c r="I41" s="311" t="n">
        <x:v>5.3</x:v>
      </x:c>
      <x:c r="J41" s="311" t="n">
        <x:v>-3</x:v>
      </x:c>
      <x:c r="K41" s="311" t="n">
        <x:v>55</x:v>
      </x:c>
      <x:c r="L41" s="311" t="n">
        <x:v>3</x:v>
      </x:c>
      <x:c r="M41" s="311" t="n">
        <x:v>3</x:v>
      </x:c>
      <x:c r="N41" s="311" t="s"/>
      <x:c r="O41" s="311" t="n">
        <x:v>1021.2</x:v>
      </x:c>
      <x:c r="P41" s="311" t="n">
        <x:v>1011.5</x:v>
      </x:c>
      <x:c r="Q41" s="311" t="s"/>
      <x:c r="R41" s="311" t="n">
        <x:v>7</x:v>
      </x:c>
      <x:c r="S41" s="311" t="s"/>
    </x:row>
    <x:row r="42" spans="1:81" customFormat="1" ht="16.5" customHeight="1" x14ac:dyDescent="0.25">
      <x:c r="A42" s="302">
        <x:f>IF(RIGHT(C42,2)=".1","10",RIGHT(C42,2))</x:f>
      </x:c>
      <x:c r="B42" s="0" t="n">
        <x:v>18</x:v>
      </x:c>
      <x:c r="C42" s="311" t="n">
        <x:v>5.01</x:v>
      </x:c>
      <x:c r="D42" s="311" t="s">
        <x:v>7</x:v>
      </x:c>
      <x:c r="E42" s="311" t="n">
        <x:v>2</x:v>
      </x:c>
      <x:c r="F42" s="311" t="s">
        <x:v>185</x:v>
      </x:c>
      <x:c r="G42" s="311" t="s"/>
      <x:c r="H42" s="311" t="s">
        <x:v>218</x:v>
      </x:c>
      <x:c r="I42" s="311" t="n">
        <x:v>2.5</x:v>
      </x:c>
      <x:c r="J42" s="311" t="n">
        <x:v>-1.8</x:v>
      </x:c>
      <x:c r="K42" s="311" t="n">
        <x:v>73</x:v>
      </x:c>
      <x:c r="L42" s="311" t="n">
        <x:v>0</x:v>
      </x:c>
      <x:c r="M42" s="311" t="n">
        <x:v>0</x:v>
      </x:c>
      <x:c r="N42" s="311" t="s"/>
      <x:c r="O42" s="311" t="n">
        <x:v>1020.8</x:v>
      </x:c>
      <x:c r="P42" s="311" t="n">
        <x:v>1011</x:v>
      </x:c>
      <x:c r="Q42" s="311" t="s"/>
      <x:c r="R42" s="311" t="s"/>
      <x:c r="S42" s="311" t="s"/>
    </x:row>
    <x:row r="43" spans="1:81" customFormat="1" ht="16.5" customHeight="1" x14ac:dyDescent="0.25">
      <x:c r="A43" s="302">
        <x:f>IF(RIGHT(C43,2)=".1","10",RIGHT(C43,2))</x:f>
      </x:c>
      <x:c r="B43" s="0" t="n">
        <x:v>21</x:v>
      </x:c>
      <x:c r="C43" s="311" t="n">
        <x:v>5.01</x:v>
      </x:c>
      <x:c r="D43" s="311" t="s">
        <x:v>7</x:v>
      </x:c>
      <x:c r="E43" s="311" t="n">
        <x:v>3</x:v>
      </x:c>
      <x:c r="F43" s="311" t="s">
        <x:v>185</x:v>
      </x:c>
      <x:c r="G43" s="311" t="s"/>
      <x:c r="H43" s="311" t="s">
        <x:v>218</x:v>
      </x:c>
      <x:c r="I43" s="311" t="n">
        <x:v>2</x:v>
      </x:c>
      <x:c r="J43" s="311" t="n">
        <x:v>-0.8</x:v>
      </x:c>
      <x:c r="K43" s="311" t="n">
        <x:v>82</x:v>
      </x:c>
      <x:c r="L43" s="311" t="n">
        <x:v>-2</x:v>
      </x:c>
      <x:c r="M43" s="311" t="n">
        <x:v>-2</x:v>
      </x:c>
      <x:c r="N43" s="311" t="s"/>
      <x:c r="O43" s="311" t="n">
        <x:v>1021.5</x:v>
      </x:c>
      <x:c r="P43" s="311" t="n">
        <x:v>1011.7</x:v>
      </x:c>
      <x:c r="Q43" s="311" t="s"/>
      <x:c r="R43" s="311" t="s"/>
      <x:c r="S43" s="311" t="s"/>
    </x:row>
    <x:row r="44" spans="1:81" customFormat="1" ht="16.5" customHeight="1" x14ac:dyDescent="0.25">
      <x:c r="A44" s="302">
        <x:f>IF(RIGHT(C44,2)=".1","10",RIGHT(C44,2))</x:f>
      </x:c>
      <x:c r="B44" s="0" t="n">
        <x:v>0</x:v>
      </x:c>
      <x:c r="C44" s="313" t="n">
        <x:v>6.01</x:v>
      </x:c>
      <x:c r="D44" s="313" t="s">
        <x:v>7</x:v>
      </x:c>
      <x:c r="E44" s="313" t="n">
        <x:v>3</x:v>
      </x:c>
      <x:c r="F44" s="313" t="s">
        <x:v>185</x:v>
      </x:c>
      <x:c r="G44" s="313" t="s"/>
      <x:c r="H44" s="313" t="s">
        <x:v>219</x:v>
      </x:c>
      <x:c r="I44" s="313" t="n">
        <x:v>1</x:v>
      </x:c>
      <x:c r="J44" s="313" t="n">
        <x:v>-1.5</x:v>
      </x:c>
      <x:c r="K44" s="313" t="n">
        <x:v>83</x:v>
      </x:c>
      <x:c r="L44" s="313" t="n">
        <x:v>-3</x:v>
      </x:c>
      <x:c r="M44" s="313" t="n">
        <x:v>-3</x:v>
      </x:c>
      <x:c r="N44" s="313" t="s"/>
      <x:c r="O44" s="313" t="n">
        <x:v>1021.4</x:v>
      </x:c>
      <x:c r="P44" s="313" t="n">
        <x:v>1011.6</x:v>
      </x:c>
      <x:c r="Q44" s="313" t="s"/>
      <x:c r="R44" s="313" t="s"/>
      <x:c r="S44" s="313" t="s"/>
    </x:row>
    <x:row r="45" spans="1:81" customFormat="1" ht="16.5" customHeight="1" x14ac:dyDescent="0.25">
      <x:c r="A45" s="302">
        <x:f>IF(RIGHT(C45,2)=".1","10",RIGHT(C45,2))</x:f>
      </x:c>
      <x:c r="B45" s="0" t="n">
        <x:v>3</x:v>
      </x:c>
      <x:c r="C45" s="313" t="n">
        <x:v>6.01</x:v>
      </x:c>
      <x:c r="D45" s="313" t="s">
        <x:v>7</x:v>
      </x:c>
      <x:c r="E45" s="313" t="n">
        <x:v>3</x:v>
      </x:c>
      <x:c r="F45" s="313" t="s">
        <x:v>185</x:v>
      </x:c>
      <x:c r="G45" s="313" t="s"/>
      <x:c r="H45" s="313" t="s">
        <x:v>220</x:v>
      </x:c>
      <x:c r="I45" s="313" t="n">
        <x:v>0</x:v>
      </x:c>
      <x:c r="J45" s="313" t="n">
        <x:v>-2.4</x:v>
      </x:c>
      <x:c r="K45" s="313" t="n">
        <x:v>84</x:v>
      </x:c>
      <x:c r="L45" s="313" t="n">
        <x:v>-5</x:v>
      </x:c>
      <x:c r="M45" s="313" t="n">
        <x:v>-5</x:v>
      </x:c>
      <x:c r="N45" s="313" t="s"/>
      <x:c r="O45" s="313" t="n">
        <x:v>1021.7</x:v>
      </x:c>
      <x:c r="P45" s="313" t="n">
        <x:v>1011.8</x:v>
      </x:c>
      <x:c r="Q45" s="313" t="n">
        <x:v>0</x:v>
      </x:c>
      <x:c r="R45" s="313" t="s"/>
      <x:c r="S45" s="313" t="s"/>
    </x:row>
    <x:row r="46" spans="1:81" customFormat="1" ht="16.5" customHeight="1" x14ac:dyDescent="0.25">
      <x:c r="A46" s="302">
        <x:f>IF(RIGHT(C46,2)=".1","10",RIGHT(C46,2))</x:f>
      </x:c>
      <x:c r="B46" s="0" t="n">
        <x:v>6</x:v>
      </x:c>
      <x:c r="C46" s="313" t="n">
        <x:v>6.01</x:v>
      </x:c>
      <x:c r="D46" s="313" t="s"/>
      <x:c r="E46" s="313" t="s"/>
      <x:c r="F46" s="313" t="s">
        <x:v>185</x:v>
      </x:c>
      <x:c r="G46" s="313" t="s"/>
      <x:c r="H46" s="313" t="s">
        <x:v>221</x:v>
      </x:c>
      <x:c r="I46" s="313" t="n">
        <x:v>0.5</x:v>
      </x:c>
      <x:c r="J46" s="313" t="n">
        <x:v>-2.5</x:v>
      </x:c>
      <x:c r="K46" s="313" t="n">
        <x:v>80</x:v>
      </x:c>
      <x:c r="L46" s="313" t="s"/>
      <x:c r="M46" s="313" t="s"/>
      <x:c r="N46" s="313" t="s"/>
      <x:c r="O46" s="313" t="n">
        <x:v>1023.5</x:v>
      </x:c>
      <x:c r="P46" s="313" t="n">
        <x:v>1013.6</x:v>
      </x:c>
      <x:c r="Q46" s="313" t="s"/>
      <x:c r="R46" s="313" t="s"/>
      <x:c r="S46" s="313" t="s"/>
    </x:row>
    <x:row r="47" spans="1:81" customFormat="1" ht="16.5" customHeight="1" x14ac:dyDescent="0.25">
      <x:c r="A47" s="302">
        <x:f>IF(RIGHT(C47,2)=".1","10",RIGHT(C47,2))</x:f>
      </x:c>
      <x:c r="B47" s="0" t="n">
        <x:v>9</x:v>
      </x:c>
      <x:c r="C47" s="313" t="n">
        <x:v>6.01</x:v>
      </x:c>
      <x:c r="D47" s="313" t="s">
        <x:v>8</x:v>
      </x:c>
      <x:c r="E47" s="313" t="n">
        <x:v>2</x:v>
      </x:c>
      <x:c r="F47" s="313" t="s">
        <x:v>185</x:v>
      </x:c>
      <x:c r="G47" s="313" t="s">
        <x:v>193</x:v>
      </x:c>
      <x:c r="H47" s="313" t="s">
        <x:v>222</x:v>
      </x:c>
      <x:c r="I47" s="313" t="n">
        <x:v>3.2</x:v>
      </x:c>
      <x:c r="J47" s="313" t="n">
        <x:v>0.1</x:v>
      </x:c>
      <x:c r="K47" s="313" t="n">
        <x:v>80</x:v>
      </x:c>
      <x:c r="L47" s="313" t="n">
        <x:v>0</x:v>
      </x:c>
      <x:c r="M47" s="313" t="n">
        <x:v>1</x:v>
      </x:c>
      <x:c r="N47" s="313" t="s"/>
      <x:c r="O47" s="313" t="n">
        <x:v>1023.9</x:v>
      </x:c>
      <x:c r="P47" s="313" t="n">
        <x:v>1014.1</x:v>
      </x:c>
      <x:c r="Q47" s="313" t="s"/>
      <x:c r="R47" s="313" t="s"/>
      <x:c r="S47" s="313" t="s"/>
    </x:row>
    <x:row r="48" spans="1:81" customFormat="1" ht="16.5" customHeight="1" x14ac:dyDescent="0.25">
      <x:c r="A48" s="302">
        <x:f>IF(RIGHT(C48,2)=".1","10",RIGHT(C48,2))</x:f>
      </x:c>
      <x:c r="B48" s="0" t="n">
        <x:v>12</x:v>
      </x:c>
      <x:c r="C48" s="313" t="n">
        <x:v>6.01</x:v>
      </x:c>
      <x:c r="D48" s="313" t="s">
        <x:v>8</x:v>
      </x:c>
      <x:c r="E48" s="313" t="n">
        <x:v>3</x:v>
      </x:c>
      <x:c r="F48" s="313" t="s">
        <x:v>185</x:v>
      </x:c>
      <x:c r="G48" s="313" t="s">
        <x:v>223</x:v>
      </x:c>
      <x:c r="H48" s="313" t="s">
        <x:v>194</x:v>
      </x:c>
      <x:c r="I48" s="313" t="n">
        <x:v>7.3</x:v>
      </x:c>
      <x:c r="J48" s="313" t="n">
        <x:v>4.6</x:v>
      </x:c>
      <x:c r="K48" s="313" t="n">
        <x:v>83</x:v>
      </x:c>
      <x:c r="L48" s="313" t="n">
        <x:v>4</x:v>
      </x:c>
      <x:c r="M48" s="313" t="n">
        <x:v>4</x:v>
      </x:c>
      <x:c r="N48" s="313" t="s"/>
      <x:c r="O48" s="313" t="n">
        <x:v>1024.4</x:v>
      </x:c>
      <x:c r="P48" s="313" t="n">
        <x:v>1014.8</x:v>
      </x:c>
      <x:c r="Q48" s="313" t="s"/>
      <x:c r="R48" s="313" t="s"/>
      <x:c r="S48" s="313" t="s"/>
    </x:row>
    <x:row r="49" spans="1:81" customFormat="1" ht="16.5" customHeight="1" x14ac:dyDescent="0.25">
      <x:c r="A49" s="302">
        <x:f>IF(RIGHT(C49,2)=".1","10",RIGHT(C49,2))</x:f>
      </x:c>
      <x:c r="B49" s="0" t="n">
        <x:v>15</x:v>
      </x:c>
      <x:c r="C49" s="313" t="n">
        <x:v>6.01</x:v>
      </x:c>
      <x:c r="D49" s="313" t="s">
        <x:v>8</x:v>
      </x:c>
      <x:c r="E49" s="313" t="n">
        <x:v>1</x:v>
      </x:c>
      <x:c r="F49" s="313" t="s">
        <x:v>185</x:v>
      </x:c>
      <x:c r="G49" s="313" t="s">
        <x:v>193</x:v>
      </x:c>
      <x:c r="H49" s="313" t="s">
        <x:v>194</x:v>
      </x:c>
      <x:c r="I49" s="313" t="n">
        <x:v>5.4</x:v>
      </x:c>
      <x:c r="J49" s="313" t="n">
        <x:v>4.2</x:v>
      </x:c>
      <x:c r="K49" s="313" t="n">
        <x:v>92</x:v>
      </x:c>
      <x:c r="L49" s="313" t="n">
        <x:v>4</x:v>
      </x:c>
      <x:c r="M49" s="313" t="n">
        <x:v>4</x:v>
      </x:c>
      <x:c r="N49" s="313" t="s"/>
      <x:c r="O49" s="313" t="n">
        <x:v>1025.6</x:v>
      </x:c>
      <x:c r="P49" s="313" t="n">
        <x:v>1015.9</x:v>
      </x:c>
      <x:c r="Q49" s="313" t="s"/>
      <x:c r="R49" s="313" t="n">
        <x:v>7.8</x:v>
      </x:c>
      <x:c r="S49" s="313" t="n">
        <x:v>0.8</x:v>
      </x:c>
    </x:row>
    <x:row r="50" spans="1:81" customFormat="1" ht="16.5" customHeight="1" x14ac:dyDescent="0.25">
      <x:c r="A50" s="302">
        <x:f>IF(RIGHT(C50,2)=".1","10",RIGHT(C50,2))</x:f>
      </x:c>
      <x:c r="B50" s="0" t="n">
        <x:v>18</x:v>
      </x:c>
      <x:c r="C50" s="313" t="n">
        <x:v>6.01</x:v>
      </x:c>
      <x:c r="D50" s="313" t="s">
        <x:v>13</x:v>
      </x:c>
      <x:c r="E50" s="313" t="n">
        <x:v>0</x:v>
      </x:c>
      <x:c r="F50" s="313" t="s">
        <x:v>197</x:v>
      </x:c>
      <x:c r="G50" s="313" t="s">
        <x:v>224</x:v>
      </x:c>
      <x:c r="H50" s="313" t="s">
        <x:v>186</x:v>
      </x:c>
      <x:c r="I50" s="313" t="n">
        <x:v>3.7</x:v>
      </x:c>
      <x:c r="J50" s="313" t="n">
        <x:v>2.8</x:v>
      </x:c>
      <x:c r="K50" s="313" t="n">
        <x:v>94</x:v>
      </x:c>
      <x:c r="L50" s="313" t="n">
        <x:v>3</x:v>
      </x:c>
      <x:c r="M50" s="313" t="n">
        <x:v>3</x:v>
      </x:c>
      <x:c r="N50" s="313" t="s"/>
      <x:c r="O50" s="313" t="n">
        <x:v>1026.2</x:v>
      </x:c>
      <x:c r="P50" s="313" t="n">
        <x:v>1016.4</x:v>
      </x:c>
      <x:c r="Q50" s="313" t="s"/>
      <x:c r="R50" s="313" t="s"/>
      <x:c r="S50" s="313" t="s"/>
    </x:row>
    <x:row r="51" spans="1:81" customFormat="1" ht="16.5" customHeight="1" x14ac:dyDescent="0.25">
      <x:c r="A51" s="302">
        <x:f>IF(RIGHT(C51,2)=".1","10",RIGHT(C51,2))</x:f>
      </x:c>
      <x:c r="B51" s="0" t="n">
        <x:v>21</x:v>
      </x:c>
      <x:c r="C51" s="313" t="n">
        <x:v>6.01</x:v>
      </x:c>
      <x:c r="D51" s="313" t="s">
        <x:v>7</x:v>
      </x:c>
      <x:c r="E51" s="313" t="n">
        <x:v>1</x:v>
      </x:c>
      <x:c r="F51" s="313" t="s">
        <x:v>195</x:v>
      </x:c>
      <x:c r="G51" s="313" t="s"/>
      <x:c r="H51" s="313" t="s">
        <x:v>186</x:v>
      </x:c>
      <x:c r="I51" s="313" t="n">
        <x:v>2</x:v>
      </x:c>
      <x:c r="J51" s="313" t="n">
        <x:v>1.2</x:v>
      </x:c>
      <x:c r="K51" s="313" t="n">
        <x:v>94</x:v>
      </x:c>
      <x:c r="L51" s="313" t="n">
        <x:v>0</x:v>
      </x:c>
      <x:c r="M51" s="313" t="n">
        <x:v>0</x:v>
      </x:c>
      <x:c r="N51" s="313" t="s"/>
      <x:c r="O51" s="313" t="n">
        <x:v>1026.4</x:v>
      </x:c>
      <x:c r="P51" s="313" t="n">
        <x:v>1016.5</x:v>
      </x:c>
      <x:c r="Q51" s="313" t="s"/>
      <x:c r="R51" s="313" t="s"/>
      <x:c r="S51" s="313" t="s"/>
    </x:row>
    <x:row r="52" spans="1:81" customFormat="1" ht="16.5" customHeight="1" x14ac:dyDescent="0.25">
      <x:c r="A52" s="302">
        <x:f>IF(RIGHT(C52,2)=".1","10",RIGHT(C52,2))</x:f>
      </x:c>
      <x:c r="B52" s="0" t="n">
        <x:v>0</x:v>
      </x:c>
      <x:c r="C52" s="311" t="n">
        <x:v>7.01</x:v>
      </x:c>
      <x:c r="D52" s="311" t="s">
        <x:v>7</x:v>
      </x:c>
      <x:c r="E52" s="311" t="n">
        <x:v>1</x:v>
      </x:c>
      <x:c r="F52" s="311" t="s">
        <x:v>195</x:v>
      </x:c>
      <x:c r="G52" s="311" t="s">
        <x:v>196</x:v>
      </x:c>
      <x:c r="H52" s="311" t="s">
        <x:v>186</x:v>
      </x:c>
      <x:c r="I52" s="311" t="n">
        <x:v>2.5</x:v>
      </x:c>
      <x:c r="J52" s="311" t="n">
        <x:v>1.7</x:v>
      </x:c>
      <x:c r="K52" s="311" t="n">
        <x:v>94</x:v>
      </x:c>
      <x:c r="L52" s="311" t="n">
        <x:v>1</x:v>
      </x:c>
      <x:c r="M52" s="311" t="n">
        <x:v>1</x:v>
      </x:c>
      <x:c r="N52" s="311" t="s"/>
      <x:c r="O52" s="311" t="n">
        <x:v>1026.4</x:v>
      </x:c>
      <x:c r="P52" s="311" t="n">
        <x:v>1016.6</x:v>
      </x:c>
      <x:c r="Q52" s="311" t="s"/>
      <x:c r="R52" s="311" t="s"/>
      <x:c r="S52" s="311" t="s"/>
    </x:row>
    <x:row r="53" spans="1:81" customFormat="1" ht="16.5" customHeight="1" x14ac:dyDescent="0.25">
      <x:c r="A53" s="302">
        <x:f>IF(RIGHT(C53,2)=".1","10",RIGHT(C53,2))</x:f>
      </x:c>
      <x:c r="B53" s="0" t="n">
        <x:v>3</x:v>
      </x:c>
      <x:c r="C53" s="311" t="n">
        <x:v>7.01</x:v>
      </x:c>
      <x:c r="D53" s="311" t="s">
        <x:v>8</x:v>
      </x:c>
      <x:c r="E53" s="311" t="n">
        <x:v>1</x:v>
      </x:c>
      <x:c r="F53" s="311" t="s">
        <x:v>185</x:v>
      </x:c>
      <x:c r="G53" s="311" t="s"/>
      <x:c r="H53" s="311" t="s">
        <x:v>186</x:v>
      </x:c>
      <x:c r="I53" s="311" t="n">
        <x:v>1.5</x:v>
      </x:c>
      <x:c r="J53" s="311" t="n">
        <x:v>0.7</x:v>
      </x:c>
      <x:c r="K53" s="311" t="n">
        <x:v>94</x:v>
      </x:c>
      <x:c r="L53" s="311" t="n">
        <x:v>0</x:v>
      </x:c>
      <x:c r="M53" s="311" t="n">
        <x:v>0</x:v>
      </x:c>
      <x:c r="N53" s="311" t="s"/>
      <x:c r="O53" s="311" t="n">
        <x:v>1025.9</x:v>
      </x:c>
      <x:c r="P53" s="311" t="n">
        <x:v>1016</x:v>
      </x:c>
      <x:c r="Q53" s="311" t="n">
        <x:v>1.3</x:v>
      </x:c>
      <x:c r="R53" s="311" t="s"/>
      <x:c r="S53" s="311" t="s"/>
    </x:row>
    <x:row r="54" spans="1:81" customFormat="1" ht="16.5" customHeight="1" x14ac:dyDescent="0.25">
      <x:c r="A54" s="302">
        <x:f>IF(RIGHT(C54,2)=".1","10",RIGHT(C54,2))</x:f>
      </x:c>
      <x:c r="B54" s="0" t="n">
        <x:v>6</x:v>
      </x:c>
      <x:c r="C54" s="311" t="n">
        <x:v>7.01</x:v>
      </x:c>
      <x:c r="D54" s="311" t="s">
        <x:v>7</x:v>
      </x:c>
      <x:c r="E54" s="311" t="n">
        <x:v>2</x:v>
      </x:c>
      <x:c r="F54" s="311" t="s">
        <x:v>185</x:v>
      </x:c>
      <x:c r="G54" s="311" t="s"/>
      <x:c r="H54" s="311" t="s">
        <x:v>225</x:v>
      </x:c>
      <x:c r="I54" s="311" t="n">
        <x:v>2.6</x:v>
      </x:c>
      <x:c r="J54" s="311" t="n">
        <x:v>0.1</x:v>
      </x:c>
      <x:c r="K54" s="311" t="n">
        <x:v>84</x:v>
      </x:c>
      <x:c r="L54" s="311" t="n">
        <x:v>-1</x:v>
      </x:c>
      <x:c r="M54" s="311" t="n">
        <x:v>0</x:v>
      </x:c>
      <x:c r="N54" s="311" t="s"/>
      <x:c r="O54" s="311" t="n">
        <x:v>1025.4</x:v>
      </x:c>
      <x:c r="P54" s="311" t="n">
        <x:v>1015.6</x:v>
      </x:c>
      <x:c r="Q54" s="311" t="n">
        <x:v>0.9</x:v>
      </x:c>
      <x:c r="R54" s="311" t="s"/>
      <x:c r="S54" s="311" t="s"/>
    </x:row>
    <x:row r="55" spans="1:81" customFormat="1" ht="16.5" customHeight="1" x14ac:dyDescent="0.25">
      <x:c r="A55" s="302">
        <x:f>IF(RIGHT(C55,2)=".1","10",RIGHT(C55,2))</x:f>
      </x:c>
      <x:c r="B55" s="0" t="n">
        <x:v>9</x:v>
      </x:c>
      <x:c r="C55" s="311" t="n">
        <x:v>7.01</x:v>
      </x:c>
      <x:c r="D55" s="311" t="s">
        <x:v>7</x:v>
      </x:c>
      <x:c r="E55" s="311" t="n">
        <x:v>3</x:v>
      </x:c>
      <x:c r="F55" s="311" t="s">
        <x:v>185</x:v>
      </x:c>
      <x:c r="G55" s="311" t="s"/>
      <x:c r="H55" s="311" t="s">
        <x:v>226</x:v>
      </x:c>
      <x:c r="I55" s="311" t="n">
        <x:v>8.8</x:v>
      </x:c>
      <x:c r="J55" s="311" t="n">
        <x:v>2.7</x:v>
      </x:c>
      <x:c r="K55" s="311" t="n">
        <x:v>66</x:v>
      </x:c>
      <x:c r="L55" s="311" t="n">
        <x:v>7</x:v>
      </x:c>
      <x:c r="M55" s="311" t="n">
        <x:v>9</x:v>
      </x:c>
      <x:c r="N55" s="311" t="s"/>
      <x:c r="O55" s="311" t="n">
        <x:v>1023.1</x:v>
      </x:c>
      <x:c r="P55" s="311" t="n">
        <x:v>1013.6</x:v>
      </x:c>
      <x:c r="Q55" s="311" t="s"/>
      <x:c r="R55" s="311" t="s"/>
      <x:c r="S55" s="311" t="s"/>
    </x:row>
    <x:row r="56" spans="1:81" customFormat="1" ht="16.5" customHeight="1" x14ac:dyDescent="0.25">
      <x:c r="A56" s="302">
        <x:f>IF(RIGHT(C56,2)=".1","10",RIGHT(C56,2))</x:f>
      </x:c>
      <x:c r="B56" s="0" t="n">
        <x:v>12</x:v>
      </x:c>
      <x:c r="C56" s="311" t="n">
        <x:v>7.01</x:v>
      </x:c>
      <x:c r="D56" s="311" t="s">
        <x:v>7</x:v>
      </x:c>
      <x:c r="E56" s="311" t="n">
        <x:v>2</x:v>
      </x:c>
      <x:c r="F56" s="311" t="s">
        <x:v>185</x:v>
      </x:c>
      <x:c r="G56" s="311" t="s"/>
      <x:c r="H56" s="311" t="s">
        <x:v>227</x:v>
      </x:c>
      <x:c r="I56" s="311" t="n">
        <x:v>10.8</x:v>
      </x:c>
      <x:c r="J56" s="311" t="n">
        <x:v>4</x:v>
      </x:c>
      <x:c r="K56" s="311" t="n">
        <x:v>63</x:v>
      </x:c>
      <x:c r="L56" s="311" t="n">
        <x:v>10</x:v>
      </x:c>
      <x:c r="M56" s="311" t="n">
        <x:v>10</x:v>
      </x:c>
      <x:c r="N56" s="311" t="s"/>
      <x:c r="O56" s="311" t="n">
        <x:v>1020.3</x:v>
      </x:c>
      <x:c r="P56" s="311" t="n">
        <x:v>1010.8</x:v>
      </x:c>
      <x:c r="Q56" s="311" t="s"/>
      <x:c r="R56" s="311" t="s"/>
      <x:c r="S56" s="311" t="s"/>
    </x:row>
    <x:row r="57" spans="1:81" customFormat="1" ht="16.5" customHeight="1" x14ac:dyDescent="0.25">
      <x:c r="A57" s="302">
        <x:f>IF(RIGHT(C57,2)=".1","10",RIGHT(C57,2))</x:f>
      </x:c>
      <x:c r="B57" s="0" t="n">
        <x:v>15</x:v>
      </x:c>
      <x:c r="C57" s="311" t="n">
        <x:v>7.01</x:v>
      </x:c>
      <x:c r="D57" s="311" t="s">
        <x:v>7</x:v>
      </x:c>
      <x:c r="E57" s="311" t="n">
        <x:v>2</x:v>
      </x:c>
      <x:c r="F57" s="311" t="s">
        <x:v>185</x:v>
      </x:c>
      <x:c r="G57" s="311" t="s"/>
      <x:c r="H57" s="311" t="s">
        <x:v>228</x:v>
      </x:c>
      <x:c r="I57" s="311" t="n">
        <x:v>9.2</x:v>
      </x:c>
      <x:c r="J57" s="311" t="n">
        <x:v>4.5</x:v>
      </x:c>
      <x:c r="K57" s="311" t="n">
        <x:v>72</x:v>
      </x:c>
      <x:c r="L57" s="311" t="n">
        <x:v>8</x:v>
      </x:c>
      <x:c r="M57" s="311" t="n">
        <x:v>8</x:v>
      </x:c>
      <x:c r="N57" s="311" t="s"/>
      <x:c r="O57" s="311" t="n">
        <x:v>1019.2</x:v>
      </x:c>
      <x:c r="P57" s="311" t="n">
        <x:v>1009.6</x:v>
      </x:c>
      <x:c r="Q57" s="311" t="s"/>
      <x:c r="R57" s="311" t="n">
        <x:v>11.1</x:v>
      </x:c>
      <x:c r="S57" s="311" t="s"/>
    </x:row>
    <x:row r="58" spans="1:81" customFormat="1" ht="16.5" customHeight="1" x14ac:dyDescent="0.25">
      <x:c r="A58" s="302">
        <x:f>IF(RIGHT(C58,2)=".1","10",RIGHT(C58,2))</x:f>
      </x:c>
      <x:c r="B58" s="0" t="n">
        <x:v>18</x:v>
      </x:c>
      <x:c r="C58" s="311" t="n">
        <x:v>7.01</x:v>
      </x:c>
      <x:c r="D58" s="311" t="s">
        <x:v>7</x:v>
      </x:c>
      <x:c r="E58" s="311" t="n">
        <x:v>3</x:v>
      </x:c>
      <x:c r="F58" s="311" t="s">
        <x:v>185</x:v>
      </x:c>
      <x:c r="G58" s="311" t="s"/>
      <x:c r="H58" s="311" t="s">
        <x:v>228</x:v>
      </x:c>
      <x:c r="I58" s="311" t="n">
        <x:v>8.3</x:v>
      </x:c>
      <x:c r="J58" s="311" t="n">
        <x:v>3</x:v>
      </x:c>
      <x:c r="K58" s="311" t="n">
        <x:v>69</x:v>
      </x:c>
      <x:c r="L58" s="311" t="n">
        <x:v>6</x:v>
      </x:c>
      <x:c r="M58" s="311" t="n">
        <x:v>6</x:v>
      </x:c>
      <x:c r="N58" s="311" t="s"/>
      <x:c r="O58" s="311" t="n">
        <x:v>1018.2</x:v>
      </x:c>
      <x:c r="P58" s="311" t="n">
        <x:v>1008.6</x:v>
      </x:c>
      <x:c r="Q58" s="311" t="s"/>
      <x:c r="R58" s="311" t="s"/>
      <x:c r="S58" s="311" t="s"/>
    </x:row>
    <x:row r="59" spans="1:81" customFormat="1" ht="16.5" customHeight="1" x14ac:dyDescent="0.25">
      <x:c r="A59" s="302">
        <x:f>IF(RIGHT(C59,2)=".1","10",RIGHT(C59,2))</x:f>
      </x:c>
      <x:c r="B59" s="0" t="n">
        <x:v>21</x:v>
      </x:c>
      <x:c r="C59" s="311" t="n">
        <x:v>7.01</x:v>
      </x:c>
      <x:c r="D59" s="311" t="s">
        <x:v>8</x:v>
      </x:c>
      <x:c r="E59" s="311" t="n">
        <x:v>3</x:v>
      </x:c>
      <x:c r="F59" s="311" t="s">
        <x:v>185</x:v>
      </x:c>
      <x:c r="G59" s="311" t="s"/>
      <x:c r="H59" s="311" t="s">
        <x:v>228</x:v>
      </x:c>
      <x:c r="I59" s="311" t="n">
        <x:v>6.7</x:v>
      </x:c>
      <x:c r="J59" s="311" t="n">
        <x:v>2.6</x:v>
      </x:c>
      <x:c r="K59" s="311" t="n">
        <x:v>75</x:v>
      </x:c>
      <x:c r="L59" s="311" t="n">
        <x:v>4</x:v>
      </x:c>
      <x:c r="M59" s="311" t="n">
        <x:v>4</x:v>
      </x:c>
      <x:c r="N59" s="311" t="s"/>
      <x:c r="O59" s="311" t="n">
        <x:v>1017.4</x:v>
      </x:c>
      <x:c r="P59" s="311" t="n">
        <x:v>1007.8</x:v>
      </x:c>
      <x:c r="Q59" s="311" t="s"/>
      <x:c r="R59" s="311" t="s"/>
      <x:c r="S59" s="311" t="s"/>
    </x:row>
    <x:row r="60" spans="1:81" customFormat="1" ht="16.5" customHeight="1" x14ac:dyDescent="0.25">
      <x:c r="A60" s="302">
        <x:f>IF(RIGHT(C60,2)=".1","10",RIGHT(C60,2))</x:f>
      </x:c>
      <x:c r="B60" s="0" t="n">
        <x:v>0</x:v>
      </x:c>
      <x:c r="C60" s="0" t="n">
        <x:v>8.01</x:v>
      </x:c>
      <x:c r="D60" s="0" t="s">
        <x:v>8</x:v>
      </x:c>
      <x:c r="E60" s="0" t="n">
        <x:v>3</x:v>
      </x:c>
      <x:c r="F60" s="0" t="s">
        <x:v>185</x:v>
      </x:c>
      <x:c r="G60" s="0" t="s">
        <x:v>229</x:v>
      </x:c>
      <x:c r="H60" s="0" t="s">
        <x:v>230</x:v>
      </x:c>
      <x:c r="I60" s="0" t="n">
        <x:v>7.9</x:v>
      </x:c>
      <x:c r="J60" s="0" t="n">
        <x:v>3.8</x:v>
      </x:c>
      <x:c r="K60" s="0" t="n">
        <x:v>75</x:v>
      </x:c>
      <x:c r="L60" s="0" t="n">
        <x:v>5</x:v>
      </x:c>
      <x:c r="M60" s="0" t="n">
        <x:v>5</x:v>
      </x:c>
      <x:c r="O60" s="0" t="n">
        <x:v>1017.2</x:v>
      </x:c>
      <x:c r="P60" s="0" t="n">
        <x:v>1007.6</x:v>
      </x:c>
    </x:row>
    <x:row r="61" spans="1:81" customFormat="1" ht="16.5" customHeight="1" x14ac:dyDescent="0.25">
      <x:c r="A61" s="302">
        <x:f>IF(RIGHT(C61,2)=".1","10",RIGHT(C61,2))</x:f>
      </x:c>
      <x:c r="B61" s="0" t="n">
        <x:v>3</x:v>
      </x:c>
      <x:c r="C61" s="0" t="n">
        <x:v>8.01</x:v>
      </x:c>
      <x:c r="D61" s="0" t="s">
        <x:v>9</x:v>
      </x:c>
      <x:c r="E61" s="0" t="n">
        <x:v>3</x:v>
      </x:c>
      <x:c r="F61" s="0" t="s">
        <x:v>185</x:v>
      </x:c>
      <x:c r="G61" s="0" t="s">
        <x:v>229</x:v>
      </x:c>
      <x:c r="H61" s="0" t="s">
        <x:v>231</x:v>
      </x:c>
      <x:c r="I61" s="0" t="n">
        <x:v>9.8</x:v>
      </x:c>
      <x:c r="J61" s="0" t="n">
        <x:v>5.1</x:v>
      </x:c>
      <x:c r="K61" s="0" t="n">
        <x:v>73</x:v>
      </x:c>
      <x:c r="L61" s="0" t="n">
        <x:v>8</x:v>
      </x:c>
      <x:c r="M61" s="0" t="n">
        <x:v>8</x:v>
      </x:c>
      <x:c r="O61" s="0" t="n">
        <x:v>1017.1</x:v>
      </x:c>
      <x:c r="P61" s="0" t="n">
        <x:v>1007.6</x:v>
      </x:c>
      <x:c r="Q61" s="0" t="n">
        <x:v>6.1</x:v>
      </x:c>
      <x:c r="S61" s="0" t="n">
        <x:v>0.5</x:v>
      </x:c>
    </x:row>
    <x:row r="62" spans="1:81" customFormat="1" ht="16.5" customHeight="1" x14ac:dyDescent="0.25">
      <x:c r="A62" s="302">
        <x:f>IF(RIGHT(C62,2)=".1","10",RIGHT(C62,2))</x:f>
      </x:c>
      <x:c r="B62" s="0" t="n">
        <x:v>6</x:v>
      </x:c>
      <x:c r="C62" s="0" t="n">
        <x:v>8.01</x:v>
      </x:c>
      <x:c r="D62" s="0" t="s">
        <x:v>9</x:v>
      </x:c>
      <x:c r="E62" s="0" t="n">
        <x:v>1</x:v>
      </x:c>
      <x:c r="F62" s="0" t="s">
        <x:v>185</x:v>
      </x:c>
      <x:c r="G62" s="0" t="s">
        <x:v>193</x:v>
      </x:c>
      <x:c r="H62" s="0" t="s">
        <x:v>231</x:v>
      </x:c>
      <x:c r="I62" s="0" t="n">
        <x:v>9.5</x:v>
      </x:c>
      <x:c r="J62" s="0" t="n">
        <x:v>5.5</x:v>
      </x:c>
      <x:c r="K62" s="0" t="n">
        <x:v>76</x:v>
      </x:c>
      <x:c r="L62" s="0" t="n">
        <x:v>9</x:v>
      </x:c>
      <x:c r="M62" s="0" t="n">
        <x:v>9</x:v>
      </x:c>
      <x:c r="O62" s="0" t="n">
        <x:v>1018.5</x:v>
      </x:c>
      <x:c r="P62" s="0" t="n">
        <x:v>1009</x:v>
      </x:c>
    </x:row>
    <x:row r="63" spans="1:81" customFormat="1" ht="16.5" customHeight="1" x14ac:dyDescent="0.25">
      <x:c r="A63" s="302">
        <x:f>IF(RIGHT(C63,2)=".1","10",RIGHT(C63,2))</x:f>
      </x:c>
      <x:c r="B63" s="0" t="n">
        <x:v>9</x:v>
      </x:c>
      <x:c r="C63" s="0" t="n">
        <x:v>8.01</x:v>
      </x:c>
      <x:c r="D63" s="0" t="s">
        <x:v>9</x:v>
      </x:c>
      <x:c r="E63" s="0" t="n">
        <x:v>1</x:v>
      </x:c>
      <x:c r="F63" s="0" t="s">
        <x:v>185</x:v>
      </x:c>
      <x:c r="H63" s="0" t="s">
        <x:v>230</x:v>
      </x:c>
      <x:c r="I63" s="0" t="n">
        <x:v>10</x:v>
      </x:c>
      <x:c r="J63" s="0" t="n">
        <x:v>6.4</x:v>
      </x:c>
      <x:c r="K63" s="0" t="n">
        <x:v>78</x:v>
      </x:c>
      <x:c r="L63" s="0" t="n">
        <x:v>10</x:v>
      </x:c>
      <x:c r="M63" s="0" t="n">
        <x:v>10</x:v>
      </x:c>
      <x:c r="O63" s="0" t="n">
        <x:v>1018.5</x:v>
      </x:c>
      <x:c r="P63" s="0" t="n">
        <x:v>1009</x:v>
      </x:c>
    </x:row>
    <x:row r="64" spans="1:81" customFormat="1" ht="16.5" customHeight="1" x14ac:dyDescent="0.25">
      <x:c r="A64" s="302">
        <x:f>IF(RIGHT(C64,2)=".1","10",RIGHT(C64,2))</x:f>
      </x:c>
      <x:c r="B64" s="0" t="n">
        <x:v>12</x:v>
      </x:c>
      <x:c r="C64" s="0" t="n">
        <x:v>8.01</x:v>
      </x:c>
      <x:c r="D64" s="0" t="s">
        <x:v>12</x:v>
      </x:c>
      <x:c r="E64" s="0" t="n">
        <x:v>2</x:v>
      </x:c>
      <x:c r="F64" s="0" t="s">
        <x:v>185</x:v>
      </x:c>
      <x:c r="H64" s="0" t="s">
        <x:v>230</x:v>
      </x:c>
      <x:c r="I64" s="0" t="n">
        <x:v>7.9</x:v>
      </x:c>
      <x:c r="J64" s="0" t="n">
        <x:v>2.2</x:v>
      </x:c>
      <x:c r="K64" s="0" t="n">
        <x:v>67</x:v>
      </x:c>
      <x:c r="L64" s="0" t="n">
        <x:v>6</x:v>
      </x:c>
      <x:c r="M64" s="0" t="n">
        <x:v>6</x:v>
      </x:c>
      <x:c r="O64" s="0" t="n">
        <x:v>1018</x:v>
      </x:c>
      <x:c r="P64" s="0" t="n">
        <x:v>1008.4</x:v>
      </x:c>
    </x:row>
    <x:row r="65" spans="1:81" customFormat="1" ht="16.5" customHeight="1" x14ac:dyDescent="0.25">
      <x:c r="A65" s="302">
        <x:f>IF(RIGHT(C65,2)=".1","10",RIGHT(C65,2))</x:f>
      </x:c>
      <x:c r="B65" s="0" t="n">
        <x:v>15</x:v>
      </x:c>
      <x:c r="C65" s="0" t="n">
        <x:v>8.01</x:v>
      </x:c>
      <x:c r="D65" s="0" t="s">
        <x:v>7</x:v>
      </x:c>
      <x:c r="E65" s="0" t="n">
        <x:v>1</x:v>
      </x:c>
      <x:c r="F65" s="0" t="s">
        <x:v>185</x:v>
      </x:c>
      <x:c r="H65" s="0" t="s">
        <x:v>230</x:v>
      </x:c>
      <x:c r="I65" s="0" t="n">
        <x:v>6.6</x:v>
      </x:c>
      <x:c r="J65" s="0" t="n">
        <x:v>2.6</x:v>
      </x:c>
      <x:c r="K65" s="0" t="n">
        <x:v>76</x:v>
      </x:c>
      <x:c r="L65" s="0" t="n">
        <x:v>6</x:v>
      </x:c>
      <x:c r="M65" s="0" t="n">
        <x:v>6</x:v>
      </x:c>
      <x:c r="O65" s="0" t="n">
        <x:v>1017.9</x:v>
      </x:c>
      <x:c r="P65" s="0" t="n">
        <x:v>1008.2</x:v>
      </x:c>
      <x:c r="R65" s="0" t="n">
        <x:v>10.1</x:v>
      </x:c>
      <x:c r="S65" s="0" t="n">
        <x:v>0</x:v>
      </x:c>
    </x:row>
    <x:row r="66" spans="1:81" customFormat="1" ht="16.5" customHeight="1" x14ac:dyDescent="0.25">
      <x:c r="A66" s="302">
        <x:f>IF(RIGHT(C66,2)=".1","10",RIGHT(C66,2))</x:f>
      </x:c>
      <x:c r="B66" s="0" t="n">
        <x:v>18</x:v>
      </x:c>
      <x:c r="C66" s="0" t="n">
        <x:v>8.01</x:v>
      </x:c>
      <x:c r="D66" s="0" t="s">
        <x:v>6</x:v>
      </x:c>
      <x:c r="E66" s="0" t="n">
        <x:v>2</x:v>
      </x:c>
      <x:c r="F66" s="0" t="s">
        <x:v>185</x:v>
      </x:c>
      <x:c r="G66" s="0" t="s">
        <x:v>193</x:v>
      </x:c>
      <x:c r="H66" s="0" t="s">
        <x:v>230</x:v>
      </x:c>
      <x:c r="I66" s="0" t="n">
        <x:v>6.6</x:v>
      </x:c>
      <x:c r="J66" s="0" t="n">
        <x:v>2.1</x:v>
      </x:c>
      <x:c r="K66" s="0" t="n">
        <x:v>73</x:v>
      </x:c>
      <x:c r="L66" s="0" t="n">
        <x:v>5</x:v>
      </x:c>
      <x:c r="M66" s="0" t="n">
        <x:v>5</x:v>
      </x:c>
      <x:c r="O66" s="0" t="n">
        <x:v>1015.9</x:v>
      </x:c>
      <x:c r="P66" s="0" t="n">
        <x:v>1006.3</x:v>
      </x:c>
    </x:row>
    <x:row r="67" spans="1:81" customFormat="1" ht="16.5" customHeight="1" x14ac:dyDescent="0.25">
      <x:c r="A67" s="302">
        <x:f>IF(RIGHT(C67,2)=".1","10",RIGHT(C67,2))</x:f>
      </x:c>
      <x:c r="B67" s="0" t="n">
        <x:v>21</x:v>
      </x:c>
      <x:c r="C67" s="0" t="n">
        <x:v>8.01</x:v>
      </x:c>
      <x:c r="D67" s="0" t="s">
        <x:v>7</x:v>
      </x:c>
      <x:c r="E67" s="0" t="n">
        <x:v>2</x:v>
      </x:c>
      <x:c r="F67" s="0" t="s">
        <x:v>185</x:v>
      </x:c>
      <x:c r="H67" s="0" t="s">
        <x:v>230</x:v>
      </x:c>
      <x:c r="I67" s="0" t="n">
        <x:v>7.6</x:v>
      </x:c>
      <x:c r="J67" s="0" t="n">
        <x:v>4.2</x:v>
      </x:c>
      <x:c r="K67" s="0" t="n">
        <x:v>79</x:v>
      </x:c>
      <x:c r="L67" s="0" t="n">
        <x:v>6</x:v>
      </x:c>
      <x:c r="M67" s="0" t="n">
        <x:v>6</x:v>
      </x:c>
      <x:c r="O67" s="0" t="n">
        <x:v>1013.8</x:v>
      </x:c>
      <x:c r="P67" s="0" t="n">
        <x:v>1004.3</x:v>
      </x:c>
    </x:row>
    <x:row r="68" spans="1:81" customFormat="1" ht="16.5" customHeight="1" x14ac:dyDescent="0.25">
      <x:c r="A68" s="302">
        <x:f>IF(RIGHT(C68,2)=".1","10",RIGHT(C68,2))</x:f>
      </x:c>
      <x:c r="B68" s="0" t="n">
        <x:v>0</x:v>
      </x:c>
      <x:c r="C68" s="0" t="n">
        <x:v>9.01</x:v>
      </x:c>
      <x:c r="D68" s="0" t="s">
        <x:v>13</x:v>
      </x:c>
      <x:c r="E68" s="0" t="n">
        <x:v>0</x:v>
      </x:c>
      <x:c r="F68" s="0" t="s">
        <x:v>185</x:v>
      </x:c>
      <x:c r="H68" s="0" t="s">
        <x:v>230</x:v>
      </x:c>
      <x:c r="I68" s="0" t="n">
        <x:v>8.3</x:v>
      </x:c>
      <x:c r="J68" s="0" t="n">
        <x:v>2.7</x:v>
      </x:c>
      <x:c r="K68" s="0" t="n">
        <x:v>68</x:v>
      </x:c>
      <x:c r="L68" s="0" t="n">
        <x:v>8</x:v>
      </x:c>
      <x:c r="M68" s="0" t="n">
        <x:v>8</x:v>
      </x:c>
      <x:c r="O68" s="0" t="n">
        <x:v>1014.1</x:v>
      </x:c>
      <x:c r="P68" s="0" t="n">
        <x:v>1004.6</x:v>
      </x:c>
    </x:row>
    <x:row r="69" spans="1:81" customFormat="1" ht="16.5" customHeight="1" x14ac:dyDescent="0.25">
      <x:c r="A69" s="302">
        <x:f>IF(RIGHT(C69,2)=".1","10",RIGHT(C69,2))</x:f>
      </x:c>
      <x:c r="B69" s="0" t="n">
        <x:v>3</x:v>
      </x:c>
      <x:c r="C69" s="0" t="n">
        <x:v>9.01</x:v>
      </x:c>
      <x:c r="D69" s="0" t="s">
        <x:v>8</x:v>
      </x:c>
      <x:c r="E69" s="0" t="n">
        <x:v>3</x:v>
      </x:c>
      <x:c r="F69" s="0" t="s">
        <x:v>185</x:v>
      </x:c>
      <x:c r="G69" s="0" t="s">
        <x:v>229</x:v>
      </x:c>
      <x:c r="H69" s="0" t="s">
        <x:v>230</x:v>
      </x:c>
      <x:c r="I69" s="0" t="n">
        <x:v>8</x:v>
      </x:c>
      <x:c r="J69" s="0" t="n">
        <x:v>2.4</x:v>
      </x:c>
      <x:c r="K69" s="0" t="n">
        <x:v>68</x:v>
      </x:c>
      <x:c r="L69" s="0" t="n">
        <x:v>6</x:v>
      </x:c>
      <x:c r="M69" s="0" t="n">
        <x:v>6</x:v>
      </x:c>
      <x:c r="O69" s="0" t="n">
        <x:v>1012.7</x:v>
      </x:c>
      <x:c r="P69" s="0" t="n">
        <x:v>1003.2</x:v>
      </x:c>
      <x:c r="Q69" s="0" t="n">
        <x:v>6.5</x:v>
      </x:c>
      <x:c r="S69" s="0" t="n">
        <x:v>0.7</x:v>
      </x:c>
    </x:row>
    <x:row r="70" spans="1:81" customFormat="1" ht="16.5" customHeight="1" x14ac:dyDescent="0.25">
      <x:c r="A70" s="302">
        <x:f>IF(RIGHT(C70,2)=".1","10",RIGHT(C70,2))</x:f>
      </x:c>
      <x:c r="B70" s="0" t="n">
        <x:v>6</x:v>
      </x:c>
      <x:c r="C70" s="0" t="n">
        <x:v>9.01</x:v>
      </x:c>
      <x:c r="D70" s="0" t="s">
        <x:v>8</x:v>
      </x:c>
      <x:c r="E70" s="0" t="n">
        <x:v>3</x:v>
      </x:c>
      <x:c r="F70" s="0" t="s">
        <x:v>185</x:v>
      </x:c>
      <x:c r="G70" s="0" t="s">
        <x:v>193</x:v>
      </x:c>
      <x:c r="H70" s="0" t="s">
        <x:v>230</x:v>
      </x:c>
      <x:c r="I70" s="0" t="n">
        <x:v>11</x:v>
      </x:c>
      <x:c r="J70" s="0" t="n">
        <x:v>2.3</x:v>
      </x:c>
      <x:c r="K70" s="0" t="n">
        <x:v>55</x:v>
      </x:c>
      <x:c r="L70" s="0" t="n">
        <x:v>9</x:v>
      </x:c>
      <x:c r="M70" s="0" t="n">
        <x:v>9</x:v>
      </x:c>
      <x:c r="O70" s="0" t="n">
        <x:v>1011.9</x:v>
      </x:c>
      <x:c r="P70" s="0" t="n">
        <x:v>1002.5</x:v>
      </x:c>
    </x:row>
    <x:row r="71" spans="1:81" customFormat="1" ht="16.5" customHeight="1" x14ac:dyDescent="0.25">
      <x:c r="A71" s="302">
        <x:f>IF(RIGHT(C71,2)=".1","10",RIGHT(C71,2))</x:f>
      </x:c>
      <x:c r="B71" s="0" t="n">
        <x:v>9</x:v>
      </x:c>
      <x:c r="C71" s="0" t="n">
        <x:v>9.01</x:v>
      </x:c>
      <x:c r="D71" s="0" t="s">
        <x:v>9</x:v>
      </x:c>
      <x:c r="E71" s="0" t="n">
        <x:v>5</x:v>
      </x:c>
      <x:c r="F71" s="0" t="s">
        <x:v>185</x:v>
      </x:c>
      <x:c r="H71" s="0" t="s">
        <x:v>231</x:v>
      </x:c>
      <x:c r="I71" s="0" t="n">
        <x:v>11.7</x:v>
      </x:c>
      <x:c r="J71" s="0" t="n">
        <x:v>2</x:v>
      </x:c>
      <x:c r="K71" s="0" t="n">
        <x:v>51</x:v>
      </x:c>
      <x:c r="L71" s="0" t="n">
        <x:v>10</x:v>
      </x:c>
      <x:c r="M71" s="0" t="n">
        <x:v>10</x:v>
      </x:c>
      <x:c r="O71" s="0" t="n">
        <x:v>1011.7</x:v>
      </x:c>
      <x:c r="P71" s="0" t="n">
        <x:v>1002.3</x:v>
      </x:c>
    </x:row>
    <x:row r="72" spans="1:81" customFormat="1" ht="16.5" customHeight="1" x14ac:dyDescent="0.25">
      <x:c r="A72" s="302">
        <x:f>IF(RIGHT(C72,2)=".1","10",RIGHT(C72,2))</x:f>
      </x:c>
      <x:c r="B72" s="0" t="n">
        <x:v>12</x:v>
      </x:c>
      <x:c r="C72" s="0" t="n">
        <x:v>9.01</x:v>
      </x:c>
      <x:c r="D72" s="0" t="s">
        <x:v>9</x:v>
      </x:c>
      <x:c r="E72" s="0" t="n">
        <x:v>5</x:v>
      </x:c>
      <x:c r="F72" s="0" t="s">
        <x:v>185</x:v>
      </x:c>
      <x:c r="G72" s="0" t="s">
        <x:v>193</x:v>
      </x:c>
      <x:c r="H72" s="0" t="s">
        <x:v>231</x:v>
      </x:c>
      <x:c r="I72" s="0" t="n">
        <x:v>14.9</x:v>
      </x:c>
      <x:c r="J72" s="0" t="n">
        <x:v>5.5</x:v>
      </x:c>
      <x:c r="K72" s="0" t="n">
        <x:v>53</x:v>
      </x:c>
      <x:c r="L72" s="0" t="n">
        <x:v>14</x:v>
      </x:c>
      <x:c r="M72" s="0" t="n">
        <x:v>14</x:v>
      </x:c>
      <x:c r="O72" s="0" t="n">
        <x:v>1010.4</x:v>
      </x:c>
      <x:c r="P72" s="0" t="n">
        <x:v>1001.2</x:v>
      </x:c>
    </x:row>
    <x:row r="73" spans="1:81" customFormat="1" ht="16.5" customHeight="1" x14ac:dyDescent="0.25">
      <x:c r="A73" s="302">
        <x:f>IF(RIGHT(C73,2)=".1","10",RIGHT(C73,2))</x:f>
      </x:c>
      <x:c r="B73" s="0" t="n">
        <x:v>15</x:v>
      </x:c>
      <x:c r="C73" s="0" t="n">
        <x:v>9.01</x:v>
      </x:c>
      <x:c r="D73" s="0" t="s">
        <x:v>9</x:v>
      </x:c>
      <x:c r="E73" s="0" t="n">
        <x:v>2</x:v>
      </x:c>
      <x:c r="F73" s="0" t="s">
        <x:v>185</x:v>
      </x:c>
      <x:c r="G73" s="0" t="s">
        <x:v>193</x:v>
      </x:c>
      <x:c r="H73" s="0" t="s">
        <x:v>231</x:v>
      </x:c>
      <x:c r="I73" s="0" t="n">
        <x:v>12.5</x:v>
      </x:c>
      <x:c r="J73" s="0" t="n">
        <x:v>6.9</x:v>
      </x:c>
      <x:c r="K73" s="0" t="n">
        <x:v>69</x:v>
      </x:c>
      <x:c r="L73" s="0" t="n">
        <x:v>12</x:v>
      </x:c>
      <x:c r="M73" s="0" t="n">
        <x:v>12</x:v>
      </x:c>
      <x:c r="O73" s="0" t="n">
        <x:v>1012.2</x:v>
      </x:c>
      <x:c r="P73" s="0" t="n">
        <x:v>1002.8</x:v>
      </x:c>
      <x:c r="R73" s="0" t="n">
        <x:v>15</x:v>
      </x:c>
      <x:c r="S73" s="0" t="n">
        <x:v>0.4</x:v>
      </x:c>
    </x:row>
    <x:row r="74" spans="1:81" customFormat="1" ht="16.5" customHeight="1" x14ac:dyDescent="0.25">
      <x:c r="A74" s="302">
        <x:f>IF(RIGHT(C74,2)=".1","10",RIGHT(C74,2))</x:f>
      </x:c>
      <x:c r="B74" s="0" t="n">
        <x:v>18</x:v>
      </x:c>
      <x:c r="C74" s="0" t="n">
        <x:v>9.01</x:v>
      </x:c>
      <x:c r="D74" s="0" t="s">
        <x:v>11</x:v>
      </x:c>
      <x:c r="E74" s="0" t="n">
        <x:v>4</x:v>
      </x:c>
      <x:c r="F74" s="0" t="s">
        <x:v>185</x:v>
      </x:c>
      <x:c r="G74" s="0" t="s">
        <x:v>232</x:v>
      </x:c>
      <x:c r="H74" s="0" t="s">
        <x:v>230</x:v>
      </x:c>
      <x:c r="I74" s="0" t="n">
        <x:v>4.7</x:v>
      </x:c>
      <x:c r="J74" s="0" t="n">
        <x:v>3.4</x:v>
      </x:c>
      <x:c r="K74" s="0" t="n">
        <x:v>91</x:v>
      </x:c>
      <x:c r="L74" s="0" t="n">
        <x:v>0</x:v>
      </x:c>
      <x:c r="M74" s="0" t="n">
        <x:v>0</x:v>
      </x:c>
      <x:c r="O74" s="0" t="n">
        <x:v>1016.1</x:v>
      </x:c>
      <x:c r="P74" s="0" t="n">
        <x:v>1006.4</x:v>
      </x:c>
    </x:row>
    <x:row r="75" spans="1:81" customFormat="1" ht="16.5" customHeight="1" x14ac:dyDescent="0.25">
      <x:c r="A75" s="302">
        <x:f>IF(RIGHT(C75,2)=".1","10",RIGHT(C75,2))</x:f>
      </x:c>
      <x:c r="B75" s="0" t="n">
        <x:v>21</x:v>
      </x:c>
      <x:c r="C75" s="0" t="n">
        <x:v>9.01</x:v>
      </x:c>
      <x:c r="D75" s="0" t="s">
        <x:v>11</x:v>
      </x:c>
      <x:c r="E75" s="0" t="n">
        <x:v>2</x:v>
      </x:c>
      <x:c r="F75" s="0" t="s">
        <x:v>185</x:v>
      </x:c>
      <x:c r="G75" s="0" t="s">
        <x:v>232</x:v>
      </x:c>
      <x:c r="H75" s="0" t="s">
        <x:v>230</x:v>
      </x:c>
      <x:c r="I75" s="0" t="n">
        <x:v>2.3</x:v>
      </x:c>
      <x:c r="J75" s="0" t="n">
        <x:v>1.3</x:v>
      </x:c>
      <x:c r="K75" s="0" t="n">
        <x:v>93</x:v>
      </x:c>
      <x:c r="L75" s="0" t="n">
        <x:v>-1</x:v>
      </x:c>
      <x:c r="M75" s="0" t="n">
        <x:v>-1</x:v>
      </x:c>
      <x:c r="O75" s="0" t="n">
        <x:v>1018.7</x:v>
      </x:c>
      <x:c r="P75" s="0" t="n">
        <x:v>1009</x:v>
      </x:c>
    </x:row>
    <x:row r="76" spans="1:81" customFormat="1" ht="16.5" customHeight="1" x14ac:dyDescent="0.25">
      <x:c r="A76" s="302">
        <x:f>IF(RIGHT(C76,2)=".1","10",RIGHT(C76,2))</x:f>
      </x:c>
      <x:c r="B76" s="0" t="n">
        <x:v>0</x:v>
      </x:c>
      <x:c r="C76" s="0" t="n">
        <x:v>10.01</x:v>
      </x:c>
      <x:c r="D76" s="0" t="s">
        <x:v>12</x:v>
      </x:c>
      <x:c r="E76" s="0" t="n">
        <x:v>2</x:v>
      </x:c>
      <x:c r="F76" s="0" t="s">
        <x:v>185</x:v>
      </x:c>
      <x:c r="G76" s="0" t="s">
        <x:v>232</x:v>
      </x:c>
      <x:c r="H76" s="0" t="s">
        <x:v>230</x:v>
      </x:c>
      <x:c r="I76" s="0" t="n">
        <x:v>1.7</x:v>
      </x:c>
      <x:c r="J76" s="0" t="n">
        <x:v>0.5</x:v>
      </x:c>
      <x:c r="K76" s="0" t="n">
        <x:v>92</x:v>
      </x:c>
      <x:c r="L76" s="0" t="n">
        <x:v>-2</x:v>
      </x:c>
      <x:c r="M76" s="0" t="n">
        <x:v>-2</x:v>
      </x:c>
      <x:c r="O76" s="0" t="n">
        <x:v>1019.9</x:v>
      </x:c>
      <x:c r="P76" s="0" t="n">
        <x:v>1010.1</x:v>
      </x:c>
    </x:row>
    <x:row r="77" spans="1:81" customFormat="1" ht="16.5" customHeight="1" x14ac:dyDescent="0.25">
      <x:c r="A77" s="302">
        <x:f>IF(RIGHT(C77,2)=".1","10",RIGHT(C77,2))</x:f>
      </x:c>
      <x:c r="B77" s="0" t="n">
        <x:v>3</x:v>
      </x:c>
      <x:c r="C77" s="0" t="n">
        <x:v>10.01</x:v>
      </x:c>
      <x:c r="D77" s="0" t="s">
        <x:v>11</x:v>
      </x:c>
      <x:c r="E77" s="0" t="n">
        <x:v>2</x:v>
      </x:c>
      <x:c r="F77" s="0" t="s">
        <x:v>185</x:v>
      </x:c>
      <x:c r="G77" s="0" t="s">
        <x:v>229</x:v>
      </x:c>
      <x:c r="H77" s="0" t="s">
        <x:v>230</x:v>
      </x:c>
      <x:c r="I77" s="0" t="n">
        <x:v>0.9</x:v>
      </x:c>
      <x:c r="J77" s="0" t="n">
        <x:v>-0.5</x:v>
      </x:c>
      <x:c r="K77" s="0" t="n">
        <x:v>90</x:v>
      </x:c>
      <x:c r="L77" s="0" t="n">
        <x:v>-3</x:v>
      </x:c>
      <x:c r="M77" s="0" t="n">
        <x:v>-3</x:v>
      </x:c>
      <x:c r="O77" s="0" t="n">
        <x:v>1021</x:v>
      </x:c>
      <x:c r="P77" s="0" t="n">
        <x:v>1011.1</x:v>
      </x:c>
      <x:c r="Q77" s="0" t="n">
        <x:v>0.9</x:v>
      </x:c>
      <x:c r="S77" s="0" t="n">
        <x:v>10</x:v>
      </x:c>
    </x:row>
    <x:row r="78" spans="1:81" customFormat="1" ht="16.5" customHeight="1" x14ac:dyDescent="0.25">
      <x:c r="A78" s="302">
        <x:f>IF(RIGHT(C78,2)=".1","10",RIGHT(C78,2))</x:f>
      </x:c>
      <x:c r="B78" s="0" t="n">
        <x:v>6</x:v>
      </x:c>
      <x:c r="C78" s="0" t="n">
        <x:v>10.01</x:v>
      </x:c>
      <x:c r="D78" s="0" t="s">
        <x:v>13</x:v>
      </x:c>
      <x:c r="E78" s="0" t="n">
        <x:v>0</x:v>
      </x:c>
      <x:c r="F78" s="0" t="s">
        <x:v>195</x:v>
      </x:c>
      <x:c r="G78" s="0" t="s">
        <x:v>233</x:v>
      </x:c>
      <x:c r="H78" s="0" t="s">
        <x:v>230</x:v>
      </x:c>
      <x:c r="I78" s="0" t="n">
        <x:v>0.1</x:v>
      </x:c>
      <x:c r="J78" s="0" t="n">
        <x:v>-0.9</x:v>
      </x:c>
      <x:c r="K78" s="0" t="n">
        <x:v>93</x:v>
      </x:c>
      <x:c r="L78" s="0" t="n">
        <x:v>-1</x:v>
      </x:c>
      <x:c r="M78" s="0" t="n">
        <x:v>-1</x:v>
      </x:c>
      <x:c r="O78" s="0" t="n">
        <x:v>1021.7</x:v>
      </x:c>
      <x:c r="P78" s="0" t="n">
        <x:v>1011.9</x:v>
      </x:c>
      <x:c r="Q78" s="0" t="n">
        <x:v>0.1</x:v>
      </x:c>
    </x:row>
    <x:row r="79" spans="1:81" customFormat="1" ht="16.5" customHeight="1" x14ac:dyDescent="0.25">
      <x:c r="A79" s="302">
        <x:f>IF(RIGHT(C79,2)=".1","10",RIGHT(C79,2))</x:f>
      </x:c>
      <x:c r="B79" s="0" t="n">
        <x:v>9</x:v>
      </x:c>
      <x:c r="C79" s="0" t="n">
        <x:v>10.01</x:v>
      </x:c>
      <x:c r="D79" s="0" t="s">
        <x:v>13</x:v>
      </x:c>
      <x:c r="E79" s="0" t="n">
        <x:v>0</x:v>
      </x:c>
      <x:c r="F79" s="0" t="s">
        <x:v>197</x:v>
      </x:c>
      <x:c r="G79" s="0" t="s">
        <x:v>234</x:v>
      </x:c>
      <x:c r="H79" s="0" t="s">
        <x:v>230</x:v>
      </x:c>
      <x:c r="I79" s="0" t="n">
        <x:v>0.1</x:v>
      </x:c>
      <x:c r="J79" s="0" t="n">
        <x:v>-0.9</x:v>
      </x:c>
      <x:c r="K79" s="0" t="n">
        <x:v>93</x:v>
      </x:c>
      <x:c r="L79" s="0" t="n">
        <x:v>-1</x:v>
      </x:c>
      <x:c r="M79" s="0" t="n">
        <x:v>-1</x:v>
      </x:c>
      <x:c r="O79" s="0" t="n">
        <x:v>1022.5</x:v>
      </x:c>
      <x:c r="P79" s="0" t="n">
        <x:v>1012.6</x:v>
      </x:c>
    </x:row>
    <x:row r="80" spans="1:81" customFormat="1" ht="16.5" customHeight="1" x14ac:dyDescent="0.25">
      <x:c r="A80" s="302">
        <x:f>IF(RIGHT(C80,2)=".1","10",RIGHT(C80,2))</x:f>
      </x:c>
      <x:c r="B80" s="0" t="n">
        <x:v>12</x:v>
      </x:c>
      <x:c r="C80" s="0" t="n">
        <x:v>10.01</x:v>
      </x:c>
      <x:c r="D80" s="0" t="s">
        <x:v>13</x:v>
      </x:c>
      <x:c r="E80" s="0" t="n">
        <x:v>0</x:v>
      </x:c>
      <x:c r="F80" s="0" t="s">
        <x:v>195</x:v>
      </x:c>
      <x:c r="G80" s="0" t="s">
        <x:v>235</x:v>
      </x:c>
      <x:c r="H80" s="0" t="s">
        <x:v>230</x:v>
      </x:c>
      <x:c r="I80" s="0" t="n">
        <x:v>-0.3</x:v>
      </x:c>
      <x:c r="J80" s="0" t="n">
        <x:v>-1.4</x:v>
      </x:c>
      <x:c r="K80" s="0" t="n">
        <x:v>92</x:v>
      </x:c>
      <x:c r="L80" s="0" t="n">
        <x:v>-2</x:v>
      </x:c>
      <x:c r="M80" s="0" t="n">
        <x:v>-2</x:v>
      </x:c>
      <x:c r="O80" s="0" t="n">
        <x:v>1021.9</x:v>
      </x:c>
      <x:c r="P80" s="0" t="n">
        <x:v>1012</x:v>
      </x:c>
    </x:row>
    <x:row r="81" spans="1:81" customFormat="1" ht="16.5" customHeight="1" x14ac:dyDescent="0.25">
      <x:c r="A81" s="302">
        <x:f>IF(RIGHT(C81,2)=".1","10",RIGHT(C81,2))</x:f>
      </x:c>
      <x:c r="B81" s="0" t="n">
        <x:v>15</x:v>
      </x:c>
      <x:c r="C81" s="0" t="n">
        <x:v>10.01</x:v>
      </x:c>
      <x:c r="D81" s="0" t="s">
        <x:v>13</x:v>
      </x:c>
      <x:c r="E81" s="0" t="n">
        <x:v>0</x:v>
      </x:c>
      <x:c r="F81" s="0" t="s">
        <x:v>185</x:v>
      </x:c>
      <x:c r="G81" s="0" t="s">
        <x:v>236</x:v>
      </x:c>
      <x:c r="H81" s="0" t="s">
        <x:v>194</x:v>
      </x:c>
      <x:c r="I81" s="0" t="n">
        <x:v>-0.6</x:v>
      </x:c>
      <x:c r="J81" s="0" t="n">
        <x:v>-1.6</x:v>
      </x:c>
      <x:c r="K81" s="0" t="n">
        <x:v>93</x:v>
      </x:c>
      <x:c r="L81" s="0" t="n">
        <x:v>-2</x:v>
      </x:c>
      <x:c r="M81" s="0" t="n">
        <x:v>-2</x:v>
      </x:c>
      <x:c r="O81" s="0" t="n">
        <x:v>1022.7</x:v>
      </x:c>
      <x:c r="P81" s="0" t="n">
        <x:v>1012.8</x:v>
      </x:c>
      <x:c r="R81" s="0" t="n">
        <x:v>0.9</x:v>
      </x:c>
      <x:c r="S81" s="0" t="n">
        <x:v>9</x:v>
      </x:c>
    </x:row>
    <x:row r="82" spans="1:81" customFormat="1" ht="16.5" customHeight="1" x14ac:dyDescent="0.25">
      <x:c r="A82" s="302">
        <x:f>IF(RIGHT(C82,2)=".1","10",RIGHT(C82,2))</x:f>
      </x:c>
      <x:c r="B82" s="0" t="n">
        <x:v>18</x:v>
      </x:c>
      <x:c r="C82" s="0" t="n">
        <x:v>10.01</x:v>
      </x:c>
      <x:c r="D82" s="0" t="s">
        <x:v>13</x:v>
      </x:c>
      <x:c r="E82" s="0" t="n">
        <x:v>0</x:v>
      </x:c>
      <x:c r="F82" s="0" t="s">
        <x:v>185</x:v>
      </x:c>
      <x:c r="G82" s="0" t="s">
        <x:v>237</x:v>
      </x:c>
      <x:c r="H82" s="0" t="s">
        <x:v>194</x:v>
      </x:c>
      <x:c r="I82" s="0" t="n">
        <x:v>-2.1</x:v>
      </x:c>
      <x:c r="J82" s="0" t="n">
        <x:v>-2.9</x:v>
      </x:c>
      <x:c r="K82" s="0" t="n">
        <x:v>94</x:v>
      </x:c>
      <x:c r="L82" s="0" t="n">
        <x:v>-3</x:v>
      </x:c>
      <x:c r="M82" s="0" t="n">
        <x:v>-3</x:v>
      </x:c>
      <x:c r="O82" s="0" t="n">
        <x:v>1023.8</x:v>
      </x:c>
      <x:c r="P82" s="0" t="n">
        <x:v>1013.8</x:v>
      </x:c>
    </x:row>
    <x:row r="83" spans="1:81" customFormat="1" ht="16.5" customHeight="1" x14ac:dyDescent="0.25">
      <x:c r="A83" s="302">
        <x:f>IF(RIGHT(C83,2)=".1","10",RIGHT(C83,2))</x:f>
      </x:c>
      <x:c r="B83" s="0" t="n">
        <x:v>21</x:v>
      </x:c>
      <x:c r="C83" s="0" t="n">
        <x:v>10.01</x:v>
      </x:c>
      <x:c r="D83" s="0" t="s">
        <x:v>13</x:v>
      </x:c>
      <x:c r="E83" s="0" t="n">
        <x:v>0</x:v>
      </x:c>
      <x:c r="F83" s="0" t="s">
        <x:v>185</x:v>
      </x:c>
      <x:c r="G83" s="0" t="s">
        <x:v>238</x:v>
      </x:c>
      <x:c r="H83" s="0" t="s">
        <x:v>221</x:v>
      </x:c>
      <x:c r="I83" s="0" t="n">
        <x:v>-3.3</x:v>
      </x:c>
      <x:c r="J83" s="0" t="n">
        <x:v>-4.2</x:v>
      </x:c>
      <x:c r="K83" s="0" t="n">
        <x:v>93</x:v>
      </x:c>
      <x:c r="L83" s="0" t="n">
        <x:v>-5</x:v>
      </x:c>
      <x:c r="M83" s="0" t="n">
        <x:v>-5</x:v>
      </x:c>
      <x:c r="O83" s="0" t="n">
        <x:v>1024</x:v>
      </x:c>
      <x:c r="P83" s="0" t="n">
        <x:v>1014</x:v>
      </x:c>
    </x:row>
    <x:row r="84" spans="1:81" customFormat="1" ht="16.5" customHeight="1" x14ac:dyDescent="0.25">
      <x:c r="A84" s="302">
        <x:f>IF(RIGHT(C84,2)=".1","10",RIGHT(C84,2))</x:f>
      </x:c>
      <x:c r="B84" s="0" t="n">
        <x:v>0</x:v>
      </x:c>
      <x:c r="C84" s="0" t="n">
        <x:v>11.01</x:v>
      </x:c>
      <x:c r="D84" s="0" t="s">
        <x:v>13</x:v>
      </x:c>
      <x:c r="E84" s="0" t="n">
        <x:v>0</x:v>
      </x:c>
      <x:c r="F84" s="0" t="s">
        <x:v>195</x:v>
      </x:c>
      <x:c r="G84" s="0" t="s">
        <x:v>239</x:v>
      </x:c>
      <x:c r="H84" s="0" t="s">
        <x:v>203</x:v>
      </x:c>
      <x:c r="I84" s="0" t="n">
        <x:v>-3.8</x:v>
      </x:c>
      <x:c r="J84" s="0" t="n">
        <x:v>-4.8</x:v>
      </x:c>
      <x:c r="K84" s="0" t="n">
        <x:v>93</x:v>
      </x:c>
      <x:c r="L84" s="0" t="n">
        <x:v>-5</x:v>
      </x:c>
      <x:c r="M84" s="0" t="n">
        <x:v>-5</x:v>
      </x:c>
      <x:c r="O84" s="0" t="n">
        <x:v>1023.9</x:v>
      </x:c>
      <x:c r="P84" s="0" t="n">
        <x:v>1013.9</x:v>
      </x:c>
    </x:row>
    <x:row r="85" spans="1:81" customFormat="1" ht="16.5" customHeight="1" x14ac:dyDescent="0.25">
      <x:c r="A85" s="302">
        <x:f>IF(RIGHT(C85,2)=".1","10",RIGHT(C85,2))</x:f>
      </x:c>
      <x:c r="B85" s="0" t="n">
        <x:v>3</x:v>
      </x:c>
      <x:c r="C85" s="0" t="n">
        <x:v>11.01</x:v>
      </x:c>
      <x:c r="D85" s="0" t="s">
        <x:v>13</x:v>
      </x:c>
      <x:c r="E85" s="0" t="n">
        <x:v>0</x:v>
      </x:c>
      <x:c r="F85" s="0" t="s">
        <x:v>197</x:v>
      </x:c>
      <x:c r="G85" s="0" t="s">
        <x:v>240</x:v>
      </x:c>
      <x:c r="H85" s="0" t="s">
        <x:v>241</x:v>
      </x:c>
      <x:c r="I85" s="0" t="n">
        <x:v>-3.8</x:v>
      </x:c>
      <x:c r="J85" s="0" t="n">
        <x:v>-4.8</x:v>
      </x:c>
      <x:c r="K85" s="0" t="n">
        <x:v>93</x:v>
      </x:c>
      <x:c r="L85" s="0" t="n">
        <x:v>-5</x:v>
      </x:c>
      <x:c r="M85" s="0" t="n">
        <x:v>-5</x:v>
      </x:c>
      <x:c r="O85" s="0" t="n">
        <x:v>1023.2</x:v>
      </x:c>
      <x:c r="P85" s="0" t="n">
        <x:v>1013.2</x:v>
      </x:c>
      <x:c r="Q85" s="0" t="n">
        <x:v>-4</x:v>
      </x:c>
      <x:c r="U85" s="0" t="n">
        <x:v>8</x:v>
      </x:c>
    </x:row>
    <x:row r="86" spans="1:81" customFormat="1" ht="16.5" customHeight="1" x14ac:dyDescent="0.25">
      <x:c r="A86" s="302">
        <x:f>IF(RIGHT(C86,2)=".1","10",RIGHT(C86,2))</x:f>
      </x:c>
      <x:c r="B86" s="0" t="n">
        <x:v>6</x:v>
      </x:c>
      <x:c r="C86" s="0" t="n">
        <x:v>11.01</x:v>
      </x:c>
      <x:c r="D86" s="0" t="s">
        <x:v>13</x:v>
      </x:c>
      <x:c r="E86" s="0" t="n">
        <x:v>0</x:v>
      </x:c>
      <x:c r="F86" s="0" t="s">
        <x:v>197</x:v>
      </x:c>
      <x:c r="G86" s="0" t="s">
        <x:v>242</x:v>
      </x:c>
      <x:c r="H86" s="0" t="s">
        <x:v>199</x:v>
      </x:c>
      <x:c r="I86" s="0" t="n">
        <x:v>-3.3</x:v>
      </x:c>
      <x:c r="J86" s="0" t="n">
        <x:v>-4.2</x:v>
      </x:c>
      <x:c r="K86" s="0" t="n">
        <x:v>93</x:v>
      </x:c>
      <x:c r="L86" s="0" t="n">
        <x:v>-5</x:v>
      </x:c>
      <x:c r="M86" s="0" t="n">
        <x:v>-5</x:v>
      </x:c>
      <x:c r="O86" s="0" t="n">
        <x:v>1023.9</x:v>
      </x:c>
      <x:c r="P86" s="0" t="n">
        <x:v>1013.9</x:v>
      </x:c>
      <x:c r="Q86" s="0" t="n">
        <x:v>-4.1</x:v>
      </x:c>
    </x:row>
    <x:row r="87" spans="1:81" customFormat="1" ht="16.5" customHeight="1" x14ac:dyDescent="0.25">
      <x:c r="A87" s="302">
        <x:f>IF(RIGHT(C87,2)=".1","10",RIGHT(C87,2))</x:f>
      </x:c>
      <x:c r="B87" s="0" t="n">
        <x:v>9</x:v>
      </x:c>
      <x:c r="C87" s="0" t="n">
        <x:v>11.01</x:v>
      </x:c>
      <x:c r="D87" s="0" t="s">
        <x:v>13</x:v>
      </x:c>
      <x:c r="E87" s="0" t="n">
        <x:v>0</x:v>
      </x:c>
      <x:c r="F87" s="0" t="s">
        <x:v>185</x:v>
      </x:c>
      <x:c r="G87" s="0" t="s">
        <x:v>243</x:v>
      </x:c>
      <x:c r="H87" s="0" t="s">
        <x:v>203</x:v>
      </x:c>
      <x:c r="I87" s="0" t="n">
        <x:v>-2.5</x:v>
      </x:c>
      <x:c r="J87" s="0" t="n">
        <x:v>-3.5</x:v>
      </x:c>
      <x:c r="K87" s="0" t="n">
        <x:v>93</x:v>
      </x:c>
      <x:c r="L87" s="0" t="n">
        <x:v>-4</x:v>
      </x:c>
      <x:c r="M87" s="0" t="n">
        <x:v>-4</x:v>
      </x:c>
      <x:c r="O87" s="0" t="n">
        <x:v>1023.3</x:v>
      </x:c>
      <x:c r="P87" s="0" t="n">
        <x:v>1013.3</x:v>
      </x:c>
    </x:row>
    <x:row r="88" spans="1:81" customFormat="1" ht="16.5" customHeight="1" x14ac:dyDescent="0.25">
      <x:c r="A88" s="302">
        <x:f>IF(RIGHT(C88,2)=".1","10",RIGHT(C88,2))</x:f>
      </x:c>
      <x:c r="B88" s="0" t="n">
        <x:v>12</x:v>
      </x:c>
      <x:c r="C88" s="0" t="n">
        <x:v>11.01</x:v>
      </x:c>
      <x:c r="D88" s="0" t="s">
        <x:v>13</x:v>
      </x:c>
      <x:c r="E88" s="0" t="n">
        <x:v>0</x:v>
      </x:c>
      <x:c r="F88" s="0" t="s">
        <x:v>195</x:v>
      </x:c>
      <x:c r="G88" s="0" t="s">
        <x:v>244</x:v>
      </x:c>
      <x:c r="H88" s="0" t="s">
        <x:v>203</x:v>
      </x:c>
      <x:c r="I88" s="0" t="n">
        <x:v>-1.9</x:v>
      </x:c>
      <x:c r="J88" s="0" t="n">
        <x:v>-2.8</x:v>
      </x:c>
      <x:c r="K88" s="0" t="n">
        <x:v>94</x:v>
      </x:c>
      <x:c r="L88" s="0" t="n">
        <x:v>-3</x:v>
      </x:c>
      <x:c r="M88" s="0" t="n">
        <x:v>-3</x:v>
      </x:c>
      <x:c r="O88" s="0" t="n">
        <x:v>1022.3</x:v>
      </x:c>
      <x:c r="P88" s="0" t="n">
        <x:v>1012.3</x:v>
      </x:c>
    </x:row>
    <x:row r="89" spans="1:81" customFormat="1" ht="16.5" customHeight="1" x14ac:dyDescent="0.25">
      <x:c r="A89" s="302">
        <x:f>IF(RIGHT(C89,2)=".1","10",RIGHT(C89,2))</x:f>
      </x:c>
      <x:c r="B89" s="0" t="n">
        <x:v>15</x:v>
      </x:c>
      <x:c r="C89" s="0" t="n">
        <x:v>11.01</x:v>
      </x:c>
      <x:c r="D89" s="0" t="s">
        <x:v>13</x:v>
      </x:c>
      <x:c r="E89" s="0" t="n">
        <x:v>0</x:v>
      </x:c>
      <x:c r="F89" s="0" t="s">
        <x:v>185</x:v>
      </x:c>
      <x:c r="G89" s="0" t="s">
        <x:v>245</x:v>
      </x:c>
      <x:c r="H89" s="0" t="s">
        <x:v>203</x:v>
      </x:c>
      <x:c r="I89" s="0" t="n">
        <x:v>-3.4</x:v>
      </x:c>
      <x:c r="J89" s="0" t="n">
        <x:v>-4.3</x:v>
      </x:c>
      <x:c r="K89" s="0" t="n">
        <x:v>93</x:v>
      </x:c>
      <x:c r="L89" s="0" t="n">
        <x:v>-5</x:v>
      </x:c>
      <x:c r="M89" s="0" t="n">
        <x:v>-5</x:v>
      </x:c>
      <x:c r="O89" s="0" t="n">
        <x:v>1023.1</x:v>
      </x:c>
      <x:c r="P89" s="0" t="n">
        <x:v>1013</x:v>
      </x:c>
      <x:c r="R89" s="0" t="n">
        <x:v>-1.4</x:v>
      </x:c>
    </x:row>
    <x:row r="90" spans="1:81" customFormat="1" ht="16.5" customHeight="1" x14ac:dyDescent="0.25">
      <x:c r="A90" s="302">
        <x:f>IF(RIGHT(C90,2)=".1","10",RIGHT(C90,2))</x:f>
      </x:c>
      <x:c r="B90" s="0" t="n">
        <x:v>18</x:v>
      </x:c>
      <x:c r="C90" s="0" t="n">
        <x:v>11.01</x:v>
      </x:c>
      <x:c r="D90" s="0" t="s">
        <x:v>13</x:v>
      </x:c>
      <x:c r="E90" s="0" t="n">
        <x:v>0</x:v>
      </x:c>
      <x:c r="F90" s="0" t="s">
        <x:v>185</x:v>
      </x:c>
      <x:c r="G90" s="0" t="s">
        <x:v>246</x:v>
      </x:c>
      <x:c r="H90" s="0" t="s">
        <x:v>230</x:v>
      </x:c>
      <x:c r="I90" s="0" t="n">
        <x:v>-2.9</x:v>
      </x:c>
      <x:c r="J90" s="0" t="n">
        <x:v>-4</x:v>
      </x:c>
      <x:c r="K90" s="0" t="n">
        <x:v>92</x:v>
      </x:c>
      <x:c r="L90" s="0" t="n">
        <x:v>-4</x:v>
      </x:c>
      <x:c r="M90" s="0" t="n">
        <x:v>-4</x:v>
      </x:c>
      <x:c r="O90" s="0" t="n">
        <x:v>1023.6</x:v>
      </x:c>
      <x:c r="P90" s="0" t="n">
        <x:v>1013.6</x:v>
      </x:c>
    </x:row>
    <x:row r="91" spans="1:81" customFormat="1" ht="16.5" customHeight="1" x14ac:dyDescent="0.25">
      <x:c r="A91" s="302">
        <x:f>IF(RIGHT(C91,2)=".1","10",RIGHT(C91,2))</x:f>
      </x:c>
      <x:c r="B91" s="0" t="n">
        <x:v>21</x:v>
      </x:c>
      <x:c r="C91" s="0" t="n">
        <x:v>11.01</x:v>
      </x:c>
      <x:c r="D91" s="0" t="s">
        <x:v>13</x:v>
      </x:c>
      <x:c r="E91" s="0" t="n">
        <x:v>0</x:v>
      </x:c>
      <x:c r="F91" s="0" t="s">
        <x:v>185</x:v>
      </x:c>
      <x:c r="G91" s="0" t="s">
        <x:v>245</x:v>
      </x:c>
      <x:c r="H91" s="0" t="s">
        <x:v>192</x:v>
      </x:c>
      <x:c r="I91" s="0" t="n">
        <x:v>-3</x:v>
      </x:c>
      <x:c r="J91" s="0" t="n">
        <x:v>-4.1</x:v>
      </x:c>
      <x:c r="K91" s="0" t="n">
        <x:v>92</x:v>
      </x:c>
      <x:c r="L91" s="0" t="n">
        <x:v>-4</x:v>
      </x:c>
      <x:c r="M91" s="0" t="n">
        <x:v>-4</x:v>
      </x:c>
      <x:c r="O91" s="0" t="n">
        <x:v>1024.4</x:v>
      </x:c>
      <x:c r="P91" s="0" t="n">
        <x:v>1014.3</x:v>
      </x:c>
    </x:row>
    <x:row r="92" spans="1:81" customFormat="1" ht="16.5" customHeight="1" x14ac:dyDescent="0.25">
      <x:c r="A92" s="302">
        <x:f>IF(RIGHT(C92,2)=".1","10",RIGHT(C92,2))</x:f>
      </x:c>
      <x:c r="B92" s="0" t="n">
        <x:v>0</x:v>
      </x:c>
      <x:c r="C92" s="0" t="n">
        <x:v>12.01</x:v>
      </x:c>
      <x:c r="D92" s="0" t="s">
        <x:v>13</x:v>
      </x:c>
      <x:c r="E92" s="0" t="n">
        <x:v>0</x:v>
      </x:c>
      <x:c r="F92" s="0" t="s">
        <x:v>185</x:v>
      </x:c>
      <x:c r="G92" s="0" t="s">
        <x:v>245</x:v>
      </x:c>
      <x:c r="H92" s="0" t="s">
        <x:v>206</x:v>
      </x:c>
      <x:c r="I92" s="0" t="n">
        <x:v>-3.6</x:v>
      </x:c>
      <x:c r="J92" s="0" t="n">
        <x:v>-4.5</x:v>
      </x:c>
      <x:c r="K92" s="0" t="n">
        <x:v>93</x:v>
      </x:c>
      <x:c r="L92" s="0" t="n">
        <x:v>-5</x:v>
      </x:c>
      <x:c r="M92" s="0" t="n">
        <x:v>-5</x:v>
      </x:c>
      <x:c r="O92" s="0" t="n">
        <x:v>1024.3</x:v>
      </x:c>
      <x:c r="P92" s="0" t="n">
        <x:v>1014.3</x:v>
      </x:c>
    </x:row>
    <x:row r="93" spans="1:81" customFormat="1" ht="16.5" customHeight="1" x14ac:dyDescent="0.25">
      <x:c r="A93" s="302">
        <x:f>IF(RIGHT(C93,2)=".1","10",RIGHT(C93,2))</x:f>
      </x:c>
      <x:c r="B93" s="0" t="n">
        <x:v>3</x:v>
      </x:c>
      <x:c r="C93" s="0" t="n">
        <x:v>12.01</x:v>
      </x:c>
      <x:c r="D93" s="0" t="s">
        <x:v>13</x:v>
      </x:c>
      <x:c r="E93" s="0" t="n">
        <x:v>0</x:v>
      </x:c>
      <x:c r="F93" s="0" t="s">
        <x:v>185</x:v>
      </x:c>
      <x:c r="G93" s="0" t="s">
        <x:v>245</x:v>
      </x:c>
      <x:c r="H93" s="0" t="s">
        <x:v>206</x:v>
      </x:c>
      <x:c r="I93" s="0" t="n">
        <x:v>-2.7</x:v>
      </x:c>
      <x:c r="J93" s="0" t="n">
        <x:v>-3.6</x:v>
      </x:c>
      <x:c r="K93" s="0" t="n">
        <x:v>94</x:v>
      </x:c>
      <x:c r="L93" s="0" t="n">
        <x:v>-4</x:v>
      </x:c>
      <x:c r="M93" s="0" t="n">
        <x:v>-4</x:v>
      </x:c>
      <x:c r="O93" s="0" t="n">
        <x:v>1024.2</x:v>
      </x:c>
      <x:c r="P93" s="0" t="n">
        <x:v>1014.2</x:v>
      </x:c>
      <x:c r="Q93" s="0" t="n">
        <x:v>-3.9</x:v>
      </x:c>
      <x:c r="S93" s="0" t="n">
        <x:v>0.3</x:v>
      </x:c>
      <x:c r="U93" s="0" t="n">
        <x:v>7</x:v>
      </x:c>
    </x:row>
    <x:row r="94" spans="1:81" customFormat="1" ht="16.5" customHeight="1" x14ac:dyDescent="0.25">
      <x:c r="A94" s="302">
        <x:f>IF(RIGHT(C94,2)=".1","10",RIGHT(C94,2))</x:f>
      </x:c>
      <x:c r="B94" s="0" t="n">
        <x:v>6</x:v>
      </x:c>
      <x:c r="C94" s="0" t="n">
        <x:v>12.01</x:v>
      </x:c>
      <x:c r="D94" s="0" t="s">
        <x:v>5</x:v>
      </x:c>
      <x:c r="E94" s="0" t="n">
        <x:v>1</x:v>
      </x:c>
      <x:c r="F94" s="0" t="s">
        <x:v>185</x:v>
      </x:c>
      <x:c r="G94" s="0" t="s">
        <x:v>245</x:v>
      </x:c>
      <x:c r="H94" s="0" t="s">
        <x:v>203</x:v>
      </x:c>
      <x:c r="I94" s="0" t="n">
        <x:v>-2.5</x:v>
      </x:c>
      <x:c r="J94" s="0" t="n">
        <x:v>-3.6</x:v>
      </x:c>
      <x:c r="K94" s="0" t="n">
        <x:v>92</x:v>
      </x:c>
      <x:c r="L94" s="0" t="n">
        <x:v>-5</x:v>
      </x:c>
      <x:c r="M94" s="0" t="n">
        <x:v>-5</x:v>
      </x:c>
      <x:c r="O94" s="0" t="n">
        <x:v>1024</x:v>
      </x:c>
      <x:c r="P94" s="0" t="n">
        <x:v>1014</x:v>
      </x:c>
    </x:row>
    <x:row r="95" spans="1:81" customFormat="1" ht="16.5" customHeight="1" x14ac:dyDescent="0.25">
      <x:c r="A95" s="302">
        <x:f>IF(RIGHT(C95,2)=".1","10",RIGHT(C95,2))</x:f>
      </x:c>
      <x:c r="B95" s="0" t="n">
        <x:v>9</x:v>
      </x:c>
      <x:c r="C95" s="0" t="n">
        <x:v>12.01</x:v>
      </x:c>
      <x:c r="D95" s="0" t="s">
        <x:v>7</x:v>
      </x:c>
      <x:c r="E95" s="0" t="n">
        <x:v>1</x:v>
      </x:c>
      <x:c r="F95" s="0" t="s">
        <x:v>185</x:v>
      </x:c>
      <x:c r="G95" s="0" t="s">
        <x:v>245</x:v>
      </x:c>
      <x:c r="H95" s="0" t="s">
        <x:v>247</x:v>
      </x:c>
      <x:c r="I95" s="0" t="n">
        <x:v>-1.2</x:v>
      </x:c>
      <x:c r="J95" s="0" t="n">
        <x:v>-2.8</x:v>
      </x:c>
      <x:c r="K95" s="0" t="n">
        <x:v>89</x:v>
      </x:c>
      <x:c r="L95" s="0" t="n">
        <x:v>-3</x:v>
      </x:c>
      <x:c r="M95" s="0" t="n">
        <x:v>-3</x:v>
      </x:c>
      <x:c r="O95" s="0" t="n">
        <x:v>1022.7</x:v>
      </x:c>
      <x:c r="P95" s="0" t="n">
        <x:v>1012.8</x:v>
      </x:c>
    </x:row>
    <x:row r="96" spans="1:81" customFormat="1" ht="16.5" customHeight="1" x14ac:dyDescent="0.25">
      <x:c r="A96" s="302">
        <x:f>IF(RIGHT(C96,2)=".1","10",RIGHT(C96,2))</x:f>
      </x:c>
      <x:c r="B96" s="0" t="n">
        <x:v>12</x:v>
      </x:c>
      <x:c r="C96" s="0" t="n">
        <x:v>12.01</x:v>
      </x:c>
      <x:c r="D96" s="0" t="s">
        <x:v>7</x:v>
      </x:c>
      <x:c r="E96" s="0" t="n">
        <x:v>2</x:v>
      </x:c>
      <x:c r="F96" s="0" t="s">
        <x:v>185</x:v>
      </x:c>
      <x:c r="G96" s="0" t="s">
        <x:v>248</x:v>
      </x:c>
      <x:c r="H96" s="0" t="s">
        <x:v>247</x:v>
      </x:c>
      <x:c r="I96" s="0" t="n">
        <x:v>-0.9</x:v>
      </x:c>
      <x:c r="J96" s="0" t="n">
        <x:v>-2.4</x:v>
      </x:c>
      <x:c r="K96" s="0" t="n">
        <x:v>90</x:v>
      </x:c>
      <x:c r="L96" s="0" t="n">
        <x:v>-5</x:v>
      </x:c>
      <x:c r="M96" s="0" t="n">
        <x:v>-5</x:v>
      </x:c>
      <x:c r="O96" s="0" t="n">
        <x:v>1020.7</x:v>
      </x:c>
      <x:c r="P96" s="0" t="n">
        <x:v>1010.7</x:v>
      </x:c>
    </x:row>
    <x:row r="97" spans="1:81" customFormat="1" ht="16.5" customHeight="1" x14ac:dyDescent="0.25">
      <x:c r="A97" s="302">
        <x:f>IF(RIGHT(C97,2)=".1","10",RIGHT(C97,2))</x:f>
      </x:c>
      <x:c r="B97" s="0" t="n">
        <x:v>15</x:v>
      </x:c>
      <x:c r="C97" s="0" t="n">
        <x:v>12.01</x:v>
      </x:c>
      <x:c r="D97" s="0" t="s">
        <x:v>5</x:v>
      </x:c>
      <x:c r="E97" s="0" t="n">
        <x:v>3</x:v>
      </x:c>
      <x:c r="F97" s="0" t="s">
        <x:v>185</x:v>
      </x:c>
      <x:c r="G97" s="0" t="s">
        <x:v>249</x:v>
      </x:c>
      <x:c r="H97" s="0" t="s">
        <x:v>230</x:v>
      </x:c>
      <x:c r="I97" s="0" t="n">
        <x:v>-0.6</x:v>
      </x:c>
      <x:c r="J97" s="0" t="n">
        <x:v>-1.9</x:v>
      </x:c>
      <x:c r="K97" s="0" t="n">
        <x:v>91</x:v>
      </x:c>
      <x:c r="L97" s="0" t="n">
        <x:v>-6</x:v>
      </x:c>
      <x:c r="M97" s="0" t="n">
        <x:v>-6</x:v>
      </x:c>
      <x:c r="O97" s="0" t="n">
        <x:v>1019.1</x:v>
      </x:c>
      <x:c r="P97" s="0" t="n">
        <x:v>1009.2</x:v>
      </x:c>
      <x:c r="R97" s="0" t="n">
        <x:v>-0.6</x:v>
      </x:c>
      <x:c r="S97" s="0" t="n">
        <x:v>0.2</x:v>
      </x:c>
    </x:row>
    <x:row r="98" spans="1:81" customFormat="1" ht="16.5" customHeight="1" x14ac:dyDescent="0.25">
      <x:c r="A98" s="302">
        <x:f>IF(RIGHT(C98,2)=".1","10",RIGHT(C98,2))</x:f>
      </x:c>
      <x:c r="B98" s="0" t="n">
        <x:v>18</x:v>
      </x:c>
      <x:c r="C98" s="0" t="n">
        <x:v>12.01</x:v>
      </x:c>
      <x:c r="D98" s="0" t="s">
        <x:v>6</x:v>
      </x:c>
      <x:c r="E98" s="0" t="n">
        <x:v>3</x:v>
      </x:c>
      <x:c r="F98" s="0" t="s">
        <x:v>185</x:v>
      </x:c>
      <x:c r="G98" s="0" t="s">
        <x:v>249</x:v>
      </x:c>
      <x:c r="H98" s="0" t="s">
        <x:v>230</x:v>
      </x:c>
      <x:c r="I98" s="0" t="n">
        <x:v>0</x:v>
      </x:c>
      <x:c r="J98" s="0" t="n">
        <x:v>-1.3</x:v>
      </x:c>
      <x:c r="K98" s="0" t="n">
        <x:v>91</x:v>
      </x:c>
      <x:c r="L98" s="0" t="n">
        <x:v>-5</x:v>
      </x:c>
      <x:c r="M98" s="0" t="n">
        <x:v>-5</x:v>
      </x:c>
      <x:c r="O98" s="0" t="n">
        <x:v>1016.5</x:v>
      </x:c>
      <x:c r="P98" s="0" t="n">
        <x:v>1006.7</x:v>
      </x:c>
    </x:row>
    <x:row r="99" spans="1:81" customFormat="1" ht="16.5" customHeight="1" x14ac:dyDescent="0.25">
      <x:c r="A99" s="302">
        <x:f>IF(RIGHT(C99,2)=".1","10",RIGHT(C99,2))</x:f>
      </x:c>
      <x:c r="B99" s="0" t="n">
        <x:v>21</x:v>
      </x:c>
      <x:c r="C99" s="0" t="n">
        <x:v>12.01</x:v>
      </x:c>
      <x:c r="D99" s="0" t="s">
        <x:v>6</x:v>
      </x:c>
      <x:c r="E99" s="0" t="n">
        <x:v>2</x:v>
      </x:c>
      <x:c r="F99" s="0" t="s">
        <x:v>185</x:v>
      </x:c>
      <x:c r="G99" s="0" t="s">
        <x:v>249</x:v>
      </x:c>
      <x:c r="H99" s="0" t="s">
        <x:v>230</x:v>
      </x:c>
      <x:c r="I99" s="0" t="n">
        <x:v>0.4</x:v>
      </x:c>
      <x:c r="J99" s="0" t="n">
        <x:v>-0.8</x:v>
      </x:c>
      <x:c r="K99" s="0" t="n">
        <x:v>92</x:v>
      </x:c>
      <x:c r="L99" s="0" t="n">
        <x:v>-3</x:v>
      </x:c>
      <x:c r="M99" s="0" t="n">
        <x:v>-3</x:v>
      </x:c>
      <x:c r="O99" s="0" t="n">
        <x:v>1012.8</x:v>
      </x:c>
      <x:c r="P99" s="0" t="n">
        <x:v>1003</x:v>
      </x:c>
    </x:row>
    <x:row r="100" spans="1:81" customFormat="1" ht="16.5" customHeight="1" x14ac:dyDescent="0.25">
      <x:c r="A100" s="302">
        <x:f>IF(RIGHT(C100,2)=".1","10",RIGHT(C100,2))</x:f>
      </x:c>
      <x:c r="B100" s="0" t="n">
        <x:v>0</x:v>
      </x:c>
      <x:c r="C100" s="0" t="n">
        <x:v>13.01</x:v>
      </x:c>
      <x:c r="D100" s="0" t="s">
        <x:v>6</x:v>
      </x:c>
      <x:c r="E100" s="0" t="n">
        <x:v>3</x:v>
      </x:c>
      <x:c r="F100" s="0" t="s">
        <x:v>185</x:v>
      </x:c>
      <x:c r="G100" s="0" t="s">
        <x:v>232</x:v>
      </x:c>
      <x:c r="H100" s="0" t="s">
        <x:v>230</x:v>
      </x:c>
      <x:c r="I100" s="0" t="n">
        <x:v>1.3</x:v>
      </x:c>
      <x:c r="J100" s="0" t="n">
        <x:v>-0.3</x:v>
      </x:c>
      <x:c r="K100" s="0" t="n">
        <x:v>89</x:v>
      </x:c>
      <x:c r="L100" s="0" t="n">
        <x:v>-3</x:v>
      </x:c>
      <x:c r="M100" s="0" t="n">
        <x:v>-3</x:v>
      </x:c>
      <x:c r="O100" s="0" t="n">
        <x:v>1008.5</x:v>
      </x:c>
      <x:c r="P100" s="0" t="n">
        <x:v>998.8</x:v>
      </x:c>
    </x:row>
    <x:row r="101" spans="1:81" customFormat="1" ht="16.5" customHeight="1" x14ac:dyDescent="0.25">
      <x:c r="A101" s="302">
        <x:f>IF(RIGHT(C101,2)=".1","10",RIGHT(C101,2))</x:f>
      </x:c>
      <x:c r="B101" s="0" t="n">
        <x:v>3</x:v>
      </x:c>
      <x:c r="C101" s="0" t="n">
        <x:v>13.01</x:v>
      </x:c>
      <x:c r="D101" s="0" t="s">
        <x:v>6</x:v>
      </x:c>
      <x:c r="E101" s="0" t="n">
        <x:v>4</x:v>
      </x:c>
      <x:c r="F101" s="0" t="s">
        <x:v>185</x:v>
      </x:c>
      <x:c r="G101" s="0" t="s">
        <x:v>229</x:v>
      </x:c>
      <x:c r="H101" s="0" t="s">
        <x:v>230</x:v>
      </x:c>
      <x:c r="I101" s="0" t="n">
        <x:v>1.4</x:v>
      </x:c>
      <x:c r="J101" s="0" t="n">
        <x:v>-0.5</x:v>
      </x:c>
      <x:c r="K101" s="0" t="n">
        <x:v>87</x:v>
      </x:c>
      <x:c r="L101" s="0" t="n">
        <x:v>-4</x:v>
      </x:c>
      <x:c r="M101" s="0" t="n">
        <x:v>-4</x:v>
      </x:c>
      <x:c r="O101" s="0" t="n">
        <x:v>1004.6</x:v>
      </x:c>
      <x:c r="P101" s="0" t="n">
        <x:v>994.9</x:v>
      </x:c>
      <x:c r="Q101" s="0" t="n">
        <x:v>-0.6</x:v>
      </x:c>
      <x:c r="S101" s="0" t="n">
        <x:v>9</x:v>
      </x:c>
      <x:c r="U101" s="0" t="n">
        <x:v>2</x:v>
      </x:c>
    </x:row>
    <x:row r="102" spans="1:81" customFormat="1" ht="16.5" customHeight="1" x14ac:dyDescent="0.25">
      <x:c r="A102" s="302">
        <x:f>IF(RIGHT(C102,2)=".1","10",RIGHT(C102,2))</x:f>
      </x:c>
      <x:c r="B102" s="0" t="n">
        <x:v>6</x:v>
      </x:c>
      <x:c r="C102" s="0" t="n">
        <x:v>13.01</x:v>
      </x:c>
      <x:c r="D102" s="0" t="s">
        <x:v>6</x:v>
      </x:c>
      <x:c r="E102" s="0" t="n">
        <x:v>2</x:v>
      </x:c>
      <x:c r="F102" s="0" t="s">
        <x:v>185</x:v>
      </x:c>
      <x:c r="G102" s="0" t="s">
        <x:v>229</x:v>
      </x:c>
      <x:c r="H102" s="0" t="s">
        <x:v>230</x:v>
      </x:c>
      <x:c r="I102" s="0" t="n">
        <x:v>2.3</x:v>
      </x:c>
      <x:c r="J102" s="0" t="n">
        <x:v>-0.3</x:v>
      </x:c>
      <x:c r="K102" s="0" t="n">
        <x:v>83</x:v>
      </x:c>
      <x:c r="L102" s="0" t="n">
        <x:v>-1</x:v>
      </x:c>
      <x:c r="M102" s="0" t="n">
        <x:v>-1</x:v>
      </x:c>
      <x:c r="O102" s="0" t="n">
        <x:v>1003.7</x:v>
      </x:c>
      <x:c r="P102" s="0" t="n">
        <x:v>994</x:v>
      </x:c>
    </x:row>
    <x:row r="103" spans="1:81" customFormat="1" ht="16.5" customHeight="1" x14ac:dyDescent="0.25">
      <x:c r="A103" s="302">
        <x:f>IF(RIGHT(C103,2)=".1","10",RIGHT(C103,2))</x:f>
      </x:c>
      <x:c r="B103" s="0" t="n">
        <x:v>9</x:v>
      </x:c>
      <x:c r="C103" s="0" t="n">
        <x:v>13.01</x:v>
      </x:c>
      <x:c r="D103" s="0" t="s">
        <x:v>7</x:v>
      </x:c>
      <x:c r="E103" s="0" t="n">
        <x:v>2</x:v>
      </x:c>
      <x:c r="F103" s="0" t="s">
        <x:v>185</x:v>
      </x:c>
      <x:c r="H103" s="0" t="s">
        <x:v>250</x:v>
      </x:c>
      <x:c r="I103" s="0" t="n">
        <x:v>3.9</x:v>
      </x:c>
      <x:c r="J103" s="0" t="n">
        <x:v>0.7</x:v>
      </x:c>
      <x:c r="K103" s="0" t="n">
        <x:v>80</x:v>
      </x:c>
      <x:c r="L103" s="0" t="n">
        <x:v>1</x:v>
      </x:c>
      <x:c r="M103" s="0" t="n">
        <x:v>2</x:v>
      </x:c>
      <x:c r="O103" s="0" t="n">
        <x:v>1002.2</x:v>
      </x:c>
      <x:c r="P103" s="0" t="n">
        <x:v>992.6</x:v>
      </x:c>
    </x:row>
    <x:row r="104" spans="1:81" customFormat="1" ht="16.5" customHeight="1" x14ac:dyDescent="0.25">
      <x:c r="A104" s="302">
        <x:f>IF(RIGHT(C104,2)=".1","10",RIGHT(C104,2))</x:f>
      </x:c>
      <x:c r="B104" s="0" t="n">
        <x:v>12</x:v>
      </x:c>
      <x:c r="C104" s="0" t="n">
        <x:v>13.01</x:v>
      </x:c>
      <x:c r="D104" s="0" t="s">
        <x:v>7</x:v>
      </x:c>
      <x:c r="E104" s="0" t="n">
        <x:v>1</x:v>
      </x:c>
      <x:c r="F104" s="0" t="s">
        <x:v>185</x:v>
      </x:c>
      <x:c r="G104" s="0" t="s">
        <x:v>193</x:v>
      </x:c>
      <x:c r="H104" s="0" t="s">
        <x:v>230</x:v>
      </x:c>
      <x:c r="I104" s="0" t="n">
        <x:v>5.8</x:v>
      </x:c>
      <x:c r="J104" s="0" t="n">
        <x:v>2.9</x:v>
      </x:c>
      <x:c r="K104" s="0" t="n">
        <x:v>82</x:v>
      </x:c>
      <x:c r="L104" s="0" t="n">
        <x:v>5</x:v>
      </x:c>
      <x:c r="M104" s="0" t="n">
        <x:v>5</x:v>
      </x:c>
      <x:c r="O104" s="0" t="n">
        <x:v>1001.1</x:v>
      </x:c>
      <x:c r="P104" s="0" t="n">
        <x:v>991.6</x:v>
      </x:c>
    </x:row>
    <x:row r="105" spans="1:81" customFormat="1" ht="16.5" customHeight="1" x14ac:dyDescent="0.25">
      <x:c r="A105" s="302">
        <x:f>IF(RIGHT(C105,2)=".1","10",RIGHT(C105,2))</x:f>
      </x:c>
      <x:c r="B105" s="0" t="n">
        <x:v>15</x:v>
      </x:c>
      <x:c r="C105" s="0" t="n">
        <x:v>13.01</x:v>
      </x:c>
      <x:c r="D105" s="0" t="s">
        <x:v>7</x:v>
      </x:c>
      <x:c r="E105" s="0" t="n">
        <x:v>1</x:v>
      </x:c>
      <x:c r="F105" s="0" t="s">
        <x:v>185</x:v>
      </x:c>
      <x:c r="H105" s="0" t="s">
        <x:v>251</x:v>
      </x:c>
      <x:c r="I105" s="0" t="n">
        <x:v>4.7</x:v>
      </x:c>
      <x:c r="J105" s="0" t="n">
        <x:v>1.9</x:v>
      </x:c>
      <x:c r="K105" s="0" t="n">
        <x:v>82</x:v>
      </x:c>
      <x:c r="L105" s="0" t="n">
        <x:v>3</x:v>
      </x:c>
      <x:c r="M105" s="0" t="n">
        <x:v>3</x:v>
      </x:c>
      <x:c r="O105" s="0" t="n">
        <x:v>1001.2</x:v>
      </x:c>
      <x:c r="P105" s="0" t="n">
        <x:v>991.6</x:v>
      </x:c>
      <x:c r="R105" s="0" t="n">
        <x:v>5.9</x:v>
      </x:c>
      <x:c r="S105" s="0" t="n">
        <x:v>0.1</x:v>
      </x:c>
    </x:row>
    <x:row r="106" spans="1:81" customFormat="1" ht="16.5" customHeight="1" x14ac:dyDescent="0.25">
      <x:c r="A106" s="302">
        <x:f>IF(RIGHT(C106,2)=".1","10",RIGHT(C106,2))</x:f>
      </x:c>
      <x:c r="B106" s="0" t="n">
        <x:v>18</x:v>
      </x:c>
      <x:c r="C106" s="0" t="n">
        <x:v>13.01</x:v>
      </x:c>
      <x:c r="D106" s="0" t="s">
        <x:v>13</x:v>
      </x:c>
      <x:c r="E106" s="0" t="n">
        <x:v>0</x:v>
      </x:c>
      <x:c r="F106" s="0" t="s">
        <x:v>185</x:v>
      </x:c>
      <x:c r="G106" s="0" t="s">
        <x:v>229</x:v>
      </x:c>
      <x:c r="H106" s="0" t="s">
        <x:v>230</x:v>
      </x:c>
      <x:c r="I106" s="0" t="n">
        <x:v>4.1</x:v>
      </x:c>
      <x:c r="J106" s="0" t="n">
        <x:v>2.2</x:v>
      </x:c>
      <x:c r="K106" s="0" t="n">
        <x:v>87</x:v>
      </x:c>
      <x:c r="L106" s="0" t="n">
        <x:v>3</x:v>
      </x:c>
      <x:c r="M106" s="0" t="n">
        <x:v>3</x:v>
      </x:c>
      <x:c r="O106" s="0" t="n">
        <x:v>1002.8</x:v>
      </x:c>
      <x:c r="P106" s="0" t="n">
        <x:v>993.2</x:v>
      </x:c>
    </x:row>
    <x:row r="107" spans="1:81" customFormat="1" ht="16.5" customHeight="1" x14ac:dyDescent="0.25">
      <x:c r="A107" s="302">
        <x:f>IF(RIGHT(C107,2)=".1","10",RIGHT(C107,2))</x:f>
      </x:c>
      <x:c r="B107" s="0" t="n">
        <x:v>21</x:v>
      </x:c>
      <x:c r="C107" s="0" t="n">
        <x:v>13.01</x:v>
      </x:c>
      <x:c r="D107" s="0" t="s">
        <x:v>7</x:v>
      </x:c>
      <x:c r="E107" s="0" t="n">
        <x:v>1</x:v>
      </x:c>
      <x:c r="F107" s="0" t="s">
        <x:v>185</x:v>
      </x:c>
      <x:c r="G107" s="0" t="s">
        <x:v>229</x:v>
      </x:c>
      <x:c r="H107" s="0" t="s">
        <x:v>230</x:v>
      </x:c>
      <x:c r="I107" s="0" t="n">
        <x:v>3.5</x:v>
      </x:c>
      <x:c r="J107" s="0" t="n">
        <x:v>2.3</x:v>
      </x:c>
      <x:c r="K107" s="0" t="n">
        <x:v>92</x:v>
      </x:c>
      <x:c r="L107" s="0" t="n">
        <x:v>2</x:v>
      </x:c>
      <x:c r="M107" s="0" t="n">
        <x:v>2</x:v>
      </x:c>
      <x:c r="O107" s="0" t="n">
        <x:v>1004.7</x:v>
      </x:c>
      <x:c r="P107" s="0" t="n">
        <x:v>995.1</x:v>
      </x:c>
    </x:row>
    <x:row r="108" spans="1:81" customFormat="1" ht="16.5" customHeight="1" x14ac:dyDescent="0.25">
      <x:c r="A108" s="302">
        <x:f>IF(RIGHT(C108,2)=".1","10",RIGHT(C108,2))</x:f>
      </x:c>
      <x:c r="B108" s="0" t="n">
        <x:v>0</x:v>
      </x:c>
      <x:c r="C108" s="0" t="n">
        <x:v>14.01</x:v>
      </x:c>
      <x:c r="D108" s="0" t="s">
        <x:v>12</x:v>
      </x:c>
      <x:c r="E108" s="0" t="n">
        <x:v>1</x:v>
      </x:c>
      <x:c r="F108" s="0" t="s">
        <x:v>185</x:v>
      </x:c>
      <x:c r="G108" s="0" t="s">
        <x:v>229</x:v>
      </x:c>
      <x:c r="H108" s="0" t="s">
        <x:v>230</x:v>
      </x:c>
      <x:c r="I108" s="0" t="n">
        <x:v>1.7</x:v>
      </x:c>
      <x:c r="J108" s="0" t="n">
        <x:v>0.8</x:v>
      </x:c>
      <x:c r="K108" s="0" t="n">
        <x:v>94</x:v>
      </x:c>
      <x:c r="L108" s="0" t="n">
        <x:v>0</x:v>
      </x:c>
      <x:c r="M108" s="0" t="n">
        <x:v>0</x:v>
      </x:c>
      <x:c r="O108" s="0" t="n">
        <x:v>1005.5</x:v>
      </x:c>
      <x:c r="P108" s="0" t="n">
        <x:v>995.8</x:v>
      </x:c>
    </x:row>
    <x:row r="109" spans="1:81" customFormat="1" ht="16.5" customHeight="1" x14ac:dyDescent="0.25">
      <x:c r="A109" s="302">
        <x:f>IF(RIGHT(C109,2)=".1","10",RIGHT(C109,2))</x:f>
      </x:c>
      <x:c r="B109" s="0" t="n">
        <x:v>3</x:v>
      </x:c>
      <x:c r="C109" s="0" t="n">
        <x:v>14.01</x:v>
      </x:c>
      <x:c r="D109" s="0" t="s">
        <x:v>9</x:v>
      </x:c>
      <x:c r="E109" s="0" t="n">
        <x:v>2</x:v>
      </x:c>
      <x:c r="F109" s="0" t="s">
        <x:v>195</x:v>
      </x:c>
      <x:c r="G109" s="0" t="s">
        <x:v>252</x:v>
      </x:c>
      <x:c r="H109" s="0" t="s">
        <x:v>230</x:v>
      </x:c>
      <x:c r="I109" s="0" t="n">
        <x:v>0</x:v>
      </x:c>
      <x:c r="J109" s="0" t="n">
        <x:v>-0.9</x:v>
      </x:c>
      <x:c r="K109" s="0" t="n">
        <x:v>94</x:v>
      </x:c>
      <x:c r="L109" s="0" t="n">
        <x:v>-4</x:v>
      </x:c>
      <x:c r="M109" s="0" t="n">
        <x:v>-4</x:v>
      </x:c>
      <x:c r="O109" s="0" t="n">
        <x:v>1006.4</x:v>
      </x:c>
      <x:c r="P109" s="0" t="n">
        <x:v>996.7</x:v>
      </x:c>
      <x:c r="Q109" s="0" t="n">
        <x:v>0</x:v>
      </x:c>
      <x:c r="S109" s="0" t="n">
        <x:v>9</x:v>
      </x:c>
    </x:row>
    <x:row r="110" spans="1:81" customFormat="1" ht="16.5" customHeight="1" x14ac:dyDescent="0.25">
      <x:c r="A110" s="302">
        <x:f>IF(RIGHT(C110,2)=".1","10",RIGHT(C110,2))</x:f>
      </x:c>
      <x:c r="B110" s="0" t="n">
        <x:v>6</x:v>
      </x:c>
      <x:c r="C110" s="0" t="n">
        <x:v>14.01</x:v>
      </x:c>
      <x:c r="D110" s="0" t="s">
        <x:v>11</x:v>
      </x:c>
      <x:c r="E110" s="0" t="n">
        <x:v>2</x:v>
      </x:c>
      <x:c r="F110" s="0" t="s">
        <x:v>185</x:v>
      </x:c>
      <x:c r="G110" s="0" t="s">
        <x:v>253</x:v>
      </x:c>
      <x:c r="H110" s="0" t="s">
        <x:v>230</x:v>
      </x:c>
      <x:c r="I110" s="0" t="n">
        <x:v>-0.4</x:v>
      </x:c>
      <x:c r="J110" s="0" t="n">
        <x:v>-1.6</x:v>
      </x:c>
      <x:c r="K110" s="0" t="n">
        <x:v>92</x:v>
      </x:c>
      <x:c r="L110" s="0" t="n">
        <x:v>-4</x:v>
      </x:c>
      <x:c r="M110" s="0" t="n">
        <x:v>-4</x:v>
      </x:c>
      <x:c r="O110" s="0" t="n">
        <x:v>1008.1</x:v>
      </x:c>
      <x:c r="P110" s="0" t="n">
        <x:v>998.3</x:v>
      </x:c>
      <x:c r="Q110" s="0" t="n">
        <x:v>-0.4</x:v>
      </x:c>
    </x:row>
    <x:row r="111" spans="1:81" customFormat="1" ht="16.5" customHeight="1" x14ac:dyDescent="0.25">
      <x:c r="A111" s="302">
        <x:f>IF(RIGHT(C111,2)=".1","10",RIGHT(C111,2))</x:f>
      </x:c>
      <x:c r="B111" s="0" t="n">
        <x:v>9</x:v>
      </x:c>
      <x:c r="C111" s="0" t="n">
        <x:v>14.01</x:v>
      </x:c>
      <x:c r="D111" s="0" t="s">
        <x:v>9</x:v>
      </x:c>
      <x:c r="E111" s="0" t="n">
        <x:v>1</x:v>
      </x:c>
      <x:c r="F111" s="0" t="s">
        <x:v>185</x:v>
      </x:c>
      <x:c r="H111" s="0" t="s">
        <x:v>221</x:v>
      </x:c>
      <x:c r="I111" s="0" t="n">
        <x:v>-0.1</x:v>
      </x:c>
      <x:c r="J111" s="0" t="n">
        <x:v>-2.2</x:v>
      </x:c>
      <x:c r="K111" s="0" t="n">
        <x:v>86</x:v>
      </x:c>
      <x:c r="L111" s="0" t="n">
        <x:v>-2</x:v>
      </x:c>
      <x:c r="M111" s="0" t="n">
        <x:v>-1</x:v>
      </x:c>
      <x:c r="O111" s="0" t="n">
        <x:v>1008.9</x:v>
      </x:c>
      <x:c r="P111" s="0" t="n">
        <x:v>999.1</x:v>
      </x:c>
    </x:row>
    <x:row r="112" spans="1:81" customFormat="1" ht="16.5" customHeight="1" x14ac:dyDescent="0.25">
      <x:c r="A112" s="302">
        <x:f>IF(RIGHT(C112,2)=".1","10",RIGHT(C112,2))</x:f>
      </x:c>
      <x:c r="B112" s="0" t="n">
        <x:v>12</x:v>
      </x:c>
      <x:c r="C112" s="0" t="n">
        <x:v>14.01</x:v>
      </x:c>
      <x:c r="D112" s="0" t="s">
        <x:v>12</x:v>
      </x:c>
      <x:c r="E112" s="0" t="n">
        <x:v>1</x:v>
      </x:c>
      <x:c r="F112" s="0" t="s">
        <x:v>185</x:v>
      </x:c>
      <x:c r="H112" s="0" t="s">
        <x:v>228</x:v>
      </x:c>
      <x:c r="I112" s="0" t="n">
        <x:v>0.4</x:v>
      </x:c>
      <x:c r="J112" s="0" t="n">
        <x:v>-2.3</x:v>
      </x:c>
      <x:c r="K112" s="0" t="n">
        <x:v>82</x:v>
      </x:c>
      <x:c r="L112" s="0" t="n">
        <x:v>-1</x:v>
      </x:c>
      <x:c r="M112" s="0" t="n">
        <x:v>-1</x:v>
      </x:c>
      <x:c r="O112" s="0" t="n">
        <x:v>1007.8</x:v>
      </x:c>
      <x:c r="P112" s="0" t="n">
        <x:v>998</x:v>
      </x:c>
    </x:row>
    <x:row r="113" spans="1:81" customFormat="1" ht="16.5" customHeight="1" x14ac:dyDescent="0.25">
      <x:c r="A113" s="302">
        <x:f>IF(RIGHT(C113,2)=".1","10",RIGHT(C113,2))</x:f>
      </x:c>
      <x:c r="B113" s="0" t="n">
        <x:v>15</x:v>
      </x:c>
      <x:c r="C113" s="0" t="n">
        <x:v>14.01</x:v>
      </x:c>
      <x:c r="D113" s="0" t="s">
        <x:v>12</x:v>
      </x:c>
      <x:c r="E113" s="0" t="n">
        <x:v>2</x:v>
      </x:c>
      <x:c r="F113" s="0" t="s">
        <x:v>185</x:v>
      </x:c>
      <x:c r="H113" s="0" t="s">
        <x:v>194</x:v>
      </x:c>
      <x:c r="I113" s="0" t="n">
        <x:v>-0.3</x:v>
      </x:c>
      <x:c r="J113" s="0" t="n">
        <x:v>-2.6</x:v>
      </x:c>
      <x:c r="K113" s="0" t="n">
        <x:v>84</x:v>
      </x:c>
      <x:c r="L113" s="0" t="n">
        <x:v>-4</x:v>
      </x:c>
      <x:c r="M113" s="0" t="n">
        <x:v>-4</x:v>
      </x:c>
      <x:c r="O113" s="0" t="n">
        <x:v>1007.9</x:v>
      </x:c>
      <x:c r="P113" s="0" t="n">
        <x:v>998.2</x:v>
      </x:c>
      <x:c r="R113" s="0" t="n">
        <x:v>0.4</x:v>
      </x:c>
    </x:row>
    <x:row r="114" spans="1:81" customFormat="1" ht="16.5" customHeight="1" x14ac:dyDescent="0.25">
      <x:c r="A114" s="302">
        <x:f>IF(RIGHT(C114,2)=".1","10",RIGHT(C114,2))</x:f>
      </x:c>
      <x:c r="B114" s="0" t="n">
        <x:v>18</x:v>
      </x:c>
      <x:c r="C114" s="0" t="n">
        <x:v>14.01</x:v>
      </x:c>
      <x:c r="D114" s="0" t="s">
        <x:v>5</x:v>
      </x:c>
      <x:c r="E114" s="0" t="n">
        <x:v>2</x:v>
      </x:c>
      <x:c r="F114" s="0" t="s">
        <x:v>185</x:v>
      </x:c>
      <x:c r="H114" s="0" t="s">
        <x:v>192</x:v>
      </x:c>
      <x:c r="I114" s="0" t="n">
        <x:v>-0.7</x:v>
      </x:c>
      <x:c r="J114" s="0" t="n">
        <x:v>-2.9</x:v>
      </x:c>
      <x:c r="K114" s="0" t="n">
        <x:v>85</x:v>
      </x:c>
      <x:c r="L114" s="0" t="n">
        <x:v>-4</x:v>
      </x:c>
      <x:c r="M114" s="0" t="n">
        <x:v>-4</x:v>
      </x:c>
      <x:c r="O114" s="0" t="n">
        <x:v>1007.4</x:v>
      </x:c>
      <x:c r="P114" s="0" t="n">
        <x:v>997.6</x:v>
      </x:c>
    </x:row>
    <x:row r="115" spans="1:81" customFormat="1" ht="16.5" customHeight="1" x14ac:dyDescent="0.25">
      <x:c r="A115" s="302">
        <x:f>IF(RIGHT(C115,2)=".1","10",RIGHT(C115,2))</x:f>
      </x:c>
      <x:c r="B115" s="0" t="n">
        <x:v>21</x:v>
      </x:c>
      <x:c r="C115" s="0" t="n">
        <x:v>14.01</x:v>
      </x:c>
      <x:c r="D115" s="0" t="s">
        <x:v>5</x:v>
      </x:c>
      <x:c r="E115" s="0" t="n">
        <x:v>2</x:v>
      </x:c>
      <x:c r="F115" s="0" t="s">
        <x:v>185</x:v>
      </x:c>
      <x:c r="H115" s="0" t="s">
        <x:v>221</x:v>
      </x:c>
      <x:c r="I115" s="0" t="n">
        <x:v>-0.7</x:v>
      </x:c>
      <x:c r="J115" s="0" t="n">
        <x:v>-2.8</x:v>
      </x:c>
      <x:c r="K115" s="0" t="n">
        <x:v>86</x:v>
      </x:c>
      <x:c r="L115" s="0" t="n">
        <x:v>-4</x:v>
      </x:c>
      <x:c r="M115" s="0" t="n">
        <x:v>-4</x:v>
      </x:c>
      <x:c r="O115" s="0" t="n">
        <x:v>1006.7</x:v>
      </x:c>
      <x:c r="P115" s="0" t="n">
        <x:v>997</x:v>
      </x:c>
    </x:row>
    <x:row r="116" spans="1:81" customFormat="1" ht="16.5" customHeight="1" x14ac:dyDescent="0.25">
      <x:c r="A116" s="302">
        <x:f>IF(RIGHT(C116,2)=".1","10",RIGHT(C116,2))</x:f>
      </x:c>
      <x:c r="B116" s="0" t="n">
        <x:v>0</x:v>
      </x:c>
      <x:c r="C116" s="0" t="n">
        <x:v>15.01</x:v>
      </x:c>
      <x:c r="D116" s="0" t="s">
        <x:v>5</x:v>
      </x:c>
      <x:c r="E116" s="0" t="n">
        <x:v>2</x:v>
      </x:c>
      <x:c r="F116" s="0" t="s">
        <x:v>195</x:v>
      </x:c>
      <x:c r="G116" s="0" t="s">
        <x:v>254</x:v>
      </x:c>
      <x:c r="H116" s="0" t="s">
        <x:v>194</x:v>
      </x:c>
      <x:c r="I116" s="0" t="n">
        <x:v>-1.2</x:v>
      </x:c>
      <x:c r="J116" s="0" t="n">
        <x:v>-2.6</x:v>
      </x:c>
      <x:c r="K116" s="0" t="n">
        <x:v>90</x:v>
      </x:c>
      <x:c r="L116" s="0" t="n">
        <x:v>-5</x:v>
      </x:c>
      <x:c r="M116" s="0" t="n">
        <x:v>-5</x:v>
      </x:c>
      <x:c r="O116" s="0" t="n">
        <x:v>1005.2</x:v>
      </x:c>
      <x:c r="P116" s="0" t="n">
        <x:v>995.4</x:v>
      </x:c>
    </x:row>
    <x:row r="117" spans="1:81" customFormat="1" ht="16.5" customHeight="1" x14ac:dyDescent="0.25">
      <x:c r="A117" s="302">
        <x:f>IF(RIGHT(C117,2)=".1","10",RIGHT(C117,2))</x:f>
      </x:c>
      <x:c r="B117" s="0" t="n">
        <x:v>3</x:v>
      </x:c>
      <x:c r="C117" s="0" t="n">
        <x:v>15.01</x:v>
      </x:c>
      <x:c r="D117" s="0" t="s">
        <x:v>12</x:v>
      </x:c>
      <x:c r="E117" s="0" t="n">
        <x:v>3</x:v>
      </x:c>
      <x:c r="F117" s="0" t="s">
        <x:v>195</x:v>
      </x:c>
      <x:c r="G117" s="0" t="s">
        <x:v>255</x:v>
      </x:c>
      <x:c r="H117" s="0" t="s">
        <x:v>194</x:v>
      </x:c>
      <x:c r="I117" s="0" t="n">
        <x:v>-1.9</x:v>
      </x:c>
      <x:c r="J117" s="0" t="n">
        <x:v>-2.8</x:v>
      </x:c>
      <x:c r="K117" s="0" t="n">
        <x:v>94</x:v>
      </x:c>
      <x:c r="L117" s="0" t="n">
        <x:v>-7</x:v>
      </x:c>
      <x:c r="M117" s="0" t="n">
        <x:v>-7</x:v>
      </x:c>
      <x:c r="O117" s="0" t="n">
        <x:v>1004.9</x:v>
      </x:c>
      <x:c r="P117" s="0" t="n">
        <x:v>995.1</x:v>
      </x:c>
      <x:c r="Q117" s="0" t="n">
        <x:v>-1.9</x:v>
      </x:c>
      <x:c r="S117" s="0" t="n">
        <x:v>8</x:v>
      </x:c>
      <x:c r="U117" s="0" t="n">
        <x:v>8</x:v>
      </x:c>
    </x:row>
    <x:row r="118" spans="1:81" customFormat="1" ht="16.5" customHeight="1" x14ac:dyDescent="0.25">
      <x:c r="A118" s="302">
        <x:f>IF(RIGHT(C118,2)=".1","10",RIGHT(C118,2))</x:f>
      </x:c>
      <x:c r="B118" s="0" t="n">
        <x:v>6</x:v>
      </x:c>
      <x:c r="C118" s="0" t="n">
        <x:v>15.01</x:v>
      </x:c>
      <x:c r="D118" s="0" t="s">
        <x:v>12</x:v>
      </x:c>
      <x:c r="E118" s="0" t="n">
        <x:v>2</x:v>
      </x:c>
      <x:c r="F118" s="0" t="s">
        <x:v>204</x:v>
      </x:c>
      <x:c r="G118" s="0" t="s">
        <x:v>255</x:v>
      </x:c>
      <x:c r="H118" s="0" t="s">
        <x:v>230</x:v>
      </x:c>
      <x:c r="I118" s="0" t="n">
        <x:v>-2.1</x:v>
      </x:c>
      <x:c r="J118" s="0" t="n">
        <x:v>-3.1</x:v>
      </x:c>
      <x:c r="K118" s="0" t="n">
        <x:v>93</x:v>
      </x:c>
      <x:c r="L118" s="0" t="n">
        <x:v>-6</x:v>
      </x:c>
      <x:c r="M118" s="0" t="n">
        <x:v>-6</x:v>
      </x:c>
      <x:c r="O118" s="0" t="n">
        <x:v>1007.7</x:v>
      </x:c>
      <x:c r="P118" s="0" t="n">
        <x:v>997.9</x:v>
      </x:c>
      <x:c r="Q118" s="0" t="n">
        <x:v>-2.1</x:v>
      </x:c>
    </x:row>
    <x:row r="119" spans="1:81" customFormat="1" ht="16.5" customHeight="1" x14ac:dyDescent="0.25">
      <x:c r="A119" s="302">
        <x:f>IF(RIGHT(C119,2)=".1","10",RIGHT(C119,2))</x:f>
      </x:c>
      <x:c r="B119" s="0" t="n">
        <x:v>9</x:v>
      </x:c>
      <x:c r="C119" s="0" t="n">
        <x:v>15.01</x:v>
      </x:c>
      <x:c r="D119" s="0" t="s">
        <x:v>11</x:v>
      </x:c>
      <x:c r="E119" s="0" t="n">
        <x:v>1</x:v>
      </x:c>
      <x:c r="F119" s="0" t="s">
        <x:v>195</x:v>
      </x:c>
      <x:c r="G119" s="0" t="s">
        <x:v>254</x:v>
      </x:c>
      <x:c r="H119" s="0" t="s">
        <x:v>230</x:v>
      </x:c>
      <x:c r="I119" s="0" t="n">
        <x:v>-1.7</x:v>
      </x:c>
      <x:c r="J119" s="0" t="n">
        <x:v>-3.3</x:v>
      </x:c>
      <x:c r="K119" s="0" t="n">
        <x:v>89</x:v>
      </x:c>
      <x:c r="L119" s="0" t="n">
        <x:v>-4</x:v>
      </x:c>
      <x:c r="M119" s="0" t="n">
        <x:v>-4</x:v>
      </x:c>
      <x:c r="O119" s="0" t="n">
        <x:v>1009.2</x:v>
      </x:c>
      <x:c r="P119" s="0" t="n">
        <x:v>999.4</x:v>
      </x:c>
    </x:row>
    <x:row r="120" spans="1:81" customFormat="1" ht="16.5" customHeight="1" x14ac:dyDescent="0.25">
      <x:c r="A120" s="302">
        <x:f>IF(RIGHT(C120,2)=".1","10",RIGHT(C120,2))</x:f>
      </x:c>
      <x:c r="B120" s="0" t="n">
        <x:v>12</x:v>
      </x:c>
      <x:c r="C120" s="0" t="n">
        <x:v>15.01</x:v>
      </x:c>
      <x:c r="D120" s="0" t="s">
        <x:v>10</x:v>
      </x:c>
      <x:c r="E120" s="0" t="n">
        <x:v>4</x:v>
      </x:c>
      <x:c r="F120" s="0" t="s">
        <x:v>185</x:v>
      </x:c>
      <x:c r="G120" s="0" t="s">
        <x:v>256</x:v>
      </x:c>
      <x:c r="H120" s="0" t="s">
        <x:v>257</x:v>
      </x:c>
      <x:c r="I120" s="0" t="n">
        <x:v>-1.6</x:v>
      </x:c>
      <x:c r="J120" s="0" t="n">
        <x:v>-3.6</x:v>
      </x:c>
      <x:c r="K120" s="0" t="n">
        <x:v>86</x:v>
      </x:c>
      <x:c r="L120" s="0" t="n">
        <x:v>-7</x:v>
      </x:c>
      <x:c r="M120" s="0" t="n">
        <x:v>-7</x:v>
      </x:c>
      <x:c r="O120" s="0" t="n">
        <x:v>1010</x:v>
      </x:c>
      <x:c r="P120" s="0" t="n">
        <x:v>1000.2</x:v>
      </x:c>
    </x:row>
    <x:row r="121" spans="1:81" customFormat="1" ht="16.5" customHeight="1" x14ac:dyDescent="0.25">
      <x:c r="A121" s="302">
        <x:f>IF(RIGHT(C121,2)=".1","10",RIGHT(C121,2))</x:f>
      </x:c>
      <x:c r="B121" s="0" t="n">
        <x:v>15</x:v>
      </x:c>
      <x:c r="C121" s="0" t="n">
        <x:v>15.01</x:v>
      </x:c>
      <x:c r="D121" s="0" t="s">
        <x:v>12</x:v>
      </x:c>
      <x:c r="E121" s="0" t="n">
        <x:v>1</x:v>
      </x:c>
      <x:c r="F121" s="0" t="s">
        <x:v>185</x:v>
      </x:c>
      <x:c r="H121" s="0" t="s">
        <x:v>228</x:v>
      </x:c>
      <x:c r="I121" s="0" t="n">
        <x:v>-3</x:v>
      </x:c>
      <x:c r="J121" s="0" t="n">
        <x:v>-4.7</x:v>
      </x:c>
      <x:c r="K121" s="0" t="n">
        <x:v>88</x:v>
      </x:c>
      <x:c r="L121" s="0" t="n">
        <x:v>-5</x:v>
      </x:c>
      <x:c r="M121" s="0" t="n">
        <x:v>-5</x:v>
      </x:c>
      <x:c r="O121" s="0" t="n">
        <x:v>1011.2</x:v>
      </x:c>
      <x:c r="P121" s="0" t="n">
        <x:v>1001.3</x:v>
      </x:c>
      <x:c r="R121" s="0" t="n">
        <x:v>-0.8</x:v>
      </x:c>
      <x:c r="S121" s="0" t="n">
        <x:v>6</x:v>
      </x:c>
    </x:row>
    <x:row r="122" spans="1:81" customFormat="1" ht="16.5" customHeight="1" x14ac:dyDescent="0.25">
      <x:c r="A122" s="302">
        <x:f>IF(RIGHT(C122,2)=".1","10",RIGHT(C122,2))</x:f>
      </x:c>
      <x:c r="B122" s="0" t="n">
        <x:v>18</x:v>
      </x:c>
      <x:c r="C122" s="0" t="n">
        <x:v>15.01</x:v>
      </x:c>
      <x:c r="D122" s="0" t="s">
        <x:v>10</x:v>
      </x:c>
      <x:c r="E122" s="0" t="n">
        <x:v>1</x:v>
      </x:c>
      <x:c r="F122" s="0" t="s">
        <x:v>185</x:v>
      </x:c>
      <x:c r="H122" s="0" t="s">
        <x:v>192</x:v>
      </x:c>
      <x:c r="I122" s="0" t="n">
        <x:v>-3.4</x:v>
      </x:c>
      <x:c r="J122" s="0" t="n">
        <x:v>-5.1</x:v>
      </x:c>
      <x:c r="K122" s="0" t="n">
        <x:v>88</x:v>
      </x:c>
      <x:c r="L122" s="0" t="n">
        <x:v>-6</x:v>
      </x:c>
      <x:c r="M122" s="0" t="n">
        <x:v>-6</x:v>
      </x:c>
      <x:c r="O122" s="0" t="n">
        <x:v>1012.8</x:v>
      </x:c>
      <x:c r="P122" s="0" t="n">
        <x:v>1002.9</x:v>
      </x:c>
    </x:row>
    <x:row r="123" spans="1:81" customFormat="1" ht="16.5" customHeight="1" x14ac:dyDescent="0.25">
      <x:c r="A123" s="302">
        <x:f>IF(RIGHT(C123,2)=".1","10",RIGHT(C123,2))</x:f>
      </x:c>
      <x:c r="B123" s="0" t="n">
        <x:v>21</x:v>
      </x:c>
      <x:c r="C123" s="0" t="n">
        <x:v>15.01</x:v>
      </x:c>
      <x:c r="D123" s="0" t="s">
        <x:v>9</x:v>
      </x:c>
      <x:c r="E123" s="0" t="n">
        <x:v>1</x:v>
      </x:c>
      <x:c r="F123" s="0" t="s">
        <x:v>185</x:v>
      </x:c>
      <x:c r="H123" s="0" t="s">
        <x:v>192</x:v>
      </x:c>
      <x:c r="I123" s="0" t="n">
        <x:v>-3.3</x:v>
      </x:c>
      <x:c r="J123" s="0" t="n">
        <x:v>-5.1</x:v>
      </x:c>
      <x:c r="K123" s="0" t="n">
        <x:v>87</x:v>
      </x:c>
      <x:c r="L123" s="0" t="n">
        <x:v>-6</x:v>
      </x:c>
      <x:c r="M123" s="0" t="n">
        <x:v>-6</x:v>
      </x:c>
      <x:c r="O123" s="0" t="n">
        <x:v>1014</x:v>
      </x:c>
      <x:c r="P123" s="0" t="n">
        <x:v>1004</x:v>
      </x:c>
    </x:row>
    <x:row r="124" spans="1:81" customFormat="1" ht="16.5" customHeight="1" x14ac:dyDescent="0.25">
      <x:c r="A124" s="302">
        <x:f>IF(RIGHT(C124,2)=".1","10",RIGHT(C124,2))</x:f>
      </x:c>
      <x:c r="B124" s="0" t="n">
        <x:v>0</x:v>
      </x:c>
      <x:c r="C124" s="0" t="n">
        <x:v>16.01</x:v>
      </x:c>
      <x:c r="D124" s="0" t="s">
        <x:v>9</x:v>
      </x:c>
      <x:c r="E124" s="0" t="n">
        <x:v>2</x:v>
      </x:c>
      <x:c r="F124" s="0" t="s">
        <x:v>185</x:v>
      </x:c>
      <x:c r="H124" s="0" t="s">
        <x:v>206</x:v>
      </x:c>
      <x:c r="I124" s="0" t="n">
        <x:v>-3.5</x:v>
      </x:c>
      <x:c r="J124" s="0" t="n">
        <x:v>-5.2</x:v>
      </x:c>
      <x:c r="K124" s="0" t="n">
        <x:v>88</x:v>
      </x:c>
      <x:c r="L124" s="0" t="n">
        <x:v>-8</x:v>
      </x:c>
      <x:c r="M124" s="0" t="n">
        <x:v>-8</x:v>
      </x:c>
      <x:c r="O124" s="0" t="n">
        <x:v>1014.7</x:v>
      </x:c>
      <x:c r="P124" s="0" t="n">
        <x:v>1004.7</x:v>
      </x:c>
    </x:row>
    <x:row r="125" spans="1:81" customFormat="1" ht="16.5" customHeight="1" x14ac:dyDescent="0.25">
      <x:c r="A125" s="302">
        <x:f>IF(RIGHT(C125,2)=".1","10",RIGHT(C125,2))</x:f>
      </x:c>
      <x:c r="B125" s="0" t="n">
        <x:v>3</x:v>
      </x:c>
      <x:c r="C125" s="0" t="n">
        <x:v>16.01</x:v>
      </x:c>
      <x:c r="D125" s="0" t="s">
        <x:v>9</x:v>
      </x:c>
      <x:c r="E125" s="0" t="n">
        <x:v>1</x:v>
      </x:c>
      <x:c r="F125" s="0" t="s">
        <x:v>185</x:v>
      </x:c>
      <x:c r="H125" s="0" t="s">
        <x:v>206</x:v>
      </x:c>
      <x:c r="I125" s="0" t="n">
        <x:v>-3.1</x:v>
      </x:c>
      <x:c r="J125" s="0" t="n">
        <x:v>-4.8</x:v>
      </x:c>
      <x:c r="K125" s="0" t="n">
        <x:v>88</x:v>
      </x:c>
      <x:c r="L125" s="0" t="n">
        <x:v>-5</x:v>
      </x:c>
      <x:c r="M125" s="0" t="n">
        <x:v>-5</x:v>
      </x:c>
      <x:c r="O125" s="0" t="n">
        <x:v>1015.2</x:v>
      </x:c>
      <x:c r="P125" s="0" t="n">
        <x:v>1005.3</x:v>
      </x:c>
      <x:c r="Q125" s="0" t="n">
        <x:v>-4.2</x:v>
      </x:c>
      <x:c r="U125" s="0" t="n">
        <x:v>13</x:v>
      </x:c>
    </x:row>
    <x:row r="126" spans="1:81" customFormat="1" ht="16.5" customHeight="1" x14ac:dyDescent="0.25">
      <x:c r="A126" s="302">
        <x:f>IF(RIGHT(C126,2)=".1","10",RIGHT(C126,2))</x:f>
      </x:c>
      <x:c r="B126" s="0" t="n">
        <x:v>6</x:v>
      </x:c>
      <x:c r="C126" s="0" t="n">
        <x:v>16.01</x:v>
      </x:c>
      <x:c r="D126" s="0" t="s">
        <x:v>10</x:v>
      </x:c>
      <x:c r="E126" s="0" t="n">
        <x:v>2</x:v>
      </x:c>
      <x:c r="F126" s="0" t="s">
        <x:v>185</x:v>
      </x:c>
      <x:c r="H126" s="0" t="s">
        <x:v>258</x:v>
      </x:c>
      <x:c r="I126" s="0" t="n">
        <x:v>-3.2</x:v>
      </x:c>
      <x:c r="J126" s="0" t="n">
        <x:v>-5.7</x:v>
      </x:c>
      <x:c r="K126" s="0" t="n">
        <x:v>83</x:v>
      </x:c>
      <x:c r="L126" s="0" t="n">
        <x:v>-7</x:v>
      </x:c>
      <x:c r="M126" s="0" t="n">
        <x:v>-7</x:v>
      </x:c>
      <x:c r="O126" s="0" t="n">
        <x:v>1016.9</x:v>
      </x:c>
      <x:c r="P126" s="0" t="n">
        <x:v>1006.9</x:v>
      </x:c>
    </x:row>
    <x:row r="127" spans="1:81" customFormat="1" ht="16.5" customHeight="1" x14ac:dyDescent="0.25">
      <x:c r="A127" s="302">
        <x:f>IF(RIGHT(C127,2)=".1","10",RIGHT(C127,2))</x:f>
      </x:c>
      <x:c r="B127" s="0" t="n">
        <x:v>9</x:v>
      </x:c>
      <x:c r="C127" s="0" t="n">
        <x:v>16.01</x:v>
      </x:c>
      <x:c r="D127" s="0" t="s">
        <x:v>9</x:v>
      </x:c>
      <x:c r="E127" s="0" t="n">
        <x:v>3</x:v>
      </x:c>
      <x:c r="F127" s="0" t="s">
        <x:v>185</x:v>
      </x:c>
      <x:c r="H127" s="0" t="s">
        <x:v>259</x:v>
      </x:c>
      <x:c r="I127" s="0" t="n">
        <x:v>-1.7</x:v>
      </x:c>
      <x:c r="J127" s="0" t="n">
        <x:v>-5.7</x:v>
      </x:c>
      <x:c r="K127" s="0" t="n">
        <x:v>74</x:v>
      </x:c>
      <x:c r="L127" s="0" t="n">
        <x:v>-6</x:v>
      </x:c>
      <x:c r="M127" s="0" t="n">
        <x:v>-5</x:v>
      </x:c>
      <x:c r="O127" s="0" t="n">
        <x:v>1017.5</x:v>
      </x:c>
      <x:c r="P127" s="0" t="n">
        <x:v>1007.6</x:v>
      </x:c>
    </x:row>
    <x:row r="128" spans="1:81" customFormat="1" ht="16.5" customHeight="1" x14ac:dyDescent="0.25">
      <x:c r="A128" s="302">
        <x:f>IF(RIGHT(C128,2)=".1","10",RIGHT(C128,2))</x:f>
      </x:c>
      <x:c r="B128" s="0" t="n">
        <x:v>12</x:v>
      </x:c>
      <x:c r="C128" s="0" t="n">
        <x:v>16.01</x:v>
      </x:c>
      <x:c r="D128" s="0" t="s">
        <x:v>9</x:v>
      </x:c>
      <x:c r="E128" s="0" t="n">
        <x:v>2</x:v>
      </x:c>
      <x:c r="F128" s="0" t="s">
        <x:v>185</x:v>
      </x:c>
      <x:c r="H128" s="0" t="s">
        <x:v>260</x:v>
      </x:c>
      <x:c r="I128" s="0" t="n">
        <x:v>-2.4</x:v>
      </x:c>
      <x:c r="J128" s="0" t="n">
        <x:v>-6.9</x:v>
      </x:c>
      <x:c r="K128" s="0" t="n">
        <x:v>71</x:v>
      </x:c>
      <x:c r="L128" s="0" t="n">
        <x:v>-6</x:v>
      </x:c>
      <x:c r="M128" s="0" t="n">
        <x:v>-6</x:v>
      </x:c>
      <x:c r="O128" s="0" t="n">
        <x:v>1017.3</x:v>
      </x:c>
      <x:c r="P128" s="0" t="n">
        <x:v>1007.3</x:v>
      </x:c>
    </x:row>
    <x:row r="129" spans="1:81" customFormat="1" ht="16.5" customHeight="1" x14ac:dyDescent="0.25">
      <x:c r="A129" s="302">
        <x:f>IF(RIGHT(C129,2)=".1","10",RIGHT(C129,2))</x:f>
      </x:c>
      <x:c r="B129" s="0" t="n">
        <x:v>15</x:v>
      </x:c>
      <x:c r="C129" s="0" t="n">
        <x:v>16.01</x:v>
      </x:c>
      <x:c r="D129" s="0" t="s">
        <x:v>12</x:v>
      </x:c>
      <x:c r="E129" s="0" t="n">
        <x:v>1</x:v>
      </x:c>
      <x:c r="F129" s="0" t="s">
        <x:v>185</x:v>
      </x:c>
      <x:c r="H129" s="0" t="s">
        <x:v>261</x:v>
      </x:c>
      <x:c r="I129" s="0" t="n">
        <x:v>-7.2</x:v>
      </x:c>
      <x:c r="J129" s="0" t="n">
        <x:v>-10.8</x:v>
      </x:c>
      <x:c r="K129" s="0" t="n">
        <x:v>75</x:v>
      </x:c>
      <x:c r="L129" s="0" t="n">
        <x:v>-9</x:v>
      </x:c>
      <x:c r="M129" s="0" t="n">
        <x:v>-9</x:v>
      </x:c>
      <x:c r="O129" s="0" t="n">
        <x:v>1018.2</x:v>
      </x:c>
      <x:c r="P129" s="0" t="n">
        <x:v>1008</x:v>
      </x:c>
      <x:c r="R129" s="0" t="n">
        <x:v>-0.9</x:v>
      </x:c>
    </x:row>
    <x:row r="130" spans="1:81" customFormat="1" ht="16.5" customHeight="1" x14ac:dyDescent="0.25">
      <x:c r="A130" s="302">
        <x:f>IF(RIGHT(C130,2)=".1","10",RIGHT(C130,2))</x:f>
      </x:c>
      <x:c r="B130" s="0" t="n">
        <x:v>18</x:v>
      </x:c>
      <x:c r="C130" s="0" t="n">
        <x:v>16.01</x:v>
      </x:c>
      <x:c r="D130" s="0" t="s">
        <x:v>6</x:v>
      </x:c>
      <x:c r="E130" s="0" t="n">
        <x:v>3</x:v>
      </x:c>
      <x:c r="F130" s="0" t="s">
        <x:v>185</x:v>
      </x:c>
      <x:c r="H130" s="0" t="s">
        <x:v>262</x:v>
      </x:c>
      <x:c r="I130" s="0" t="n">
        <x:v>-8.6</x:v>
      </x:c>
      <x:c r="J130" s="0" t="n">
        <x:v>-12.3</x:v>
      </x:c>
      <x:c r="K130" s="0" t="n">
        <x:v>75</x:v>
      </x:c>
      <x:c r="L130" s="0" t="n">
        <x:v>-14</x:v>
      </x:c>
      <x:c r="M130" s="0" t="n">
        <x:v>-14</x:v>
      </x:c>
      <x:c r="O130" s="0" t="n">
        <x:v>1017.9</x:v>
      </x:c>
      <x:c r="P130" s="0" t="n">
        <x:v>1007.7</x:v>
      </x:c>
    </x:row>
    <x:row r="131" spans="1:81" customFormat="1" ht="16.5" customHeight="1" x14ac:dyDescent="0.25">
      <x:c r="A131" s="302">
        <x:f>IF(RIGHT(C131,2)=".1","10",RIGHT(C131,2))</x:f>
      </x:c>
      <x:c r="B131" s="0" t="n">
        <x:v>21</x:v>
      </x:c>
      <x:c r="C131" s="0" t="n">
        <x:v>16.01</x:v>
      </x:c>
      <x:c r="D131" s="0" t="s">
        <x:v>5</x:v>
      </x:c>
      <x:c r="E131" s="0" t="n">
        <x:v>3</x:v>
      </x:c>
      <x:c r="F131" s="0" t="s">
        <x:v>185</x:v>
      </x:c>
      <x:c r="H131" s="0" t="s">
        <x:v>192</x:v>
      </x:c>
      <x:c r="I131" s="0" t="n">
        <x:v>-7.6</x:v>
      </x:c>
      <x:c r="J131" s="0" t="n">
        <x:v>-13.8</x:v>
      </x:c>
      <x:c r="K131" s="0" t="n">
        <x:v>61</x:v>
      </x:c>
      <x:c r="L131" s="0" t="n">
        <x:v>-13</x:v>
      </x:c>
      <x:c r="M131" s="0" t="n">
        <x:v>-13</x:v>
      </x:c>
      <x:c r="O131" s="0" t="n">
        <x:v>1015</x:v>
      </x:c>
      <x:c r="P131" s="0" t="n">
        <x:v>1004.8</x:v>
      </x:c>
    </x:row>
    <x:row r="132" spans="1:81" customFormat="1" ht="16.5" customHeight="1" x14ac:dyDescent="0.25">
      <x:c r="A132" s="302">
        <x:f>IF(RIGHT(C132,2)=".1","10",RIGHT(C132,2))</x:f>
      </x:c>
      <x:c r="B132" s="0" t="n">
        <x:v>0</x:v>
      </x:c>
      <x:c r="C132" s="0" t="n">
        <x:v>17.01</x:v>
      </x:c>
      <x:c r="D132" s="0" t="s">
        <x:v>6</x:v>
      </x:c>
      <x:c r="E132" s="0" t="n">
        <x:v>3</x:v>
      </x:c>
      <x:c r="F132" s="0" t="s">
        <x:v>185</x:v>
      </x:c>
      <x:c r="H132" s="0" t="s">
        <x:v>263</x:v>
      </x:c>
      <x:c r="I132" s="0" t="n">
        <x:v>-7.4</x:v>
      </x:c>
      <x:c r="J132" s="0" t="n">
        <x:v>-13</x:v>
      </x:c>
      <x:c r="K132" s="0" t="n">
        <x:v>64</x:v>
      </x:c>
      <x:c r="L132" s="0" t="n">
        <x:v>-13</x:v>
      </x:c>
      <x:c r="M132" s="0" t="n">
        <x:v>-13</x:v>
      </x:c>
      <x:c r="O132" s="0" t="n">
        <x:v>1013.7</x:v>
      </x:c>
      <x:c r="P132" s="0" t="n">
        <x:v>1003.6</x:v>
      </x:c>
    </x:row>
    <x:row r="133" spans="1:81" customFormat="1" ht="16.5" customHeight="1" x14ac:dyDescent="0.25">
      <x:c r="A133" s="302">
        <x:f>IF(RIGHT(C133,2)=".1","10",RIGHT(C133,2))</x:f>
      </x:c>
      <x:c r="B133" s="0" t="n">
        <x:v>3</x:v>
      </x:c>
      <x:c r="C133" s="0" t="n">
        <x:v>17.01</x:v>
      </x:c>
      <x:c r="D133" s="0" t="s">
        <x:v>6</x:v>
      </x:c>
      <x:c r="E133" s="0" t="n">
        <x:v>3</x:v>
      </x:c>
      <x:c r="F133" s="0" t="s">
        <x:v>185</x:v>
      </x:c>
      <x:c r="G133" s="0" t="s">
        <x:v>254</x:v>
      </x:c>
      <x:c r="H133" s="0" t="s">
        <x:v>230</x:v>
      </x:c>
      <x:c r="I133" s="0" t="n">
        <x:v>-7.9</x:v>
      </x:c>
      <x:c r="J133" s="0" t="n">
        <x:v>-11.5</x:v>
      </x:c>
      <x:c r="K133" s="0" t="n">
        <x:v>75</x:v>
      </x:c>
      <x:c r="L133" s="0" t="n">
        <x:v>-14</x:v>
      </x:c>
      <x:c r="M133" s="0" t="n">
        <x:v>-14</x:v>
      </x:c>
      <x:c r="O133" s="0" t="n">
        <x:v>1010.7</x:v>
      </x:c>
      <x:c r="P133" s="0" t="n">
        <x:v>1000.6</x:v>
      </x:c>
      <x:c r="Q133" s="0" t="n">
        <x:v>-8.8</x:v>
      </x:c>
      <x:c r="S133" s="0" t="n">
        <x:v>0.3</x:v>
      </x:c>
      <x:c r="U133" s="0" t="n">
        <x:v>7</x:v>
      </x:c>
    </x:row>
    <x:row r="134" spans="1:81" customFormat="1" ht="16.5" customHeight="1" x14ac:dyDescent="0.25">
      <x:c r="A134" s="302">
        <x:f>IF(RIGHT(C134,2)=".1","10",RIGHT(C134,2))</x:f>
      </x:c>
      <x:c r="B134" s="0" t="n">
        <x:v>6</x:v>
      </x:c>
      <x:c r="C134" s="0" t="n">
        <x:v>17.01</x:v>
      </x:c>
      <x:c r="D134" s="0" t="s">
        <x:v>5</x:v>
      </x:c>
      <x:c r="E134" s="0" t="s">
        <x:v>264</x:v>
      </x:c>
      <x:c r="F134" s="0" t="s">
        <x:v>195</x:v>
      </x:c>
      <x:c r="G134" s="0" t="s">
        <x:v>254</x:v>
      </x:c>
      <x:c r="H134" s="0" t="s">
        <x:v>230</x:v>
      </x:c>
      <x:c r="I134" s="0" t="n">
        <x:v>-7.7</x:v>
      </x:c>
      <x:c r="J134" s="0" t="n">
        <x:v>-10.3</x:v>
      </x:c>
      <x:c r="K134" s="0" t="n">
        <x:v>82</x:v>
      </x:c>
      <x:c r="L134" s="0" t="n">
        <x:v>-15</x:v>
      </x:c>
      <x:c r="M134" s="0" t="n">
        <x:v>-15</x:v>
      </x:c>
      <x:c r="O134" s="0" t="n">
        <x:v>1008.5</x:v>
      </x:c>
      <x:c r="P134" s="0" t="n">
        <x:v>998.4</x:v>
      </x:c>
    </x:row>
    <x:row r="135" spans="1:81" customFormat="1" ht="16.5" customHeight="1" x14ac:dyDescent="0.25">
      <x:c r="A135" s="302">
        <x:f>IF(RIGHT(C135,2)=".1","10",RIGHT(C135,2))</x:f>
      </x:c>
      <x:c r="B135" s="0" t="n">
        <x:v>9</x:v>
      </x:c>
      <x:c r="C135" s="0" t="n">
        <x:v>17.01</x:v>
      </x:c>
      <x:c r="D135" s="0" t="s">
        <x:v>6</x:v>
      </x:c>
      <x:c r="E135" s="0" t="s">
        <x:v>265</x:v>
      </x:c>
      <x:c r="F135" s="0" t="s">
        <x:v>197</x:v>
      </x:c>
      <x:c r="G135" s="0" t="s">
        <x:v>255</x:v>
      </x:c>
      <x:c r="H135" s="0" t="s">
        <x:v>266</x:v>
      </x:c>
      <x:c r="I135" s="0" t="n">
        <x:v>-7.2</x:v>
      </x:c>
      <x:c r="J135" s="0" t="n">
        <x:v>-8.9</x:v>
      </x:c>
      <x:c r="K135" s="0" t="n">
        <x:v>88</x:v>
      </x:c>
      <x:c r="L135" s="0" t="n">
        <x:v>-16</x:v>
      </x:c>
      <x:c r="M135" s="0" t="n">
        <x:v>-16</x:v>
      </x:c>
      <x:c r="O135" s="0" t="n">
        <x:v>1006.4</x:v>
      </x:c>
      <x:c r="P135" s="0" t="n">
        <x:v>996.4</x:v>
      </x:c>
    </x:row>
    <x:row r="136" spans="1:81" customFormat="1" ht="16.5" customHeight="1" x14ac:dyDescent="0.25">
      <x:c r="A136" s="302">
        <x:f>IF(RIGHT(C136,2)=".1","10",RIGHT(C136,2))</x:f>
      </x:c>
      <x:c r="B136" s="0" t="n">
        <x:v>12</x:v>
      </x:c>
      <x:c r="C136" s="0" t="n">
        <x:v>17.01</x:v>
      </x:c>
      <x:c r="D136" s="0" t="s">
        <x:v>6</x:v>
      </x:c>
      <x:c r="E136" s="0" t="s">
        <x:v>267</x:v>
      </x:c>
      <x:c r="F136" s="0" t="s">
        <x:v>204</x:v>
      </x:c>
      <x:c r="G136" s="0" t="s">
        <x:v>268</x:v>
      </x:c>
      <x:c r="H136" s="0" t="s">
        <x:v>194</x:v>
      </x:c>
      <x:c r="I136" s="0" t="n">
        <x:v>-6.3</x:v>
      </x:c>
      <x:c r="J136" s="0" t="n">
        <x:v>-8.7</x:v>
      </x:c>
      <x:c r="K136" s="0" t="n">
        <x:v>83</x:v>
      </x:c>
      <x:c r="L136" s="0" t="n">
        <x:v>-14</x:v>
      </x:c>
      <x:c r="M136" s="0" t="n">
        <x:v>-14</x:v>
      </x:c>
      <x:c r="O136" s="0" t="n">
        <x:v>1004.4</x:v>
      </x:c>
      <x:c r="P136" s="0" t="n">
        <x:v>994.4</x:v>
      </x:c>
    </x:row>
    <x:row r="137" spans="1:81" customFormat="1" ht="16.5" customHeight="1" x14ac:dyDescent="0.25">
      <x:c r="A137" s="302">
        <x:f>IF(RIGHT(C137,2)=".1","10",RIGHT(C137,2))</x:f>
      </x:c>
      <x:c r="B137" s="0" t="n">
        <x:v>15</x:v>
      </x:c>
      <x:c r="C137" s="0" t="n">
        <x:v>17.01</x:v>
      </x:c>
      <x:c r="D137" s="0" t="s">
        <x:v>6</x:v>
      </x:c>
      <x:c r="E137" s="0" t="s">
        <x:v>269</x:v>
      </x:c>
      <x:c r="F137" s="0" t="s">
        <x:v>185</x:v>
      </x:c>
      <x:c r="G137" s="0" t="s">
        <x:v>270</x:v>
      </x:c>
      <x:c r="H137" s="0" t="s">
        <x:v>230</x:v>
      </x:c>
      <x:c r="I137" s="0" t="n">
        <x:v>-5.9</x:v>
      </x:c>
      <x:c r="J137" s="0" t="n">
        <x:v>-8</x:v>
      </x:c>
      <x:c r="K137" s="0" t="n">
        <x:v>85</x:v>
      </x:c>
      <x:c r="L137" s="0" t="n">
        <x:v>-12</x:v>
      </x:c>
      <x:c r="M137" s="0" t="n">
        <x:v>-12</x:v>
      </x:c>
      <x:c r="O137" s="0" t="n">
        <x:v>1004.3</x:v>
      </x:c>
      <x:c r="P137" s="0" t="n">
        <x:v>994.4</x:v>
      </x:c>
      <x:c r="R137" s="0" t="n">
        <x:v>-5.7</x:v>
      </x:c>
      <x:c r="S137" s="0" t="n">
        <x:v>13</x:v>
      </x:c>
    </x:row>
    <x:row r="138" spans="1:81" customFormat="1" ht="16.5" customHeight="1" x14ac:dyDescent="0.25">
      <x:c r="A138" s="302">
        <x:f>IF(RIGHT(C138,2)=".1","10",RIGHT(C138,2))</x:f>
      </x:c>
      <x:c r="B138" s="0" t="n">
        <x:v>18</x:v>
      </x:c>
      <x:c r="C138" s="0" t="n">
        <x:v>17.01</x:v>
      </x:c>
      <x:c r="D138" s="0" t="s">
        <x:v>6</x:v>
      </x:c>
      <x:c r="E138" s="0" t="s">
        <x:v>271</x:v>
      </x:c>
      <x:c r="F138" s="0" t="s">
        <x:v>185</x:v>
      </x:c>
      <x:c r="G138" s="0" t="s">
        <x:v>270</x:v>
      </x:c>
      <x:c r="H138" s="0" t="s">
        <x:v>230</x:v>
      </x:c>
      <x:c r="I138" s="0" t="n">
        <x:v>-4.9</x:v>
      </x:c>
      <x:c r="J138" s="0" t="n">
        <x:v>-7.2</x:v>
      </x:c>
      <x:c r="K138" s="0" t="n">
        <x:v>84</x:v>
      </x:c>
      <x:c r="L138" s="0" t="n">
        <x:v>-11</x:v>
      </x:c>
      <x:c r="M138" s="0" t="n">
        <x:v>-11</x:v>
      </x:c>
      <x:c r="O138" s="0" t="n">
        <x:v>1004.1</x:v>
      </x:c>
      <x:c r="P138" s="0" t="n">
        <x:v>994.2</x:v>
      </x:c>
    </x:row>
    <x:row r="139" spans="1:81" customFormat="1" ht="16.5" customHeight="1" x14ac:dyDescent="0.25">
      <x:c r="A139" s="302">
        <x:f>IF(RIGHT(C139,2)=".1","10",RIGHT(C139,2))</x:f>
      </x:c>
      <x:c r="B139" s="0" t="n">
        <x:v>21</x:v>
      </x:c>
      <x:c r="C139" s="0" t="n">
        <x:v>17.01</x:v>
      </x:c>
      <x:c r="D139" s="0" t="s">
        <x:v>7</x:v>
      </x:c>
      <x:c r="E139" s="0" t="s">
        <x:v>272</x:v>
      </x:c>
      <x:c r="F139" s="0" t="s">
        <x:v>185</x:v>
      </x:c>
      <x:c r="G139" s="0" t="s">
        <x:v>270</x:v>
      </x:c>
      <x:c r="H139" s="0" t="s">
        <x:v>194</x:v>
      </x:c>
      <x:c r="I139" s="0" t="n">
        <x:v>-3.5</x:v>
      </x:c>
      <x:c r="J139" s="0" t="n">
        <x:v>-5.2</x:v>
      </x:c>
      <x:c r="K139" s="0" t="n">
        <x:v>88</x:v>
      </x:c>
      <x:c r="L139" s="0" t="n">
        <x:v>-9</x:v>
      </x:c>
      <x:c r="M139" s="0" t="n">
        <x:v>-9</x:v>
      </x:c>
      <x:c r="O139" s="0" t="n">
        <x:v>1004.8</x:v>
      </x:c>
      <x:c r="P139" s="0" t="n">
        <x:v>994.9</x:v>
      </x:c>
    </x:row>
    <x:row r="140" spans="1:81" customFormat="1" ht="16.5" customHeight="1" x14ac:dyDescent="0.25">
      <x:c r="A140" s="302">
        <x:f>IF(RIGHT(C140,2)=".1","10",RIGHT(C140,2))</x:f>
      </x:c>
      <x:c r="B140" s="0" t="n">
        <x:v>0</x:v>
      </x:c>
      <x:c r="C140" s="0" t="n">
        <x:v>18.01</x:v>
      </x:c>
      <x:c r="D140" s="0" t="s">
        <x:v>9</x:v>
      </x:c>
      <x:c r="E140" s="0" t="n">
        <x:v>3</x:v>
      </x:c>
      <x:c r="F140" s="0" t="s">
        <x:v>185</x:v>
      </x:c>
      <x:c r="G140" s="0" t="s">
        <x:v>254</x:v>
      </x:c>
      <x:c r="H140" s="0" t="s">
        <x:v>230</x:v>
      </x:c>
      <x:c r="I140" s="0" t="n">
        <x:v>-3.1</x:v>
      </x:c>
      <x:c r="J140" s="0" t="n">
        <x:v>-5.1</x:v>
      </x:c>
      <x:c r="K140" s="0" t="n">
        <x:v>86</x:v>
      </x:c>
      <x:c r="L140" s="0" t="n">
        <x:v>-8</x:v>
      </x:c>
      <x:c r="M140" s="0" t="n">
        <x:v>-8</x:v>
      </x:c>
      <x:c r="O140" s="0" t="n">
        <x:v>1006.3</x:v>
      </x:c>
      <x:c r="P140" s="0" t="n">
        <x:v>996.5</x:v>
      </x:c>
    </x:row>
    <x:row r="141" spans="1:81" customFormat="1" ht="16.5" customHeight="1" x14ac:dyDescent="0.25">
      <x:c r="A141" s="302">
        <x:f>IF(RIGHT(C141,2)=".1","10",RIGHT(C141,2))</x:f>
      </x:c>
      <x:c r="B141" s="0" t="n">
        <x:v>3</x:v>
      </x:c>
      <x:c r="C141" s="0" t="n">
        <x:v>18.01</x:v>
      </x:c>
      <x:c r="D141" s="0" t="s">
        <x:v>10</x:v>
      </x:c>
      <x:c r="E141" s="0" t="n">
        <x:v>4</x:v>
      </x:c>
      <x:c r="F141" s="0" t="s">
        <x:v>185</x:v>
      </x:c>
      <x:c r="G141" s="0" t="s">
        <x:v>254</x:v>
      </x:c>
      <x:c r="H141" s="0" t="s">
        <x:v>230</x:v>
      </x:c>
      <x:c r="I141" s="0" t="n">
        <x:v>-6.8</x:v>
      </x:c>
      <x:c r="J141" s="0" t="n">
        <x:v>-8.8</x:v>
      </x:c>
      <x:c r="K141" s="0" t="n">
        <x:v>86</x:v>
      </x:c>
      <x:c r="L141" s="0" t="n">
        <x:v>-13</x:v>
      </x:c>
      <x:c r="M141" s="0" t="n">
        <x:v>-13</x:v>
      </x:c>
      <x:c r="O141" s="0" t="n">
        <x:v>1009.6</x:v>
      </x:c>
      <x:c r="P141" s="0" t="n">
        <x:v>999.6</x:v>
      </x:c>
      <x:c r="Q141" s="0" t="n">
        <x:v>-6.8</x:v>
      </x:c>
      <x:c r="S141" s="0" t="n">
        <x:v>5</x:v>
      </x:c>
      <x:c r="U141" s="0" t="n">
        <x:v>19</x:v>
      </x:c>
    </x:row>
    <x:row r="142" spans="1:81" customFormat="1" ht="16.5" customHeight="1" x14ac:dyDescent="0.25">
      <x:c r="A142" s="302">
        <x:f>IF(RIGHT(C142,2)=".1","10",RIGHT(C142,2))</x:f>
      </x:c>
      <x:c r="B142" s="0" t="n">
        <x:v>6</x:v>
      </x:c>
      <x:c r="C142" s="0" t="n">
        <x:v>18.01</x:v>
      </x:c>
      <x:c r="D142" s="0" t="s">
        <x:v>11</x:v>
      </x:c>
      <x:c r="E142" s="0" t="n">
        <x:v>3</x:v>
      </x:c>
      <x:c r="F142" s="0" t="s">
        <x:v>185</x:v>
      </x:c>
      <x:c r="G142" s="0" t="s">
        <x:v>256</x:v>
      </x:c>
      <x:c r="H142" s="0" t="s">
        <x:v>273</x:v>
      </x:c>
      <x:c r="I142" s="0" t="n">
        <x:v>-8.4</x:v>
      </x:c>
      <x:c r="J142" s="0" t="n">
        <x:v>-10.6</x:v>
      </x:c>
      <x:c r="K142" s="0" t="n">
        <x:v>84</x:v>
      </x:c>
      <x:c r="L142" s="0" t="n">
        <x:v>-14</x:v>
      </x:c>
      <x:c r="M142" s="0" t="n">
        <x:v>-14</x:v>
      </x:c>
      <x:c r="O142" s="0" t="n">
        <x:v>1013.9</x:v>
      </x:c>
      <x:c r="P142" s="0" t="n">
        <x:v>1003.7</x:v>
      </x:c>
      <x:c r="Q142" s="0" t="n">
        <x:v>-8.4</x:v>
      </x:c>
    </x:row>
    <x:row r="143" spans="1:81" customFormat="1" ht="16.5" customHeight="1" x14ac:dyDescent="0.25">
      <x:c r="A143" s="302">
        <x:f>IF(RIGHT(C143,2)=".1","10",RIGHT(C143,2))</x:f>
      </x:c>
      <x:c r="B143" s="0" t="n">
        <x:v>9</x:v>
      </x:c>
      <x:c r="C143" s="0" t="n">
        <x:v>18.01</x:v>
      </x:c>
      <x:c r="D143" s="0" t="s">
        <x:v>11</x:v>
      </x:c>
      <x:c r="E143" s="0" t="n">
        <x:v>3</x:v>
      </x:c>
      <x:c r="F143" s="0" t="s">
        <x:v>185</x:v>
      </x:c>
      <x:c r="H143" s="0" t="s">
        <x:v>274</x:v>
      </x:c>
      <x:c r="I143" s="0" t="n">
        <x:v>-5.8</x:v>
      </x:c>
      <x:c r="J143" s="0" t="n">
        <x:v>-11.1</x:v>
      </x:c>
      <x:c r="K143" s="0" t="n">
        <x:v>66</x:v>
      </x:c>
      <x:c r="L143" s="0" t="n">
        <x:v>-11</x:v>
      </x:c>
      <x:c r="M143" s="0" t="n">
        <x:v>-9</x:v>
      </x:c>
      <x:c r="O143" s="0" t="n">
        <x:v>1015.2</x:v>
      </x:c>
      <x:c r="P143" s="0" t="n">
        <x:v>1005.1</x:v>
      </x:c>
    </x:row>
    <x:row r="144" spans="1:81" customFormat="1" ht="16.5" customHeight="1" x14ac:dyDescent="0.25">
      <x:c r="A144" s="302">
        <x:f>IF(RIGHT(C144,2)=".1","10",RIGHT(C144,2))</x:f>
      </x:c>
      <x:c r="B144" s="0" t="n">
        <x:v>12</x:v>
      </x:c>
      <x:c r="C144" s="0" t="n">
        <x:v>18.01</x:v>
      </x:c>
      <x:c r="D144" s="0" t="s">
        <x:v>11</x:v>
      </x:c>
      <x:c r="E144" s="0" t="n">
        <x:v>2</x:v>
      </x:c>
      <x:c r="F144" s="0" t="s">
        <x:v>185</x:v>
      </x:c>
      <x:c r="H144" s="0" t="s">
        <x:v>273</x:v>
      </x:c>
      <x:c r="I144" s="0" t="n">
        <x:v>-6.2</x:v>
      </x:c>
      <x:c r="J144" s="0" t="n">
        <x:v>-11.1</x:v>
      </x:c>
      <x:c r="K144" s="0" t="n">
        <x:v>68</x:v>
      </x:c>
      <x:c r="L144" s="0" t="n">
        <x:v>-10</x:v>
      </x:c>
      <x:c r="M144" s="0" t="n">
        <x:v>-9</x:v>
      </x:c>
      <x:c r="O144" s="0" t="n">
        <x:v>1015.6</x:v>
      </x:c>
      <x:c r="P144" s="0" t="n">
        <x:v>1005.5</x:v>
      </x:c>
    </x:row>
    <x:row r="145" spans="1:81" customFormat="1" ht="16.5" customHeight="1" x14ac:dyDescent="0.25">
      <x:c r="A145" s="302">
        <x:f>IF(RIGHT(C145,2)=".1","10",RIGHT(C145,2))</x:f>
      </x:c>
      <x:c r="B145" s="0" t="n">
        <x:v>15</x:v>
      </x:c>
      <x:c r="C145" s="0" t="n">
        <x:v>18.01</x:v>
      </x:c>
      <x:c r="D145" s="0" t="s">
        <x:v>11</x:v>
      </x:c>
      <x:c r="E145" s="0" t="n">
        <x:v>1</x:v>
      </x:c>
      <x:c r="F145" s="0" t="s">
        <x:v>185</x:v>
      </x:c>
      <x:c r="H145" s="0" t="s">
        <x:v>192</x:v>
      </x:c>
      <x:c r="I145" s="0" t="n">
        <x:v>-7.6</x:v>
      </x:c>
      <x:c r="J145" s="0" t="n">
        <x:v>-11.1</x:v>
      </x:c>
      <x:c r="K145" s="0" t="n">
        <x:v>76</x:v>
      </x:c>
      <x:c r="L145" s="0" t="n">
        <x:v>-10</x:v>
      </x:c>
      <x:c r="M145" s="0" t="n">
        <x:v>-10</x:v>
      </x:c>
      <x:c r="O145" s="0" t="n">
        <x:v>1016.9</x:v>
      </x:c>
      <x:c r="P145" s="0" t="n">
        <x:v>1006.7</x:v>
      </x:c>
      <x:c r="R145" s="0" t="n">
        <x:v>-5.3</x:v>
      </x:c>
    </x:row>
    <x:row r="146" spans="1:81" customFormat="1" ht="16.5" customHeight="1" x14ac:dyDescent="0.25">
      <x:c r="A146" s="302">
        <x:f>IF(RIGHT(C146,2)=".1","10",RIGHT(C146,2))</x:f>
      </x:c>
      <x:c r="B146" s="0" t="n">
        <x:v>18</x:v>
      </x:c>
      <x:c r="C146" s="0" t="n">
        <x:v>18.01</x:v>
      </x:c>
      <x:c r="D146" s="0" t="s">
        <x:v>10</x:v>
      </x:c>
      <x:c r="E146" s="0" t="n">
        <x:v>2</x:v>
      </x:c>
      <x:c r="F146" s="0" t="s">
        <x:v>185</x:v>
      </x:c>
      <x:c r="H146" s="0" t="s">
        <x:v>206</x:v>
      </x:c>
      <x:c r="I146" s="0" t="n">
        <x:v>-7.4</x:v>
      </x:c>
      <x:c r="J146" s="0" t="n">
        <x:v>-10.3</x:v>
      </x:c>
      <x:c r="K146" s="0" t="n">
        <x:v>80</x:v>
      </x:c>
      <x:c r="L146" s="0" t="n">
        <x:v>-12</x:v>
      </x:c>
      <x:c r="M146" s="0" t="n">
        <x:v>-12</x:v>
      </x:c>
      <x:c r="O146" s="0" t="n">
        <x:v>1018.1</x:v>
      </x:c>
      <x:c r="P146" s="0" t="n">
        <x:v>1008</x:v>
      </x:c>
    </x:row>
    <x:row r="147" spans="1:81" customFormat="1" ht="16.5" customHeight="1" x14ac:dyDescent="0.25">
      <x:c r="A147" s="302">
        <x:f>IF(RIGHT(C147,2)=".1","10",RIGHT(C147,2))</x:f>
      </x:c>
      <x:c r="B147" s="0" t="n">
        <x:v>21</x:v>
      </x:c>
      <x:c r="C147" s="0" t="n">
        <x:v>18.01</x:v>
      </x:c>
      <x:c r="D147" s="0" t="s">
        <x:v>10</x:v>
      </x:c>
      <x:c r="E147" s="0" t="n">
        <x:v>1</x:v>
      </x:c>
      <x:c r="F147" s="0" t="s">
        <x:v>185</x:v>
      </x:c>
      <x:c r="H147" s="0" t="s">
        <x:v>206</x:v>
      </x:c>
      <x:c r="I147" s="0" t="n">
        <x:v>-6.8</x:v>
      </x:c>
      <x:c r="J147" s="0" t="n">
        <x:v>-9</x:v>
      </x:c>
      <x:c r="K147" s="0" t="n">
        <x:v>84</x:v>
      </x:c>
      <x:c r="L147" s="0" t="n">
        <x:v>-9</x:v>
      </x:c>
      <x:c r="M147" s="0" t="n">
        <x:v>-9</x:v>
      </x:c>
      <x:c r="O147" s="0" t="n">
        <x:v>1019.2</x:v>
      </x:c>
      <x:c r="P147" s="0" t="n">
        <x:v>1009.1</x:v>
      </x:c>
    </x:row>
    <x:row r="148" spans="1:81" customFormat="1" ht="16.5" customHeight="1" x14ac:dyDescent="0.25">
      <x:c r="A148" s="302">
        <x:f>IF(RIGHT(C148,2)=".1","10",RIGHT(C148,2))</x:f>
      </x:c>
      <x:c r="B148" s="0" t="n">
        <x:v>0</x:v>
      </x:c>
      <x:c r="C148" s="0" t="n">
        <x:v>19.01</x:v>
      </x:c>
      <x:c r="D148" s="0" t="s">
        <x:v>10</x:v>
      </x:c>
      <x:c r="E148" s="0" t="n">
        <x:v>1</x:v>
      </x:c>
      <x:c r="F148" s="0" t="s">
        <x:v>185</x:v>
      </x:c>
      <x:c r="H148" s="0" t="s">
        <x:v>206</x:v>
      </x:c>
      <x:c r="I148" s="0" t="n">
        <x:v>-7.1</x:v>
      </x:c>
      <x:c r="J148" s="0" t="n">
        <x:v>-9.2</x:v>
      </x:c>
      <x:c r="K148" s="0" t="n">
        <x:v>85</x:v>
      </x:c>
      <x:c r="L148" s="0" t="n">
        <x:v>-9</x:v>
      </x:c>
      <x:c r="M148" s="0" t="n">
        <x:v>-9</x:v>
      </x:c>
      <x:c r="O148" s="0" t="n">
        <x:v>1020</x:v>
      </x:c>
      <x:c r="P148" s="0" t="n">
        <x:v>1009.8</x:v>
      </x:c>
    </x:row>
    <x:row r="149" spans="1:81" customFormat="1" ht="16.5" customHeight="1" x14ac:dyDescent="0.25">
      <x:c r="A149" s="302">
        <x:f>IF(RIGHT(C149,2)=".1","10",RIGHT(C149,2))</x:f>
      </x:c>
      <x:c r="B149" s="0" t="n">
        <x:v>3</x:v>
      </x:c>
      <x:c r="C149" s="0" t="n">
        <x:v>19.01</x:v>
      </x:c>
      <x:c r="D149" s="0" t="s">
        <x:v>13</x:v>
      </x:c>
      <x:c r="E149" s="0" t="n">
        <x:v>0</x:v>
      </x:c>
      <x:c r="F149" s="0" t="s">
        <x:v>185</x:v>
      </x:c>
      <x:c r="H149" s="0" t="s">
        <x:v>192</x:v>
      </x:c>
      <x:c r="I149" s="0" t="n">
        <x:v>-9</x:v>
      </x:c>
      <x:c r="J149" s="0" t="n">
        <x:v>-10.4</x:v>
      </x:c>
      <x:c r="K149" s="0" t="n">
        <x:v>90</x:v>
      </x:c>
      <x:c r="L149" s="0" t="n">
        <x:v>-10</x:v>
      </x:c>
      <x:c r="M149" s="0" t="n">
        <x:v>-10</x:v>
      </x:c>
      <x:c r="O149" s="0" t="n">
        <x:v>1020</x:v>
      </x:c>
      <x:c r="P149" s="0" t="n">
        <x:v>1009.8</x:v>
      </x:c>
      <x:c r="Q149" s="0" t="n">
        <x:v>-9</x:v>
      </x:c>
      <x:c r="U149" s="0" t="n">
        <x:v>19</x:v>
      </x:c>
    </x:row>
    <x:row r="150" spans="1:81" customFormat="1" ht="16.5" customHeight="1" x14ac:dyDescent="0.25">
      <x:c r="A150" s="302">
        <x:f>IF(RIGHT(C150,2)=".1","10",RIGHT(C150,2))</x:f>
      </x:c>
      <x:c r="B150" s="0" t="n">
        <x:v>6</x:v>
      </x:c>
      <x:c r="C150" s="0" t="n">
        <x:v>19.01</x:v>
      </x:c>
      <x:c r="D150" s="0" t="s">
        <x:v>8</x:v>
      </x:c>
      <x:c r="E150" s="0" t="n">
        <x:v>1</x:v>
      </x:c>
      <x:c r="F150" s="0" t="s">
        <x:v>200</x:v>
      </x:c>
      <x:c r="G150" s="0" t="s">
        <x:v>255</x:v>
      </x:c>
      <x:c r="H150" s="0" t="s">
        <x:v>230</x:v>
      </x:c>
      <x:c r="I150" s="0" t="n">
        <x:v>-8.3</x:v>
      </x:c>
      <x:c r="J150" s="0" t="n">
        <x:v>-10</x:v>
      </x:c>
      <x:c r="K150" s="0" t="n">
        <x:v>88</x:v>
      </x:c>
      <x:c r="L150" s="0" t="n">
        <x:v>-11</x:v>
      </x:c>
      <x:c r="M150" s="0" t="n">
        <x:v>-11</x:v>
      </x:c>
      <x:c r="O150" s="0" t="n">
        <x:v>1020.5</x:v>
      </x:c>
      <x:c r="P150" s="0" t="n">
        <x:v>1010.3</x:v>
      </x:c>
      <x:c r="Q150" s="0" t="n">
        <x:v>-9.2</x:v>
      </x:c>
    </x:row>
    <x:row r="151" spans="1:81" customFormat="1" ht="16.5" customHeight="1" x14ac:dyDescent="0.25">
      <x:c r="A151" s="302">
        <x:f>IF(RIGHT(C151,2)=".1","10",RIGHT(C151,2))</x:f>
      </x:c>
      <x:c r="B151" s="0" t="n">
        <x:v>9</x:v>
      </x:c>
      <x:c r="C151" s="0" t="n">
        <x:v>19.01</x:v>
      </x:c>
      <x:c r="D151" s="0" t="s">
        <x:v>9</x:v>
      </x:c>
      <x:c r="E151" s="0" t="n">
        <x:v>2</x:v>
      </x:c>
      <x:c r="F151" s="0" t="s">
        <x:v>195</x:v>
      </x:c>
      <x:c r="G151" s="0" t="s">
        <x:v>254</x:v>
      </x:c>
      <x:c r="H151" s="0" t="s">
        <x:v>230</x:v>
      </x:c>
      <x:c r="I151" s="0" t="n">
        <x:v>-6.5</x:v>
      </x:c>
      <x:c r="J151" s="0" t="n">
        <x:v>-8.9</x:v>
      </x:c>
      <x:c r="K151" s="0" t="n">
        <x:v>83</x:v>
      </x:c>
      <x:c r="L151" s="0" t="n">
        <x:v>-11</x:v>
      </x:c>
      <x:c r="M151" s="0" t="n">
        <x:v>-11</x:v>
      </x:c>
      <x:c r="O151" s="0" t="n">
        <x:v>1021.2</x:v>
      </x:c>
      <x:c r="P151" s="0" t="n">
        <x:v>1011.1</x:v>
      </x:c>
    </x:row>
    <x:row r="152" spans="1:81" customFormat="1" ht="16.5" customHeight="1" x14ac:dyDescent="0.25">
      <x:c r="A152" s="302">
        <x:f>IF(RIGHT(C152,2)=".1","10",RIGHT(C152,2))</x:f>
      </x:c>
      <x:c r="B152" s="0" t="n">
        <x:v>12</x:v>
      </x:c>
      <x:c r="C152" s="0" t="n">
        <x:v>19.01</x:v>
      </x:c>
      <x:c r="D152" s="0" t="s">
        <x:v>10</x:v>
      </x:c>
      <x:c r="E152" s="0" t="n">
        <x:v>3</x:v>
      </x:c>
      <x:c r="F152" s="0" t="s">
        <x:v>185</x:v>
      </x:c>
      <x:c r="G152" s="0" t="s">
        <x:v>256</x:v>
      </x:c>
      <x:c r="H152" s="0" t="s">
        <x:v>275</x:v>
      </x:c>
      <x:c r="I152" s="0" t="n">
        <x:v>-6.2</x:v>
      </x:c>
      <x:c r="J152" s="0" t="n">
        <x:v>-11.4</x:v>
      </x:c>
      <x:c r="K152" s="0" t="n">
        <x:v>67</x:v>
      </x:c>
      <x:c r="L152" s="0" t="n">
        <x:v>-12</x:v>
      </x:c>
      <x:c r="M152" s="0" t="n">
        <x:v>-11</x:v>
      </x:c>
      <x:c r="O152" s="0" t="n">
        <x:v>1020.7</x:v>
      </x:c>
      <x:c r="P152" s="0" t="n">
        <x:v>1010.6</x:v>
      </x:c>
    </x:row>
    <x:row r="153" spans="1:81" customFormat="1" ht="16.5" customHeight="1" x14ac:dyDescent="0.25">
      <x:c r="A153" s="302">
        <x:f>IF(RIGHT(C153,2)=".1","10",RIGHT(C153,2))</x:f>
      </x:c>
      <x:c r="B153" s="0" t="n">
        <x:v>15</x:v>
      </x:c>
      <x:c r="C153" s="0" t="n">
        <x:v>19.01</x:v>
      </x:c>
      <x:c r="D153" s="0" t="s">
        <x:v>10</x:v>
      </x:c>
      <x:c r="E153" s="0" t="n">
        <x:v>1</x:v>
      </x:c>
      <x:c r="F153" s="0" t="s">
        <x:v>185</x:v>
      </x:c>
      <x:c r="H153" s="0" t="s">
        <x:v>276</x:v>
      </x:c>
      <x:c r="I153" s="0" t="n">
        <x:v>-9.1</x:v>
      </x:c>
      <x:c r="J153" s="0" t="n">
        <x:v>-11.9</x:v>
      </x:c>
      <x:c r="K153" s="0" t="n">
        <x:v>80</x:v>
      </x:c>
      <x:c r="L153" s="0" t="n">
        <x:v>-11</x:v>
      </x:c>
      <x:c r="M153" s="0" t="n">
        <x:v>-11</x:v>
      </x:c>
      <x:c r="O153" s="0" t="n">
        <x:v>1021.5</x:v>
      </x:c>
      <x:c r="P153" s="0" t="n">
        <x:v>1011.3</x:v>
      </x:c>
      <x:c r="R153" s="0" t="n">
        <x:v>-5.9</x:v>
      </x:c>
      <x:c r="S153" s="0" t="n">
        <x:v>0.6</x:v>
      </x:c>
    </x:row>
    <x:row r="154" spans="1:81" customFormat="1" ht="16.5" customHeight="1" x14ac:dyDescent="0.25">
      <x:c r="A154" s="302">
        <x:f>IF(RIGHT(C154,2)=".1","10",RIGHT(C154,2))</x:f>
      </x:c>
      <x:c r="B154" s="0" t="n">
        <x:v>18</x:v>
      </x:c>
      <x:c r="C154" s="0" t="n">
        <x:v>19.01</x:v>
      </x:c>
      <x:c r="D154" s="0" t="s">
        <x:v>11</x:v>
      </x:c>
      <x:c r="E154" s="0" t="n">
        <x:v>1</x:v>
      </x:c>
      <x:c r="F154" s="0" t="s">
        <x:v>185</x:v>
      </x:c>
      <x:c r="H154" s="0" t="s">
        <x:v>277</x:v>
      </x:c>
      <x:c r="I154" s="0" t="n">
        <x:v>-9.4</x:v>
      </x:c>
      <x:c r="J154" s="0" t="n">
        <x:v>-11.5</x:v>
      </x:c>
      <x:c r="K154" s="0" t="n">
        <x:v>85</x:v>
      </x:c>
      <x:c r="L154" s="0" t="n">
        <x:v>-12</x:v>
      </x:c>
      <x:c r="M154" s="0" t="n">
        <x:v>-12</x:v>
      </x:c>
      <x:c r="O154" s="0" t="n">
        <x:v>1021.6</x:v>
      </x:c>
      <x:c r="P154" s="0" t="n">
        <x:v>1011.4</x:v>
      </x:c>
    </x:row>
    <x:row r="155" spans="1:81" customFormat="1" ht="16.5" customHeight="1" x14ac:dyDescent="0.25">
      <x:c r="A155" s="302">
        <x:f>IF(RIGHT(C155,2)=".1","10",RIGHT(C155,2))</x:f>
      </x:c>
      <x:c r="B155" s="0" t="n">
        <x:v>21</x:v>
      </x:c>
      <x:c r="C155" s="0" t="n">
        <x:v>19.01</x:v>
      </x:c>
      <x:c r="D155" s="0" t="s">
        <x:v>13</x:v>
      </x:c>
      <x:c r="E155" s="0" t="n">
        <x:v>0</x:v>
      </x:c>
      <x:c r="F155" s="0" t="s">
        <x:v>185</x:v>
      </x:c>
      <x:c r="G155" s="0" t="s">
        <x:v>278</x:v>
      </x:c>
      <x:c r="H155" s="0" t="s">
        <x:v>230</x:v>
      </x:c>
      <x:c r="I155" s="0" t="n">
        <x:v>-12.1</x:v>
      </x:c>
      <x:c r="J155" s="0" t="n">
        <x:v>-14.3</x:v>
      </x:c>
      <x:c r="K155" s="0" t="n">
        <x:v>84</x:v>
      </x:c>
      <x:c r="L155" s="0" t="n">
        <x:v>-12</x:v>
      </x:c>
      <x:c r="M155" s="0" t="n">
        <x:v>-12</x:v>
      </x:c>
      <x:c r="O155" s="0" t="n">
        <x:v>1023.6</x:v>
      </x:c>
      <x:c r="P155" s="0" t="n">
        <x:v>1013.2</x:v>
      </x:c>
    </x:row>
    <x:row r="156" spans="1:81" customFormat="1" ht="16.5" customHeight="1" x14ac:dyDescent="0.25">
      <x:c r="A156" s="302">
        <x:f>IF(RIGHT(C156,2)=".1","10",RIGHT(C156,2))</x:f>
      </x:c>
      <x:c r="B156" s="0" t="n">
        <x:v>0</x:v>
      </x:c>
      <x:c r="C156" s="0" t="n">
        <x:v>20.01</x:v>
      </x:c>
      <x:c r="D156" s="0" t="s">
        <x:v>13</x:v>
      </x:c>
      <x:c r="E156" s="0" t="n">
        <x:v>0</x:v>
      </x:c>
      <x:c r="F156" s="0" t="s">
        <x:v>195</x:v>
      </x:c>
      <x:c r="G156" s="0" t="s">
        <x:v>254</x:v>
      </x:c>
      <x:c r="H156" s="0" t="s">
        <x:v>230</x:v>
      </x:c>
      <x:c r="I156" s="0" t="n">
        <x:v>-13.3</x:v>
      </x:c>
      <x:c r="J156" s="0" t="n">
        <x:v>-14.9</x:v>
      </x:c>
      <x:c r="K156" s="0" t="n">
        <x:v>88</x:v>
      </x:c>
      <x:c r="L156" s="0" t="n">
        <x:v>-13</x:v>
      </x:c>
      <x:c r="M156" s="0" t="n">
        <x:v>-13</x:v>
      </x:c>
      <x:c r="O156" s="0" t="n">
        <x:v>1024.2</x:v>
      </x:c>
      <x:c r="P156" s="0" t="n">
        <x:v>1013.8</x:v>
      </x:c>
    </x:row>
    <x:row r="157" spans="1:81" customFormat="1" ht="16.5" customHeight="1" x14ac:dyDescent="0.25">
      <x:c r="A157" s="302">
        <x:f>IF(RIGHT(C157,2)=".1","10",RIGHT(C157,2))</x:f>
      </x:c>
      <x:c r="B157" s="0" t="n">
        <x:v>3</x:v>
      </x:c>
      <x:c r="C157" s="0" t="n">
        <x:v>20.01</x:v>
      </x:c>
      <x:c r="D157" s="0" t="s">
        <x:v>13</x:v>
      </x:c>
      <x:c r="E157" s="0" t="n">
        <x:v>0</x:v>
      </x:c>
      <x:c r="F157" s="0" t="s">
        <x:v>185</x:v>
      </x:c>
      <x:c r="G157" s="0" t="s">
        <x:v>256</x:v>
      </x:c>
      <x:c r="H157" s="0" t="s">
        <x:v>218</x:v>
      </x:c>
      <x:c r="I157" s="0" t="n">
        <x:v>-13.8</x:v>
      </x:c>
      <x:c r="J157" s="0" t="n">
        <x:v>-15.6</x:v>
      </x:c>
      <x:c r="K157" s="0" t="n">
        <x:v>86</x:v>
      </x:c>
      <x:c r="L157" s="0" t="n">
        <x:v>-14</x:v>
      </x:c>
      <x:c r="M157" s="0" t="n">
        <x:v>-14</x:v>
      </x:c>
      <x:c r="O157" s="0" t="n">
        <x:v>1024.4</x:v>
      </x:c>
      <x:c r="P157" s="0" t="n">
        <x:v>1014</x:v>
      </x:c>
      <x:c r="Q157" s="0" t="n">
        <x:v>-13.8</x:v>
      </x:c>
      <x:c r="S157" s="0" t="n">
        <x:v>0.3</x:v>
      </x:c>
      <x:c r="U157" s="0" t="n">
        <x:v>19</x:v>
      </x:c>
    </x:row>
    <x:row r="158" spans="1:81" customFormat="1" ht="16.5" customHeight="1" x14ac:dyDescent="0.25">
      <x:c r="A158" s="302">
        <x:f>IF(RIGHT(C158,2)=".1","10",RIGHT(C158,2))</x:f>
      </x:c>
      <x:c r="B158" s="0" t="n">
        <x:v>6</x:v>
      </x:c>
      <x:c r="C158" s="0" t="n">
        <x:v>20.01</x:v>
      </x:c>
      <x:c r="D158" s="0" t="s">
        <x:v>8</x:v>
      </x:c>
      <x:c r="E158" s="0" t="n">
        <x:v>1</x:v>
      </x:c>
      <x:c r="F158" s="0" t="s">
        <x:v>185</x:v>
      </x:c>
      <x:c r="G158" s="0" t="s">
        <x:v>256</x:v>
      </x:c>
      <x:c r="H158" s="0" t="s">
        <x:v>279</x:v>
      </x:c>
      <x:c r="I158" s="0" t="n">
        <x:v>-13.1</x:v>
      </x:c>
      <x:c r="J158" s="0" t="n">
        <x:v>-15.1</x:v>
      </x:c>
      <x:c r="K158" s="0" t="n">
        <x:v>85</x:v>
      </x:c>
      <x:c r="L158" s="0" t="n">
        <x:v>-15</x:v>
      </x:c>
      <x:c r="M158" s="0" t="n">
        <x:v>-15</x:v>
      </x:c>
      <x:c r="O158" s="0" t="n">
        <x:v>1025.7</x:v>
      </x:c>
      <x:c r="P158" s="0" t="n">
        <x:v>1015.3</x:v>
      </x:c>
      <x:c r="Q158" s="0" t="n">
        <x:v>-14.3</x:v>
      </x:c>
    </x:row>
    <x:row r="159" spans="1:81" customFormat="1" ht="16.5" customHeight="1" x14ac:dyDescent="0.25">
      <x:c r="A159" s="302">
        <x:f>IF(RIGHT(C159,2)=".1","10",RIGHT(C159,2))</x:f>
      </x:c>
      <x:c r="B159" s="0" t="n">
        <x:v>9</x:v>
      </x:c>
      <x:c r="C159" s="0" t="n">
        <x:v>20.01</x:v>
      </x:c>
      <x:c r="D159" s="0" t="s">
        <x:v>9</x:v>
      </x:c>
      <x:c r="E159" s="0" t="n">
        <x:v>2</x:v>
      </x:c>
      <x:c r="F159" s="0" t="s">
        <x:v>185</x:v>
      </x:c>
      <x:c r="H159" s="0" t="s">
        <x:v>280</x:v>
      </x:c>
      <x:c r="I159" s="0" t="n">
        <x:v>-8.5</x:v>
      </x:c>
      <x:c r="J159" s="0" t="n">
        <x:v>-11.9</x:v>
      </x:c>
      <x:c r="K159" s="0" t="n">
        <x:v>76</x:v>
      </x:c>
      <x:c r="L159" s="0" t="n">
        <x:v>-13</x:v>
      </x:c>
      <x:c r="M159" s="0" t="n">
        <x:v>-11</x:v>
      </x:c>
      <x:c r="O159" s="0" t="n">
        <x:v>1026.1</x:v>
      </x:c>
      <x:c r="P159" s="0" t="n">
        <x:v>1015.8</x:v>
      </x:c>
    </x:row>
    <x:row r="160" spans="1:81" customFormat="1" ht="16.5" customHeight="1" x14ac:dyDescent="0.25">
      <x:c r="A160" s="302">
        <x:f>IF(RIGHT(C160,2)=".1","10",RIGHT(C160,2))</x:f>
      </x:c>
      <x:c r="B160" s="0" t="n">
        <x:v>12</x:v>
      </x:c>
      <x:c r="C160" s="0" t="n">
        <x:v>20.01</x:v>
      </x:c>
      <x:c r="D160" s="0" t="s">
        <x:v>8</x:v>
      </x:c>
      <x:c r="E160" s="0" t="n">
        <x:v>1</x:v>
      </x:c>
      <x:c r="F160" s="0" t="s">
        <x:v>185</x:v>
      </x:c>
      <x:c r="H160" s="0" t="s">
        <x:v>280</x:v>
      </x:c>
      <x:c r="I160" s="0" t="n">
        <x:v>-7.7</x:v>
      </x:c>
      <x:c r="J160" s="0" t="n">
        <x:v>-12</x:v>
      </x:c>
      <x:c r="K160" s="0" t="n">
        <x:v>71</x:v>
      </x:c>
      <x:c r="L160" s="0" t="n">
        <x:v>-10</x:v>
      </x:c>
      <x:c r="M160" s="0" t="n">
        <x:v>-9</x:v>
      </x:c>
      <x:c r="O160" s="0" t="n">
        <x:v>1026.1</x:v>
      </x:c>
      <x:c r="P160" s="0" t="n">
        <x:v>1015.9</x:v>
      </x:c>
    </x:row>
    <x:row r="161" spans="1:81" customFormat="1" ht="16.5" customHeight="1" x14ac:dyDescent="0.25">
      <x:c r="A161" s="302">
        <x:f>IF(RIGHT(C161,2)=".1","10",RIGHT(C161,2))</x:f>
      </x:c>
      <x:c r="B161" s="0" t="n">
        <x:v>15</x:v>
      </x:c>
      <x:c r="C161" s="0" t="n">
        <x:v>20.01</x:v>
      </x:c>
      <x:c r="D161" s="0" t="s">
        <x:v>8</x:v>
      </x:c>
      <x:c r="E161" s="0" t="n">
        <x:v>1</x:v>
      </x:c>
      <x:c r="F161" s="0" t="s">
        <x:v>185</x:v>
      </x:c>
      <x:c r="H161" s="0" t="s">
        <x:v>280</x:v>
      </x:c>
      <x:c r="I161" s="0" t="n">
        <x:v>-12.3</x:v>
      </x:c>
      <x:c r="J161" s="0" t="n">
        <x:v>-14</x:v>
      </x:c>
      <x:c r="K161" s="0" t="n">
        <x:v>87</x:v>
      </x:c>
      <x:c r="L161" s="0" t="n">
        <x:v>-15</x:v>
      </x:c>
      <x:c r="M161" s="0" t="n">
        <x:v>-15</x:v>
      </x:c>
      <x:c r="O161" s="0" t="n">
        <x:v>1028</x:v>
      </x:c>
      <x:c r="P161" s="0" t="n">
        <x:v>1017.6</x:v>
      </x:c>
      <x:c r="R161" s="0" t="n">
        <x:v>-6.9</x:v>
      </x:c>
      <x:c r="S161" s="0" t="n">
        <x:v>0</x:v>
      </x:c>
    </x:row>
    <x:row r="162" spans="1:81" customFormat="1" ht="16.5" customHeight="1" x14ac:dyDescent="0.25">
      <x:c r="A162" s="302">
        <x:f>IF(RIGHT(C162,2)=".1","10",RIGHT(C162,2))</x:f>
      </x:c>
      <x:c r="B162" s="0" t="n">
        <x:v>18</x:v>
      </x:c>
      <x:c r="C162" s="0" t="n">
        <x:v>20.01</x:v>
      </x:c>
      <x:c r="D162" s="0" t="s">
        <x:v>13</x:v>
      </x:c>
      <x:c r="E162" s="0" t="n">
        <x:v>0</x:v>
      </x:c>
      <x:c r="F162" s="0" t="s">
        <x:v>185</x:v>
      </x:c>
      <x:c r="H162" s="0" t="s">
        <x:v>226</x:v>
      </x:c>
      <x:c r="I162" s="0" t="n">
        <x:v>-14.2</x:v>
      </x:c>
      <x:c r="J162" s="0" t="n">
        <x:v>-15.9</x:v>
      </x:c>
      <x:c r="K162" s="0" t="n">
        <x:v>87</x:v>
      </x:c>
      <x:c r="L162" s="0" t="n">
        <x:v>-14</x:v>
      </x:c>
      <x:c r="M162" s="0" t="n">
        <x:v>-14</x:v>
      </x:c>
      <x:c r="O162" s="0" t="n">
        <x:v>1029</x:v>
      </x:c>
      <x:c r="P162" s="0" t="n">
        <x:v>1018.5</x:v>
      </x:c>
    </x:row>
    <x:row r="163" spans="1:81" customFormat="1" ht="16.5" customHeight="1" x14ac:dyDescent="0.25">
      <x:c r="A163" s="302">
        <x:f>IF(RIGHT(C163,2)=".1","10",RIGHT(C163,2))</x:f>
      </x:c>
      <x:c r="B163" s="0" t="n">
        <x:v>21</x:v>
      </x:c>
      <x:c r="C163" s="0" t="n">
        <x:v>20.01</x:v>
      </x:c>
      <x:c r="D163" s="0" t="s">
        <x:v>6</x:v>
      </x:c>
      <x:c r="E163" s="0" t="n">
        <x:v>1</x:v>
      </x:c>
      <x:c r="F163" s="0" t="s">
        <x:v>185</x:v>
      </x:c>
      <x:c r="H163" s="0" t="s">
        <x:v>281</x:v>
      </x:c>
      <x:c r="I163" s="0" t="n">
        <x:v>-16.1</x:v>
      </x:c>
      <x:c r="J163" s="0" t="n">
        <x:v>-18.2</x:v>
      </x:c>
      <x:c r="K163" s="0" t="n">
        <x:v>84</x:v>
      </x:c>
      <x:c r="L163" s="0" t="n">
        <x:v>-19</x:v>
      </x:c>
      <x:c r="M163" s="0" t="n">
        <x:v>-19</x:v>
      </x:c>
      <x:c r="O163" s="0" t="n">
        <x:v>1030.1</x:v>
      </x:c>
      <x:c r="P163" s="0" t="n">
        <x:v>1019.5</x:v>
      </x:c>
    </x:row>
    <x:row r="164" spans="1:81" customFormat="1" ht="16.5" customHeight="1" x14ac:dyDescent="0.25">
      <x:c r="A164" s="302">
        <x:f>IF(RIGHT(C164,2)=".1","10",RIGHT(C164,2))</x:f>
      </x:c>
      <x:c r="B164" s="0" t="n">
        <x:v>0</x:v>
      </x:c>
      <x:c r="C164" s="0" t="n">
        <x:v>21.01</x:v>
      </x:c>
      <x:c r="D164" s="0" t="s">
        <x:v>13</x:v>
      </x:c>
      <x:c r="E164" s="0" t="n">
        <x:v>0</x:v>
      </x:c>
      <x:c r="F164" s="0" t="s">
        <x:v>185</x:v>
      </x:c>
      <x:c r="H164" s="0" t="s">
        <x:v>281</x:v>
      </x:c>
      <x:c r="I164" s="0" t="n">
        <x:v>-16.7</x:v>
      </x:c>
      <x:c r="J164" s="0" t="n">
        <x:v>-18.9</x:v>
      </x:c>
      <x:c r="K164" s="0" t="n">
        <x:v>83</x:v>
      </x:c>
      <x:c r="L164" s="0" t="n">
        <x:v>-17</x:v>
      </x:c>
      <x:c r="M164" s="0" t="n">
        <x:v>-17</x:v>
      </x:c>
      <x:c r="O164" s="0" t="n">
        <x:v>1030.3</x:v>
      </x:c>
      <x:c r="P164" s="0" t="n">
        <x:v>1019.7</x:v>
      </x:c>
    </x:row>
    <x:row r="165" spans="1:81" customFormat="1" ht="16.5" customHeight="1" x14ac:dyDescent="0.25">
      <x:c r="A165" s="302">
        <x:f>IF(RIGHT(C165,2)=".1","10",RIGHT(C165,2))</x:f>
      </x:c>
      <x:c r="B165" s="0" t="n">
        <x:v>3</x:v>
      </x:c>
      <x:c r="C165" s="0" t="n">
        <x:v>21.01</x:v>
      </x:c>
      <x:c r="D165" s="0" t="s">
        <x:v>13</x:v>
      </x:c>
      <x:c r="E165" s="0" t="n">
        <x:v>0</x:v>
      </x:c>
      <x:c r="F165" s="0" t="s">
        <x:v>185</x:v>
      </x:c>
      <x:c r="H165" s="0" t="s">
        <x:v>187</x:v>
      </x:c>
      <x:c r="I165" s="0" t="n">
        <x:v>-19</x:v>
      </x:c>
      <x:c r="J165" s="0" t="n">
        <x:v>-21.5</x:v>
      </x:c>
      <x:c r="K165" s="0" t="n">
        <x:v>81</x:v>
      </x:c>
      <x:c r="L165" s="0" t="n">
        <x:v>-19</x:v>
      </x:c>
      <x:c r="M165" s="0" t="n">
        <x:v>-19</x:v>
      </x:c>
      <x:c r="O165" s="0" t="n">
        <x:v>1031</x:v>
      </x:c>
      <x:c r="P165" s="0" t="n">
        <x:v>1020.2</x:v>
      </x:c>
      <x:c r="Q165" s="0" t="n">
        <x:v>-19</x:v>
      </x:c>
      <x:c r="U165" s="0" t="n">
        <x:v>19</x:v>
      </x:c>
    </x:row>
    <x:row r="166" spans="1:81" customFormat="1" ht="16.5" customHeight="1" x14ac:dyDescent="0.25">
      <x:c r="A166" s="302">
        <x:f>IF(RIGHT(C166,2)=".1","10",RIGHT(C166,2))</x:f>
      </x:c>
      <x:c r="B166" s="0" t="n">
        <x:v>6</x:v>
      </x:c>
      <x:c r="C166" s="0" t="n">
        <x:v>21.01</x:v>
      </x:c>
      <x:c r="D166" s="0" t="s">
        <x:v>7</x:v>
      </x:c>
      <x:c r="E166" s="0" t="n">
        <x:v>1</x:v>
      </x:c>
      <x:c r="F166" s="0" t="s">
        <x:v>185</x:v>
      </x:c>
      <x:c r="G166" s="0" t="s">
        <x:v>282</x:v>
      </x:c>
      <x:c r="H166" s="0" t="s">
        <x:v>218</x:v>
      </x:c>
      <x:c r="I166" s="0" t="n">
        <x:v>-17.3</x:v>
      </x:c>
      <x:c r="J166" s="0" t="n">
        <x:v>-19.7</x:v>
      </x:c>
      <x:c r="K166" s="0" t="n">
        <x:v>82</x:v>
      </x:c>
      <x:c r="L166" s="0" t="n">
        <x:v>-20</x:v>
      </x:c>
      <x:c r="M166" s="0" t="n">
        <x:v>-19</x:v>
      </x:c>
      <x:c r="O166" s="0" t="n">
        <x:v>1032.1</x:v>
      </x:c>
      <x:c r="P166" s="0" t="n">
        <x:v>1021.4</x:v>
      </x:c>
      <x:c r="Q166" s="0" t="n">
        <x:v>-19.5</x:v>
      </x:c>
    </x:row>
    <x:row r="167" spans="1:81" customFormat="1" ht="16.5" customHeight="1" x14ac:dyDescent="0.25">
      <x:c r="A167" s="302">
        <x:f>IF(RIGHT(C167,2)=".1","10",RIGHT(C167,2))</x:f>
      </x:c>
      <x:c r="B167" s="0" t="n">
        <x:v>9</x:v>
      </x:c>
      <x:c r="C167" s="0" t="n">
        <x:v>21.01</x:v>
      </x:c>
      <x:c r="D167" s="0" t="s">
        <x:v>7</x:v>
      </x:c>
      <x:c r="E167" s="0" t="n">
        <x:v>2</x:v>
      </x:c>
      <x:c r="F167" s="0" t="s">
        <x:v>185</x:v>
      </x:c>
      <x:c r="G167" s="0" t="s">
        <x:v>282</x:v>
      </x:c>
      <x:c r="H167" s="0" t="s">
        <x:v>186</x:v>
      </x:c>
      <x:c r="I167" s="0" t="n">
        <x:v>-7.5</x:v>
      </x:c>
      <x:c r="J167" s="0" t="n">
        <x:v>-11.2</x:v>
      </x:c>
      <x:c r="K167" s="0" t="n">
        <x:v>75</x:v>
      </x:c>
      <x:c r="L167" s="0" t="n">
        <x:v>-12</x:v>
      </x:c>
      <x:c r="M167" s="0" t="n">
        <x:v>-8</x:v>
      </x:c>
      <x:c r="O167" s="0" t="n">
        <x:v>1032.2</x:v>
      </x:c>
      <x:c r="P167" s="0" t="n">
        <x:v>1022</x:v>
      </x:c>
    </x:row>
    <x:row r="168" spans="1:81" customFormat="1" ht="16.5" customHeight="1" x14ac:dyDescent="0.25">
      <x:c r="A168" s="302">
        <x:f>IF(RIGHT(C168,2)=".1","10",RIGHT(C168,2))</x:f>
      </x:c>
      <x:c r="B168" s="0" t="n">
        <x:v>12</x:v>
      </x:c>
      <x:c r="C168" s="0" t="n">
        <x:v>21.01</x:v>
      </x:c>
      <x:c r="D168" s="0" t="s">
        <x:v>13</x:v>
      </x:c>
      <x:c r="E168" s="0" t="n">
        <x:v>0</x:v>
      </x:c>
      <x:c r="F168" s="0" t="s">
        <x:v>185</x:v>
      </x:c>
      <x:c r="H168" s="0" t="s">
        <x:v>186</x:v>
      </x:c>
      <x:c r="I168" s="0" t="n">
        <x:v>-6.5</x:v>
      </x:c>
      <x:c r="J168" s="0" t="n">
        <x:v>-12.3</x:v>
      </x:c>
      <x:c r="K168" s="0" t="n">
        <x:v>63</x:v>
      </x:c>
      <x:c r="L168" s="0" t="n">
        <x:v>-7</x:v>
      </x:c>
      <x:c r="M168" s="0" t="n">
        <x:v>-5</x:v>
      </x:c>
      <x:c r="O168" s="0" t="n">
        <x:v>1030.7</x:v>
      </x:c>
      <x:c r="P168" s="0" t="n">
        <x:v>1020.4</x:v>
      </x:c>
    </x:row>
    <x:row r="169" spans="1:81" customFormat="1" ht="16.5" customHeight="1" x14ac:dyDescent="0.25">
      <x:c r="A169" s="302">
        <x:f>IF(RIGHT(C169,2)=".1","10",RIGHT(C169,2))</x:f>
      </x:c>
      <x:c r="B169" s="0" t="n">
        <x:v>15</x:v>
      </x:c>
      <x:c r="C169" s="0" t="n">
        <x:v>21.01</x:v>
      </x:c>
      <x:c r="D169" s="0" t="s">
        <x:v>7</x:v>
      </x:c>
      <x:c r="E169" s="0" t="n">
        <x:v>1</x:v>
      </x:c>
      <x:c r="F169" s="0" t="s">
        <x:v>185</x:v>
      </x:c>
      <x:c r="H169" s="0" t="s">
        <x:v>283</x:v>
      </x:c>
      <x:c r="I169" s="0" t="n">
        <x:v>-8.4</x:v>
      </x:c>
      <x:c r="J169" s="0" t="n">
        <x:v>-12.3</x:v>
      </x:c>
      <x:c r="K169" s="0" t="n">
        <x:v>73</x:v>
      </x:c>
      <x:c r="L169" s="0" t="n">
        <x:v>-11</x:v>
      </x:c>
      <x:c r="M169" s="0" t="n">
        <x:v>-11</x:v>
      </x:c>
      <x:c r="O169" s="0" t="n">
        <x:v>1030.5</x:v>
      </x:c>
      <x:c r="P169" s="0" t="n">
        <x:v>1020.2</x:v>
      </x:c>
      <x:c r="R169" s="0" t="n">
        <x:v>-6.3</x:v>
      </x:c>
    </x:row>
    <x:row r="170" spans="1:81" customFormat="1" ht="16.5" customHeight="1" x14ac:dyDescent="0.25">
      <x:c r="A170" s="302">
        <x:f>IF(RIGHT(C170,2)=".1","10",RIGHT(C170,2))</x:f>
      </x:c>
      <x:c r="B170" s="0" t="n">
        <x:v>18</x:v>
      </x:c>
      <x:c r="C170" s="0" t="n">
        <x:v>21.01</x:v>
      </x:c>
      <x:c r="D170" s="0" t="s">
        <x:v>7</x:v>
      </x:c>
      <x:c r="E170" s="0" t="n">
        <x:v>1</x:v>
      </x:c>
      <x:c r="F170" s="0" t="s">
        <x:v>185</x:v>
      </x:c>
      <x:c r="H170" s="0" t="s">
        <x:v>186</x:v>
      </x:c>
      <x:c r="I170" s="0" t="n">
        <x:v>-8.5</x:v>
      </x:c>
      <x:c r="J170" s="0" t="n">
        <x:v>-11.6</x:v>
      </x:c>
      <x:c r="K170" s="0" t="n">
        <x:v>78</x:v>
      </x:c>
      <x:c r="L170" s="0" t="n">
        <x:v>-11</x:v>
      </x:c>
      <x:c r="M170" s="0" t="n">
        <x:v>-11</x:v>
      </x:c>
      <x:c r="O170" s="0" t="n">
        <x:v>1030.3</x:v>
      </x:c>
      <x:c r="P170" s="0" t="n">
        <x:v>1020</x:v>
      </x:c>
    </x:row>
    <x:row r="171" spans="1:81" customFormat="1" ht="16.5" customHeight="1" x14ac:dyDescent="0.25">
      <x:c r="A171" s="302">
        <x:f>IF(RIGHT(C171,2)=".1","10",RIGHT(C171,2))</x:f>
      </x:c>
      <x:c r="B171" s="0" t="n">
        <x:v>21</x:v>
      </x:c>
      <x:c r="C171" s="0" t="n">
        <x:v>21.01</x:v>
      </x:c>
      <x:c r="D171" s="0" t="s">
        <x:v>13</x:v>
      </x:c>
      <x:c r="E171" s="0" t="n">
        <x:v>0</x:v>
      </x:c>
      <x:c r="F171" s="0" t="s">
        <x:v>241</x:v>
      </x:c>
      <x:c r="H171" s="0" t="s">
        <x:v>241</x:v>
      </x:c>
      <x:c r="I171" s="0" t="n">
        <x:v>-3.5</x:v>
      </x:c>
      <x:c r="J171" s="0" t="n">
        <x:v>-6.1</x:v>
      </x:c>
      <x:c r="K171" s="0" t="n">
        <x:v>82</x:v>
      </x:c>
      <x:c r="L171" s="0" t="n">
        <x:v>-5</x:v>
      </x:c>
      <x:c r="M171" s="0" t="n">
        <x:v>-5</x:v>
      </x:c>
      <x:c r="O171" s="0" t="n">
        <x:v>1029.1</x:v>
      </x:c>
      <x:c r="P171" s="0" t="n">
        <x:v>1019</x:v>
      </x:c>
    </x:row>
    <x:row r="172" spans="1:81" customFormat="1" ht="16.5" customHeight="1" x14ac:dyDescent="0.25">
      <x:c r="A172" s="302">
        <x:f>IF(RIGHT(C172,2)=".1","10",RIGHT(C172,2))</x:f>
      </x:c>
      <x:c r="B172" s="0" t="n">
        <x:v>0</x:v>
      </x:c>
      <x:c r="C172" s="0" t="n">
        <x:v>22.01</x:v>
      </x:c>
      <x:c r="D172" s="0" t="s">
        <x:v>13</x:v>
      </x:c>
      <x:c r="E172" s="0" t="n">
        <x:v>0</x:v>
      </x:c>
      <x:c r="F172" s="0" t="s">
        <x:v>185</x:v>
      </x:c>
      <x:c r="H172" s="0" t="s">
        <x:v>284</x:v>
      </x:c>
      <x:c r="I172" s="0" t="n">
        <x:v>2.1</x:v>
      </x:c>
      <x:c r="J172" s="0" t="n">
        <x:v>-0.4</x:v>
      </x:c>
      <x:c r="K172" s="0" t="n">
        <x:v>84</x:v>
      </x:c>
      <x:c r="L172" s="0" t="n">
        <x:v>1</x:v>
      </x:c>
      <x:c r="M172" s="0" t="n">
        <x:v>1</x:v>
      </x:c>
      <x:c r="O172" s="0" t="n">
        <x:v>1027.9</x:v>
      </x:c>
      <x:c r="P172" s="0" t="n">
        <x:v>1018</x:v>
      </x:c>
    </x:row>
    <x:row r="173" spans="1:81" customFormat="1" ht="16.5" customHeight="1" x14ac:dyDescent="0.25">
      <x:c r="A173" s="302">
        <x:f>IF(RIGHT(C173,2)=".1","10",RIGHT(C173,2))</x:f>
      </x:c>
      <x:c r="B173" s="0" t="n">
        <x:v>3</x:v>
      </x:c>
      <x:c r="C173" s="0" t="n">
        <x:v>22.01</x:v>
      </x:c>
      <x:c r="D173" s="0" t="s">
        <x:v>9</x:v>
      </x:c>
      <x:c r="E173" s="0" t="n">
        <x:v>1</x:v>
      </x:c>
      <x:c r="F173" s="0" t="s">
        <x:v>185</x:v>
      </x:c>
      <x:c r="H173" s="0" t="s">
        <x:v>285</x:v>
      </x:c>
      <x:c r="I173" s="0" t="n">
        <x:v>3.3</x:v>
      </x:c>
      <x:c r="J173" s="0" t="n">
        <x:v>0</x:v>
      </x:c>
      <x:c r="K173" s="0" t="n">
        <x:v>79</x:v>
      </x:c>
      <x:c r="L173" s="0" t="n">
        <x:v>2</x:v>
      </x:c>
      <x:c r="M173" s="0" t="n">
        <x:v>2</x:v>
      </x:c>
      <x:c r="O173" s="0" t="n">
        <x:v>1027.4</x:v>
      </x:c>
      <x:c r="P173" s="0" t="n">
        <x:v>1017.6</x:v>
      </x:c>
      <x:c r="Q173" s="0" t="n">
        <x:v>-9.8</x:v>
      </x:c>
      <x:c r="U173" s="0" t="n">
        <x:v>17</x:v>
      </x:c>
    </x:row>
    <x:row r="174" spans="1:81" customFormat="1" ht="16.5" customHeight="1" x14ac:dyDescent="0.25">
      <x:c r="A174" s="302">
        <x:f>IF(RIGHT(C174,2)=".1","10",RIGHT(C174,2))</x:f>
      </x:c>
      <x:c r="B174" s="0" t="n">
        <x:v>6</x:v>
      </x:c>
      <x:c r="C174" s="0" t="n">
        <x:v>22.01</x:v>
      </x:c>
      <x:c r="D174" s="0" t="s">
        <x:v>8</x:v>
      </x:c>
      <x:c r="E174" s="0" t="n">
        <x:v>2</x:v>
      </x:c>
      <x:c r="F174" s="0" t="s">
        <x:v>185</x:v>
      </x:c>
      <x:c r="H174" s="0" t="s">
        <x:v>286</x:v>
      </x:c>
      <x:c r="I174" s="0" t="n">
        <x:v>3.3</x:v>
      </x:c>
      <x:c r="J174" s="0" t="n">
        <x:v>-0.3</x:v>
      </x:c>
      <x:c r="K174" s="0" t="n">
        <x:v>77</x:v>
      </x:c>
      <x:c r="L174" s="0" t="n">
        <x:v>1</x:v>
      </x:c>
      <x:c r="M174" s="0" t="n">
        <x:v>1</x:v>
      </x:c>
      <x:c r="O174" s="0" t="n">
        <x:v>1028</x:v>
      </x:c>
      <x:c r="P174" s="0" t="n">
        <x:v>1018.2</x:v>
      </x:c>
    </x:row>
    <x:row r="175" spans="1:81" customFormat="1" ht="16.5" customHeight="1" x14ac:dyDescent="0.25">
      <x:c r="A175" s="302">
        <x:f>IF(RIGHT(C175,2)=".1","10",RIGHT(C175,2))</x:f>
      </x:c>
      <x:c r="B175" s="0" t="n">
        <x:v>9</x:v>
      </x:c>
      <x:c r="C175" s="0" t="n">
        <x:v>22.01</x:v>
      </x:c>
      <x:c r="D175" s="0" t="s">
        <x:v>9</x:v>
      </x:c>
      <x:c r="E175" s="0" t="n">
        <x:v>4</x:v>
      </x:c>
      <x:c r="F175" s="0" t="s">
        <x:v>185</x:v>
      </x:c>
      <x:c r="H175" s="0" t="s">
        <x:v>186</x:v>
      </x:c>
      <x:c r="I175" s="0" t="n">
        <x:v>6.5</x:v>
      </x:c>
      <x:c r="J175" s="0" t="n">
        <x:v>0.6</x:v>
      </x:c>
      <x:c r="K175" s="0" t="n">
        <x:v>66</x:v>
      </x:c>
      <x:c r="L175" s="0" t="n">
        <x:v>3</x:v>
      </x:c>
      <x:c r="M175" s="0" t="n">
        <x:v>6</x:v>
      </x:c>
      <x:c r="O175" s="0" t="n">
        <x:v>1027.8</x:v>
      </x:c>
      <x:c r="P175" s="0" t="n">
        <x:v>1018.1</x:v>
      </x:c>
    </x:row>
    <x:row r="176" spans="1:81" customFormat="1" ht="16.5" customHeight="1" x14ac:dyDescent="0.25">
      <x:c r="A176" s="302">
        <x:f>IF(RIGHT(C176,2)=".1","10",RIGHT(C176,2))</x:f>
      </x:c>
      <x:c r="B176" s="0" t="n">
        <x:v>12</x:v>
      </x:c>
      <x:c r="C176" s="0" t="n">
        <x:v>22.01</x:v>
      </x:c>
      <x:c r="D176" s="0" t="s">
        <x:v>9</x:v>
      </x:c>
      <x:c r="E176" s="0" t="n">
        <x:v>3</x:v>
      </x:c>
      <x:c r="F176" s="0" t="s">
        <x:v>185</x:v>
      </x:c>
      <x:c r="H176" s="0" t="s">
        <x:v>186</x:v>
      </x:c>
      <x:c r="I176" s="0" t="n">
        <x:v>5.3</x:v>
      </x:c>
      <x:c r="J176" s="0" t="n">
        <x:v>-2.4</x:v>
      </x:c>
      <x:c r="K176" s="0" t="n">
        <x:v>58</x:v>
      </x:c>
      <x:c r="L176" s="0" t="n">
        <x:v>2</x:v>
      </x:c>
      <x:c r="M176" s="0" t="n">
        <x:v>4</x:v>
      </x:c>
      <x:c r="O176" s="0" t="n">
        <x:v>1026.4</x:v>
      </x:c>
      <x:c r="P176" s="0" t="n">
        <x:v>1016.6</x:v>
      </x:c>
    </x:row>
    <x:row r="177" spans="1:81" customFormat="1" ht="16.5" customHeight="1" x14ac:dyDescent="0.25">
      <x:c r="A177" s="302">
        <x:f>IF(RIGHT(C177,2)=".1","10",RIGHT(C177,2))</x:f>
      </x:c>
      <x:c r="B177" s="0" t="n">
        <x:v>15</x:v>
      </x:c>
      <x:c r="C177" s="0" t="n">
        <x:v>22.01</x:v>
      </x:c>
      <x:c r="D177" s="0" t="s">
        <x:v>8</x:v>
      </x:c>
      <x:c r="E177" s="0" t="n">
        <x:v>1</x:v>
      </x:c>
      <x:c r="F177" s="0" t="s">
        <x:v>185</x:v>
      </x:c>
      <x:c r="H177" s="0" t="s">
        <x:v>186</x:v>
      </x:c>
      <x:c r="I177" s="0" t="n">
        <x:v>2.3</x:v>
      </x:c>
      <x:c r="J177" s="0" t="n">
        <x:v>-2.9</x:v>
      </x:c>
      <x:c r="K177" s="0" t="n">
        <x:v>68</x:v>
      </x:c>
      <x:c r="L177" s="0" t="n">
        <x:v>1</x:v>
      </x:c>
      <x:c r="M177" s="0" t="n">
        <x:v>1</x:v>
      </x:c>
      <x:c r="O177" s="0" t="n">
        <x:v>1026.8</x:v>
      </x:c>
      <x:c r="P177" s="0" t="n">
        <x:v>1016.9</x:v>
      </x:c>
      <x:c r="R177" s="0" t="n">
        <x:v>6.5</x:v>
      </x:c>
    </x:row>
    <x:row r="178" spans="1:81" customFormat="1" ht="16.5" customHeight="1" x14ac:dyDescent="0.25">
      <x:c r="A178" s="302">
        <x:f>IF(RIGHT(C178,2)=".1","10",RIGHT(C178,2))</x:f>
      </x:c>
      <x:c r="B178" s="0" t="n">
        <x:v>18</x:v>
      </x:c>
      <x:c r="C178" s="0" t="n">
        <x:v>22.01</x:v>
      </x:c>
      <x:c r="D178" s="0" t="s">
        <x:v>8</x:v>
      </x:c>
      <x:c r="E178" s="0" t="n">
        <x:v>1</x:v>
      </x:c>
      <x:c r="F178" s="0" t="s">
        <x:v>185</x:v>
      </x:c>
      <x:c r="H178" s="0" t="s">
        <x:v>186</x:v>
      </x:c>
      <x:c r="I178" s="0" t="n">
        <x:v>1.3</x:v>
      </x:c>
      <x:c r="J178" s="0" t="n">
        <x:v>-5.5</x:v>
      </x:c>
      <x:c r="K178" s="0" t="n">
        <x:v>60</x:v>
      </x:c>
      <x:c r="L178" s="0" t="n">
        <x:v>0</x:v>
      </x:c>
      <x:c r="M178" s="0" t="n">
        <x:v>0</x:v>
      </x:c>
      <x:c r="O178" s="0" t="n">
        <x:v>1026.7</x:v>
      </x:c>
      <x:c r="P178" s="0" t="n">
        <x:v>1016.8</x:v>
      </x:c>
    </x:row>
    <x:row r="179" spans="1:81" customFormat="1" ht="16.5" customHeight="1" x14ac:dyDescent="0.25">
      <x:c r="A179" s="302">
        <x:f>IF(RIGHT(C179,2)=".1","10",RIGHT(C179,2))</x:f>
      </x:c>
      <x:c r="B179" s="0" t="n">
        <x:v>21</x:v>
      </x:c>
      <x:c r="C179" s="0" t="n">
        <x:v>22.01</x:v>
      </x:c>
      <x:c r="D179" s="0" t="s">
        <x:v>8</x:v>
      </x:c>
      <x:c r="E179" s="0" t="n">
        <x:v>1</x:v>
      </x:c>
      <x:c r="F179" s="0" t="s">
        <x:v>185</x:v>
      </x:c>
      <x:c r="H179" s="0" t="s">
        <x:v>186</x:v>
      </x:c>
      <x:c r="I179" s="0" t="n">
        <x:v>1.1</x:v>
      </x:c>
      <x:c r="J179" s="0" t="n">
        <x:v>-6.1</x:v>
      </x:c>
      <x:c r="K179" s="0" t="n">
        <x:v>59</x:v>
      </x:c>
      <x:c r="L179" s="0" t="n">
        <x:v>0</x:v>
      </x:c>
      <x:c r="M179" s="0" t="n">
        <x:v>0</x:v>
      </x:c>
      <x:c r="O179" s="0" t="n">
        <x:v>1026.1</x:v>
      </x:c>
      <x:c r="P179" s="0" t="n">
        <x:v>1016.2</x:v>
      </x:c>
    </x:row>
    <x:row r="180" spans="1:81" customFormat="1" ht="16.5" customHeight="1" x14ac:dyDescent="0.25">
      <x:c r="A180" s="302">
        <x:f>IF(RIGHT(C180,2)=".1","10",RIGHT(C180,2))</x:f>
      </x:c>
      <x:c r="B180" s="0" t="n">
        <x:v>0</x:v>
      </x:c>
      <x:c r="C180" s="0" t="n">
        <x:v>23.01</x:v>
      </x:c>
      <x:c r="D180" s="0" t="s">
        <x:v>8</x:v>
      </x:c>
      <x:c r="E180" s="0" t="n">
        <x:v>2</x:v>
      </x:c>
      <x:c r="F180" s="0" t="s">
        <x:v>185</x:v>
      </x:c>
      <x:c r="H180" s="0" t="s">
        <x:v>186</x:v>
      </x:c>
      <x:c r="I180" s="0" t="n">
        <x:v>-0.3</x:v>
      </x:c>
      <x:c r="J180" s="0" t="n">
        <x:v>-6.9</x:v>
      </x:c>
      <x:c r="K180" s="0" t="n">
        <x:v>61</x:v>
      </x:c>
      <x:c r="L180" s="0" t="n">
        <x:v>-3</x:v>
      </x:c>
      <x:c r="M180" s="0" t="n">
        <x:v>-3</x:v>
      </x:c>
      <x:c r="O180" s="0" t="n">
        <x:v>1025.2</x:v>
      </x:c>
      <x:c r="P180" s="0" t="n">
        <x:v>1015.3</x:v>
      </x:c>
    </x:row>
    <x:row r="181" spans="1:81" customFormat="1" ht="16.5" customHeight="1" x14ac:dyDescent="0.25">
      <x:c r="A181" s="302">
        <x:f>IF(RIGHT(C181,2)=".1","10",RIGHT(C181,2))</x:f>
      </x:c>
      <x:c r="B181" s="0" t="n">
        <x:v>3</x:v>
      </x:c>
      <x:c r="C181" s="0" t="n">
        <x:v>23.01</x:v>
      </x:c>
      <x:c r="D181" s="0" t="s">
        <x:v>13</x:v>
      </x:c>
      <x:c r="E181" s="0" t="n">
        <x:v>0</x:v>
      </x:c>
      <x:c r="F181" s="0" t="s">
        <x:v>185</x:v>
      </x:c>
      <x:c r="H181" s="0" t="s">
        <x:v>186</x:v>
      </x:c>
      <x:c r="I181" s="0" t="n">
        <x:v>-1.2</x:v>
      </x:c>
      <x:c r="J181" s="0" t="n">
        <x:v>-6.4</x:v>
      </x:c>
      <x:c r="K181" s="0" t="n">
        <x:v>68</x:v>
      </x:c>
      <x:c r="L181" s="0" t="n">
        <x:v>-2</x:v>
      </x:c>
      <x:c r="M181" s="0" t="n">
        <x:v>-2</x:v>
      </x:c>
      <x:c r="O181" s="0" t="n">
        <x:v>1025</x:v>
      </x:c>
      <x:c r="P181" s="0" t="n">
        <x:v>1015</x:v>
      </x:c>
      <x:c r="Q181" s="0" t="n">
        <x:v>-1.4</x:v>
      </x:c>
      <x:c r="U181" s="0" t="n">
        <x:v>9</x:v>
      </x:c>
    </x:row>
    <x:row r="182" spans="1:81" customFormat="1" ht="16.5" customHeight="1" x14ac:dyDescent="0.25">
      <x:c r="A182" s="302">
        <x:f>IF(RIGHT(C182,2)=".1","10",RIGHT(C182,2))</x:f>
      </x:c>
      <x:c r="B182" s="0" t="n">
        <x:v>6</x:v>
      </x:c>
      <x:c r="C182" s="0" t="n">
        <x:v>23.01</x:v>
      </x:c>
      <x:c r="D182" s="0" t="s">
        <x:v>7</x:v>
      </x:c>
      <x:c r="E182" s="0" t="n">
        <x:v>2</x:v>
      </x:c>
      <x:c r="F182" s="0" t="s">
        <x:v>185</x:v>
      </x:c>
      <x:c r="H182" s="0" t="s">
        <x:v>213</x:v>
      </x:c>
      <x:c r="I182" s="0" t="n">
        <x:v>-0.4</x:v>
      </x:c>
      <x:c r="J182" s="0" t="n">
        <x:v>-5.9</x:v>
      </x:c>
      <x:c r="K182" s="0" t="n">
        <x:v>66</x:v>
      </x:c>
      <x:c r="L182" s="0" t="n">
        <x:v>-4</x:v>
      </x:c>
      <x:c r="M182" s="0" t="n">
        <x:v>-3</x:v>
      </x:c>
      <x:c r="O182" s="0" t="n">
        <x:v>1025.1</x:v>
      </x:c>
      <x:c r="P182" s="0" t="n">
        <x:v>1015.2</x:v>
      </x:c>
      <x:c r="Q182" s="0" t="n">
        <x:v>-1.5</x:v>
      </x:c>
    </x:row>
    <x:row r="183" spans="1:81" customFormat="1" ht="16.5" customHeight="1" x14ac:dyDescent="0.25">
      <x:c r="A183" s="302">
        <x:f>IF(RIGHT(C183,2)=".1","10",RIGHT(C183,2))</x:f>
      </x:c>
      <x:c r="B183" s="0" t="n">
        <x:v>9</x:v>
      </x:c>
      <x:c r="C183" s="0" t="n">
        <x:v>23.01</x:v>
      </x:c>
      <x:c r="D183" s="0" t="s">
        <x:v>7</x:v>
      </x:c>
      <x:c r="E183" s="0" t="n">
        <x:v>3</x:v>
      </x:c>
      <x:c r="F183" s="0" t="s">
        <x:v>185</x:v>
      </x:c>
      <x:c r="H183" s="0" t="s">
        <x:v>287</x:v>
      </x:c>
      <x:c r="I183" s="0" t="n">
        <x:v>5.4</x:v>
      </x:c>
      <x:c r="J183" s="0" t="n">
        <x:v>-4.1</x:v>
      </x:c>
      <x:c r="K183" s="0" t="n">
        <x:v>50</x:v>
      </x:c>
      <x:c r="L183" s="0" t="n">
        <x:v>3</x:v>
      </x:c>
      <x:c r="M183" s="0" t="n">
        <x:v>4</x:v>
      </x:c>
      <x:c r="O183" s="0" t="n">
        <x:v>1024.4</x:v>
      </x:c>
      <x:c r="P183" s="0" t="n">
        <x:v>1014.6</x:v>
      </x:c>
    </x:row>
    <x:row r="184" spans="1:81" customFormat="1" ht="16.5" customHeight="1" x14ac:dyDescent="0.25">
      <x:c r="A184" s="302">
        <x:f>IF(RIGHT(C184,2)=".1","10",RIGHT(C184,2))</x:f>
      </x:c>
      <x:c r="B184" s="0" t="n">
        <x:v>12</x:v>
      </x:c>
      <x:c r="C184" s="0" t="n">
        <x:v>23.01</x:v>
      </x:c>
      <x:c r="D184" s="0" t="s">
        <x:v>8</x:v>
      </x:c>
      <x:c r="E184" s="0" t="n">
        <x:v>3</x:v>
      </x:c>
      <x:c r="F184" s="0" t="s">
        <x:v>185</x:v>
      </x:c>
      <x:c r="H184" s="0" t="s">
        <x:v>288</x:v>
      </x:c>
      <x:c r="I184" s="0" t="n">
        <x:v>5.4</x:v>
      </x:c>
      <x:c r="J184" s="0" t="n">
        <x:v>-3.4</x:v>
      </x:c>
      <x:c r="K184" s="0" t="n">
        <x:v>53</x:v>
      </x:c>
      <x:c r="L184" s="0" t="n">
        <x:v>3</x:v>
      </x:c>
      <x:c r="M184" s="0" t="n">
        <x:v>3</x:v>
      </x:c>
      <x:c r="O184" s="0" t="n">
        <x:v>1023.4</x:v>
      </x:c>
      <x:c r="P184" s="0" t="n">
        <x:v>1013.7</x:v>
      </x:c>
    </x:row>
    <x:row r="185" spans="1:81" customFormat="1" ht="16.5" customHeight="1" x14ac:dyDescent="0.25">
      <x:c r="A185" s="302">
        <x:f>IF(RIGHT(C185,2)=".1","10",RIGHT(C185,2))</x:f>
      </x:c>
      <x:c r="B185" s="0" t="n">
        <x:v>15</x:v>
      </x:c>
      <x:c r="C185" s="0" t="n">
        <x:v>23.01</x:v>
      </x:c>
      <x:c r="D185" s="0" t="s">
        <x:v>7</x:v>
      </x:c>
      <x:c r="E185" s="0" t="n">
        <x:v>2</x:v>
      </x:c>
      <x:c r="F185" s="0" t="s">
        <x:v>185</x:v>
      </x:c>
      <x:c r="H185" s="0" t="s">
        <x:v>276</x:v>
      </x:c>
      <x:c r="I185" s="0" t="n">
        <x:v>4.1</x:v>
      </x:c>
      <x:c r="J185" s="0" t="n">
        <x:v>-3.8</x:v>
      </x:c>
      <x:c r="K185" s="0" t="n">
        <x:v>56</x:v>
      </x:c>
      <x:c r="L185" s="0" t="n">
        <x:v>2</x:v>
      </x:c>
      <x:c r="M185" s="0" t="n">
        <x:v>2</x:v>
      </x:c>
      <x:c r="O185" s="0" t="n">
        <x:v>1023.5</x:v>
      </x:c>
      <x:c r="P185" s="0" t="n">
        <x:v>1013.7</x:v>
      </x:c>
      <x:c r="R185" s="0" t="n">
        <x:v>6</x:v>
      </x:c>
    </x:row>
    <x:row r="186" spans="1:81" customFormat="1" ht="16.5" customHeight="1" x14ac:dyDescent="0.25">
      <x:c r="A186" s="302">
        <x:f>IF(RIGHT(C186,2)=".1","10",RIGHT(C186,2))</x:f>
      </x:c>
      <x:c r="B186" s="0" t="n">
        <x:v>18</x:v>
      </x:c>
      <x:c r="C186" s="0" t="n">
        <x:v>23.01</x:v>
      </x:c>
      <x:c r="D186" s="0" t="s">
        <x:v>7</x:v>
      </x:c>
      <x:c r="E186" s="0" t="n">
        <x:v>2</x:v>
      </x:c>
      <x:c r="F186" s="0" t="s">
        <x:v>185</x:v>
      </x:c>
      <x:c r="H186" s="0" t="s">
        <x:v>277</x:v>
      </x:c>
      <x:c r="I186" s="0" t="n">
        <x:v>4.3</x:v>
      </x:c>
      <x:c r="J186" s="0" t="n">
        <x:v>-4.1</x:v>
      </x:c>
      <x:c r="K186" s="0" t="n">
        <x:v>54</x:v>
      </x:c>
      <x:c r="L186" s="0" t="n">
        <x:v>2</x:v>
      </x:c>
      <x:c r="M186" s="0" t="n">
        <x:v>2</x:v>
      </x:c>
      <x:c r="O186" s="0" t="n">
        <x:v>1023.1</x:v>
      </x:c>
      <x:c r="P186" s="0" t="n">
        <x:v>1013.4</x:v>
      </x:c>
    </x:row>
    <x:row r="187" spans="1:81" customFormat="1" ht="16.5" customHeight="1" x14ac:dyDescent="0.25">
      <x:c r="A187" s="302">
        <x:f>IF(RIGHT(C187,2)=".1","10",RIGHT(C187,2))</x:f>
      </x:c>
      <x:c r="B187" s="0" t="n">
        <x:v>21</x:v>
      </x:c>
      <x:c r="C187" s="0" t="n">
        <x:v>23.01</x:v>
      </x:c>
      <x:c r="D187" s="0" t="s">
        <x:v>7</x:v>
      </x:c>
      <x:c r="E187" s="0" t="n">
        <x:v>1</x:v>
      </x:c>
      <x:c r="F187" s="0" t="s">
        <x:v>185</x:v>
      </x:c>
      <x:c r="H187" s="0" t="s">
        <x:v>288</x:v>
      </x:c>
      <x:c r="I187" s="0" t="n">
        <x:v>2.6</x:v>
      </x:c>
      <x:c r="J187" s="0" t="n">
        <x:v>-2.9</x:v>
      </x:c>
      <x:c r="K187" s="0" t="n">
        <x:v>67</x:v>
      </x:c>
      <x:c r="L187" s="0" t="n">
        <x:v>1</x:v>
      </x:c>
      <x:c r="M187" s="0" t="n">
        <x:v>1</x:v>
      </x:c>
      <x:c r="O187" s="0" t="n">
        <x:v>1022.6</x:v>
      </x:c>
      <x:c r="P187" s="0" t="n">
        <x:v>1012.8</x:v>
      </x:c>
    </x:row>
    <x:row r="188" spans="1:81" customFormat="1" ht="16.5" customHeight="1" x14ac:dyDescent="0.25">
      <x:c r="A188" s="302">
        <x:f>IF(RIGHT(C188,2)=".1","10",RIGHT(C188,2))</x:f>
      </x:c>
      <x:c r="B188" s="0" t="n">
        <x:v>0</x:v>
      </x:c>
      <x:c r="C188" s="0" t="n">
        <x:v>24.01</x:v>
      </x:c>
      <x:c r="D188" s="0" t="s">
        <x:v>13</x:v>
      </x:c>
      <x:c r="E188" s="0" t="n">
        <x:v>0</x:v>
      </x:c>
      <x:c r="F188" s="0" t="s">
        <x:v>185</x:v>
      </x:c>
      <x:c r="H188" s="0" t="s">
        <x:v>186</x:v>
      </x:c>
      <x:c r="I188" s="0" t="n">
        <x:v>1</x:v>
      </x:c>
      <x:c r="J188" s="0" t="n">
        <x:v>-4.1</x:v>
      </x:c>
      <x:c r="K188" s="0" t="n">
        <x:v>69</x:v>
      </x:c>
      <x:c r="L188" s="0" t="n">
        <x:v>0</x:v>
      </x:c>
      <x:c r="M188" s="0" t="n">
        <x:v>0</x:v>
      </x:c>
      <x:c r="O188" s="0" t="n">
        <x:v>1021.9</x:v>
      </x:c>
      <x:c r="P188" s="0" t="n">
        <x:v>1012</x:v>
      </x:c>
    </x:row>
    <x:row r="189" spans="1:81" customFormat="1" ht="16.5" customHeight="1" x14ac:dyDescent="0.25">
      <x:c r="A189" s="302">
        <x:f>IF(RIGHT(C189,2)=".1","10",RIGHT(C189,2))</x:f>
      </x:c>
      <x:c r="B189" s="0" t="n">
        <x:v>3</x:v>
      </x:c>
      <x:c r="C189" s="0" t="n">
        <x:v>24.01</x:v>
      </x:c>
      <x:c r="D189" s="0" t="s">
        <x:v>7</x:v>
      </x:c>
      <x:c r="E189" s="0" t="n">
        <x:v>1</x:v>
      </x:c>
      <x:c r="F189" s="0" t="s">
        <x:v>185</x:v>
      </x:c>
      <x:c r="H189" s="0" t="s">
        <x:v>186</x:v>
      </x:c>
      <x:c r="I189" s="0" t="n">
        <x:v>0</x:v>
      </x:c>
      <x:c r="J189" s="0" t="n">
        <x:v>-5.2</x:v>
      </x:c>
      <x:c r="K189" s="0" t="n">
        <x:v>68</x:v>
      </x:c>
      <x:c r="L189" s="0" t="n">
        <x:v>-2</x:v>
      </x:c>
      <x:c r="M189" s="0" t="n">
        <x:v>-2</x:v>
      </x:c>
      <x:c r="O189" s="0" t="n">
        <x:v>1020.9</x:v>
      </x:c>
      <x:c r="P189" s="0" t="n">
        <x:v>1011</x:v>
      </x:c>
      <x:c r="Q189" s="0" t="n">
        <x:v>0</x:v>
      </x:c>
      <x:c r="U189" s="0" t="n">
        <x:v>7</x:v>
      </x:c>
    </x:row>
    <x:row r="190" spans="1:81" customFormat="1" ht="16.5" customHeight="1" x14ac:dyDescent="0.25">
      <x:c r="A190" s="302">
        <x:f>IF(RIGHT(C190,2)=".1","10",RIGHT(C190,2))</x:f>
      </x:c>
      <x:c r="B190" s="0" t="n">
        <x:v>6</x:v>
      </x:c>
      <x:c r="C190" s="0" t="n">
        <x:v>24.01</x:v>
      </x:c>
      <x:c r="D190" s="0" t="s">
        <x:v>7</x:v>
      </x:c>
      <x:c r="E190" s="0" t="n">
        <x:v>2</x:v>
      </x:c>
      <x:c r="F190" s="0" t="s">
        <x:v>185</x:v>
      </x:c>
      <x:c r="H190" s="0" t="s">
        <x:v>186</x:v>
      </x:c>
      <x:c r="I190" s="0" t="n">
        <x:v>1.1</x:v>
      </x:c>
      <x:c r="J190" s="0" t="n">
        <x:v>-5.1</x:v>
      </x:c>
      <x:c r="K190" s="0" t="n">
        <x:v>63</x:v>
      </x:c>
      <x:c r="L190" s="0" t="n">
        <x:v>-2</x:v>
      </x:c>
      <x:c r="M190" s="0" t="n">
        <x:v>-1</x:v>
      </x:c>
      <x:c r="O190" s="0" t="n">
        <x:v>1020.6</x:v>
      </x:c>
      <x:c r="P190" s="0" t="n">
        <x:v>1010.7</x:v>
      </x:c>
      <x:c r="Q190" s="0" t="n">
        <x:v>-0.4</x:v>
      </x:c>
    </x:row>
    <x:row r="191" spans="1:81" customFormat="1" ht="16.5" customHeight="1" x14ac:dyDescent="0.25">
      <x:c r="A191" s="302">
        <x:f>IF(RIGHT(C191,2)=".1","10",RIGHT(C191,2))</x:f>
      </x:c>
      <x:c r="B191" s="0" t="n">
        <x:v>9</x:v>
      </x:c>
      <x:c r="C191" s="0" t="n">
        <x:v>24.01</x:v>
      </x:c>
      <x:c r="D191" s="0" t="s">
        <x:v>7</x:v>
      </x:c>
      <x:c r="E191" s="0" t="n">
        <x:v>2</x:v>
      </x:c>
      <x:c r="F191" s="0" t="s">
        <x:v>185</x:v>
      </x:c>
      <x:c r="H191" s="0" t="s">
        <x:v>213</x:v>
      </x:c>
      <x:c r="I191" s="0" t="n">
        <x:v>4.4</x:v>
      </x:c>
      <x:c r="J191" s="0" t="n">
        <x:v>-4.6</x:v>
      </x:c>
      <x:c r="K191" s="0" t="n">
        <x:v>52</x:v>
      </x:c>
      <x:c r="L191" s="0" t="n">
        <x:v>2</x:v>
      </x:c>
      <x:c r="M191" s="0" t="n">
        <x:v>6</x:v>
      </x:c>
      <x:c r="O191" s="0" t="n">
        <x:v>1019.8</x:v>
      </x:c>
      <x:c r="P191" s="0" t="n">
        <x:v>1010</x:v>
      </x:c>
    </x:row>
    <x:row r="192" spans="1:81" customFormat="1" ht="16.5" customHeight="1" x14ac:dyDescent="0.25">
      <x:c r="A192" s="302">
        <x:f>IF(RIGHT(C192,2)=".1","10",RIGHT(C192,2))</x:f>
      </x:c>
      <x:c r="B192" s="0" t="n">
        <x:v>12</x:v>
      </x:c>
      <x:c r="C192" s="0" t="n">
        <x:v>24.01</x:v>
      </x:c>
      <x:c r="D192" s="0" t="s">
        <x:v>13</x:v>
      </x:c>
      <x:c r="E192" s="0" t="n">
        <x:v>0</x:v>
      </x:c>
      <x:c r="F192" s="0" t="s">
        <x:v>185</x:v>
      </x:c>
      <x:c r="H192" s="0" t="s">
        <x:v>226</x:v>
      </x:c>
      <x:c r="I192" s="0" t="n">
        <x:v>5.1</x:v>
      </x:c>
      <x:c r="J192" s="0" t="n">
        <x:v>-4.3</x:v>
      </x:c>
      <x:c r="K192" s="0" t="n">
        <x:v>51</x:v>
      </x:c>
      <x:c r="L192" s="0" t="n">
        <x:v>5</x:v>
      </x:c>
      <x:c r="M192" s="0" t="n">
        <x:v>7</x:v>
      </x:c>
      <x:c r="O192" s="0" t="n">
        <x:v>1018.2</x:v>
      </x:c>
      <x:c r="P192" s="0" t="n">
        <x:v>1008.6</x:v>
      </x:c>
    </x:row>
    <x:row r="193" spans="1:81" customFormat="1" ht="16.5" customHeight="1" x14ac:dyDescent="0.25">
      <x:c r="A193" s="302">
        <x:f>IF(RIGHT(C193,2)=".1","10",RIGHT(C193,2))</x:f>
      </x:c>
      <x:c r="B193" s="0" t="n">
        <x:v>15</x:v>
      </x:c>
      <x:c r="C193" s="0" t="n">
        <x:v>24.01</x:v>
      </x:c>
      <x:c r="D193" s="0" t="s">
        <x:v>6</x:v>
      </x:c>
      <x:c r="E193" s="0" t="n">
        <x:v>2</x:v>
      </x:c>
      <x:c r="F193" s="0" t="s">
        <x:v>185</x:v>
      </x:c>
      <x:c r="H193" s="0" t="s">
        <x:v>187</x:v>
      </x:c>
      <x:c r="I193" s="0" t="n">
        <x:v>1.9</x:v>
      </x:c>
      <x:c r="J193" s="0" t="n">
        <x:v>-2</x:v>
      </x:c>
      <x:c r="K193" s="0" t="n">
        <x:v>75</x:v>
      </x:c>
      <x:c r="L193" s="0" t="n">
        <x:v>-1</x:v>
      </x:c>
      <x:c r="M193" s="0" t="n">
        <x:v>-1</x:v>
      </x:c>
      <x:c r="O193" s="0" t="n">
        <x:v>1018.3</x:v>
      </x:c>
      <x:c r="P193" s="0" t="n">
        <x:v>1008.5</x:v>
      </x:c>
      <x:c r="R193" s="0" t="n">
        <x:v>5.3</x:v>
      </x:c>
    </x:row>
    <x:row r="194" spans="1:81" customFormat="1" ht="16.5" customHeight="1" x14ac:dyDescent="0.25">
      <x:c r="A194" s="302">
        <x:f>IF(RIGHT(C194,2)=".1","10",RIGHT(C194,2))</x:f>
      </x:c>
      <x:c r="B194" s="0" t="n">
        <x:v>18</x:v>
      </x:c>
      <x:c r="C194" s="0" t="n">
        <x:v>24.01</x:v>
      </x:c>
      <x:c r="D194" s="0" t="s">
        <x:v>7</x:v>
      </x:c>
      <x:c r="E194" s="0" t="n">
        <x:v>3</x:v>
      </x:c>
      <x:c r="F194" s="0" t="s">
        <x:v>185</x:v>
      </x:c>
      <x:c r="H194" s="0" t="s">
        <x:v>280</x:v>
      </x:c>
      <x:c r="I194" s="0" t="n">
        <x:v>0.7</x:v>
      </x:c>
      <x:c r="J194" s="0" t="n">
        <x:v>-1.4</x:v>
      </x:c>
      <x:c r="K194" s="0" t="n">
        <x:v>86</x:v>
      </x:c>
      <x:c r="L194" s="0" t="n">
        <x:v>-4</x:v>
      </x:c>
      <x:c r="M194" s="0" t="n">
        <x:v>-4</x:v>
      </x:c>
      <x:c r="O194" s="0" t="n">
        <x:v>1018.5</x:v>
      </x:c>
      <x:c r="P194" s="0" t="n">
        <x:v>1008.7</x:v>
      </x:c>
    </x:row>
    <x:row r="195" spans="1:81" customFormat="1" ht="16.5" customHeight="1" x14ac:dyDescent="0.25">
      <x:c r="A195" s="302">
        <x:f>IF(RIGHT(C195,2)=".1","10",RIGHT(C195,2))</x:f>
      </x:c>
      <x:c r="B195" s="0" t="n">
        <x:v>21</x:v>
      </x:c>
      <x:c r="C195" s="0" t="n">
        <x:v>24.01</x:v>
      </x:c>
      <x:c r="D195" s="0" t="s">
        <x:v>7</x:v>
      </x:c>
      <x:c r="E195" s="0" t="n">
        <x:v>1</x:v>
      </x:c>
      <x:c r="F195" s="0" t="s">
        <x:v>195</x:v>
      </x:c>
      <x:c r="G195" s="0" t="s">
        <x:v>196</x:v>
      </x:c>
      <x:c r="H195" s="0" t="s">
        <x:v>192</x:v>
      </x:c>
      <x:c r="I195" s="0" t="n">
        <x:v>-1.1</x:v>
      </x:c>
      <x:c r="J195" s="0" t="n">
        <x:v>-2</x:v>
      </x:c>
      <x:c r="K195" s="0" t="n">
        <x:v>94</x:v>
      </x:c>
      <x:c r="L195" s="0" t="n">
        <x:v>-3</x:v>
      </x:c>
      <x:c r="M195" s="0" t="n">
        <x:v>-3</x:v>
      </x:c>
      <x:c r="O195" s="0" t="n">
        <x:v>1018.7</x:v>
      </x:c>
      <x:c r="P195" s="0" t="n">
        <x:v>1008.8</x:v>
      </x:c>
    </x:row>
    <x:row r="196" spans="1:81" customFormat="1" ht="16.5" customHeight="1" x14ac:dyDescent="0.25">
      <x:c r="A196" s="302">
        <x:f>IF(RIGHT(C196,2)=".1","10",RIGHT(C196,2))</x:f>
      </x:c>
      <x:c r="B196" s="0" t="n">
        <x:v>0</x:v>
      </x:c>
      <x:c r="C196" s="0" t="n">
        <x:v>25.01</x:v>
      </x:c>
      <x:c r="D196" s="0" t="s">
        <x:v>13</x:v>
      </x:c>
      <x:c r="E196" s="0" t="n">
        <x:v>0</x:v>
      </x:c>
      <x:c r="F196" s="0" t="s">
        <x:v>185</x:v>
      </x:c>
      <x:c r="G196" s="0" t="s">
        <x:v>289</x:v>
      </x:c>
      <x:c r="H196" s="0" t="s">
        <x:v>192</x:v>
      </x:c>
      <x:c r="I196" s="0" t="n">
        <x:v>-1.4</x:v>
      </x:c>
      <x:c r="J196" s="0" t="n">
        <x:v>-2.3</x:v>
      </x:c>
      <x:c r="K196" s="0" t="n">
        <x:v>94</x:v>
      </x:c>
      <x:c r="L196" s="0" t="n">
        <x:v>-3</x:v>
      </x:c>
      <x:c r="M196" s="0" t="n">
        <x:v>-3</x:v>
      </x:c>
      <x:c r="O196" s="0" t="n">
        <x:v>1017.8</x:v>
      </x:c>
      <x:c r="P196" s="0" t="n">
        <x:v>1007.9</x:v>
      </x:c>
    </x:row>
    <x:row r="197" spans="1:81" customFormat="1" ht="16.5" customHeight="1" x14ac:dyDescent="0.25">
      <x:c r="A197" s="302">
        <x:f>IF(RIGHT(C197,2)=".1","10",RIGHT(C197,2))</x:f>
      </x:c>
      <x:c r="B197" s="0" t="n">
        <x:v>3</x:v>
      </x:c>
      <x:c r="C197" s="0" t="n">
        <x:v>25.01</x:v>
      </x:c>
      <x:c r="D197" s="0" t="s">
        <x:v>7</x:v>
      </x:c>
      <x:c r="E197" s="0" t="n">
        <x:v>2</x:v>
      </x:c>
      <x:c r="F197" s="0" t="s">
        <x:v>185</x:v>
      </x:c>
      <x:c r="G197" s="0" t="s">
        <x:v>289</x:v>
      </x:c>
      <x:c r="H197" s="0" t="s">
        <x:v>262</x:v>
      </x:c>
      <x:c r="I197" s="0" t="n">
        <x:v>-0.9</x:v>
      </x:c>
      <x:c r="J197" s="0" t="n">
        <x:v>-2.8</x:v>
      </x:c>
      <x:c r="K197" s="0" t="n">
        <x:v>87</x:v>
      </x:c>
      <x:c r="L197" s="0" t="n">
        <x:v>-5</x:v>
      </x:c>
      <x:c r="M197" s="0" t="n">
        <x:v>-5</x:v>
      </x:c>
      <x:c r="O197" s="0" t="n">
        <x:v>1017.9</x:v>
      </x:c>
      <x:c r="P197" s="0" t="n">
        <x:v>1008</x:v>
      </x:c>
      <x:c r="Q197" s="0" t="n">
        <x:v>-1.5</x:v>
      </x:c>
      <x:c r="U197" s="0" t="n">
        <x:v>4</x:v>
      </x:c>
    </x:row>
    <x:row r="198" spans="1:81" customFormat="1" ht="16.5" customHeight="1" x14ac:dyDescent="0.25">
      <x:c r="A198" s="302">
        <x:f>IF(RIGHT(C198,2)=".1","10",RIGHT(C198,2))</x:f>
      </x:c>
      <x:c r="B198" s="0" t="n">
        <x:v>6</x:v>
      </x:c>
      <x:c r="C198" s="0" t="n">
        <x:v>25.01</x:v>
      </x:c>
      <x:c r="D198" s="0" t="s">
        <x:v>7</x:v>
      </x:c>
      <x:c r="E198" s="0" t="n">
        <x:v>1</x:v>
      </x:c>
      <x:c r="F198" s="0" t="s">
        <x:v>185</x:v>
      </x:c>
      <x:c r="G198" s="0" t="s">
        <x:v>289</x:v>
      </x:c>
      <x:c r="H198" s="0" t="s">
        <x:v>290</x:v>
      </x:c>
      <x:c r="I198" s="0" t="n">
        <x:v>2.1</x:v>
      </x:c>
      <x:c r="J198" s="0" t="n">
        <x:v>-3.1</x:v>
      </x:c>
      <x:c r="K198" s="0" t="n">
        <x:v>68</x:v>
      </x:c>
      <x:c r="L198" s="0" t="n">
        <x:v>1</x:v>
      </x:c>
      <x:c r="M198" s="0" t="n">
        <x:v>1</x:v>
      </x:c>
      <x:c r="O198" s="0" t="n">
        <x:v>1017.9</x:v>
      </x:c>
      <x:c r="P198" s="0" t="n">
        <x:v>1008.1</x:v>
      </x:c>
    </x:row>
    <x:row r="199" spans="1:81" customFormat="1" ht="16.5" customHeight="1" x14ac:dyDescent="0.25">
      <x:c r="A199" s="302">
        <x:f>IF(RIGHT(C199,2)=".1","10",RIGHT(C199,2))</x:f>
      </x:c>
      <x:c r="B199" s="0" t="n">
        <x:v>9</x:v>
      </x:c>
      <x:c r="C199" s="0" t="n">
        <x:v>25.01</x:v>
      </x:c>
      <x:c r="D199" s="0" t="s">
        <x:v>7</x:v>
      </x:c>
      <x:c r="E199" s="0" t="n">
        <x:v>1</x:v>
      </x:c>
      <x:c r="F199" s="0" t="s">
        <x:v>185</x:v>
      </x:c>
      <x:c r="H199" s="0" t="s">
        <x:v>291</x:v>
      </x:c>
      <x:c r="I199" s="0" t="n">
        <x:v>7.5</x:v>
      </x:c>
      <x:c r="J199" s="0" t="n">
        <x:v>-3.9</x:v>
      </x:c>
      <x:c r="K199" s="0" t="n">
        <x:v>44</x:v>
      </x:c>
      <x:c r="L199" s="0" t="n">
        <x:v>7</x:v>
      </x:c>
      <x:c r="M199" s="0" t="n">
        <x:v>9</x:v>
      </x:c>
      <x:c r="O199" s="0" t="n">
        <x:v>1016.9</x:v>
      </x:c>
      <x:c r="P199" s="0" t="n">
        <x:v>1007.3</x:v>
      </x:c>
    </x:row>
    <x:row r="200" spans="1:81" customFormat="1" ht="16.5" customHeight="1" x14ac:dyDescent="0.25">
      <x:c r="A200" s="302">
        <x:f>IF(RIGHT(C200,2)=".1","10",RIGHT(C200,2))</x:f>
      </x:c>
      <x:c r="B200" s="0" t="n">
        <x:v>12</x:v>
      </x:c>
      <x:c r="C200" s="0" t="n">
        <x:v>25.01</x:v>
      </x:c>
      <x:c r="D200" s="0" t="s">
        <x:v>7</x:v>
      </x:c>
      <x:c r="E200" s="0" t="n">
        <x:v>2</x:v>
      </x:c>
      <x:c r="F200" s="0" t="s">
        <x:v>185</x:v>
      </x:c>
      <x:c r="H200" s="0" t="s">
        <x:v>189</x:v>
      </x:c>
      <x:c r="I200" s="0" t="n">
        <x:v>9.3</x:v>
      </x:c>
      <x:c r="J200" s="0" t="n">
        <x:v>-4.3</x:v>
      </x:c>
      <x:c r="K200" s="0" t="n">
        <x:v>38</x:v>
      </x:c>
      <x:c r="L200" s="0" t="n">
        <x:v>8</x:v>
      </x:c>
      <x:c r="M200" s="0" t="n">
        <x:v>10</x:v>
      </x:c>
      <x:c r="O200" s="0" t="n">
        <x:v>1015.7</x:v>
      </x:c>
      <x:c r="P200" s="0" t="n">
        <x:v>1006.2</x:v>
      </x:c>
    </x:row>
    <x:row r="201" spans="1:81" customFormat="1" ht="16.5" customHeight="1" x14ac:dyDescent="0.25">
      <x:c r="A201" s="302">
        <x:f>IF(RIGHT(C201,2)=".1","10",RIGHT(C201,2))</x:f>
      </x:c>
      <x:c r="B201" s="0" t="n">
        <x:v>15</x:v>
      </x:c>
      <x:c r="C201" s="0" t="n">
        <x:v>25.01</x:v>
      </x:c>
      <x:c r="D201" s="0" t="s">
        <x:v>7</x:v>
      </x:c>
      <x:c r="E201" s="0" t="n">
        <x:v>2</x:v>
      </x:c>
      <x:c r="F201" s="0" t="s">
        <x:v>185</x:v>
      </x:c>
      <x:c r="H201" s="0" t="s">
        <x:v>189</x:v>
      </x:c>
      <x:c r="I201" s="0" t="n">
        <x:v>4.3</x:v>
      </x:c>
      <x:c r="J201" s="0" t="n">
        <x:v>-2.6</x:v>
      </x:c>
      <x:c r="K201" s="0" t="n">
        <x:v>61</x:v>
      </x:c>
      <x:c r="L201" s="0" t="n">
        <x:v>2</x:v>
      </x:c>
      <x:c r="M201" s="0" t="n">
        <x:v>2</x:v>
      </x:c>
      <x:c r="O201" s="0" t="n">
        <x:v>1015</x:v>
      </x:c>
      <x:c r="P201" s="0" t="n">
        <x:v>1005.3</x:v>
      </x:c>
      <x:c r="R201" s="0" t="n">
        <x:v>10.6</x:v>
      </x:c>
    </x:row>
    <x:row r="202" spans="1:81" customFormat="1" ht="16.5" customHeight="1" x14ac:dyDescent="0.25">
      <x:c r="A202" s="302">
        <x:f>IF(RIGHT(C202,2)=".1","10",RIGHT(C202,2))</x:f>
      </x:c>
      <x:c r="B202" s="0" t="n">
        <x:v>18</x:v>
      </x:c>
      <x:c r="C202" s="0" t="n">
        <x:v>25.01</x:v>
      </x:c>
      <x:c r="D202" s="0" t="s">
        <x:v>7</x:v>
      </x:c>
      <x:c r="E202" s="0" t="n">
        <x:v>2</x:v>
      </x:c>
      <x:c r="F202" s="0" t="s">
        <x:v>185</x:v>
      </x:c>
      <x:c r="H202" s="0" t="s">
        <x:v>226</x:v>
      </x:c>
      <x:c r="I202" s="0" t="n">
        <x:v>7</x:v>
      </x:c>
      <x:c r="J202" s="0" t="n">
        <x:v>-5.3</x:v>
      </x:c>
      <x:c r="K202" s="0" t="n">
        <x:v>41</x:v>
      </x:c>
      <x:c r="L202" s="0" t="n">
        <x:v>6</x:v>
      </x:c>
      <x:c r="M202" s="0" t="n">
        <x:v>6</x:v>
      </x:c>
      <x:c r="O202" s="0" t="n">
        <x:v>1013.8</x:v>
      </x:c>
      <x:c r="P202" s="0" t="n">
        <x:v>1004.2</x:v>
      </x:c>
    </x:row>
    <x:row r="203" spans="1:81" customFormat="1" ht="16.5" customHeight="1" x14ac:dyDescent="0.25">
      <x:c r="A203" s="302">
        <x:f>IF(RIGHT(C203,2)=".1","10",RIGHT(C203,2))</x:f>
      </x:c>
      <x:c r="B203" s="0" t="n">
        <x:v>21</x:v>
      </x:c>
      <x:c r="C203" s="0" t="n">
        <x:v>25.01</x:v>
      </x:c>
      <x:c r="D203" s="0" t="s">
        <x:v>7</x:v>
      </x:c>
      <x:c r="E203" s="0" t="n">
        <x:v>2</x:v>
      </x:c>
      <x:c r="F203" s="0" t="s">
        <x:v>185</x:v>
      </x:c>
      <x:c r="H203" s="0" t="s">
        <x:v>227</x:v>
      </x:c>
      <x:c r="I203" s="0" t="n">
        <x:v>6.2</x:v>
      </x:c>
      <x:c r="J203" s="0" t="n">
        <x:v>-5.4</x:v>
      </x:c>
      <x:c r="K203" s="0" t="n">
        <x:v>43</x:v>
      </x:c>
      <x:c r="L203" s="0" t="n">
        <x:v>5</x:v>
      </x:c>
      <x:c r="M203" s="0" t="n">
        <x:v>5</x:v>
      </x:c>
      <x:c r="O203" s="0" t="n">
        <x:v>1013.3</x:v>
      </x:c>
      <x:c r="P203" s="0" t="n">
        <x:v>1003.7</x:v>
      </x:c>
    </x:row>
    <x:row r="204" spans="1:81" customFormat="1" ht="16.5" customHeight="1" x14ac:dyDescent="0.25">
      <x:c r="A204" s="302">
        <x:f>IF(RIGHT(C204,2)=".1","10",RIGHT(C204,2))</x:f>
      </x:c>
      <x:c r="B204" s="0" t="n">
        <x:v>0</x:v>
      </x:c>
      <x:c r="C204" s="0" t="n">
        <x:v>26.01</x:v>
      </x:c>
      <x:c r="D204" s="0" t="s">
        <x:v>8</x:v>
      </x:c>
      <x:c r="E204" s="0" t="n">
        <x:v>1</x:v>
      </x:c>
      <x:c r="F204" s="0" t="s">
        <x:v>185</x:v>
      </x:c>
      <x:c r="H204" s="0" t="s">
        <x:v>276</x:v>
      </x:c>
      <x:c r="I204" s="0" t="n">
        <x:v>3.4</x:v>
      </x:c>
      <x:c r="J204" s="0" t="n">
        <x:v>-3.1</x:v>
      </x:c>
      <x:c r="K204" s="0" t="n">
        <x:v>62</x:v>
      </x:c>
      <x:c r="L204" s="0" t="n">
        <x:v>2</x:v>
      </x:c>
      <x:c r="M204" s="0" t="n">
        <x:v>2</x:v>
      </x:c>
      <x:c r="O204" s="0" t="n">
        <x:v>1014</x:v>
      </x:c>
      <x:c r="P204" s="0" t="n">
        <x:v>1004.3</x:v>
      </x:c>
    </x:row>
    <x:row r="205" spans="1:81" customFormat="1" ht="16.5" customHeight="1" x14ac:dyDescent="0.25">
      <x:c r="A205" s="302">
        <x:f>IF(RIGHT(C205,2)=".1","10",RIGHT(C205,2))</x:f>
      </x:c>
      <x:c r="B205" s="0" t="n">
        <x:v>3</x:v>
      </x:c>
      <x:c r="C205" s="0" t="n">
        <x:v>26.01</x:v>
      </x:c>
      <x:c r="D205" s="0" t="s">
        <x:v>9</x:v>
      </x:c>
      <x:c r="E205" s="0" t="n">
        <x:v>3</x:v>
      </x:c>
      <x:c r="F205" s="0" t="s">
        <x:v>292</x:v>
      </x:c>
      <x:c r="H205" s="0" t="s">
        <x:v>192</x:v>
      </x:c>
      <x:c r="I205" s="0" t="n">
        <x:v>7.3</x:v>
      </x:c>
      <x:c r="J205" s="0" t="n">
        <x:v>1.4</x:v>
      </x:c>
      <x:c r="K205" s="0" t="n">
        <x:v>66</x:v>
      </x:c>
      <x:c r="L205" s="0" t="n">
        <x:v>5</x:v>
      </x:c>
      <x:c r="M205" s="0" t="n">
        <x:v>5</x:v>
      </x:c>
      <x:c r="O205" s="0" t="n">
        <x:v>1014.9</x:v>
      </x:c>
      <x:c r="P205" s="0" t="n">
        <x:v>1005.4</x:v>
      </x:c>
      <x:c r="Q205" s="0" t="n">
        <x:v>3.2</x:v>
      </x:c>
      <x:c r="U205" s="0" t="n">
        <x:v>2</x:v>
      </x:c>
    </x:row>
    <x:row r="206" spans="1:81" customFormat="1" ht="16.5" customHeight="1" x14ac:dyDescent="0.25">
      <x:c r="A206" s="302">
        <x:f>IF(RIGHT(C206,2)=".1","10",RIGHT(C206,2))</x:f>
      </x:c>
      <x:c r="B206" s="0" t="n">
        <x:v>6</x:v>
      </x:c>
      <x:c r="C206" s="0" t="n">
        <x:v>26.01</x:v>
      </x:c>
      <x:c r="D206" s="0" t="s">
        <x:v>8</x:v>
      </x:c>
      <x:c r="E206" s="0" t="n">
        <x:v>1</x:v>
      </x:c>
      <x:c r="F206" s="0" t="s">
        <x:v>200</x:v>
      </x:c>
      <x:c r="H206" s="0" t="s">
        <x:v>192</x:v>
      </x:c>
      <x:c r="I206" s="0" t="n">
        <x:v>5.7</x:v>
      </x:c>
      <x:c r="J206" s="0" t="n">
        <x:v>1.9</x:v>
      </x:c>
      <x:c r="K206" s="0" t="n">
        <x:v>77</x:v>
      </x:c>
      <x:c r="L206" s="0" t="n">
        <x:v>5</x:v>
      </x:c>
      <x:c r="M206" s="0" t="n">
        <x:v>5</x:v>
      </x:c>
      <x:c r="O206" s="0" t="n">
        <x:v>1017</x:v>
      </x:c>
      <x:c r="P206" s="0" t="n">
        <x:v>1007.4</x:v>
      </x:c>
    </x:row>
    <x:row r="207" spans="1:81" customFormat="1" ht="16.5" customHeight="1" x14ac:dyDescent="0.25">
      <x:c r="A207" s="302">
        <x:f>IF(RIGHT(C207,2)=".1","10",RIGHT(C207,2))</x:f>
      </x:c>
      <x:c r="B207" s="0" t="n">
        <x:v>9</x:v>
      </x:c>
      <x:c r="C207" s="0" t="n">
        <x:v>26.01</x:v>
      </x:c>
      <x:c r="D207" s="0" t="s">
        <x:v>8</x:v>
      </x:c>
      <x:c r="E207" s="0" t="n">
        <x:v>2</x:v>
      </x:c>
      <x:c r="F207" s="0" t="s">
        <x:v>185</x:v>
      </x:c>
      <x:c r="H207" s="0" t="s">
        <x:v>273</x:v>
      </x:c>
      <x:c r="I207" s="0" t="n">
        <x:v>9.9</x:v>
      </x:c>
      <x:c r="J207" s="0" t="n">
        <x:v>3.5</x:v>
      </x:c>
      <x:c r="K207" s="0" t="n">
        <x:v>64</x:v>
      </x:c>
      <x:c r="L207" s="0" t="n">
        <x:v>9</x:v>
      </x:c>
      <x:c r="M207" s="0" t="n">
        <x:v>12</x:v>
      </x:c>
      <x:c r="O207" s="0" t="n">
        <x:v>1016.9</x:v>
      </x:c>
      <x:c r="P207" s="0" t="n">
        <x:v>1007.4</x:v>
      </x:c>
    </x:row>
    <x:row r="208" spans="1:81" customFormat="1" ht="16.5" customHeight="1" x14ac:dyDescent="0.25">
      <x:c r="A208" s="302">
        <x:f>IF(RIGHT(C208,2)=".1","10",RIGHT(C208,2))</x:f>
      </x:c>
      <x:c r="B208" s="0" t="n">
        <x:v>12</x:v>
      </x:c>
      <x:c r="C208" s="0" t="n">
        <x:v>26.01</x:v>
      </x:c>
      <x:c r="D208" s="0" t="s">
        <x:v>13</x:v>
      </x:c>
      <x:c r="E208" s="0" t="n">
        <x:v>0</x:v>
      </x:c>
      <x:c r="F208" s="0" t="s">
        <x:v>185</x:v>
      </x:c>
      <x:c r="H208" s="0" t="s">
        <x:v>228</x:v>
      </x:c>
      <x:c r="I208" s="0" t="n">
        <x:v>10.1</x:v>
      </x:c>
      <x:c r="J208" s="0" t="n">
        <x:v>2.9</x:v>
      </x:c>
      <x:c r="K208" s="0" t="n">
        <x:v>61</x:v>
      </x:c>
      <x:c r="L208" s="0" t="n">
        <x:v>10</x:v>
      </x:c>
      <x:c r="M208" s="0" t="n">
        <x:v>10</x:v>
      </x:c>
      <x:c r="O208" s="0" t="n">
        <x:v>1016.6</x:v>
      </x:c>
      <x:c r="P208" s="0" t="n">
        <x:v>1007.1</x:v>
      </x:c>
    </x:row>
    <x:row r="209" spans="1:81" customFormat="1" ht="16.5" customHeight="1" x14ac:dyDescent="0.25">
      <x:c r="A209" s="302">
        <x:f>IF(RIGHT(C209,2)=".1","10",RIGHT(C209,2))</x:f>
      </x:c>
      <x:c r="B209" s="0" t="n">
        <x:v>15</x:v>
      </x:c>
      <x:c r="C209" s="0" t="n">
        <x:v>26.01</x:v>
      </x:c>
      <x:c r="D209" s="0" t="s">
        <x:v>13</x:v>
      </x:c>
      <x:c r="E209" s="0" t="n">
        <x:v>0</x:v>
      </x:c>
      <x:c r="F209" s="0" t="s">
        <x:v>185</x:v>
      </x:c>
      <x:c r="H209" s="0" t="s">
        <x:v>228</x:v>
      </x:c>
      <x:c r="I209" s="0" t="n">
        <x:v>6.6</x:v>
      </x:c>
      <x:c r="J209" s="0" t="n">
        <x:v>0.8</x:v>
      </x:c>
      <x:c r="K209" s="0" t="n">
        <x:v>66</x:v>
      </x:c>
      <x:c r="L209" s="0" t="n">
        <x:v>6</x:v>
      </x:c>
      <x:c r="M209" s="0" t="n">
        <x:v>6</x:v>
      </x:c>
      <x:c r="O209" s="0" t="n">
        <x:v>1016.4</x:v>
      </x:c>
      <x:c r="P209" s="0" t="n">
        <x:v>1006.8</x:v>
      </x:c>
      <x:c r="R209" s="0" t="n">
        <x:v>11.3</x:v>
      </x:c>
    </x:row>
    <x:row r="210" spans="1:81" customFormat="1" ht="16.5" customHeight="1" x14ac:dyDescent="0.25">
      <x:c r="A210" s="302">
        <x:f>IF(RIGHT(C210,2)=".1","10",RIGHT(C210,2))</x:f>
      </x:c>
      <x:c r="B210" s="0" t="n">
        <x:v>18</x:v>
      </x:c>
      <x:c r="C210" s="0" t="n">
        <x:v>26.01</x:v>
      </x:c>
      <x:c r="D210" s="0" t="s">
        <x:v>7</x:v>
      </x:c>
      <x:c r="E210" s="0" t="n">
        <x:v>1</x:v>
      </x:c>
      <x:c r="F210" s="0" t="s">
        <x:v>185</x:v>
      </x:c>
      <x:c r="H210" s="0" t="s">
        <x:v>293</x:v>
      </x:c>
      <x:c r="I210" s="0" t="n">
        <x:v>8.3</x:v>
      </x:c>
      <x:c r="J210" s="0" t="n">
        <x:v>0.4</x:v>
      </x:c>
      <x:c r="K210" s="0" t="n">
        <x:v>57</x:v>
      </x:c>
      <x:c r="L210" s="0" t="n">
        <x:v>8</x:v>
      </x:c>
      <x:c r="M210" s="0" t="n">
        <x:v>8</x:v>
      </x:c>
      <x:c r="O210" s="0" t="n">
        <x:v>1015.7</x:v>
      </x:c>
      <x:c r="P210" s="0" t="n">
        <x:v>1006.2</x:v>
      </x:c>
    </x:row>
    <x:row r="211" spans="1:81" customFormat="1" ht="16.5" customHeight="1" x14ac:dyDescent="0.25">
      <x:c r="A211" s="302">
        <x:f>IF(RIGHT(C211,2)=".1","10",RIGHT(C211,2))</x:f>
      </x:c>
      <x:c r="B211" s="0" t="n">
        <x:v>21</x:v>
      </x:c>
      <x:c r="C211" s="0" t="n">
        <x:v>26.01</x:v>
      </x:c>
      <x:c r="D211" s="0" t="s">
        <x:v>7</x:v>
      </x:c>
      <x:c r="E211" s="0" t="n">
        <x:v>2</x:v>
      </x:c>
      <x:c r="F211" s="0" t="s">
        <x:v>185</x:v>
      </x:c>
      <x:c r="H211" s="0" t="s">
        <x:v>228</x:v>
      </x:c>
      <x:c r="I211" s="0" t="n">
        <x:v>7.1</x:v>
      </x:c>
      <x:c r="J211" s="0" t="n">
        <x:v>-0.5</x:v>
      </x:c>
      <x:c r="K211" s="0" t="n">
        <x:v>58</x:v>
      </x:c>
      <x:c r="L211" s="0" t="n">
        <x:v>5</x:v>
      </x:c>
      <x:c r="M211" s="0" t="n">
        <x:v>5</x:v>
      </x:c>
      <x:c r="O211" s="0" t="n">
        <x:v>1015.2</x:v>
      </x:c>
      <x:c r="P211" s="0" t="n">
        <x:v>1005.6</x:v>
      </x:c>
    </x:row>
    <x:row r="212" spans="1:81" customFormat="1" ht="16.5" customHeight="1" x14ac:dyDescent="0.25">
      <x:c r="A212" s="302">
        <x:f>IF(RIGHT(C212,2)=".1","10",RIGHT(C212,2))</x:f>
      </x:c>
      <x:c r="B212" s="0" t="n">
        <x:v>0</x:v>
      </x:c>
      <x:c r="C212" s="0" t="n">
        <x:v>27.01</x:v>
      </x:c>
      <x:c r="D212" s="0" t="s">
        <x:v>13</x:v>
      </x:c>
      <x:c r="E212" s="0" t="n">
        <x:v>0</x:v>
      </x:c>
      <x:c r="F212" s="0" t="s">
        <x:v>185</x:v>
      </x:c>
      <x:c r="H212" s="0" t="s">
        <x:v>206</x:v>
      </x:c>
      <x:c r="I212" s="0" t="n">
        <x:v>7.5</x:v>
      </x:c>
      <x:c r="J212" s="0" t="n">
        <x:v>0.3</x:v>
      </x:c>
      <x:c r="K212" s="0" t="n">
        <x:v>60</x:v>
      </x:c>
      <x:c r="L212" s="0" t="n">
        <x:v>7</x:v>
      </x:c>
      <x:c r="M212" s="0" t="n">
        <x:v>7</x:v>
      </x:c>
      <x:c r="O212" s="0" t="n">
        <x:v>1013.1</x:v>
      </x:c>
      <x:c r="P212" s="0" t="n">
        <x:v>1003.5</x:v>
      </x:c>
    </x:row>
    <x:row r="213" spans="1:81" customFormat="1" ht="16.5" customHeight="1" x14ac:dyDescent="0.25">
      <x:c r="A213" s="302">
        <x:f>IF(RIGHT(C213,2)=".1","10",RIGHT(C213,2))</x:f>
      </x:c>
      <x:c r="B213" s="0" t="n">
        <x:v>3</x:v>
      </x:c>
      <x:c r="C213" s="0" t="n">
        <x:v>27.01</x:v>
      </x:c>
      <x:c r="D213" s="0" t="s">
        <x:v>7</x:v>
      </x:c>
      <x:c r="E213" s="0" t="n">
        <x:v>3</x:v>
      </x:c>
      <x:c r="F213" s="0" t="s">
        <x:v>185</x:v>
      </x:c>
      <x:c r="H213" s="0" t="s">
        <x:v>228</x:v>
      </x:c>
      <x:c r="I213" s="0" t="n">
        <x:v>5.8</x:v>
      </x:c>
      <x:c r="J213" s="0" t="n">
        <x:v>0.1</x:v>
      </x:c>
      <x:c r="K213" s="0" t="n">
        <x:v>67</x:v>
      </x:c>
      <x:c r="L213" s="0" t="n">
        <x:v>3</x:v>
      </x:c>
      <x:c r="M213" s="0" t="n">
        <x:v>3</x:v>
      </x:c>
      <x:c r="O213" s="0" t="n">
        <x:v>1011.2</x:v>
      </x:c>
      <x:c r="P213" s="0" t="n">
        <x:v>1001.7</x:v>
      </x:c>
      <x:c r="Q213" s="0" t="n">
        <x:v>5.8</x:v>
      </x:c>
    </x:row>
    <x:row r="214" spans="1:81" customFormat="1" ht="16.5" customHeight="1" x14ac:dyDescent="0.25">
      <x:c r="A214" s="302">
        <x:f>IF(RIGHT(C214,2)=".1","10",RIGHT(C214,2))</x:f>
      </x:c>
      <x:c r="B214" s="0" t="n">
        <x:v>6</x:v>
      </x:c>
      <x:c r="C214" s="0" t="n">
        <x:v>27.01</x:v>
      </x:c>
      <x:c r="D214" s="0" t="s">
        <x:v>7</x:v>
      </x:c>
      <x:c r="E214" s="0" t="n">
        <x:v>2</x:v>
      </x:c>
      <x:c r="F214" s="0" t="s">
        <x:v>185</x:v>
      </x:c>
      <x:c r="H214" s="0" t="s">
        <x:v>294</x:v>
      </x:c>
      <x:c r="I214" s="0" t="n">
        <x:v>4.5</x:v>
      </x:c>
      <x:c r="J214" s="0" t="n">
        <x:v>-0.4</x:v>
      </x:c>
      <x:c r="K214" s="0" t="n">
        <x:v>70</x:v>
      </x:c>
      <x:c r="L214" s="0" t="n">
        <x:v>2</x:v>
      </x:c>
      <x:c r="M214" s="0" t="n">
        <x:v>2</x:v>
      </x:c>
      <x:c r="O214" s="0" t="n">
        <x:v>1010.9</x:v>
      </x:c>
      <x:c r="P214" s="0" t="n">
        <x:v>1001.2</x:v>
      </x:c>
      <x:c r="Q214" s="0" t="n">
        <x:v>4.4</x:v>
      </x:c>
    </x:row>
    <x:row r="215" spans="1:81" customFormat="1" ht="16.5" customHeight="1" x14ac:dyDescent="0.25">
      <x:c r="A215" s="302">
        <x:f>IF(RIGHT(C215,2)=".1","10",RIGHT(C215,2))</x:f>
      </x:c>
      <x:c r="B215" s="0" t="n">
        <x:v>9</x:v>
      </x:c>
      <x:c r="C215" s="0" t="n">
        <x:v>27.01</x:v>
      </x:c>
      <x:c r="D215" s="0" t="s">
        <x:v>7</x:v>
      </x:c>
      <x:c r="E215" s="0" t="n">
        <x:v>2</x:v>
      </x:c>
      <x:c r="F215" s="0" t="s">
        <x:v>185</x:v>
      </x:c>
      <x:c r="H215" s="0" t="s">
        <x:v>294</x:v>
      </x:c>
      <x:c r="I215" s="0" t="n">
        <x:v>4.7</x:v>
      </x:c>
      <x:c r="J215" s="0" t="n">
        <x:v>-0.8</x:v>
      </x:c>
      <x:c r="K215" s="0" t="n">
        <x:v>67</x:v>
      </x:c>
      <x:c r="L215" s="0" t="n">
        <x:v>2</x:v>
      </x:c>
      <x:c r="M215" s="0" t="n">
        <x:v>4</x:v>
      </x:c>
      <x:c r="O215" s="0" t="n">
        <x:v>1009.5</x:v>
      </x:c>
      <x:c r="P215" s="0" t="n">
        <x:v>999.9</x:v>
      </x:c>
    </x:row>
    <x:row r="216" spans="1:81" customFormat="1" ht="16.5" customHeight="1" x14ac:dyDescent="0.25">
      <x:c r="A216" s="302">
        <x:f>IF(RIGHT(C216,2)=".1","10",RIGHT(C216,2))</x:f>
      </x:c>
      <x:c r="B216" s="0" t="n">
        <x:v>12</x:v>
      </x:c>
      <x:c r="C216" s="0" t="n">
        <x:v>27.01</x:v>
      </x:c>
      <x:c r="D216" s="0" t="s">
        <x:v>7</x:v>
      </x:c>
      <x:c r="E216" s="0" t="n">
        <x:v>2</x:v>
      </x:c>
      <x:c r="F216" s="0" t="s">
        <x:v>185</x:v>
      </x:c>
      <x:c r="H216" s="0" t="s">
        <x:v>295</x:v>
      </x:c>
      <x:c r="I216" s="0" t="n">
        <x:v>4.7</x:v>
      </x:c>
      <x:c r="J216" s="0" t="n">
        <x:v>-0.3</x:v>
      </x:c>
      <x:c r="K216" s="0" t="n">
        <x:v>70</x:v>
      </x:c>
      <x:c r="L216" s="0" t="n">
        <x:v>2</x:v>
      </x:c>
      <x:c r="M216" s="0" t="n">
        <x:v>3</x:v>
      </x:c>
      <x:c r="O216" s="0" t="n">
        <x:v>1007.6</x:v>
      </x:c>
      <x:c r="P216" s="0" t="n">
        <x:v>998</x:v>
      </x:c>
    </x:row>
    <x:row r="217" spans="1:81" customFormat="1" ht="16.5" customHeight="1" x14ac:dyDescent="0.25">
      <x:c r="A217" s="302">
        <x:f>IF(RIGHT(C217,2)=".1","10",RIGHT(C217,2))</x:f>
      </x:c>
      <x:c r="B217" s="0" t="n">
        <x:v>15</x:v>
      </x:c>
      <x:c r="C217" s="0" t="n">
        <x:v>27.01</x:v>
      </x:c>
      <x:c r="D217" s="0" t="s">
        <x:v>7</x:v>
      </x:c>
      <x:c r="E217" s="0" t="n">
        <x:v>2</x:v>
      </x:c>
      <x:c r="F217" s="0" t="s">
        <x:v>185</x:v>
      </x:c>
      <x:c r="H217" s="0" t="s">
        <x:v>228</x:v>
      </x:c>
      <x:c r="I217" s="0" t="n">
        <x:v>3.6</x:v>
      </x:c>
      <x:c r="J217" s="0" t="n">
        <x:v>-0.5</x:v>
      </x:c>
      <x:c r="K217" s="0" t="n">
        <x:v>75</x:v>
      </x:c>
      <x:c r="L217" s="0" t="n">
        <x:v>1</x:v>
      </x:c>
      <x:c r="M217" s="0" t="n">
        <x:v>1</x:v>
      </x:c>
      <x:c r="O217" s="0" t="n">
        <x:v>1007.1</x:v>
      </x:c>
      <x:c r="P217" s="0" t="n">
        <x:v>997.4</x:v>
      </x:c>
      <x:c r="R217" s="0" t="n">
        <x:v>5.8</x:v>
      </x:c>
    </x:row>
    <x:row r="218" spans="1:81" customFormat="1" ht="16.5" customHeight="1" x14ac:dyDescent="0.25">
      <x:c r="A218" s="302">
        <x:f>IF(RIGHT(C218,2)=".1","10",RIGHT(C218,2))</x:f>
      </x:c>
      <x:c r="B218" s="0" t="n">
        <x:v>18</x:v>
      </x:c>
      <x:c r="C218" s="0" t="n">
        <x:v>27.01</x:v>
      </x:c>
      <x:c r="D218" s="0" t="s">
        <x:v>6</x:v>
      </x:c>
      <x:c r="E218" s="0" t="n">
        <x:v>1</x:v>
      </x:c>
      <x:c r="F218" s="0" t="s">
        <x:v>185</x:v>
      </x:c>
      <x:c r="H218" s="0" t="s">
        <x:v>295</x:v>
      </x:c>
      <x:c r="I218" s="0" t="n">
        <x:v>3.2</x:v>
      </x:c>
      <x:c r="J218" s="0" t="n">
        <x:v>-0.4</x:v>
      </x:c>
      <x:c r="K218" s="0" t="n">
        <x:v>77</x:v>
      </x:c>
      <x:c r="L218" s="0" t="n">
        <x:v>2</x:v>
      </x:c>
      <x:c r="M218" s="0" t="n">
        <x:v>2</x:v>
      </x:c>
      <x:c r="O218" s="0" t="n">
        <x:v>1005.2</x:v>
      </x:c>
      <x:c r="P218" s="0" t="n">
        <x:v>995.6</x:v>
      </x:c>
    </x:row>
    <x:row r="219" spans="1:81" customFormat="1" ht="16.5" customHeight="1" x14ac:dyDescent="0.25">
      <x:c r="A219" s="302">
        <x:f>IF(RIGHT(C219,2)=".1","10",RIGHT(C219,2))</x:f>
      </x:c>
      <x:c r="B219" s="0" t="n">
        <x:v>21</x:v>
      </x:c>
      <x:c r="C219" s="0" t="n">
        <x:v>27.01</x:v>
      </x:c>
      <x:c r="D219" s="0" t="s">
        <x:v>7</x:v>
      </x:c>
      <x:c r="E219" s="0" t="n">
        <x:v>1</x:v>
      </x:c>
      <x:c r="F219" s="0" t="s">
        <x:v>185</x:v>
      </x:c>
      <x:c r="H219" s="0" t="s">
        <x:v>228</x:v>
      </x:c>
      <x:c r="I219" s="0" t="n">
        <x:v>3</x:v>
      </x:c>
      <x:c r="J219" s="0" t="n">
        <x:v>-0.6</x:v>
      </x:c>
      <x:c r="K219" s="0" t="n">
        <x:v>77</x:v>
      </x:c>
      <x:c r="L219" s="0" t="n">
        <x:v>2</x:v>
      </x:c>
      <x:c r="M219" s="0" t="n">
        <x:v>2</x:v>
      </x:c>
      <x:c r="O219" s="0" t="n">
        <x:v>1003.6</x:v>
      </x:c>
      <x:c r="P219" s="0" t="n">
        <x:v>994</x:v>
      </x:c>
    </x:row>
    <x:row r="220" spans="1:81" customFormat="1" ht="16.5" customHeight="1" x14ac:dyDescent="0.25">
      <x:c r="A220" s="302">
        <x:f>IF(RIGHT(C220,2)=".1","10",RIGHT(C220,2))</x:f>
      </x:c>
      <x:c r="B220" s="0" t="n">
        <x:v>0</x:v>
      </x:c>
      <x:c r="C220" s="0" t="n">
        <x:v>28.01</x:v>
      </x:c>
      <x:c r="D220" s="0" t="s">
        <x:v>6</x:v>
      </x:c>
      <x:c r="E220" s="0" t="n">
        <x:v>2</x:v>
      </x:c>
      <x:c r="F220" s="0" t="s">
        <x:v>185</x:v>
      </x:c>
      <x:c r="H220" s="0" t="s">
        <x:v>228</x:v>
      </x:c>
      <x:c r="I220" s="0" t="n">
        <x:v>2.7</x:v>
      </x:c>
      <x:c r="J220" s="0" t="n">
        <x:v>-0.6</x:v>
      </x:c>
      <x:c r="K220" s="0" t="n">
        <x:v>79</x:v>
      </x:c>
      <x:c r="L220" s="0" t="n">
        <x:v>0</x:v>
      </x:c>
      <x:c r="M220" s="0" t="n">
        <x:v>0</x:v>
      </x:c>
      <x:c r="O220" s="0" t="n">
        <x:v>1002.6</x:v>
      </x:c>
      <x:c r="P220" s="0" t="n">
        <x:v>993</x:v>
      </x:c>
    </x:row>
    <x:row r="221" spans="1:81" customFormat="1" ht="16.5" customHeight="1" x14ac:dyDescent="0.25">
      <x:c r="A221" s="302">
        <x:f>IF(RIGHT(C221,2)=".1","10",RIGHT(C221,2))</x:f>
      </x:c>
      <x:c r="B221" s="0" t="n">
        <x:v>3</x:v>
      </x:c>
      <x:c r="C221" s="0" t="n">
        <x:v>28.01</x:v>
      </x:c>
      <x:c r="D221" s="0" t="s">
        <x:v>6</x:v>
      </x:c>
      <x:c r="E221" s="0" t="n">
        <x:v>1</x:v>
      </x:c>
      <x:c r="F221" s="0" t="s">
        <x:v>185</x:v>
      </x:c>
      <x:c r="H221" s="0" t="s">
        <x:v>296</x:v>
      </x:c>
      <x:c r="I221" s="0" t="n">
        <x:v>2</x:v>
      </x:c>
      <x:c r="J221" s="0" t="n">
        <x:v>-0.7</x:v>
      </x:c>
      <x:c r="K221" s="0" t="n">
        <x:v>82</x:v>
      </x:c>
      <x:c r="L221" s="0" t="n">
        <x:v>0</x:v>
      </x:c>
      <x:c r="M221" s="0" t="n">
        <x:v>0</x:v>
      </x:c>
      <x:c r="O221" s="0" t="n">
        <x:v>1002.1</x:v>
      </x:c>
      <x:c r="P221" s="0" t="n">
        <x:v>992.5</x:v>
      </x:c>
      <x:c r="Q221" s="0" t="n">
        <x:v>2</x:v>
      </x:c>
    </x:row>
    <x:row r="222" spans="1:81" customFormat="1" ht="16.5" customHeight="1" x14ac:dyDescent="0.25">
      <x:c r="A222" s="302">
        <x:f>IF(RIGHT(C222,2)=".1","10",RIGHT(C222,2))</x:f>
      </x:c>
      <x:c r="B222" s="0" t="n">
        <x:v>6</x:v>
      </x:c>
      <x:c r="C222" s="0" t="n">
        <x:v>28.01</x:v>
      </x:c>
      <x:c r="D222" s="0" t="s">
        <x:v>7</x:v>
      </x:c>
      <x:c r="E222" s="0" t="n">
        <x:v>1</x:v>
      </x:c>
      <x:c r="F222" s="0" t="s">
        <x:v>185</x:v>
      </x:c>
      <x:c r="H222" s="0" t="s">
        <x:v>297</x:v>
      </x:c>
      <x:c r="I222" s="0" t="n">
        <x:v>2.4</x:v>
      </x:c>
      <x:c r="J222" s="0" t="n">
        <x:v>-0.2</x:v>
      </x:c>
      <x:c r="K222" s="0" t="n">
        <x:v>83</x:v>
      </x:c>
      <x:c r="L222" s="0" t="n">
        <x:v>1</x:v>
      </x:c>
      <x:c r="M222" s="0" t="n">
        <x:v>1</x:v>
      </x:c>
      <x:c r="O222" s="0" t="n">
        <x:v>1003.7</x:v>
      </x:c>
      <x:c r="P222" s="0" t="n">
        <x:v>994.1</x:v>
      </x:c>
      <x:c r="Q222" s="0" t="n">
        <x:v>1.7</x:v>
      </x:c>
    </x:row>
    <x:row r="223" spans="1:81" customFormat="1" ht="16.5" customHeight="1" x14ac:dyDescent="0.25">
      <x:c r="A223" s="302">
        <x:f>IF(RIGHT(C223,2)=".1","10",RIGHT(C223,2))</x:f>
      </x:c>
      <x:c r="B223" s="0" t="n">
        <x:v>9</x:v>
      </x:c>
      <x:c r="C223" s="0" t="n">
        <x:v>28.01</x:v>
      </x:c>
      <x:c r="D223" s="0" t="s">
        <x:v>10</x:v>
      </x:c>
      <x:c r="E223" s="0" t="n">
        <x:v>1</x:v>
      </x:c>
      <x:c r="F223" s="0" t="s">
        <x:v>185</x:v>
      </x:c>
      <x:c r="H223" s="0" t="s">
        <x:v>298</x:v>
      </x:c>
      <x:c r="I223" s="0" t="n">
        <x:v>5.7</x:v>
      </x:c>
      <x:c r="J223" s="0" t="n">
        <x:v>1.3</x:v>
      </x:c>
      <x:c r="K223" s="0" t="n">
        <x:v>73</x:v>
      </x:c>
      <x:c r="L223" s="0" t="n">
        <x:v>5</x:v>
      </x:c>
      <x:c r="M223" s="0" t="n">
        <x:v>5</x:v>
      </x:c>
      <x:c r="O223" s="0" t="n">
        <x:v>1004.7</x:v>
      </x:c>
      <x:c r="P223" s="0" t="n">
        <x:v>995.2</x:v>
      </x:c>
    </x:row>
    <x:row r="224" spans="1:81" customFormat="1" ht="16.5" customHeight="1" x14ac:dyDescent="0.25">
      <x:c r="A224" s="302">
        <x:f>IF(RIGHT(C224,2)=".1","10",RIGHT(C224,2))</x:f>
      </x:c>
      <x:c r="B224" s="0" t="n">
        <x:v>12</x:v>
      </x:c>
      <x:c r="C224" s="0" t="n">
        <x:v>28.01</x:v>
      </x:c>
      <x:c r="D224" s="0" t="s">
        <x:v>10</x:v>
      </x:c>
      <x:c r="E224" s="0" t="n">
        <x:v>1</x:v>
      </x:c>
      <x:c r="F224" s="0" t="s">
        <x:v>185</x:v>
      </x:c>
      <x:c r="G224" s="0" t="s">
        <x:v>232</x:v>
      </x:c>
      <x:c r="H224" s="0" t="s">
        <x:v>230</x:v>
      </x:c>
      <x:c r="I224" s="0" t="n">
        <x:v>6.4</x:v>
      </x:c>
      <x:c r="J224" s="0" t="n">
        <x:v>4.6</x:v>
      </x:c>
      <x:c r="K224" s="0" t="n">
        <x:v>88</x:v>
      </x:c>
      <x:c r="L224" s="0" t="n">
        <x:v>5</x:v>
      </x:c>
      <x:c r="M224" s="0" t="n">
        <x:v>5</x:v>
      </x:c>
      <x:c r="O224" s="0" t="n">
        <x:v>1007.7</x:v>
      </x:c>
      <x:c r="P224" s="0" t="n">
        <x:v>998.1</x:v>
      </x:c>
    </x:row>
    <x:row r="225" spans="1:81" customFormat="1" ht="16.5" customHeight="1" x14ac:dyDescent="0.25">
      <x:c r="A225" s="302">
        <x:f>IF(RIGHT(C225,2)=".1","10",RIGHT(C225,2))</x:f>
      </x:c>
      <x:c r="B225" s="0" t="n">
        <x:v>15</x:v>
      </x:c>
      <x:c r="C225" s="0" t="n">
        <x:v>28.01</x:v>
      </x:c>
      <x:c r="D225" s="0" t="s">
        <x:v>8</x:v>
      </x:c>
      <x:c r="E225" s="0" t="n">
        <x:v>1</x:v>
      </x:c>
      <x:c r="F225" s="0" t="s">
        <x:v>185</x:v>
      </x:c>
      <x:c r="G225" s="0" t="s">
        <x:v>193</x:v>
      </x:c>
      <x:c r="H225" s="0" t="s">
        <x:v>299</x:v>
      </x:c>
      <x:c r="I225" s="0" t="n">
        <x:v>5.5</x:v>
      </x:c>
      <x:c r="J225" s="0" t="n">
        <x:v>3.7</x:v>
      </x:c>
      <x:c r="K225" s="0" t="n">
        <x:v>88</x:v>
      </x:c>
      <x:c r="L225" s="0" t="n">
        <x:v>4</x:v>
      </x:c>
      <x:c r="M225" s="0" t="n">
        <x:v>4</x:v>
      </x:c>
      <x:c r="O225" s="0" t="n">
        <x:v>1008.4</x:v>
      </x:c>
      <x:c r="P225" s="0" t="n">
        <x:v>998.8</x:v>
      </x:c>
      <x:c r="R225" s="0" t="n">
        <x:v>6.6</x:v>
      </x:c>
      <x:c r="S225" s="0" t="n">
        <x:v>5</x:v>
      </x:c>
    </x:row>
    <x:row r="226" spans="1:81" customFormat="1" ht="16.5" customHeight="1" x14ac:dyDescent="0.25">
      <x:c r="A226" s="302">
        <x:f>IF(RIGHT(C226,2)=".1","10",RIGHT(C226,2))</x:f>
      </x:c>
      <x:c r="B226" s="0" t="n">
        <x:v>18</x:v>
      </x:c>
      <x:c r="C226" s="0" t="n">
        <x:v>28.01</x:v>
      </x:c>
      <x:c r="D226" s="0" t="s">
        <x:v>9</x:v>
      </x:c>
      <x:c r="E226" s="0" t="n">
        <x:v>3</x:v>
      </x:c>
      <x:c r="F226" s="0" t="s">
        <x:v>185</x:v>
      </x:c>
      <x:c r="G226" s="0" t="s">
        <x:v>193</x:v>
      </x:c>
      <x:c r="H226" s="0" t="s">
        <x:v>230</x:v>
      </x:c>
      <x:c r="I226" s="0" t="n">
        <x:v>3.9</x:v>
      </x:c>
      <x:c r="J226" s="0" t="n">
        <x:v>1.9</x:v>
      </x:c>
      <x:c r="K226" s="0" t="n">
        <x:v>87</x:v>
      </x:c>
      <x:c r="L226" s="0" t="n">
        <x:v>0</x:v>
      </x:c>
      <x:c r="M226" s="0" t="n">
        <x:v>0</x:v>
      </x:c>
      <x:c r="O226" s="0" t="n">
        <x:v>1010.3</x:v>
      </x:c>
      <x:c r="P226" s="0" t="n">
        <x:v>1000.6</x:v>
      </x:c>
    </x:row>
    <x:row r="227" spans="1:81" customFormat="1" ht="16.5" customHeight="1" x14ac:dyDescent="0.25">
      <x:c r="A227" s="302">
        <x:f>IF(RIGHT(C227,2)=".1","10",RIGHT(C227,2))</x:f>
      </x:c>
      <x:c r="B227" s="0" t="n">
        <x:v>21</x:v>
      </x:c>
      <x:c r="C227" s="0" t="n">
        <x:v>28.01</x:v>
      </x:c>
      <x:c r="D227" s="0" t="s">
        <x:v>9</x:v>
      </x:c>
      <x:c r="E227" s="0" t="n">
        <x:v>1</x:v>
      </x:c>
      <x:c r="F227" s="0" t="s">
        <x:v>185</x:v>
      </x:c>
      <x:c r="H227" s="0" t="s">
        <x:v>299</x:v>
      </x:c>
      <x:c r="I227" s="0" t="n">
        <x:v>2.2</x:v>
      </x:c>
      <x:c r="J227" s="0" t="n">
        <x:v>0.2</x:v>
      </x:c>
      <x:c r="K227" s="0" t="n">
        <x:v>87</x:v>
      </x:c>
      <x:c r="L227" s="0" t="n">
        <x:v>1</x:v>
      </x:c>
      <x:c r="M227" s="0" t="n">
        <x:v>1</x:v>
      </x:c>
      <x:c r="O227" s="0" t="n">
        <x:v>1011</x:v>
      </x:c>
      <x:c r="P227" s="0" t="n">
        <x:v>1001.3</x:v>
      </x:c>
    </x:row>
    <x:row r="228" spans="1:81" customFormat="1" ht="16.5" customHeight="1" x14ac:dyDescent="0.25">
      <x:c r="A228" s="302">
        <x:f>IF(RIGHT(C228,2)=".1","10",RIGHT(C228,2))</x:f>
      </x:c>
      <x:c r="B228" s="0" t="n">
        <x:v>0</x:v>
      </x:c>
      <x:c r="C228" s="0" t="n">
        <x:v>29.01</x:v>
      </x:c>
      <x:c r="D228" s="0" t="s">
        <x:v>8</x:v>
      </x:c>
      <x:c r="E228" s="0" t="n">
        <x:v>1</x:v>
      </x:c>
      <x:c r="F228" s="0" t="s">
        <x:v>185</x:v>
      </x:c>
      <x:c r="H228" s="0" t="s">
        <x:v>220</x:v>
      </x:c>
      <x:c r="I228" s="0" t="n">
        <x:v>0.5</x:v>
      </x:c>
      <x:c r="J228" s="0" t="n">
        <x:v>-1.4</x:v>
      </x:c>
      <x:c r="K228" s="0" t="n">
        <x:v>87</x:v>
      </x:c>
      <x:c r="L228" s="0" t="n">
        <x:v>-1</x:v>
      </x:c>
      <x:c r="M228" s="0" t="n">
        <x:v>-1</x:v>
      </x:c>
      <x:c r="O228" s="0" t="n">
        <x:v>1011.8</x:v>
      </x:c>
      <x:c r="P228" s="0" t="n">
        <x:v>1002</x:v>
      </x:c>
    </x:row>
    <x:row r="229" spans="1:81" customFormat="1" ht="16.5" customHeight="1" x14ac:dyDescent="0.25">
      <x:c r="A229" s="302">
        <x:f>IF(RIGHT(C229,2)=".1","10",RIGHT(C229,2))</x:f>
      </x:c>
      <x:c r="B229" s="0" t="n">
        <x:v>3</x:v>
      </x:c>
      <x:c r="C229" s="0" t="n">
        <x:v>29.01</x:v>
      </x:c>
      <x:c r="D229" s="0" t="s">
        <x:v>8</x:v>
      </x:c>
      <x:c r="E229" s="0" t="n">
        <x:v>1</x:v>
      </x:c>
      <x:c r="F229" s="0" t="s">
        <x:v>185</x:v>
      </x:c>
      <x:c r="H229" s="0" t="s">
        <x:v>300</x:v>
      </x:c>
      <x:c r="I229" s="0" t="n">
        <x:v>0.9</x:v>
      </x:c>
      <x:c r="J229" s="0" t="n">
        <x:v>-1.4</x:v>
      </x:c>
      <x:c r="K229" s="0" t="n">
        <x:v>85</x:v>
      </x:c>
      <x:c r="L229" s="0" t="n">
        <x:v>-1</x:v>
      </x:c>
      <x:c r="M229" s="0" t="n">
        <x:v>-1</x:v>
      </x:c>
      <x:c r="O229" s="0" t="n">
        <x:v>1012.3</x:v>
      </x:c>
      <x:c r="P229" s="0" t="n">
        <x:v>1002.5</x:v>
      </x:c>
      <x:c r="Q229" s="0" t="n">
        <x:v>0.3</x:v>
      </x:c>
    </x:row>
    <x:row r="230" spans="1:81" customFormat="1" ht="16.5" customHeight="1" x14ac:dyDescent="0.25">
      <x:c r="A230" s="302">
        <x:f>IF(RIGHT(C230,2)=".1","10",RIGHT(C230,2))</x:f>
      </x:c>
      <x:c r="B230" s="0" t="n">
        <x:v>6</x:v>
      </x:c>
      <x:c r="C230" s="0" t="n">
        <x:v>29.01</x:v>
      </x:c>
      <x:c r="D230" s="0" t="s">
        <x:v>8</x:v>
      </x:c>
      <x:c r="E230" s="0" t="n">
        <x:v>2</x:v>
      </x:c>
      <x:c r="F230" s="0" t="s">
        <x:v>185</x:v>
      </x:c>
      <x:c r="H230" s="0" t="s">
        <x:v>301</x:v>
      </x:c>
      <x:c r="I230" s="0" t="n">
        <x:v>0.3</x:v>
      </x:c>
      <x:c r="J230" s="0" t="n">
        <x:v>-1.8</x:v>
      </x:c>
      <x:c r="K230" s="0" t="n">
        <x:v>86</x:v>
      </x:c>
      <x:c r="L230" s="0" t="n">
        <x:v>-3</x:v>
      </x:c>
      <x:c r="M230" s="0" t="n">
        <x:v>-2</x:v>
      </x:c>
      <x:c r="O230" s="0" t="n">
        <x:v>1012.6</x:v>
      </x:c>
      <x:c r="P230" s="0" t="n">
        <x:v>1002.8</x:v>
      </x:c>
      <x:c r="Q230" s="0" t="n">
        <x:v>-0.2</x:v>
      </x:c>
    </x:row>
    <x:row r="231" spans="1:81" customFormat="1" ht="16.5" customHeight="1" x14ac:dyDescent="0.25">
      <x:c r="A231" s="302">
        <x:f>IF(RIGHT(C231,2)=".1","10",RIGHT(C231,2))</x:f>
      </x:c>
      <x:c r="B231" s="0" t="n">
        <x:v>9</x:v>
      </x:c>
      <x:c r="C231" s="0" t="n">
        <x:v>29.01</x:v>
      </x:c>
      <x:c r="D231" s="0" t="s">
        <x:v>8</x:v>
      </x:c>
      <x:c r="E231" s="0" t="n">
        <x:v>4</x:v>
      </x:c>
      <x:c r="F231" s="0" t="s">
        <x:v>185</x:v>
      </x:c>
      <x:c r="H231" s="0" t="s">
        <x:v>228</x:v>
      </x:c>
      <x:c r="I231" s="0" t="n">
        <x:v>3.5</x:v>
      </x:c>
      <x:c r="J231" s="0" t="n">
        <x:v>0.1</x:v>
      </x:c>
      <x:c r="K231" s="0" t="n">
        <x:v>78</x:v>
      </x:c>
      <x:c r="L231" s="0" t="n">
        <x:v>-1</x:v>
      </x:c>
      <x:c r="M231" s="0" t="n">
        <x:v>0</x:v>
      </x:c>
      <x:c r="O231" s="0" t="n">
        <x:v>1012.8</x:v>
      </x:c>
      <x:c r="P231" s="0" t="n">
        <x:v>1003.1</x:v>
      </x:c>
    </x:row>
    <x:row r="232" spans="1:81" customFormat="1" ht="16.5" customHeight="1" x14ac:dyDescent="0.25">
      <x:c r="A232" s="302">
        <x:f>IF(RIGHT(C232,2)=".1","10",RIGHT(C232,2))</x:f>
      </x:c>
      <x:c r="B232" s="0" t="n">
        <x:v>12</x:v>
      </x:c>
      <x:c r="C232" s="0" t="n">
        <x:v>29.01</x:v>
      </x:c>
      <x:c r="D232" s="0" t="s">
        <x:v>9</x:v>
      </x:c>
      <x:c r="E232" s="0" t="n">
        <x:v>1</x:v>
      </x:c>
      <x:c r="F232" s="0" t="s">
        <x:v>185</x:v>
      </x:c>
      <x:c r="H232" s="0" t="s">
        <x:v>302</x:v>
      </x:c>
      <x:c r="I232" s="0" t="n">
        <x:v>7.3</x:v>
      </x:c>
      <x:c r="J232" s="0" t="n">
        <x:v>0.4</x:v>
      </x:c>
      <x:c r="K232" s="0" t="n">
        <x:v>62</x:v>
      </x:c>
      <x:c r="L232" s="0" t="n">
        <x:v>7</x:v>
      </x:c>
      <x:c r="M232" s="0" t="n">
        <x:v>7</x:v>
      </x:c>
      <x:c r="O232" s="0" t="n">
        <x:v>1011.2</x:v>
      </x:c>
      <x:c r="P232" s="0" t="n">
        <x:v>1001.6</x:v>
      </x:c>
    </x:row>
    <x:row r="233" spans="1:81" customFormat="1" ht="16.5" customHeight="1" x14ac:dyDescent="0.25">
      <x:c r="A233" s="302">
        <x:f>IF(RIGHT(C233,2)=".1","10",RIGHT(C233,2))</x:f>
      </x:c>
      <x:c r="B233" s="0" t="n">
        <x:v>15</x:v>
      </x:c>
      <x:c r="C233" s="0" t="n">
        <x:v>29.01</x:v>
      </x:c>
      <x:c r="D233" s="0" t="s">
        <x:v>8</x:v>
      </x:c>
      <x:c r="E233" s="0" t="s">
        <x:v>303</x:v>
      </x:c>
      <x:c r="F233" s="0" t="s">
        <x:v>185</x:v>
      </x:c>
      <x:c r="G233" s="0" t="s">
        <x:v>256</x:v>
      </x:c>
      <x:c r="H233" s="0" t="s">
        <x:v>304</x:v>
      </x:c>
      <x:c r="I233" s="0" t="n">
        <x:v>1.8</x:v>
      </x:c>
      <x:c r="J233" s="0" t="n">
        <x:v>0.2</x:v>
      </x:c>
      <x:c r="K233" s="0" t="n">
        <x:v>89</x:v>
      </x:c>
      <x:c r="L233" s="0" t="n">
        <x:v>-3</x:v>
      </x:c>
      <x:c r="M233" s="0" t="n">
        <x:v>-3</x:v>
      </x:c>
      <x:c r="O233" s="0" t="n">
        <x:v>1011.6</x:v>
      </x:c>
      <x:c r="P233" s="0" t="n">
        <x:v>1001.9</x:v>
      </x:c>
      <x:c r="R233" s="0" t="n">
        <x:v>7.3</x:v>
      </x:c>
      <x:c r="S233" s="0" t="n">
        <x:v>0.9</x:v>
      </x:c>
    </x:row>
    <x:row r="234" spans="1:81" customFormat="1" ht="16.5" customHeight="1" x14ac:dyDescent="0.25">
      <x:c r="A234" s="302">
        <x:f>IF(RIGHT(C234,2)=".1","10",RIGHT(C234,2))</x:f>
      </x:c>
      <x:c r="B234" s="0" t="n">
        <x:v>18</x:v>
      </x:c>
      <x:c r="C234" s="0" t="n">
        <x:v>29.01</x:v>
      </x:c>
      <x:c r="D234" s="0" t="s">
        <x:v>8</x:v>
      </x:c>
      <x:c r="E234" s="0" t="n">
        <x:v>1</x:v>
      </x:c>
      <x:c r="F234" s="0" t="s">
        <x:v>185</x:v>
      </x:c>
      <x:c r="G234" s="0" t="s">
        <x:v>256</x:v>
      </x:c>
      <x:c r="H234" s="0" t="s">
        <x:v>226</x:v>
      </x:c>
      <x:c r="I234" s="0" t="n">
        <x:v>1.6</x:v>
      </x:c>
      <x:c r="J234" s="0" t="n">
        <x:v>-0.1</x:v>
      </x:c>
      <x:c r="K234" s="0" t="n">
        <x:v>88</x:v>
      </x:c>
      <x:c r="L234" s="0" t="n">
        <x:v>0</x:v>
      </x:c>
      <x:c r="M234" s="0" t="n">
        <x:v>0</x:v>
      </x:c>
      <x:c r="O234" s="0" t="n">
        <x:v>1011.7</x:v>
      </x:c>
      <x:c r="P234" s="0" t="n">
        <x:v>1001.9</x:v>
      </x:c>
    </x:row>
    <x:row r="235" spans="1:81" customFormat="1" ht="16.5" customHeight="1" x14ac:dyDescent="0.25">
      <x:c r="A235" s="302">
        <x:f>IF(RIGHT(C235,2)=".1","10",RIGHT(C235,2))</x:f>
      </x:c>
      <x:c r="B235" s="0" t="n">
        <x:v>21</x:v>
      </x:c>
      <x:c r="C235" s="0" t="n">
        <x:v>29.01</x:v>
      </x:c>
      <x:c r="D235" s="0" t="s">
        <x:v>8</x:v>
      </x:c>
      <x:c r="E235" s="0" t="n">
        <x:v>3</x:v>
      </x:c>
      <x:c r="F235" s="0" t="s">
        <x:v>185</x:v>
      </x:c>
      <x:c r="H235" s="0" t="s">
        <x:v>226</x:v>
      </x:c>
      <x:c r="I235" s="0" t="n">
        <x:v>1.1</x:v>
      </x:c>
      <x:c r="J235" s="0" t="n">
        <x:v>-0.9</x:v>
      </x:c>
      <x:c r="K235" s="0" t="n">
        <x:v>86</x:v>
      </x:c>
      <x:c r="L235" s="0" t="n">
        <x:v>-3</x:v>
      </x:c>
      <x:c r="M235" s="0" t="n">
        <x:v>-3</x:v>
      </x:c>
      <x:c r="O235" s="0" t="n">
        <x:v>1011.5</x:v>
      </x:c>
      <x:c r="P235" s="0" t="n">
        <x:v>1001.7</x:v>
      </x:c>
    </x:row>
    <x:row r="236" spans="1:81" customFormat="1" ht="16.5" customHeight="1" x14ac:dyDescent="0.25">
      <x:c r="A236" s="302">
        <x:f>IF(RIGHT(C236,2)=".1","10",RIGHT(C236,2))</x:f>
      </x:c>
      <x:c r="B236" s="0" t="n">
        <x:v>0</x:v>
      </x:c>
      <x:c r="C236" s="0" t="n">
        <x:v>30.01</x:v>
      </x:c>
      <x:c r="D236" s="0" t="s">
        <x:v>8</x:v>
      </x:c>
      <x:c r="E236" s="0" t="n">
        <x:v>1</x:v>
      </x:c>
      <x:c r="F236" s="0" t="s">
        <x:v>185</x:v>
      </x:c>
      <x:c r="H236" s="0" t="s">
        <x:v>226</x:v>
      </x:c>
      <x:c r="I236" s="0" t="n">
        <x:v>1.2</x:v>
      </x:c>
      <x:c r="J236" s="0" t="n">
        <x:v>-1.5</x:v>
      </x:c>
      <x:c r="K236" s="0" t="n">
        <x:v>82</x:v>
      </x:c>
      <x:c r="L236" s="0" t="n">
        <x:v>-1</x:v>
      </x:c>
      <x:c r="M236" s="0" t="n">
        <x:v>-1</x:v>
      </x:c>
      <x:c r="O236" s="0" t="n">
        <x:v>1011</x:v>
      </x:c>
      <x:c r="P236" s="0" t="n">
        <x:v>1001.2</x:v>
      </x:c>
    </x:row>
    <x:row r="237" spans="1:81" customFormat="1" ht="16.5" customHeight="1" x14ac:dyDescent="0.25">
      <x:c r="A237" s="302">
        <x:f>IF(RIGHT(C237,2)=".1","10",RIGHT(C237,2))</x:f>
      </x:c>
      <x:c r="B237" s="0" t="n">
        <x:v>3</x:v>
      </x:c>
      <x:c r="C237" s="0" t="n">
        <x:v>30.01</x:v>
      </x:c>
      <x:c r="D237" s="0" t="s">
        <x:v>8</x:v>
      </x:c>
      <x:c r="E237" s="0" t="n">
        <x:v>2</x:v>
      </x:c>
      <x:c r="F237" s="0" t="s">
        <x:v>185</x:v>
      </x:c>
      <x:c r="H237" s="0" t="s">
        <x:v>226</x:v>
      </x:c>
      <x:c r="I237" s="0" t="n">
        <x:v>0.6</x:v>
      </x:c>
      <x:c r="J237" s="0" t="n">
        <x:v>-2</x:v>
      </x:c>
      <x:c r="K237" s="0" t="n">
        <x:v>83</x:v>
      </x:c>
      <x:c r="L237" s="0" t="n">
        <x:v>-3</x:v>
      </x:c>
      <x:c r="M237" s="0" t="n">
        <x:v>-3</x:v>
      </x:c>
      <x:c r="O237" s="0" t="n">
        <x:v>1010.3</x:v>
      </x:c>
      <x:c r="P237" s="0" t="n">
        <x:v>1000.6</x:v>
      </x:c>
      <x:c r="Q237" s="0" t="n">
        <x:v>0.6</x:v>
      </x:c>
      <x:c r="S237" s="0" t="n">
        <x:v>0</x:v>
      </x:c>
    </x:row>
    <x:row r="238" spans="1:81" customFormat="1" ht="16.5" customHeight="1" x14ac:dyDescent="0.25">
      <x:c r="A238" s="302">
        <x:f>IF(RIGHT(C238,2)=".1","10",RIGHT(C238,2))</x:f>
      </x:c>
      <x:c r="B238" s="0" t="n">
        <x:v>6</x:v>
      </x:c>
      <x:c r="C238" s="0" t="n">
        <x:v>30.01</x:v>
      </x:c>
      <x:c r="D238" s="0" t="s">
        <x:v>9</x:v>
      </x:c>
      <x:c r="E238" s="0" t="n">
        <x:v>2</x:v>
      </x:c>
      <x:c r="F238" s="0" t="s">
        <x:v>185</x:v>
      </x:c>
      <x:c r="H238" s="0" t="s">
        <x:v>305</x:v>
      </x:c>
      <x:c r="I238" s="0" t="n">
        <x:v>1.1</x:v>
      </x:c>
      <x:c r="J238" s="0" t="n">
        <x:v>-2</x:v>
      </x:c>
      <x:c r="K238" s="0" t="n">
        <x:v>80</x:v>
      </x:c>
      <x:c r="L238" s="0" t="n">
        <x:v>-2</x:v>
      </x:c>
      <x:c r="M238" s="0" t="n">
        <x:v>-2</x:v>
      </x:c>
      <x:c r="O238" s="0" t="n">
        <x:v>1011.2</x:v>
      </x:c>
      <x:c r="P238" s="0" t="n">
        <x:v>1001.5</x:v>
      </x:c>
      <x:c r="Q238" s="0" t="n">
        <x:v>0.1</x:v>
      </x:c>
    </x:row>
    <x:row r="239" spans="1:81" customFormat="1" ht="16.5" customHeight="1" x14ac:dyDescent="0.25">
      <x:c r="A239" s="302">
        <x:f>IF(RIGHT(C239,2)=".1","10",RIGHT(C239,2))</x:f>
      </x:c>
      <x:c r="B239" s="0" t="n">
        <x:v>9</x:v>
      </x:c>
      <x:c r="C239" s="0" t="n">
        <x:v>30.01</x:v>
      </x:c>
      <x:c r="D239" s="0" t="s">
        <x:v>9</x:v>
      </x:c>
      <x:c r="E239" s="0" t="n">
        <x:v>2</x:v>
      </x:c>
      <x:c r="F239" s="0" t="s">
        <x:v>185</x:v>
      </x:c>
      <x:c r="H239" s="0" t="s">
        <x:v>293</x:v>
      </x:c>
      <x:c r="I239" s="0" t="n">
        <x:v>7.5</x:v>
      </x:c>
      <x:c r="J239" s="0" t="n">
        <x:v>0.6</x:v>
      </x:c>
      <x:c r="K239" s="0" t="n">
        <x:v>62</x:v>
      </x:c>
      <x:c r="L239" s="0" t="n">
        <x:v>6</x:v>
      </x:c>
      <x:c r="M239" s="0" t="n">
        <x:v>9</x:v>
      </x:c>
      <x:c r="O239" s="0" t="n">
        <x:v>1010.1</x:v>
      </x:c>
      <x:c r="P239" s="0" t="n">
        <x:v>1000.6</x:v>
      </x:c>
    </x:row>
    <x:row r="240" spans="1:81" customFormat="1" ht="16.5" customHeight="1" x14ac:dyDescent="0.25">
      <x:c r="A240" s="302">
        <x:f>IF(RIGHT(C240,2)=".1","10",RIGHT(C240,2))</x:f>
      </x:c>
      <x:c r="B240" s="0" t="n">
        <x:v>12</x:v>
      </x:c>
      <x:c r="C240" s="0" t="n">
        <x:v>30.01</x:v>
      </x:c>
      <x:c r="D240" s="0" t="s">
        <x:v>8</x:v>
      </x:c>
      <x:c r="E240" s="0" t="n">
        <x:v>3</x:v>
      </x:c>
      <x:c r="F240" s="0" t="s">
        <x:v>185</x:v>
      </x:c>
      <x:c r="H240" s="0" t="s">
        <x:v>226</x:v>
      </x:c>
      <x:c r="I240" s="0" t="n">
        <x:v>8.6</x:v>
      </x:c>
      <x:c r="J240" s="0" t="n">
        <x:v>-1.1</x:v>
      </x:c>
      <x:c r="K240" s="0" t="n">
        <x:v>50</x:v>
      </x:c>
      <x:c r="L240" s="0" t="n">
        <x:v>7</x:v>
      </x:c>
      <x:c r="M240" s="0" t="n">
        <x:v>8</x:v>
      </x:c>
      <x:c r="O240" s="0" t="n">
        <x:v>1009</x:v>
      </x:c>
      <x:c r="P240" s="0" t="n">
        <x:v>999.5</x:v>
      </x:c>
    </x:row>
    <x:row r="241" spans="1:81" customFormat="1" ht="16.5" customHeight="1" x14ac:dyDescent="0.25">
      <x:c r="A241" s="302">
        <x:f>IF(RIGHT(C241,2)=".1","10",RIGHT(C241,2))</x:f>
      </x:c>
      <x:c r="B241" s="0" t="n">
        <x:v>15</x:v>
      </x:c>
      <x:c r="C241" s="0" t="n">
        <x:v>30.01</x:v>
      </x:c>
      <x:c r="D241" s="0" t="s">
        <x:v>7</x:v>
      </x:c>
      <x:c r="E241" s="0" t="n">
        <x:v>2</x:v>
      </x:c>
      <x:c r="F241" s="0" t="s">
        <x:v>185</x:v>
      </x:c>
      <x:c r="H241" s="0" t="s">
        <x:v>306</x:v>
      </x:c>
      <x:c r="I241" s="0" t="n">
        <x:v>6.2</x:v>
      </x:c>
      <x:c r="J241" s="0" t="n">
        <x:v>-0.3</x:v>
      </x:c>
      <x:c r="K241" s="0" t="n">
        <x:v>63</x:v>
      </x:c>
      <x:c r="L241" s="0" t="n">
        <x:v>4</x:v>
      </x:c>
      <x:c r="M241" s="0" t="n">
        <x:v>4</x:v>
      </x:c>
      <x:c r="O241" s="0" t="n">
        <x:v>1008.5</x:v>
      </x:c>
      <x:c r="P241" s="0" t="n">
        <x:v>999</x:v>
      </x:c>
      <x:c r="R241" s="0" t="n">
        <x:v>9</x:v>
      </x:c>
    </x:row>
    <x:row r="242" spans="1:81" customFormat="1" ht="16.5" customHeight="1" x14ac:dyDescent="0.25">
      <x:c r="A242" s="302">
        <x:f>IF(RIGHT(C242,2)=".1","10",RIGHT(C242,2))</x:f>
      </x:c>
      <x:c r="B242" s="0" t="n">
        <x:v>18</x:v>
      </x:c>
      <x:c r="C242" s="0" t="n">
        <x:v>30.01</x:v>
      </x:c>
      <x:c r="D242" s="0" t="s">
        <x:v>8</x:v>
      </x:c>
      <x:c r="E242" s="0" t="n">
        <x:v>1</x:v>
      </x:c>
      <x:c r="F242" s="0" t="s">
        <x:v>185</x:v>
      </x:c>
      <x:c r="H242" s="0" t="s">
        <x:v>307</x:v>
      </x:c>
      <x:c r="I242" s="0" t="n">
        <x:v>4.8</x:v>
      </x:c>
      <x:c r="J242" s="0" t="n">
        <x:v>0.3</x:v>
      </x:c>
      <x:c r="K242" s="0" t="n">
        <x:v>73</x:v>
      </x:c>
      <x:c r="L242" s="0" t="n">
        <x:v>4</x:v>
      </x:c>
      <x:c r="M242" s="0" t="n">
        <x:v>4</x:v>
      </x:c>
      <x:c r="O242" s="0" t="n">
        <x:v>1007.1</x:v>
      </x:c>
      <x:c r="P242" s="0" t="n">
        <x:v>997.5</x:v>
      </x:c>
    </x:row>
    <x:row r="243" spans="1:81" customFormat="1" ht="16.5" customHeight="1" x14ac:dyDescent="0.25">
      <x:c r="A243" s="302">
        <x:f>IF(RIGHT(C243,2)=".1","10",RIGHT(C243,2))</x:f>
      </x:c>
      <x:c r="B243" s="0" t="n">
        <x:v>21</x:v>
      </x:c>
      <x:c r="C243" s="0" t="n">
        <x:v>30.01</x:v>
      </x:c>
      <x:c r="D243" s="0" t="s">
        <x:v>7</x:v>
      </x:c>
      <x:c r="E243" s="0" t="n">
        <x:v>1</x:v>
      </x:c>
      <x:c r="F243" s="0" t="s">
        <x:v>185</x:v>
      </x:c>
      <x:c r="H243" s="0" t="s">
        <x:v>186</x:v>
      </x:c>
      <x:c r="I243" s="0" t="n">
        <x:v>3.4</x:v>
      </x:c>
      <x:c r="J243" s="0" t="n">
        <x:v>-0.2</x:v>
      </x:c>
      <x:c r="K243" s="0" t="n">
        <x:v>77</x:v>
      </x:c>
      <x:c r="L243" s="0" t="n">
        <x:v>2</x:v>
      </x:c>
      <x:c r="M243" s="0" t="n">
        <x:v>2</x:v>
      </x:c>
      <x:c r="O243" s="0" t="n">
        <x:v>1006</x:v>
      </x:c>
      <x:c r="P243" s="0" t="n">
        <x:v>996.4</x:v>
      </x:c>
    </x:row>
    <x:row r="244" spans="1:81" customFormat="1" ht="16.5" customHeight="1" x14ac:dyDescent="0.25">
      <x:c r="A244" s="302">
        <x:f>IF(RIGHT(C244,2)=".1","10",RIGHT(C244,2))</x:f>
      </x:c>
      <x:c r="B244" s="0" t="n">
        <x:v>0</x:v>
      </x:c>
      <x:c r="C244" s="0" t="n">
        <x:v>31.01</x:v>
      </x:c>
      <x:c r="D244" s="0" t="s">
        <x:v>7</x:v>
      </x:c>
      <x:c r="E244" s="0" t="n">
        <x:v>1</x:v>
      </x:c>
      <x:c r="F244" s="0" t="s">
        <x:v>185</x:v>
      </x:c>
      <x:c r="H244" s="0" t="s">
        <x:v>186</x:v>
      </x:c>
      <x:c r="I244" s="0" t="n">
        <x:v>2</x:v>
      </x:c>
      <x:c r="J244" s="0" t="n">
        <x:v>-0.7</x:v>
      </x:c>
      <x:c r="K244" s="0" t="n">
        <x:v>82</x:v>
      </x:c>
      <x:c r="L244" s="0" t="n">
        <x:v>0</x:v>
      </x:c>
      <x:c r="M244" s="0" t="n">
        <x:v>0</x:v>
      </x:c>
      <x:c r="O244" s="0" t="n">
        <x:v>1004.9</x:v>
      </x:c>
      <x:c r="P244" s="0" t="n">
        <x:v>995.2</x:v>
      </x:c>
    </x:row>
    <x:row r="245" spans="1:81" customFormat="1" ht="16.5" customHeight="1" x14ac:dyDescent="0.25">
      <x:c r="A245" s="302">
        <x:f>IF(RIGHT(C245,2)=".1","10",RIGHT(C245,2))</x:f>
      </x:c>
      <x:c r="B245" s="0" t="n">
        <x:v>3</x:v>
      </x:c>
      <x:c r="C245" s="0" t="n">
        <x:v>31.01</x:v>
      </x:c>
      <x:c r="D245" s="0" t="s">
        <x:v>13</x:v>
      </x:c>
      <x:c r="E245" s="0" t="n">
        <x:v>0</x:v>
      </x:c>
      <x:c r="F245" s="0" t="s">
        <x:v>185</x:v>
      </x:c>
      <x:c r="H245" s="0" t="s">
        <x:v>192</x:v>
      </x:c>
      <x:c r="I245" s="0" t="n">
        <x:v>2.7</x:v>
      </x:c>
      <x:c r="J245" s="0" t="n">
        <x:v>-0.4</x:v>
      </x:c>
      <x:c r="K245" s="0" t="n">
        <x:v>80</x:v>
      </x:c>
      <x:c r="L245" s="0" t="n">
        <x:v>2</x:v>
      </x:c>
      <x:c r="M245" s="0" t="n">
        <x:v>2</x:v>
      </x:c>
      <x:c r="O245" s="0" t="n">
        <x:v>1004</x:v>
      </x:c>
      <x:c r="P245" s="0" t="n">
        <x:v>994.4</x:v>
      </x:c>
      <x:c r="Q245" s="0" t="n">
        <x:v>1.8</x:v>
      </x:c>
    </x:row>
    <x:row r="246" spans="1:81" customFormat="1" ht="16.5" customHeight="1" x14ac:dyDescent="0.25">
      <x:c r="A246" s="302">
        <x:f>IF(RIGHT(C246,2)=".1","10",RIGHT(C246,2))</x:f>
      </x:c>
      <x:c r="B246" s="0" t="n">
        <x:v>6</x:v>
      </x:c>
      <x:c r="C246" s="0" t="n">
        <x:v>31.01</x:v>
      </x:c>
      <x:c r="D246" s="0" t="s">
        <x:v>8</x:v>
      </x:c>
      <x:c r="E246" s="0" t="n">
        <x:v>2</x:v>
      </x:c>
      <x:c r="F246" s="0" t="s">
        <x:v>185</x:v>
      </x:c>
      <x:c r="H246" s="0" t="s">
        <x:v>308</x:v>
      </x:c>
      <x:c r="I246" s="0" t="n">
        <x:v>2.9</x:v>
      </x:c>
      <x:c r="J246" s="0" t="n">
        <x:v>0</x:v>
      </x:c>
      <x:c r="K246" s="0" t="n">
        <x:v>81</x:v>
      </x:c>
      <x:c r="L246" s="0" t="n">
        <x:v>0</x:v>
      </x:c>
      <x:c r="M246" s="0" t="n">
        <x:v>0</x:v>
      </x:c>
      <x:c r="O246" s="0" t="n">
        <x:v>1005.8</x:v>
      </x:c>
      <x:c r="P246" s="0" t="n">
        <x:v>996.2</x:v>
      </x:c>
    </x:row>
    <x:row r="247" spans="1:81" customFormat="1" ht="16.5" customHeight="1" x14ac:dyDescent="0.25">
      <x:c r="A247" s="302">
        <x:f>IF(RIGHT(C247,2)=".1","10",RIGHT(C247,2))</x:f>
      </x:c>
      <x:c r="B247" s="0" t="n">
        <x:v>9</x:v>
      </x:c>
      <x:c r="C247" s="0" t="n">
        <x:v>31.01</x:v>
      </x:c>
      <x:c r="D247" s="0" t="s">
        <x:v>10</x:v>
      </x:c>
      <x:c r="E247" s="0" t="s">
        <x:v>309</x:v>
      </x:c>
      <x:c r="F247" s="0" t="s">
        <x:v>185</x:v>
      </x:c>
      <x:c r="G247" s="0" t="s">
        <x:v>193</x:v>
      </x:c>
      <x:c r="H247" s="0" t="s">
        <x:v>308</x:v>
      </x:c>
      <x:c r="I247" s="0" t="n">
        <x:v>10.1</x:v>
      </x:c>
      <x:c r="J247" s="0" t="n">
        <x:v>4</x:v>
      </x:c>
      <x:c r="K247" s="0" t="n">
        <x:v>66</x:v>
      </x:c>
      <x:c r="L247" s="0" t="n">
        <x:v>7</x:v>
      </x:c>
      <x:c r="M247" s="0" t="n">
        <x:v>7</x:v>
      </x:c>
      <x:c r="O247" s="0" t="n">
        <x:v>1007.3</x:v>
      </x:c>
      <x:c r="P247" s="0" t="n">
        <x:v>997.9</x:v>
      </x:c>
    </x:row>
    <x:row r="248" spans="1:81" customFormat="1" ht="16.5" customHeight="1" x14ac:dyDescent="0.25">
      <x:c r="A248" s="302">
        <x:f>IF(RIGHT(C248,2)=".1","10",RIGHT(C248,2))</x:f>
      </x:c>
      <x:c r="B248" s="0" t="n">
        <x:v>12</x:v>
      </x:c>
      <x:c r="C248" s="0" t="n">
        <x:v>31.01</x:v>
      </x:c>
      <x:c r="D248" s="0" t="s">
        <x:v>9</x:v>
      </x:c>
      <x:c r="E248" s="0" t="s">
        <x:v>310</x:v>
      </x:c>
      <x:c r="F248" s="0" t="s">
        <x:v>185</x:v>
      </x:c>
      <x:c r="G248" s="0" t="s">
        <x:v>193</x:v>
      </x:c>
      <x:c r="H248" s="0" t="s">
        <x:v>230</x:v>
      </x:c>
      <x:c r="I248" s="0" t="n">
        <x:v>10</x:v>
      </x:c>
      <x:c r="J248" s="0" t="n">
        <x:v>5.4</x:v>
      </x:c>
      <x:c r="K248" s="0" t="n">
        <x:v>73</x:v>
      </x:c>
      <x:c r="L248" s="0" t="n">
        <x:v>8</x:v>
      </x:c>
      <x:c r="M248" s="0" t="n">
        <x:v>8</x:v>
      </x:c>
      <x:c r="O248" s="0" t="n">
        <x:v>1009.3</x:v>
      </x:c>
      <x:c r="P248" s="0" t="n">
        <x:v>999.9</x:v>
      </x:c>
    </x:row>
    <x:row r="249" spans="1:81" customFormat="1" ht="16.5" customHeight="1" x14ac:dyDescent="0.25">
      <x:c r="A249" s="302">
        <x:f>IF(RIGHT(C249,2)=".1","10",RIGHT(C249,2))</x:f>
      </x:c>
      <x:c r="B249" s="0" t="n">
        <x:v>15</x:v>
      </x:c>
      <x:c r="C249" s="0" t="n">
        <x:v>31.01</x:v>
      </x:c>
      <x:c r="D249" s="0" t="s">
        <x:v>9</x:v>
      </x:c>
      <x:c r="E249" s="0" t="n">
        <x:v>2</x:v>
      </x:c>
      <x:c r="F249" s="0" t="s">
        <x:v>185</x:v>
      </x:c>
      <x:c r="G249" s="0" t="s">
        <x:v>223</x:v>
      </x:c>
      <x:c r="H249" s="0" t="s">
        <x:v>311</x:v>
      </x:c>
      <x:c r="I249" s="0" t="n">
        <x:v>8</x:v>
      </x:c>
      <x:c r="J249" s="0" t="n">
        <x:v>6.4</x:v>
      </x:c>
      <x:c r="K249" s="0" t="n">
        <x:v>90</x:v>
      </x:c>
      <x:c r="L249" s="0" t="n">
        <x:v>6</x:v>
      </x:c>
      <x:c r="M249" s="0" t="n">
        <x:v>6</x:v>
      </x:c>
      <x:c r="O249" s="0" t="n">
        <x:v>1012.9</x:v>
      </x:c>
      <x:c r="P249" s="0" t="n">
        <x:v>1003.4</x:v>
      </x:c>
      <x:c r="R249" s="0" t="n">
        <x:v>10.8</x:v>
      </x:c>
      <x:c r="S249" s="0" t="n">
        <x:v>1</x:v>
      </x:c>
    </x:row>
    <x:row r="250" spans="1:81" customFormat="1" ht="16.5" customHeight="1" x14ac:dyDescent="0.25">
      <x:c r="A250" s="302">
        <x:f>IF(RIGHT(C250,2)=".1","10",RIGHT(C250,2))</x:f>
      </x:c>
      <x:c r="B250" s="0" t="n">
        <x:v>18</x:v>
      </x:c>
      <x:c r="C250" s="0" t="n">
        <x:v>31.01</x:v>
      </x:c>
      <x:c r="D250" s="0" t="s">
        <x:v>9</x:v>
      </x:c>
      <x:c r="E250" s="0" t="n">
        <x:v>1</x:v>
      </x:c>
      <x:c r="F250" s="0" t="s">
        <x:v>185</x:v>
      </x:c>
      <x:c r="G250" s="0" t="s">
        <x:v>193</x:v>
      </x:c>
      <x:c r="H250" s="0" t="s">
        <x:v>312</x:v>
      </x:c>
      <x:c r="I250" s="0" t="n">
        <x:v>6.6</x:v>
      </x:c>
      <x:c r="J250" s="0" t="n">
        <x:v>5.2</x:v>
      </x:c>
      <x:c r="K250" s="0" t="n">
        <x:v>91</x:v>
      </x:c>
      <x:c r="L250" s="0" t="n">
        <x:v>5</x:v>
      </x:c>
      <x:c r="M250" s="0" t="n">
        <x:v>5</x:v>
      </x:c>
      <x:c r="O250" s="0" t="n">
        <x:v>1015</x:v>
      </x:c>
      <x:c r="P250" s="0" t="n">
        <x:v>1005.4</x:v>
      </x:c>
    </x:row>
    <x:row r="251" spans="1:81" customFormat="1" ht="16.5" customHeight="1" x14ac:dyDescent="0.25">
      <x:c r="A251" s="302">
        <x:f>IF(RIGHT(C251,2)=".1","10",RIGHT(C251,2))</x:f>
      </x:c>
      <x:c r="B251" s="0" t="n">
        <x:v>21</x:v>
      </x:c>
      <x:c r="C251" s="0" t="n">
        <x:v>31.01</x:v>
      </x:c>
      <x:c r="D251" s="0" t="s">
        <x:v>9</x:v>
      </x:c>
      <x:c r="E251" s="0" t="n">
        <x:v>1</x:v>
      </x:c>
      <x:c r="F251" s="0" t="s">
        <x:v>185</x:v>
      </x:c>
      <x:c r="H251" s="0" t="s">
        <x:v>277</x:v>
      </x:c>
      <x:c r="I251" s="0" t="n">
        <x:v>5.5</x:v>
      </x:c>
      <x:c r="J251" s="0" t="n">
        <x:v>3.5</x:v>
      </x:c>
      <x:c r="K251" s="0" t="n">
        <x:v>87</x:v>
      </x:c>
      <x:c r="L251" s="0" t="n">
        <x:v>4</x:v>
      </x:c>
      <x:c r="M251" s="0" t="n">
        <x:v>4</x:v>
      </x:c>
      <x:c r="O251" s="0" t="n">
        <x:v>1015.8</x:v>
      </x:c>
      <x:c r="P251" s="0" t="n">
        <x:v>1006.2</x:v>
      </x:c>
    </x:row>
    <x:row r="252" spans="1:81" customFormat="1" ht="16.5" customHeight="1" x14ac:dyDescent="0.25">
      <x:c r="A252" s="302">
        <x:f>IF(RIGHT(C252,2)=".1","10",RIGHT(C252,2))</x:f>
      </x:c>
      <x:c r="B252" s="0" t="n">
        <x:v>0</x:v>
      </x:c>
      <x:c r="C252" s="0" t="n">
        <x:v>1.02</x:v>
      </x:c>
      <x:c r="D252" s="0" t="s">
        <x:v>8</x:v>
      </x:c>
      <x:c r="E252" s="0" t="n">
        <x:v>2</x:v>
      </x:c>
      <x:c r="F252" s="0" t="s">
        <x:v>185</x:v>
      </x:c>
      <x:c r="H252" s="0" t="s">
        <x:v>226</x:v>
      </x:c>
      <x:c r="I252" s="0" t="n">
        <x:v>4.1</x:v>
      </x:c>
      <x:c r="J252" s="0" t="n">
        <x:v>2.4</x:v>
      </x:c>
      <x:c r="K252" s="0" t="n">
        <x:v>89</x:v>
      </x:c>
      <x:c r="L252" s="0" t="n">
        <x:v>1</x:v>
      </x:c>
      <x:c r="M252" s="0" t="n">
        <x:v>1</x:v>
      </x:c>
      <x:c r="O252" s="0" t="n">
        <x:v>1016</x:v>
      </x:c>
      <x:c r="P252" s="0" t="n">
        <x:v>1006.3</x:v>
      </x:c>
    </x:row>
    <x:row r="253" spans="1:81" customFormat="1" ht="16.5" customHeight="1" x14ac:dyDescent="0.25">
      <x:c r="A253" s="302">
        <x:f>IF(RIGHT(C253,2)=".1","10",RIGHT(C253,2))</x:f>
      </x:c>
      <x:c r="B253" s="0" t="n">
        <x:v>3</x:v>
      </x:c>
      <x:c r="C253" s="0" t="n">
        <x:v>1.02</x:v>
      </x:c>
      <x:c r="D253" s="0" t="s">
        <x:v>7</x:v>
      </x:c>
      <x:c r="E253" s="0" t="n">
        <x:v>2</x:v>
      </x:c>
      <x:c r="F253" s="0" t="s">
        <x:v>185</x:v>
      </x:c>
      <x:c r="H253" s="0" t="s">
        <x:v>228</x:v>
      </x:c>
      <x:c r="I253" s="0" t="n">
        <x:v>3.9</x:v>
      </x:c>
      <x:c r="J253" s="0" t="n">
        <x:v>1.9</x:v>
      </x:c>
      <x:c r="K253" s="0" t="n">
        <x:v>87</x:v>
      </x:c>
      <x:c r="L253" s="0" t="n">
        <x:v>1</x:v>
      </x:c>
      <x:c r="M253" s="0" t="n">
        <x:v>1</x:v>
      </x:c>
      <x:c r="O253" s="0" t="n">
        <x:v>1016</x:v>
      </x:c>
      <x:c r="P253" s="0" t="n">
        <x:v>1006.3</x:v>
      </x:c>
      <x:c r="Q253" s="0" t="n">
        <x:v>3.4</x:v>
      </x:c>
    </x:row>
    <x:row r="254" spans="1:81" customFormat="1" ht="16.5" customHeight="1" x14ac:dyDescent="0.25">
      <x:c r="A254" s="302">
        <x:f>IF(RIGHT(C254,2)=".1","10",RIGHT(C254,2))</x:f>
      </x:c>
      <x:c r="B254" s="0" t="n">
        <x:v>6</x:v>
      </x:c>
      <x:c r="C254" s="0" t="n">
        <x:v>1.02</x:v>
      </x:c>
      <x:c r="D254" s="0" t="s">
        <x:v>7</x:v>
      </x:c>
      <x:c r="E254" s="0" t="n">
        <x:v>2</x:v>
      </x:c>
      <x:c r="F254" s="0" t="s">
        <x:v>185</x:v>
      </x:c>
      <x:c r="H254" s="0" t="s">
        <x:v>227</x:v>
      </x:c>
      <x:c r="I254" s="0" t="n">
        <x:v>5.9</x:v>
      </x:c>
      <x:c r="J254" s="0" t="n">
        <x:v>2.1</x:v>
      </x:c>
      <x:c r="K254" s="0" t="n">
        <x:v>77</x:v>
      </x:c>
      <x:c r="L254" s="0" t="n">
        <x:v>4</x:v>
      </x:c>
      <x:c r="M254" s="0" t="n">
        <x:v>4</x:v>
      </x:c>
      <x:c r="O254" s="0" t="n">
        <x:v>1016.5</x:v>
      </x:c>
      <x:c r="P254" s="0" t="n">
        <x:v>1006.8</x:v>
      </x:c>
    </x:row>
    <x:row r="255" spans="1:81" customFormat="1" ht="16.5" customHeight="1" x14ac:dyDescent="0.25">
      <x:c r="A255" s="302">
        <x:f>IF(RIGHT(C255,2)=".1","10",RIGHT(C255,2))</x:f>
      </x:c>
      <x:c r="B255" s="0" t="n">
        <x:v>9</x:v>
      </x:c>
      <x:c r="C255" s="0" t="n">
        <x:v>1.02</x:v>
      </x:c>
      <x:c r="D255" s="0" t="s">
        <x:v>7</x:v>
      </x:c>
      <x:c r="E255" s="0" t="n">
        <x:v>3</x:v>
      </x:c>
      <x:c r="F255" s="0" t="s">
        <x:v>185</x:v>
      </x:c>
      <x:c r="H255" s="0" t="s">
        <x:v>227</x:v>
      </x:c>
      <x:c r="I255" s="0" t="n">
        <x:v>11.5</x:v>
      </x:c>
      <x:c r="J255" s="0" t="n">
        <x:v>2.2</x:v>
      </x:c>
      <x:c r="K255" s="0" t="n">
        <x:v>53</x:v>
      </x:c>
      <x:c r="L255" s="0" t="n">
        <x:v>10</x:v>
      </x:c>
      <x:c r="M255" s="0" t="n">
        <x:v>12</x:v>
      </x:c>
      <x:c r="O255" s="0" t="n">
        <x:v>1015.6</x:v>
      </x:c>
      <x:c r="P255" s="0" t="n">
        <x:v>1006.2</x:v>
      </x:c>
    </x:row>
    <x:row r="256" spans="1:81" customFormat="1" ht="16.5" customHeight="1" x14ac:dyDescent="0.25">
      <x:c r="A256" s="302">
        <x:f>IF(RIGHT(C256,2)=".1","10",RIGHT(C256,2))</x:f>
      </x:c>
      <x:c r="B256" s="0" t="n">
        <x:v>12</x:v>
      </x:c>
      <x:c r="C256" s="0" t="n">
        <x:v>1.02</x:v>
      </x:c>
      <x:c r="D256" s="0" t="s">
        <x:v>7</x:v>
      </x:c>
      <x:c r="E256" s="0" t="s">
        <x:v>272</x:v>
      </x:c>
      <x:c r="F256" s="0" t="s">
        <x:v>185</x:v>
      </x:c>
      <x:c r="H256" s="0" t="s">
        <x:v>227</x:v>
      </x:c>
      <x:c r="I256" s="0" t="n">
        <x:v>13.4</x:v>
      </x:c>
      <x:c r="J256" s="0" t="n">
        <x:v>3.4</x:v>
      </x:c>
      <x:c r="K256" s="0" t="n">
        <x:v>51</x:v>
      </x:c>
      <x:c r="L256" s="0" t="n">
        <x:v>12</x:v>
      </x:c>
      <x:c r="M256" s="0" t="n">
        <x:v>13</x:v>
      </x:c>
      <x:c r="O256" s="0" t="n">
        <x:v>1015</x:v>
      </x:c>
      <x:c r="P256" s="0" t="n">
        <x:v>1005.7</x:v>
      </x:c>
    </x:row>
    <x:row r="257" spans="1:81" customFormat="1" ht="16.5" customHeight="1" x14ac:dyDescent="0.25">
      <x:c r="A257" s="302">
        <x:f>IF(RIGHT(C257,2)=".1","10",RIGHT(C257,2))</x:f>
      </x:c>
      <x:c r="B257" s="0" t="n">
        <x:v>15</x:v>
      </x:c>
      <x:c r="C257" s="0" t="n">
        <x:v>1.02</x:v>
      </x:c>
      <x:c r="D257" s="0" t="s">
        <x:v>7</x:v>
      </x:c>
      <x:c r="E257" s="0" t="n">
        <x:v>3</x:v>
      </x:c>
      <x:c r="F257" s="0" t="s">
        <x:v>185</x:v>
      </x:c>
      <x:c r="H257" s="0" t="s">
        <x:v>228</x:v>
      </x:c>
      <x:c r="I257" s="0" t="n">
        <x:v>10.5</x:v>
      </x:c>
      <x:c r="J257" s="0" t="n">
        <x:v>2.9</x:v>
      </x:c>
      <x:c r="K257" s="0" t="n">
        <x:v>59</x:v>
      </x:c>
      <x:c r="L257" s="0" t="n">
        <x:v>9</x:v>
      </x:c>
      <x:c r="M257" s="0" t="n">
        <x:v>9</x:v>
      </x:c>
      <x:c r="O257" s="0" t="n">
        <x:v>1014.9</x:v>
      </x:c>
      <x:c r="P257" s="0" t="n">
        <x:v>1005.5</x:v>
      </x:c>
      <x:c r="R257" s="0" t="n">
        <x:v>13.4</x:v>
      </x:c>
    </x:row>
    <x:row r="258" spans="1:81" customFormat="1" ht="16.5" customHeight="1" x14ac:dyDescent="0.25">
      <x:c r="A258" s="302">
        <x:f>IF(RIGHT(C258,2)=".1","10",RIGHT(C258,2))</x:f>
      </x:c>
      <x:c r="B258" s="0" t="n">
        <x:v>18</x:v>
      </x:c>
      <x:c r="C258" s="0" t="n">
        <x:v>1.02</x:v>
      </x:c>
      <x:c r="D258" s="0" t="s">
        <x:v>7</x:v>
      </x:c>
      <x:c r="E258" s="0" t="n">
        <x:v>2</x:v>
      </x:c>
      <x:c r="F258" s="0" t="s">
        <x:v>185</x:v>
      </x:c>
      <x:c r="H258" s="0" t="s">
        <x:v>228</x:v>
      </x:c>
      <x:c r="I258" s="0" t="n">
        <x:v>9.3</x:v>
      </x:c>
      <x:c r="J258" s="0" t="n">
        <x:v>2.3</x:v>
      </x:c>
      <x:c r="K258" s="0" t="n">
        <x:v>62</x:v>
      </x:c>
      <x:c r="L258" s="0" t="n">
        <x:v>8</x:v>
      </x:c>
      <x:c r="M258" s="0" t="n">
        <x:v>8</x:v>
      </x:c>
      <x:c r="O258" s="0" t="n">
        <x:v>1015.3</x:v>
      </x:c>
      <x:c r="P258" s="0" t="n">
        <x:v>1005.8</x:v>
      </x:c>
    </x:row>
    <x:row r="259" spans="1:81" customFormat="1" ht="16.5" customHeight="1" x14ac:dyDescent="0.25">
      <x:c r="A259" s="302">
        <x:f>IF(RIGHT(C259,2)=".1","10",RIGHT(C259,2))</x:f>
      </x:c>
      <x:c r="B259" s="0" t="n">
        <x:v>21</x:v>
      </x:c>
      <x:c r="C259" s="0" t="n">
        <x:v>1.02</x:v>
      </x:c>
      <x:c r="D259" s="0" t="s">
        <x:v>7</x:v>
      </x:c>
      <x:c r="E259" s="0" t="n">
        <x:v>2</x:v>
      </x:c>
      <x:c r="F259" s="0" t="s">
        <x:v>185</x:v>
      </x:c>
      <x:c r="H259" s="0" t="s">
        <x:v>227</x:v>
      </x:c>
      <x:c r="I259" s="0" t="n">
        <x:v>7.7</x:v>
      </x:c>
      <x:c r="J259" s="0" t="n">
        <x:v>1.9</x:v>
      </x:c>
      <x:c r="K259" s="0" t="n">
        <x:v>67</x:v>
      </x:c>
      <x:c r="L259" s="0" t="n">
        <x:v>6</x:v>
      </x:c>
      <x:c r="M259" s="0" t="n">
        <x:v>6</x:v>
      </x:c>
      <x:c r="O259" s="0" t="n">
        <x:v>1015.3</x:v>
      </x:c>
      <x:c r="P259" s="0" t="n">
        <x:v>1005.7</x:v>
      </x:c>
    </x:row>
    <x:row r="260" spans="1:81" customFormat="1" ht="16.5" customHeight="1" x14ac:dyDescent="0.25">
      <x:c r="A260" s="302">
        <x:f>IF(RIGHT(C260,2)=".1","10",RIGHT(C260,2))</x:f>
      </x:c>
      <x:c r="B260" s="0" t="n">
        <x:v>0</x:v>
      </x:c>
      <x:c r="C260" s="0" t="n">
        <x:v>2.02</x:v>
      </x:c>
      <x:c r="D260" s="0" t="s">
        <x:v>7</x:v>
      </x:c>
      <x:c r="E260" s="0" t="n">
        <x:v>2</x:v>
      </x:c>
      <x:c r="F260" s="0" t="s">
        <x:v>185</x:v>
      </x:c>
      <x:c r="H260" s="0" t="s">
        <x:v>227</x:v>
      </x:c>
      <x:c r="I260" s="0" t="n">
        <x:v>6</x:v>
      </x:c>
      <x:c r="J260" s="0" t="n">
        <x:v>1.4</x:v>
      </x:c>
      <x:c r="K260" s="0" t="n">
        <x:v>72</x:v>
      </x:c>
      <x:c r="L260" s="0" t="n">
        <x:v>4</x:v>
      </x:c>
      <x:c r="M260" s="0" t="n">
        <x:v>4</x:v>
      </x:c>
      <x:c r="O260" s="0" t="n">
        <x:v>1015.4</x:v>
      </x:c>
      <x:c r="P260" s="0" t="n">
        <x:v>1005.8</x:v>
      </x:c>
    </x:row>
    <x:row r="261" spans="1:81" customFormat="1" ht="16.5" customHeight="1" x14ac:dyDescent="0.25">
      <x:c r="A261" s="302">
        <x:f>IF(RIGHT(C261,2)=".1","10",RIGHT(C261,2))</x:f>
      </x:c>
      <x:c r="B261" s="0" t="n">
        <x:v>3</x:v>
      </x:c>
      <x:c r="C261" s="0" t="n">
        <x:v>2.02</x:v>
      </x:c>
      <x:c r="D261" s="0" t="s">
        <x:v>7</x:v>
      </x:c>
      <x:c r="E261" s="0" t="n">
        <x:v>1</x:v>
      </x:c>
      <x:c r="F261" s="0" t="s">
        <x:v>185</x:v>
      </x:c>
      <x:c r="H261" s="0" t="s">
        <x:v>227</x:v>
      </x:c>
      <x:c r="I261" s="0" t="n">
        <x:v>4.8</x:v>
      </x:c>
      <x:c r="J261" s="0" t="n">
        <x:v>0.5</x:v>
      </x:c>
      <x:c r="K261" s="0" t="n">
        <x:v>74</x:v>
      </x:c>
      <x:c r="L261" s="0" t="n">
        <x:v>4</x:v>
      </x:c>
      <x:c r="M261" s="0" t="n">
        <x:v>4</x:v>
      </x:c>
      <x:c r="O261" s="0" t="n">
        <x:v>1015.5</x:v>
      </x:c>
      <x:c r="P261" s="0" t="n">
        <x:v>1005.8</x:v>
      </x:c>
      <x:c r="Q261" s="0" t="n">
        <x:v>4.8</x:v>
      </x:c>
    </x:row>
    <x:row r="262" spans="1:81" customFormat="1" ht="16.5" customHeight="1" x14ac:dyDescent="0.25">
      <x:c r="A262" s="302">
        <x:f>IF(RIGHT(C262,2)=".1","10",RIGHT(C262,2))</x:f>
      </x:c>
      <x:c r="B262" s="0" t="n">
        <x:v>6</x:v>
      </x:c>
      <x:c r="C262" s="0" t="n">
        <x:v>2.02</x:v>
      </x:c>
      <x:c r="D262" s="0" t="s">
        <x:v>8</x:v>
      </x:c>
      <x:c r="E262" s="0" t="n">
        <x:v>2</x:v>
      </x:c>
      <x:c r="F262" s="0" t="s">
        <x:v>185</x:v>
      </x:c>
      <x:c r="H262" s="0" t="s">
        <x:v>281</x:v>
      </x:c>
      <x:c r="I262" s="0" t="n">
        <x:v>6.1</x:v>
      </x:c>
      <x:c r="J262" s="0" t="n">
        <x:v>-0.3</x:v>
      </x:c>
      <x:c r="K262" s="0" t="n">
        <x:v>64</x:v>
      </x:c>
      <x:c r="L262" s="0" t="n">
        <x:v>4</x:v>
      </x:c>
      <x:c r="M262" s="0" t="n">
        <x:v>4</x:v>
      </x:c>
      <x:c r="O262" s="0" t="n">
        <x:v>1016.1</x:v>
      </x:c>
      <x:c r="P262" s="0" t="n">
        <x:v>1006.5</x:v>
      </x:c>
      <x:c r="Q262" s="0" t="n">
        <x:v>4.2</x:v>
      </x:c>
    </x:row>
    <x:row r="263" spans="1:81" customFormat="1" ht="16.5" customHeight="1" x14ac:dyDescent="0.25">
      <x:c r="A263" s="302">
        <x:f>IF(RIGHT(C263,2)=".1","10",RIGHT(C263,2))</x:f>
      </x:c>
      <x:c r="B263" s="0" t="n">
        <x:v>9</x:v>
      </x:c>
      <x:c r="C263" s="0" t="n">
        <x:v>2.02</x:v>
      </x:c>
      <x:c r="D263" s="0" t="s">
        <x:v>8</x:v>
      </x:c>
      <x:c r="E263" s="0" t="n">
        <x:v>2</x:v>
      </x:c>
      <x:c r="F263" s="0" t="s">
        <x:v>185</x:v>
      </x:c>
      <x:c r="H263" s="0" t="s">
        <x:v>281</x:v>
      </x:c>
      <x:c r="I263" s="0" t="n">
        <x:v>11.7</x:v>
      </x:c>
      <x:c r="J263" s="0" t="n">
        <x:v>1.4</x:v>
      </x:c>
      <x:c r="K263" s="0" t="n">
        <x:v>49</x:v>
      </x:c>
      <x:c r="L263" s="0" t="n">
        <x:v>11</x:v>
      </x:c>
      <x:c r="M263" s="0" t="n">
        <x:v>11</x:v>
      </x:c>
      <x:c r="O263" s="0" t="n">
        <x:v>1016.7</x:v>
      </x:c>
      <x:c r="P263" s="0" t="n">
        <x:v>1007.2</x:v>
      </x:c>
    </x:row>
    <x:row r="264" spans="1:81" customFormat="1" ht="16.5" customHeight="1" x14ac:dyDescent="0.25">
      <x:c r="A264" s="302">
        <x:f>IF(RIGHT(C264,2)=".1","10",RIGHT(C264,2))</x:f>
      </x:c>
      <x:c r="B264" s="0" t="n">
        <x:v>12</x:v>
      </x:c>
      <x:c r="C264" s="0" t="n">
        <x:v>2.02</x:v>
      </x:c>
      <x:c r="D264" s="0" t="s">
        <x:v>7</x:v>
      </x:c>
      <x:c r="E264" s="0" t="n">
        <x:v>2</x:v>
      </x:c>
      <x:c r="F264" s="0" t="s">
        <x:v>185</x:v>
      </x:c>
      <x:c r="H264" s="0" t="s">
        <x:v>187</x:v>
      </x:c>
      <x:c r="I264" s="0" t="n">
        <x:v>17.8</x:v>
      </x:c>
      <x:c r="J264" s="0" t="n">
        <x:v>0.9</x:v>
      </x:c>
      <x:c r="K264" s="0" t="n">
        <x:v>32</x:v>
      </x:c>
      <x:c r="L264" s="0" t="n">
        <x:v>18</x:v>
      </x:c>
      <x:c r="M264" s="0" t="n">
        <x:v>20</x:v>
      </x:c>
      <x:c r="O264" s="0" t="n">
        <x:v>1016.2</x:v>
      </x:c>
      <x:c r="P264" s="0" t="n">
        <x:v>1006.9</x:v>
      </x:c>
    </x:row>
    <x:row r="265" spans="1:81" customFormat="1" ht="16.5" customHeight="1" x14ac:dyDescent="0.25">
      <x:c r="A265" s="302">
        <x:f>IF(RIGHT(C265,2)=".1","10",RIGHT(C265,2))</x:f>
      </x:c>
      <x:c r="B265" s="0" t="n">
        <x:v>15</x:v>
      </x:c>
      <x:c r="C265" s="0" t="n">
        <x:v>2.02</x:v>
      </x:c>
      <x:c r="D265" s="0" t="s">
        <x:v>9</x:v>
      </x:c>
      <x:c r="E265" s="0" t="n">
        <x:v>1</x:v>
      </x:c>
      <x:c r="F265" s="0" t="s">
        <x:v>185</x:v>
      </x:c>
      <x:c r="H265" s="0" t="s">
        <x:v>313</x:v>
      </x:c>
      <x:c r="I265" s="0" t="n">
        <x:v>14.9</x:v>
      </x:c>
      <x:c r="J265" s="0" t="n">
        <x:v>0.9</x:v>
      </x:c>
      <x:c r="K265" s="0" t="n">
        <x:v>39</x:v>
      </x:c>
      <x:c r="L265" s="0" t="n">
        <x:v>16</x:v>
      </x:c>
      <x:c r="M265" s="0" t="n">
        <x:v>16</x:v>
      </x:c>
      <x:c r="O265" s="0" t="n">
        <x:v>1017.5</x:v>
      </x:c>
      <x:c r="P265" s="0" t="n">
        <x:v>1008.1</x:v>
      </x:c>
      <x:c r="R265" s="0" t="n">
        <x:v>18.1</x:v>
      </x:c>
    </x:row>
    <x:row r="266" spans="1:81" customFormat="1" ht="16.5" customHeight="1" x14ac:dyDescent="0.25">
      <x:c r="A266" s="302">
        <x:f>IF(RIGHT(C266,2)=".1","10",RIGHT(C266,2))</x:f>
      </x:c>
      <x:c r="B266" s="0" t="n">
        <x:v>18</x:v>
      </x:c>
      <x:c r="C266" s="0" t="n">
        <x:v>2.02</x:v>
      </x:c>
      <x:c r="D266" s="0" t="s">
        <x:v>9</x:v>
      </x:c>
      <x:c r="E266" s="0" t="n">
        <x:v>1</x:v>
      </x:c>
      <x:c r="F266" s="0" t="s">
        <x:v>185</x:v>
      </x:c>
      <x:c r="H266" s="0" t="s">
        <x:v>186</x:v>
      </x:c>
      <x:c r="I266" s="0" t="n">
        <x:v>8.6</x:v>
      </x:c>
      <x:c r="J266" s="0" t="n">
        <x:v>0.9</x:v>
      </x:c>
      <x:c r="K266" s="0" t="n">
        <x:v>58</x:v>
      </x:c>
      <x:c r="L266" s="0" t="n">
        <x:v>8</x:v>
      </x:c>
      <x:c r="M266" s="0" t="n">
        <x:v>8</x:v>
      </x:c>
      <x:c r="O266" s="0" t="n">
        <x:v>1018.3</x:v>
      </x:c>
      <x:c r="P266" s="0" t="n">
        <x:v>1008.7</x:v>
      </x:c>
    </x:row>
    <x:row r="267" spans="1:81" customFormat="1" ht="16.5" customHeight="1" x14ac:dyDescent="0.25">
      <x:c r="A267" s="302">
        <x:f>IF(RIGHT(C267,2)=".1","10",RIGHT(C267,2))</x:f>
      </x:c>
      <x:c r="B267" s="0" t="n">
        <x:v>21</x:v>
      </x:c>
      <x:c r="C267" s="0" t="n">
        <x:v>2.02</x:v>
      </x:c>
      <x:c r="D267" s="0" t="s">
        <x:v>8</x:v>
      </x:c>
      <x:c r="E267" s="0" t="n">
        <x:v>1</x:v>
      </x:c>
      <x:c r="F267" s="0" t="s">
        <x:v>185</x:v>
      </x:c>
      <x:c r="H267" s="0" t="s">
        <x:v>188</x:v>
      </x:c>
      <x:c r="I267" s="0" t="n">
        <x:v>7.2</x:v>
      </x:c>
      <x:c r="J267" s="0" t="n">
        <x:v>1.1</x:v>
      </x:c>
      <x:c r="K267" s="0" t="n">
        <x:v>65</x:v>
      </x:c>
      <x:c r="L267" s="0" t="n">
        <x:v>7</x:v>
      </x:c>
      <x:c r="M267" s="0" t="n">
        <x:v>7</x:v>
      </x:c>
      <x:c r="O267" s="0" t="n">
        <x:v>1018.4</x:v>
      </x:c>
      <x:c r="P267" s="0" t="n">
        <x:v>1008.8</x:v>
      </x:c>
    </x:row>
    <x:row r="268" spans="1:81" customFormat="1" ht="16.5" customHeight="1" x14ac:dyDescent="0.25">
      <x:c r="A268" s="302">
        <x:f>IF(RIGHT(C268,2)=".1","10",RIGHT(C268,2))</x:f>
      </x:c>
      <x:c r="B268" s="0" t="n">
        <x:v>0</x:v>
      </x:c>
      <x:c r="C268" s="0" t="n">
        <x:v>3.02</x:v>
      </x:c>
      <x:c r="D268" s="0" t="s">
        <x:v>13</x:v>
      </x:c>
      <x:c r="E268" s="0" t="n">
        <x:v>0</x:v>
      </x:c>
      <x:c r="F268" s="0" t="s">
        <x:v>185</x:v>
      </x:c>
      <x:c r="H268" s="0" t="s">
        <x:v>212</x:v>
      </x:c>
      <x:c r="I268" s="0" t="n">
        <x:v>4.2</x:v>
      </x:c>
      <x:c r="J268" s="0" t="n">
        <x:v>1.3</x:v>
      </x:c>
      <x:c r="K268" s="0" t="n">
        <x:v>81</x:v>
      </x:c>
      <x:c r="L268" s="0" t="n">
        <x:v>3</x:v>
      </x:c>
      <x:c r="M268" s="0" t="n">
        <x:v>3</x:v>
      </x:c>
      <x:c r="O268" s="0" t="n">
        <x:v>1019.1</x:v>
      </x:c>
      <x:c r="P268" s="0" t="n">
        <x:v>1009.4</x:v>
      </x:c>
    </x:row>
    <x:row r="269" spans="1:81" customFormat="1" ht="16.5" customHeight="1" x14ac:dyDescent="0.25">
      <x:c r="A269" s="302">
        <x:f>IF(RIGHT(C269,2)=".1","10",RIGHT(C269,2))</x:f>
      </x:c>
      <x:c r="B269" s="0" t="n">
        <x:v>3</x:v>
      </x:c>
      <x:c r="C269" s="0" t="n">
        <x:v>3.02</x:v>
      </x:c>
      <x:c r="D269" s="0" t="s">
        <x:v>13</x:v>
      </x:c>
      <x:c r="E269" s="0" t="n">
        <x:v>0</x:v>
      </x:c>
      <x:c r="F269" s="0" t="s">
        <x:v>185</x:v>
      </x:c>
      <x:c r="H269" s="0" t="s">
        <x:v>188</x:v>
      </x:c>
      <x:c r="I269" s="0" t="n">
        <x:v>3</x:v>
      </x:c>
      <x:c r="J269" s="0" t="n">
        <x:v>0.2</x:v>
      </x:c>
      <x:c r="K269" s="0" t="n">
        <x:v>82</x:v>
      </x:c>
      <x:c r="L269" s="0" t="n">
        <x:v>2</x:v>
      </x:c>
      <x:c r="M269" s="0" t="n">
        <x:v>2</x:v>
      </x:c>
      <x:c r="O269" s="0" t="n">
        <x:v>1019</x:v>
      </x:c>
      <x:c r="P269" s="0" t="n">
        <x:v>1009.3</x:v>
      </x:c>
      <x:c r="Q269" s="0" t="n">
        <x:v>3</x:v>
      </x:c>
    </x:row>
    <x:row r="270" spans="1:81" customFormat="1" ht="16.5" customHeight="1" x14ac:dyDescent="0.25">
      <x:c r="A270" s="302">
        <x:f>IF(RIGHT(C270,2)=".1","10",RIGHT(C270,2))</x:f>
      </x:c>
      <x:c r="B270" s="0" t="n">
        <x:v>6</x:v>
      </x:c>
      <x:c r="C270" s="0" t="n">
        <x:v>3.02</x:v>
      </x:c>
      <x:c r="D270" s="0" t="s">
        <x:v>7</x:v>
      </x:c>
      <x:c r="E270" s="0" t="n">
        <x:v>1</x:v>
      </x:c>
      <x:c r="F270" s="0" t="s">
        <x:v>185</x:v>
      </x:c>
      <x:c r="H270" s="0" t="s">
        <x:v>276</x:v>
      </x:c>
      <x:c r="I270" s="0" t="n">
        <x:v>5.1</x:v>
      </x:c>
      <x:c r="J270" s="0" t="n">
        <x:v>0.4</x:v>
      </x:c>
      <x:c r="K270" s="0" t="n">
        <x:v>72</x:v>
      </x:c>
      <x:c r="L270" s="0" t="n">
        <x:v>4</x:v>
      </x:c>
      <x:c r="M270" s="0" t="n">
        <x:v>4</x:v>
      </x:c>
      <x:c r="O270" s="0" t="n">
        <x:v>1019.4</x:v>
      </x:c>
      <x:c r="P270" s="0" t="n">
        <x:v>1009.7</x:v>
      </x:c>
      <x:c r="Q270" s="0" t="n">
        <x:v>2.8</x:v>
      </x:c>
    </x:row>
    <x:row r="271" spans="1:81" customFormat="1" ht="16.5" customHeight="1" x14ac:dyDescent="0.25">
      <x:c r="A271" s="302">
        <x:f>IF(RIGHT(C271,2)=".1","10",RIGHT(C271,2))</x:f>
      </x:c>
      <x:c r="B271" s="0" t="n">
        <x:v>9</x:v>
      </x:c>
      <x:c r="C271" s="0" t="n">
        <x:v>3.02</x:v>
      </x:c>
      <x:c r="D271" s="0" t="s">
        <x:v>8</x:v>
      </x:c>
      <x:c r="E271" s="0" t="n">
        <x:v>1</x:v>
      </x:c>
      <x:c r="F271" s="0" t="s">
        <x:v>185</x:v>
      </x:c>
      <x:c r="H271" s="0" t="s">
        <x:v>277</x:v>
      </x:c>
      <x:c r="I271" s="0" t="n">
        <x:v>11.6</x:v>
      </x:c>
      <x:c r="J271" s="0" t="n">
        <x:v>0.5</x:v>
      </x:c>
      <x:c r="K271" s="0" t="n">
        <x:v>46</x:v>
      </x:c>
      <x:c r="L271" s="0" t="n">
        <x:v>12</x:v>
      </x:c>
      <x:c r="M271" s="0" t="n">
        <x:v>12</x:v>
      </x:c>
      <x:c r="O271" s="0" t="n">
        <x:v>1018.6</x:v>
      </x:c>
      <x:c r="P271" s="0" t="n">
        <x:v>1009.1</x:v>
      </x:c>
    </x:row>
    <x:row r="272" spans="1:81" customFormat="1" ht="16.5" customHeight="1" x14ac:dyDescent="0.25">
      <x:c r="A272" s="302">
        <x:f>IF(RIGHT(C272,2)=".1","10",RIGHT(C272,2))</x:f>
      </x:c>
      <x:c r="B272" s="0" t="n">
        <x:v>12</x:v>
      </x:c>
      <x:c r="C272" s="0" t="n">
        <x:v>3.02</x:v>
      </x:c>
      <x:c r="D272" s="0" t="s">
        <x:v>7</x:v>
      </x:c>
      <x:c r="E272" s="0" t="n">
        <x:v>2</x:v>
      </x:c>
      <x:c r="F272" s="0" t="s">
        <x:v>185</x:v>
      </x:c>
      <x:c r="H272" s="0" t="s">
        <x:v>277</x:v>
      </x:c>
      <x:c r="I272" s="0" t="n">
        <x:v>14.8</x:v>
      </x:c>
      <x:c r="J272" s="0" t="n">
        <x:v>0.4</x:v>
      </x:c>
      <x:c r="K272" s="0" t="n">
        <x:v>37</x:v>
      </x:c>
      <x:c r="L272" s="0" t="n">
        <x:v>15</x:v>
      </x:c>
      <x:c r="M272" s="0" t="n">
        <x:v>15</x:v>
      </x:c>
      <x:c r="O272" s="0" t="n">
        <x:v>1016.4</x:v>
      </x:c>
      <x:c r="P272" s="0" t="n">
        <x:v>1007.1</x:v>
      </x:c>
    </x:row>
    <x:row r="273" spans="1:81" customFormat="1" ht="16.5" customHeight="1" x14ac:dyDescent="0.25">
      <x:c r="A273" s="302">
        <x:f>IF(RIGHT(C273,2)=".1","10",RIGHT(C273,2))</x:f>
      </x:c>
      <x:c r="B273" s="0" t="n">
        <x:v>15</x:v>
      </x:c>
      <x:c r="C273" s="0" t="n">
        <x:v>3.02</x:v>
      </x:c>
      <x:c r="D273" s="0" t="s">
        <x:v>7</x:v>
      </x:c>
      <x:c r="E273" s="0" t="n">
        <x:v>1</x:v>
      </x:c>
      <x:c r="F273" s="0" t="s">
        <x:v>185</x:v>
      </x:c>
      <x:c r="H273" s="0" t="s">
        <x:v>218</x:v>
      </x:c>
      <x:c r="I273" s="0" t="n">
        <x:v>12</x:v>
      </x:c>
      <x:c r="J273" s="0" t="n">
        <x:v>2.9</x:v>
      </x:c>
      <x:c r="K273" s="0" t="n">
        <x:v>54</x:v>
      </x:c>
      <x:c r="L273" s="0" t="n">
        <x:v>12</x:v>
      </x:c>
      <x:c r="M273" s="0" t="n">
        <x:v>12</x:v>
      </x:c>
      <x:c r="O273" s="0" t="n">
        <x:v>1016.1</x:v>
      </x:c>
      <x:c r="P273" s="0" t="n">
        <x:v>1006.7</x:v>
      </x:c>
      <x:c r="R273" s="0" t="n">
        <x:v>16</x:v>
      </x:c>
    </x:row>
    <x:row r="274" spans="1:81" customFormat="1" ht="16.5" customHeight="1" x14ac:dyDescent="0.25">
      <x:c r="A274" s="302">
        <x:f>IF(RIGHT(C274,2)=".1","10",RIGHT(C274,2))</x:f>
      </x:c>
      <x:c r="B274" s="0" t="n">
        <x:v>18</x:v>
      </x:c>
      <x:c r="C274" s="0" t="n">
        <x:v>3.02</x:v>
      </x:c>
      <x:c r="D274" s="0" t="s">
        <x:v>13</x:v>
      </x:c>
      <x:c r="E274" s="0" t="n">
        <x:v>0</x:v>
      </x:c>
      <x:c r="F274" s="0" t="s">
        <x:v>185</x:v>
      </x:c>
      <x:c r="H274" s="0" t="s">
        <x:v>192</x:v>
      </x:c>
      <x:c r="I274" s="0" t="n">
        <x:v>9.9</x:v>
      </x:c>
      <x:c r="J274" s="0" t="n">
        <x:v>4</x:v>
      </x:c>
      <x:c r="K274" s="0" t="n">
        <x:v>67</x:v>
      </x:c>
      <x:c r="L274" s="0" t="n">
        <x:v>9</x:v>
      </x:c>
      <x:c r="M274" s="0" t="n">
        <x:v>9</x:v>
      </x:c>
      <x:c r="O274" s="0" t="n">
        <x:v>1016.7</x:v>
      </x:c>
      <x:c r="P274" s="0" t="n">
        <x:v>1007.2</x:v>
      </x:c>
    </x:row>
    <x:row r="275" spans="1:81" customFormat="1" ht="16.5" customHeight="1" x14ac:dyDescent="0.25">
      <x:c r="A275" s="302">
        <x:f>IF(RIGHT(C275,2)=".1","10",RIGHT(C275,2))</x:f>
      </x:c>
      <x:c r="B275" s="0" t="n">
        <x:v>21</x:v>
      </x:c>
      <x:c r="C275" s="0" t="n">
        <x:v>3.02</x:v>
      </x:c>
      <x:c r="D275" s="0" t="s">
        <x:v>13</x:v>
      </x:c>
      <x:c r="E275" s="0" t="n">
        <x:v>0</x:v>
      </x:c>
      <x:c r="F275" s="0" t="s">
        <x:v>185</x:v>
      </x:c>
      <x:c r="H275" s="0" t="s">
        <x:v>192</x:v>
      </x:c>
      <x:c r="I275" s="0" t="n">
        <x:v>9</x:v>
      </x:c>
      <x:c r="J275" s="0" t="n">
        <x:v>3.7</x:v>
      </x:c>
      <x:c r="K275" s="0" t="n">
        <x:v>69</x:v>
      </x:c>
      <x:c r="L275" s="0" t="n">
        <x:v>8</x:v>
      </x:c>
      <x:c r="M275" s="0" t="n">
        <x:v>8</x:v>
      </x:c>
      <x:c r="O275" s="0" t="n">
        <x:v>1016.4</x:v>
      </x:c>
      <x:c r="P275" s="0" t="n">
        <x:v>1006.9</x:v>
      </x:c>
    </x:row>
    <x:row r="276" spans="1:81" customFormat="1" ht="16.5" customHeight="1" x14ac:dyDescent="0.25">
      <x:c r="A276" s="302">
        <x:f>IF(RIGHT(C276,2)=".1","10",RIGHT(C276,2))</x:f>
      </x:c>
      <x:c r="B276" s="0" t="n">
        <x:v>0</x:v>
      </x:c>
      <x:c r="C276" s="0" t="n">
        <x:v>4.02</x:v>
      </x:c>
      <x:c r="D276" s="0" t="s">
        <x:v>13</x:v>
      </x:c>
      <x:c r="E276" s="0" t="n">
        <x:v>0</x:v>
      </x:c>
      <x:c r="F276" s="0" t="s">
        <x:v>185</x:v>
      </x:c>
      <x:c r="H276" s="0" t="s">
        <x:v>228</x:v>
      </x:c>
      <x:c r="I276" s="0" t="n">
        <x:v>7.9</x:v>
      </x:c>
      <x:c r="J276" s="0" t="n">
        <x:v>4.5</x:v>
      </x:c>
      <x:c r="K276" s="0" t="n">
        <x:v>79</x:v>
      </x:c>
      <x:c r="L276" s="0" t="n">
        <x:v>7</x:v>
      </x:c>
      <x:c r="M276" s="0" t="n">
        <x:v>7</x:v>
      </x:c>
      <x:c r="O276" s="0" t="n">
        <x:v>1015.8</x:v>
      </x:c>
      <x:c r="P276" s="0" t="n">
        <x:v>1006.3</x:v>
      </x:c>
    </x:row>
    <x:row r="277" spans="1:81" customFormat="1" ht="16.5" customHeight="1" x14ac:dyDescent="0.25">
      <x:c r="A277" s="302">
        <x:f>IF(RIGHT(C277,2)=".1","10",RIGHT(C277,2))</x:f>
      </x:c>
      <x:c r="B277" s="0" t="n">
        <x:v>3</x:v>
      </x:c>
      <x:c r="C277" s="0" t="n">
        <x:v>4.02</x:v>
      </x:c>
      <x:c r="D277" s="0" t="s">
        <x:v>8</x:v>
      </x:c>
      <x:c r="E277" s="0" t="n">
        <x:v>1</x:v>
      </x:c>
      <x:c r="F277" s="0" t="s">
        <x:v>185</x:v>
      </x:c>
      <x:c r="H277" s="0" t="s">
        <x:v>251</x:v>
      </x:c>
      <x:c r="I277" s="0" t="n">
        <x:v>7</x:v>
      </x:c>
      <x:c r="J277" s="0" t="n">
        <x:v>5</x:v>
      </x:c>
      <x:c r="K277" s="0" t="n">
        <x:v>87</x:v>
      </x:c>
      <x:c r="L277" s="0" t="n">
        <x:v>6</x:v>
      </x:c>
      <x:c r="M277" s="0" t="n">
        <x:v>6</x:v>
      </x:c>
      <x:c r="O277" s="0" t="n">
        <x:v>1016</x:v>
      </x:c>
      <x:c r="P277" s="0" t="n">
        <x:v>1006.4</x:v>
      </x:c>
      <x:c r="Q277" s="0" t="n">
        <x:v>6.6</x:v>
      </x:c>
    </x:row>
    <x:row r="278" spans="1:81" customFormat="1" ht="16.5" customHeight="1" x14ac:dyDescent="0.25">
      <x:c r="A278" s="302">
        <x:f>IF(RIGHT(C278,2)=".1","10",RIGHT(C278,2))</x:f>
      </x:c>
      <x:c r="B278" s="0" t="n">
        <x:v>6</x:v>
      </x:c>
      <x:c r="C278" s="0" t="n">
        <x:v>4.02</x:v>
      </x:c>
      <x:c r="D278" s="0" t="s">
        <x:v>8</x:v>
      </x:c>
      <x:c r="E278" s="0" t="n">
        <x:v>2</x:v>
      </x:c>
      <x:c r="F278" s="0" t="s">
        <x:v>185</x:v>
      </x:c>
      <x:c r="G278" s="0" t="s">
        <x:v>193</x:v>
      </x:c>
      <x:c r="H278" s="0" t="s">
        <x:v>314</x:v>
      </x:c>
      <x:c r="I278" s="0" t="n">
        <x:v>8.3</x:v>
      </x:c>
      <x:c r="J278" s="0" t="n">
        <x:v>4.3</x:v>
      </x:c>
      <x:c r="K278" s="0" t="n">
        <x:v>76</x:v>
      </x:c>
      <x:c r="L278" s="0" t="n">
        <x:v>7</x:v>
      </x:c>
      <x:c r="M278" s="0" t="n">
        <x:v>7</x:v>
      </x:c>
      <x:c r="O278" s="0" t="n">
        <x:v>1015.7</x:v>
      </x:c>
      <x:c r="P278" s="0" t="n">
        <x:v>1006.2</x:v>
      </x:c>
      <x:c r="Q278" s="0" t="n">
        <x:v>5.5</x:v>
      </x:c>
    </x:row>
    <x:row r="279" spans="1:81" customFormat="1" ht="16.5" customHeight="1" x14ac:dyDescent="0.25">
      <x:c r="A279" s="302">
        <x:f>IF(RIGHT(C279,2)=".1","10",RIGHT(C279,2))</x:f>
      </x:c>
      <x:c r="B279" s="0" t="n">
        <x:v>9</x:v>
      </x:c>
      <x:c r="C279" s="0" t="n">
        <x:v>4.02</x:v>
      </x:c>
      <x:c r="D279" s="0" t="s">
        <x:v>13</x:v>
      </x:c>
      <x:c r="E279" s="0" t="n">
        <x:v>0</x:v>
      </x:c>
      <x:c r="F279" s="0" t="s">
        <x:v>185</x:v>
      </x:c>
      <x:c r="H279" s="0" t="s">
        <x:v>228</x:v>
      </x:c>
      <x:c r="I279" s="0" t="n">
        <x:v>13.3</x:v>
      </x:c>
      <x:c r="J279" s="0" t="n">
        <x:v>5.8</x:v>
      </x:c>
      <x:c r="K279" s="0" t="n">
        <x:v>60</x:v>
      </x:c>
      <x:c r="L279" s="0" t="n">
        <x:v>13</x:v>
      </x:c>
      <x:c r="M279" s="0" t="n">
        <x:v>15</x:v>
      </x:c>
      <x:c r="O279" s="0" t="n">
        <x:v>1014.9</x:v>
      </x:c>
      <x:c r="P279" s="0" t="n">
        <x:v>1005.5</x:v>
      </x:c>
    </x:row>
    <x:row r="280" spans="1:81" customFormat="1" ht="16.5" customHeight="1" x14ac:dyDescent="0.25">
      <x:c r="A280" s="302">
        <x:f>IF(RIGHT(C280,2)=".1","10",RIGHT(C280,2))</x:f>
      </x:c>
      <x:c r="B280" s="0" t="n">
        <x:v>12</x:v>
      </x:c>
      <x:c r="C280" s="0" t="n">
        <x:v>4.02</x:v>
      </x:c>
      <x:c r="D280" s="0" t="s">
        <x:v>10</x:v>
      </x:c>
      <x:c r="E280" s="0" t="n">
        <x:v>2</x:v>
      </x:c>
      <x:c r="F280" s="0" t="s">
        <x:v>185</x:v>
      </x:c>
      <x:c r="H280" s="0" t="s">
        <x:v>273</x:v>
      </x:c>
      <x:c r="I280" s="0" t="n">
        <x:v>16.2</x:v>
      </x:c>
      <x:c r="J280" s="0" t="n">
        <x:v>5</x:v>
      </x:c>
      <x:c r="K280" s="0" t="n">
        <x:v>47</x:v>
      </x:c>
      <x:c r="L280" s="0" t="n">
        <x:v>16</x:v>
      </x:c>
      <x:c r="M280" s="0" t="n">
        <x:v>18</x:v>
      </x:c>
      <x:c r="O280" s="0" t="n">
        <x:v>1012.4</x:v>
      </x:c>
      <x:c r="P280" s="0" t="n">
        <x:v>1003.1</x:v>
      </x:c>
    </x:row>
    <x:row r="281" spans="1:81" customFormat="1" ht="16.5" customHeight="1" x14ac:dyDescent="0.25">
      <x:c r="A281" s="302">
        <x:f>IF(RIGHT(C281,2)=".1","10",RIGHT(C281,2))</x:f>
      </x:c>
      <x:c r="B281" s="0" t="n">
        <x:v>15</x:v>
      </x:c>
      <x:c r="C281" s="0" t="n">
        <x:v>4.02</x:v>
      </x:c>
      <x:c r="D281" s="0" t="s">
        <x:v>10</x:v>
      </x:c>
      <x:c r="E281" s="0" t="n">
        <x:v>2</x:v>
      </x:c>
      <x:c r="F281" s="0" t="s">
        <x:v>185</x:v>
      </x:c>
      <x:c r="H281" s="0" t="s">
        <x:v>313</x:v>
      </x:c>
      <x:c r="I281" s="0" t="n">
        <x:v>12.5</x:v>
      </x:c>
      <x:c r="J281" s="0" t="n">
        <x:v>-0.1</x:v>
      </x:c>
      <x:c r="K281" s="0" t="n">
        <x:v>42</x:v>
      </x:c>
      <x:c r="L281" s="0" t="n">
        <x:v>12</x:v>
      </x:c>
      <x:c r="M281" s="0" t="n">
        <x:v>12</x:v>
      </x:c>
      <x:c r="O281" s="0" t="n">
        <x:v>1011</x:v>
      </x:c>
      <x:c r="P281" s="0" t="n">
        <x:v>1001.7</x:v>
      </x:c>
      <x:c r="R281" s="0" t="n">
        <x:v>16.2</x:v>
      </x:c>
      <x:c r="S281" s="0" t="n">
        <x:v>0.2</x:v>
      </x:c>
    </x:row>
    <x:row r="282" spans="1:81" customFormat="1" ht="16.5" customHeight="1" x14ac:dyDescent="0.25">
      <x:c r="A282" s="302">
        <x:f>IF(RIGHT(C282,2)=".1","10",RIGHT(C282,2))</x:f>
      </x:c>
      <x:c r="B282" s="0" t="n">
        <x:v>18</x:v>
      </x:c>
      <x:c r="C282" s="0" t="n">
        <x:v>4.02</x:v>
      </x:c>
      <x:c r="D282" s="0" t="s">
        <x:v>8</x:v>
      </x:c>
      <x:c r="E282" s="0" t="n">
        <x:v>2</x:v>
      </x:c>
      <x:c r="F282" s="0" t="s">
        <x:v>185</x:v>
      </x:c>
      <x:c r="H282" s="0" t="s">
        <x:v>294</x:v>
      </x:c>
      <x:c r="I282" s="0" t="n">
        <x:v>9.4</x:v>
      </x:c>
      <x:c r="J282" s="0" t="n">
        <x:v>1.1</x:v>
      </x:c>
      <x:c r="K282" s="0" t="n">
        <x:v>56</x:v>
      </x:c>
      <x:c r="L282" s="0" t="n">
        <x:v>8</x:v>
      </x:c>
      <x:c r="M282" s="0" t="n">
        <x:v>8</x:v>
      </x:c>
      <x:c r="O282" s="0" t="n">
        <x:v>1009.8</x:v>
      </x:c>
      <x:c r="P282" s="0" t="n">
        <x:v>1000.3</x:v>
      </x:c>
    </x:row>
    <x:row r="283" spans="1:81" customFormat="1" ht="16.5" customHeight="1" x14ac:dyDescent="0.25">
      <x:c r="A283" s="302">
        <x:f>IF(RIGHT(C283,2)=".1","10",RIGHT(C283,2))</x:f>
      </x:c>
      <x:c r="B283" s="0" t="n">
        <x:v>21</x:v>
      </x:c>
      <x:c r="C283" s="0" t="n">
        <x:v>4.02</x:v>
      </x:c>
      <x:c r="D283" s="0" t="s">
        <x:v>8</x:v>
      </x:c>
      <x:c r="E283" s="0" t="n">
        <x:v>2</x:v>
      </x:c>
      <x:c r="F283" s="0" t="s">
        <x:v>185</x:v>
      </x:c>
      <x:c r="H283" s="0" t="s">
        <x:v>294</x:v>
      </x:c>
      <x:c r="I283" s="0" t="n">
        <x:v>10</x:v>
      </x:c>
      <x:c r="J283" s="0" t="n">
        <x:v>0.1</x:v>
      </x:c>
      <x:c r="K283" s="0" t="n">
        <x:v>50</x:v>
      </x:c>
      <x:c r="L283" s="0" t="n">
        <x:v>9</x:v>
      </x:c>
      <x:c r="M283" s="0" t="n">
        <x:v>9</x:v>
      </x:c>
      <x:c r="O283" s="0" t="n">
        <x:v>1007</x:v>
      </x:c>
      <x:c r="P283" s="0" t="n">
        <x:v>997.6</x:v>
      </x:c>
    </x:row>
    <x:row r="284" spans="1:81" customFormat="1" ht="16.5" customHeight="1" x14ac:dyDescent="0.25">
      <x:c r="A284" s="302">
        <x:f>IF(RIGHT(C284,2)=".1","10",RIGHT(C284,2))</x:f>
      </x:c>
      <x:c r="B284" s="0" t="n">
        <x:v>0</x:v>
      </x:c>
      <x:c r="C284" s="0" t="n">
        <x:v>5.02</x:v>
      </x:c>
      <x:c r="D284" s="0" t="s">
        <x:v>9</x:v>
      </x:c>
      <x:c r="E284" s="0" t="n">
        <x:v>3</x:v>
      </x:c>
      <x:c r="F284" s="0" t="s">
        <x:v>185</x:v>
      </x:c>
      <x:c r="G284" s="0" t="s">
        <x:v>229</x:v>
      </x:c>
      <x:c r="H284" s="0" t="s">
        <x:v>230</x:v>
      </x:c>
      <x:c r="I284" s="0" t="n">
        <x:v>9.8</x:v>
      </x:c>
      <x:c r="J284" s="0" t="n">
        <x:v>6.6</x:v>
      </x:c>
      <x:c r="K284" s="0" t="n">
        <x:v>80</x:v>
      </x:c>
      <x:c r="L284" s="0" t="n">
        <x:v>8</x:v>
      </x:c>
      <x:c r="M284" s="0" t="n">
        <x:v>8</x:v>
      </x:c>
      <x:c r="O284" s="0" t="n">
        <x:v>1006.2</x:v>
      </x:c>
      <x:c r="P284" s="0" t="n">
        <x:v>996.8</x:v>
      </x:c>
    </x:row>
    <x:row r="285" spans="1:81" customFormat="1" ht="16.5" customHeight="1" x14ac:dyDescent="0.25">
      <x:c r="A285" s="302">
        <x:f>IF(RIGHT(C285,2)=".1","10",RIGHT(C285,2))</x:f>
      </x:c>
      <x:c r="B285" s="0" t="n">
        <x:v>3</x:v>
      </x:c>
      <x:c r="C285" s="0" t="n">
        <x:v>5.02</x:v>
      </x:c>
      <x:c r="D285" s="0" t="s">
        <x:v>11</x:v>
      </x:c>
      <x:c r="E285" s="0" t="s">
        <x:v>315</x:v>
      </x:c>
      <x:c r="F285" s="0" t="s">
        <x:v>185</x:v>
      </x:c>
      <x:c r="G285" s="0" t="s">
        <x:v>223</x:v>
      </x:c>
      <x:c r="H285" s="0" t="s">
        <x:v>230</x:v>
      </x:c>
      <x:c r="I285" s="0" t="n">
        <x:v>8.3</x:v>
      </x:c>
      <x:c r="J285" s="0" t="n">
        <x:v>5.9</x:v>
      </x:c>
      <x:c r="K285" s="0" t="n">
        <x:v>85</x:v>
      </x:c>
      <x:c r="L285" s="0" t="n">
        <x:v>6</x:v>
      </x:c>
      <x:c r="M285" s="0" t="n">
        <x:v>6</x:v>
      </x:c>
      <x:c r="O285" s="0" t="n">
        <x:v>1007.3</x:v>
      </x:c>
      <x:c r="P285" s="0" t="n">
        <x:v>997.9</x:v>
      </x:c>
      <x:c r="Q285" s="0" t="n">
        <x:v>8.3</x:v>
      </x:c>
      <x:c r="S285" s="0" t="n">
        <x:v>4</x:v>
      </x:c>
    </x:row>
    <x:row r="286" spans="1:81" customFormat="1" ht="16.5" customHeight="1" x14ac:dyDescent="0.25">
      <x:c r="A286" s="302">
        <x:f>IF(RIGHT(C286,2)=".1","10",RIGHT(C286,2))</x:f>
      </x:c>
      <x:c r="B286" s="0" t="n">
        <x:v>6</x:v>
      </x:c>
      <x:c r="C286" s="0" t="n">
        <x:v>5.02</x:v>
      </x:c>
      <x:c r="D286" s="0" t="s">
        <x:v>10</x:v>
      </x:c>
      <x:c r="E286" s="0" t="s">
        <x:v>316</x:v>
      </x:c>
      <x:c r="F286" s="0" t="s">
        <x:v>185</x:v>
      </x:c>
      <x:c r="G286" s="0" t="s">
        <x:v>232</x:v>
      </x:c>
      <x:c r="H286" s="0" t="s">
        <x:v>230</x:v>
      </x:c>
      <x:c r="I286" s="0" t="n">
        <x:v>7.3</x:v>
      </x:c>
      <x:c r="J286" s="0" t="n">
        <x:v>5.5</x:v>
      </x:c>
      <x:c r="K286" s="0" t="n">
        <x:v>88</x:v>
      </x:c>
      <x:c r="L286" s="0" t="n">
        <x:v>5</x:v>
      </x:c>
      <x:c r="M286" s="0" t="n">
        <x:v>5</x:v>
      </x:c>
      <x:c r="O286" s="0" t="n">
        <x:v>1008.2</x:v>
      </x:c>
      <x:c r="P286" s="0" t="n">
        <x:v>998.7</x:v>
      </x:c>
      <x:c r="Q286" s="0" t="n">
        <x:v>7.3</x:v>
      </x:c>
    </x:row>
    <x:row r="287" spans="1:81" customFormat="1" ht="16.5" customHeight="1" x14ac:dyDescent="0.25">
      <x:c r="A287" s="302">
        <x:f>IF(RIGHT(C287,2)=".1","10",RIGHT(C287,2))</x:f>
      </x:c>
      <x:c r="B287" s="0" t="n">
        <x:v>9</x:v>
      </x:c>
      <x:c r="C287" s="0" t="n">
        <x:v>5.02</x:v>
      </x:c>
      <x:c r="D287" s="0" t="s">
        <x:v>11</x:v>
      </x:c>
      <x:c r="E287" s="0" t="s">
        <x:v>317</x:v>
      </x:c>
      <x:c r="F287" s="0" t="s">
        <x:v>185</x:v>
      </x:c>
      <x:c r="G287" s="0" t="s">
        <x:v>232</x:v>
      </x:c>
      <x:c r="H287" s="0" t="s">
        <x:v>230</x:v>
      </x:c>
      <x:c r="I287" s="0" t="n">
        <x:v>6.3</x:v>
      </x:c>
      <x:c r="J287" s="0" t="n">
        <x:v>3.7</x:v>
      </x:c>
      <x:c r="K287" s="0" t="n">
        <x:v>83</x:v>
      </x:c>
      <x:c r="L287" s="0" t="n">
        <x:v>3</x:v>
      </x:c>
      <x:c r="M287" s="0" t="n">
        <x:v>3</x:v>
      </x:c>
      <x:c r="O287" s="0" t="n">
        <x:v>1009.3</x:v>
      </x:c>
      <x:c r="P287" s="0" t="n">
        <x:v>999.8</x:v>
      </x:c>
    </x:row>
    <x:row r="288" spans="1:81" customFormat="1" ht="16.5" customHeight="1" x14ac:dyDescent="0.25">
      <x:c r="A288" s="302">
        <x:f>IF(RIGHT(C288,2)=".1","10",RIGHT(C288,2))</x:f>
      </x:c>
      <x:c r="B288" s="0" t="n">
        <x:v>12</x:v>
      </x:c>
      <x:c r="C288" s="0" t="n">
        <x:v>5.02</x:v>
      </x:c>
      <x:c r="D288" s="0" t="s">
        <x:v>11</x:v>
      </x:c>
      <x:c r="E288" s="0" t="s">
        <x:v>318</x:v>
      </x:c>
      <x:c r="F288" s="0" t="s">
        <x:v>185</x:v>
      </x:c>
      <x:c r="G288" s="0" t="s">
        <x:v>193</x:v>
      </x:c>
      <x:c r="H288" s="0" t="s">
        <x:v>308</x:v>
      </x:c>
      <x:c r="I288" s="0" t="n">
        <x:v>3.4</x:v>
      </x:c>
      <x:c r="J288" s="0" t="n">
        <x:v>0.3</x:v>
      </x:c>
      <x:c r="K288" s="0" t="n">
        <x:v>80</x:v>
      </x:c>
      <x:c r="L288" s="0" t="n">
        <x:v>-2</x:v>
      </x:c>
      <x:c r="M288" s="0" t="n">
        <x:v>-2</x:v>
      </x:c>
      <x:c r="O288" s="0" t="n">
        <x:v>1012.2</x:v>
      </x:c>
      <x:c r="P288" s="0" t="n">
        <x:v>1002.5</x:v>
      </x:c>
    </x:row>
    <x:row r="289" spans="1:81" customFormat="1" ht="16.5" customHeight="1" x14ac:dyDescent="0.25">
      <x:c r="A289" s="302">
        <x:f>IF(RIGHT(C289,2)=".1","10",RIGHT(C289,2))</x:f>
      </x:c>
      <x:c r="B289" s="0" t="n">
        <x:v>15</x:v>
      </x:c>
      <x:c r="C289" s="0" t="n">
        <x:v>5.02</x:v>
      </x:c>
      <x:c r="D289" s="0" t="s">
        <x:v>11</x:v>
      </x:c>
      <x:c r="E289" s="0" t="s">
        <x:v>319</x:v>
      </x:c>
      <x:c r="F289" s="0" t="s">
        <x:v>185</x:v>
      </x:c>
      <x:c r="H289" s="0" t="s">
        <x:v>194</x:v>
      </x:c>
      <x:c r="I289" s="0" t="n">
        <x:v>0.7</x:v>
      </x:c>
      <x:c r="J289" s="0" t="n">
        <x:v>-3</x:v>
      </x:c>
      <x:c r="K289" s="0" t="n">
        <x:v>76</x:v>
      </x:c>
      <x:c r="L289" s="0" t="n">
        <x:v>-5</x:v>
      </x:c>
      <x:c r="M289" s="0" t="n">
        <x:v>-5</x:v>
      </x:c>
      <x:c r="O289" s="0" t="n">
        <x:v>1015.6</x:v>
      </x:c>
      <x:c r="P289" s="0" t="n">
        <x:v>1005.8</x:v>
      </x:c>
      <x:c r="R289" s="0" t="n">
        <x:v>8.3</x:v>
      </x:c>
      <x:c r="S289" s="0" t="n">
        <x:v>2</x:v>
      </x:c>
    </x:row>
    <x:row r="290" spans="1:81" customFormat="1" ht="16.5" customHeight="1" x14ac:dyDescent="0.25">
      <x:c r="A290" s="302">
        <x:f>IF(RIGHT(C290,2)=".1","10",RIGHT(C290,2))</x:f>
      </x:c>
      <x:c r="B290" s="0" t="n">
        <x:v>18</x:v>
      </x:c>
      <x:c r="C290" s="0" t="n">
        <x:v>5.02</x:v>
      </x:c>
      <x:c r="D290" s="0" t="s">
        <x:v>11</x:v>
      </x:c>
      <x:c r="E290" s="0" t="s">
        <x:v>310</x:v>
      </x:c>
      <x:c r="F290" s="0" t="s">
        <x:v>185</x:v>
      </x:c>
      <x:c r="H290" s="0" t="s">
        <x:v>320</x:v>
      </x:c>
      <x:c r="I290" s="0" t="n">
        <x:v>-0.6</x:v>
      </x:c>
      <x:c r="J290" s="0" t="n">
        <x:v>-5.5</x:v>
      </x:c>
      <x:c r="K290" s="0" t="n">
        <x:v>69</x:v>
      </x:c>
      <x:c r="L290" s="0" t="n">
        <x:v>-5</x:v>
      </x:c>
      <x:c r="M290" s="0" t="n">
        <x:v>-5</x:v>
      </x:c>
      <x:c r="O290" s="0" t="n">
        <x:v>1018.5</x:v>
      </x:c>
      <x:c r="P290" s="0" t="n">
        <x:v>1008.6</x:v>
      </x:c>
    </x:row>
    <x:row r="291" spans="1:81" customFormat="1" ht="16.5" customHeight="1" x14ac:dyDescent="0.25">
      <x:c r="A291" s="302">
        <x:f>IF(RIGHT(C291,2)=".1","10",RIGHT(C291,2))</x:f>
      </x:c>
      <x:c r="B291" s="0" t="n">
        <x:v>21</x:v>
      </x:c>
      <x:c r="C291" s="0" t="n">
        <x:v>5.02</x:v>
      </x:c>
      <x:c r="D291" s="0" t="s">
        <x:v>10</x:v>
      </x:c>
      <x:c r="E291" s="0" t="n">
        <x:v>3</x:v>
      </x:c>
      <x:c r="F291" s="0" t="s">
        <x:v>185</x:v>
      </x:c>
      <x:c r="H291" s="0" t="s">
        <x:v>321</x:v>
      </x:c>
      <x:c r="I291" s="0" t="n">
        <x:v>-1.6</x:v>
      </x:c>
      <x:c r="J291" s="0" t="n">
        <x:v>-4.5</x:v>
      </x:c>
      <x:c r="K291" s="0" t="n">
        <x:v>81</x:v>
      </x:c>
      <x:c r="L291" s="0" t="n">
        <x:v>-6</x:v>
      </x:c>
      <x:c r="M291" s="0" t="n">
        <x:v>-6</x:v>
      </x:c>
      <x:c r="O291" s="0" t="n">
        <x:v>1019.2</x:v>
      </x:c>
      <x:c r="P291" s="0" t="n">
        <x:v>1009.2</x:v>
      </x:c>
    </x:row>
    <x:row r="292" spans="1:81" customFormat="1" ht="16.5" customHeight="1" x14ac:dyDescent="0.25">
      <x:c r="A292" s="302">
        <x:f>IF(RIGHT(C292,2)=".1","10",RIGHT(C292,2))</x:f>
      </x:c>
      <x:c r="B292" s="0" t="n">
        <x:v>0</x:v>
      </x:c>
      <x:c r="C292" s="0" t="n">
        <x:v>6.02</x:v>
      </x:c>
      <x:c r="D292" s="0" t="s">
        <x:v>11</x:v>
      </x:c>
      <x:c r="E292" s="0" t="n">
        <x:v>3</x:v>
      </x:c>
      <x:c r="F292" s="0" t="s">
        <x:v>185</x:v>
      </x:c>
      <x:c r="H292" s="0" t="s">
        <x:v>322</x:v>
      </x:c>
      <x:c r="I292" s="0" t="n">
        <x:v>-1.2</x:v>
      </x:c>
      <x:c r="J292" s="0" t="n">
        <x:v>-4</x:v>
      </x:c>
      <x:c r="K292" s="0" t="n">
        <x:v>81</x:v>
      </x:c>
      <x:c r="L292" s="0" t="n">
        <x:v>-6</x:v>
      </x:c>
      <x:c r="M292" s="0" t="n">
        <x:v>-6</x:v>
      </x:c>
      <x:c r="O292" s="0" t="n">
        <x:v>1019.4</x:v>
      </x:c>
      <x:c r="P292" s="0" t="n">
        <x:v>1009.5</x:v>
      </x:c>
    </x:row>
    <x:row r="293" spans="1:81" customFormat="1" ht="16.5" customHeight="1" x14ac:dyDescent="0.25">
      <x:c r="A293" s="302">
        <x:f>IF(RIGHT(C293,2)=".1","10",RIGHT(C293,2))</x:f>
      </x:c>
      <x:c r="B293" s="0" t="n">
        <x:v>3</x:v>
      </x:c>
      <x:c r="C293" s="0" t="n">
        <x:v>6.02</x:v>
      </x:c>
      <x:c r="D293" s="0" t="s">
        <x:v>11</x:v>
      </x:c>
      <x:c r="E293" s="0" t="n">
        <x:v>2</x:v>
      </x:c>
      <x:c r="F293" s="0" t="s">
        <x:v>185</x:v>
      </x:c>
      <x:c r="H293" s="0" t="s">
        <x:v>323</x:v>
      </x:c>
      <x:c r="I293" s="0" t="n">
        <x:v>-2</x:v>
      </x:c>
      <x:c r="J293" s="0" t="n">
        <x:v>-4.1</x:v>
      </x:c>
      <x:c r="K293" s="0" t="n">
        <x:v>86</x:v>
      </x:c>
      <x:c r="L293" s="0" t="n">
        <x:v>-6</x:v>
      </x:c>
      <x:c r="M293" s="0" t="n">
        <x:v>-6</x:v>
      </x:c>
      <x:c r="O293" s="0" t="n">
        <x:v>1019.4</x:v>
      </x:c>
      <x:c r="P293" s="0" t="n">
        <x:v>1009.4</x:v>
      </x:c>
      <x:c r="Q293" s="0" t="n">
        <x:v>-2</x:v>
      </x:c>
    </x:row>
    <x:row r="294" spans="1:81" customFormat="1" ht="16.5" customHeight="1" x14ac:dyDescent="0.25">
      <x:c r="A294" s="302">
        <x:f>IF(RIGHT(C294,2)=".1","10",RIGHT(C294,2))</x:f>
      </x:c>
      <x:c r="B294" s="0" t="n">
        <x:v>6</x:v>
      </x:c>
      <x:c r="C294" s="0" t="n">
        <x:v>6.02</x:v>
      </x:c>
      <x:c r="D294" s="0" t="s">
        <x:v>12</x:v>
      </x:c>
      <x:c r="E294" s="0" t="n">
        <x:v>2</x:v>
      </x:c>
      <x:c r="F294" s="0" t="s">
        <x:v>185</x:v>
      </x:c>
      <x:c r="G294" s="0" t="s">
        <x:v>254</x:v>
      </x:c>
      <x:c r="H294" s="0" t="s">
        <x:v>230</x:v>
      </x:c>
      <x:c r="I294" s="0" t="n">
        <x:v>-2.6</x:v>
      </x:c>
      <x:c r="J294" s="0" t="n">
        <x:v>-5.5</x:v>
      </x:c>
      <x:c r="K294" s="0" t="n">
        <x:v>80</x:v>
      </x:c>
      <x:c r="L294" s="0" t="n">
        <x:v>-7</x:v>
      </x:c>
      <x:c r="M294" s="0" t="n">
        <x:v>-7</x:v>
      </x:c>
      <x:c r="O294" s="0" t="n">
        <x:v>1019.7</x:v>
      </x:c>
      <x:c r="P294" s="0" t="n">
        <x:v>1009.7</x:v>
      </x:c>
      <x:c r="Q294" s="0" t="n">
        <x:v>-2.6</x:v>
      </x:c>
    </x:row>
    <x:row r="295" spans="1:81" customFormat="1" ht="16.5" customHeight="1" x14ac:dyDescent="0.25">
      <x:c r="A295" s="302">
        <x:f>IF(RIGHT(C295,2)=".1","10",RIGHT(C295,2))</x:f>
      </x:c>
      <x:c r="B295" s="0" t="n">
        <x:v>9</x:v>
      </x:c>
      <x:c r="C295" s="0" t="n">
        <x:v>6.02</x:v>
      </x:c>
      <x:c r="D295" s="0" t="s">
        <x:v>5</x:v>
      </x:c>
      <x:c r="E295" s="0" t="n">
        <x:v>3</x:v>
      </x:c>
      <x:c r="F295" s="0" t="s">
        <x:v>195</x:v>
      </x:c>
      <x:c r="G295" s="0" t="s">
        <x:v>324</x:v>
      </x:c>
      <x:c r="H295" s="0" t="s">
        <x:v>230</x:v>
      </x:c>
      <x:c r="I295" s="0" t="n">
        <x:v>-3.4</x:v>
      </x:c>
      <x:c r="J295" s="0" t="n">
        <x:v>-5.3</x:v>
      </x:c>
      <x:c r="K295" s="0" t="n">
        <x:v>87</x:v>
      </x:c>
      <x:c r="L295" s="0" t="n">
        <x:v>-9</x:v>
      </x:c>
      <x:c r="M295" s="0" t="n">
        <x:v>-9</x:v>
      </x:c>
      <x:c r="O295" s="0" t="n">
        <x:v>1018.1</x:v>
      </x:c>
      <x:c r="P295" s="0" t="n">
        <x:v>1008.1</x:v>
      </x:c>
    </x:row>
    <x:row r="296" spans="1:81" customFormat="1" ht="16.5" customHeight="1" x14ac:dyDescent="0.25">
      <x:c r="A296" s="302">
        <x:f>IF(RIGHT(C296,2)=".1","10",RIGHT(C296,2))</x:f>
      </x:c>
      <x:c r="B296" s="0" t="n">
        <x:v>12</x:v>
      </x:c>
      <x:c r="C296" s="0" t="n">
        <x:v>6.02</x:v>
      </x:c>
      <x:c r="D296" s="0" t="s">
        <x:v>13</x:v>
      </x:c>
      <x:c r="E296" s="0" t="n">
        <x:v>0</x:v>
      </x:c>
      <x:c r="F296" s="0" t="s">
        <x:v>195</x:v>
      </x:c>
      <x:c r="G296" s="0" t="s">
        <x:v>324</x:v>
      </x:c>
      <x:c r="H296" s="0" t="s">
        <x:v>230</x:v>
      </x:c>
      <x:c r="I296" s="0" t="n">
        <x:v>-3.6</x:v>
      </x:c>
      <x:c r="J296" s="0" t="n">
        <x:v>-5.5</x:v>
      </x:c>
      <x:c r="K296" s="0" t="n">
        <x:v>87</x:v>
      </x:c>
      <x:c r="L296" s="0" t="n">
        <x:v>-5</x:v>
      </x:c>
      <x:c r="M296" s="0" t="n">
        <x:v>-5</x:v>
      </x:c>
      <x:c r="O296" s="0" t="n">
        <x:v>1017.5</x:v>
      </x:c>
      <x:c r="P296" s="0" t="n">
        <x:v>1007.5</x:v>
      </x:c>
    </x:row>
    <x:row r="297" spans="1:81" customFormat="1" ht="16.5" customHeight="1" x14ac:dyDescent="0.25">
      <x:c r="A297" s="302">
        <x:f>IF(RIGHT(C297,2)=".1","10",RIGHT(C297,2))</x:f>
      </x:c>
      <x:c r="B297" s="0" t="n">
        <x:v>15</x:v>
      </x:c>
      <x:c r="C297" s="0" t="n">
        <x:v>6.02</x:v>
      </x:c>
      <x:c r="D297" s="0" t="s">
        <x:v>13</x:v>
      </x:c>
      <x:c r="E297" s="0" t="n">
        <x:v>0</x:v>
      </x:c>
      <x:c r="F297" s="0" t="s">
        <x:v>195</x:v>
      </x:c>
      <x:c r="G297" s="0" t="s">
        <x:v>254</x:v>
      </x:c>
      <x:c r="H297" s="0" t="s">
        <x:v>230</x:v>
      </x:c>
      <x:c r="I297" s="0" t="n">
        <x:v>-4.9</x:v>
      </x:c>
      <x:c r="J297" s="0" t="n">
        <x:v>-6.3</x:v>
      </x:c>
      <x:c r="K297" s="0" t="n">
        <x:v>90</x:v>
      </x:c>
      <x:c r="L297" s="0" t="n">
        <x:v>-6</x:v>
      </x:c>
      <x:c r="M297" s="0" t="n">
        <x:v>-6</x:v>
      </x:c>
      <x:c r="O297" s="0" t="n">
        <x:v>1016.6</x:v>
      </x:c>
      <x:c r="P297" s="0" t="n">
        <x:v>1006.5</x:v>
      </x:c>
      <x:c r="R297" s="0" t="n">
        <x:v>-1.9</x:v>
      </x:c>
      <x:c r="S297" s="0" t="n">
        <x:v>12</x:v>
      </x:c>
    </x:row>
    <x:row r="298" spans="1:81" customFormat="1" ht="16.5" customHeight="1" x14ac:dyDescent="0.25">
      <x:c r="A298" s="302">
        <x:f>IF(RIGHT(C298,2)=".1","10",RIGHT(C298,2))</x:f>
      </x:c>
      <x:c r="B298" s="0" t="n">
        <x:v>18</x:v>
      </x:c>
      <x:c r="C298" s="0" t="n">
        <x:v>6.02</x:v>
      </x:c>
      <x:c r="D298" s="0" t="s">
        <x:v>9</x:v>
      </x:c>
      <x:c r="E298" s="0" t="n">
        <x:v>1</x:v>
      </x:c>
      <x:c r="F298" s="0" t="s">
        <x:v>185</x:v>
      </x:c>
      <x:c r="G298" s="0" t="s">
        <x:v>229</x:v>
      </x:c>
      <x:c r="H298" s="0" t="s">
        <x:v>230</x:v>
      </x:c>
      <x:c r="I298" s="0" t="n">
        <x:v>-4.8</x:v>
      </x:c>
      <x:c r="J298" s="0" t="n">
        <x:v>-6.1</x:v>
      </x:c>
      <x:c r="K298" s="0" t="n">
        <x:v>91</x:v>
      </x:c>
      <x:c r="L298" s="0" t="n">
        <x:v>-7</x:v>
      </x:c>
      <x:c r="M298" s="0" t="n">
        <x:v>-7</x:v>
      </x:c>
      <x:c r="O298" s="0" t="n">
        <x:v>1016.7</x:v>
      </x:c>
      <x:c r="P298" s="0" t="n">
        <x:v>1006.7</x:v>
      </x:c>
    </x:row>
    <x:row r="299" spans="1:81" customFormat="1" ht="16.5" customHeight="1" x14ac:dyDescent="0.25">
      <x:c r="A299" s="302">
        <x:f>IF(RIGHT(C299,2)=".1","10",RIGHT(C299,2))</x:f>
      </x:c>
      <x:c r="B299" s="0" t="n">
        <x:v>21</x:v>
      </x:c>
      <x:c r="C299" s="0" t="n">
        <x:v>6.02</x:v>
      </x:c>
      <x:c r="D299" s="0" t="s">
        <x:v>13</x:v>
      </x:c>
      <x:c r="E299" s="0" t="n">
        <x:v>0</x:v>
      </x:c>
      <x:c r="F299" s="0" t="s">
        <x:v>185</x:v>
      </x:c>
      <x:c r="G299" s="0" t="s">
        <x:v>256</x:v>
      </x:c>
      <x:c r="H299" s="0" t="s">
        <x:v>230</x:v>
      </x:c>
      <x:c r="I299" s="0" t="n">
        <x:v>-4.8</x:v>
      </x:c>
      <x:c r="J299" s="0" t="n">
        <x:v>-6.3</x:v>
      </x:c>
      <x:c r="K299" s="0" t="n">
        <x:v>89</x:v>
      </x:c>
      <x:c r="L299" s="0" t="n">
        <x:v>-6</x:v>
      </x:c>
      <x:c r="M299" s="0" t="n">
        <x:v>-6</x:v>
      </x:c>
      <x:c r="O299" s="0" t="n">
        <x:v>1016.6</x:v>
      </x:c>
      <x:c r="P299" s="0" t="n">
        <x:v>1006.6</x:v>
      </x:c>
    </x:row>
    <x:row r="300" spans="1:81" customFormat="1" ht="16.5" customHeight="1" x14ac:dyDescent="0.25">
      <x:c r="A300" s="302">
        <x:f>IF(RIGHT(C300,2)=".1","10",RIGHT(C300,2))</x:f>
      </x:c>
      <x:c r="B300" s="0" t="n">
        <x:v>0</x:v>
      </x:c>
      <x:c r="C300" s="0" t="n">
        <x:v>7.02</x:v>
      </x:c>
      <x:c r="D300" s="0" t="s">
        <x:v>13</x:v>
      </x:c>
      <x:c r="E300" s="0" t="n">
        <x:v>0</x:v>
      </x:c>
      <x:c r="F300" s="0" t="s">
        <x:v>185</x:v>
      </x:c>
      <x:c r="H300" s="0" t="s">
        <x:v>230</x:v>
      </x:c>
      <x:c r="I300" s="0" t="n">
        <x:v>-5</x:v>
      </x:c>
      <x:c r="J300" s="0" t="n">
        <x:v>-6.5</x:v>
      </x:c>
      <x:c r="K300" s="0" t="n">
        <x:v>89</x:v>
      </x:c>
      <x:c r="L300" s="0" t="n">
        <x:v>-6</x:v>
      </x:c>
      <x:c r="M300" s="0" t="n">
        <x:v>-6</x:v>
      </x:c>
      <x:c r="O300" s="0" t="n">
        <x:v>1017.3</x:v>
      </x:c>
      <x:c r="P300" s="0" t="n">
        <x:v>1007.3</x:v>
      </x:c>
    </x:row>
    <x:row r="301" spans="1:81" customFormat="1" ht="16.5" customHeight="1" x14ac:dyDescent="0.25">
      <x:c r="A301" s="302">
        <x:f>IF(RIGHT(C301,2)=".1","10",RIGHT(C301,2))</x:f>
      </x:c>
      <x:c r="B301" s="0" t="n">
        <x:v>3</x:v>
      </x:c>
      <x:c r="C301" s="0" t="n">
        <x:v>7.02</x:v>
      </x:c>
      <x:c r="D301" s="0" t="s">
        <x:v>13</x:v>
      </x:c>
      <x:c r="E301" s="0" t="n">
        <x:v>0</x:v>
      </x:c>
      <x:c r="F301" s="0" t="s">
        <x:v>185</x:v>
      </x:c>
      <x:c r="H301" s="0" t="s">
        <x:v>230</x:v>
      </x:c>
      <x:c r="I301" s="0" t="n">
        <x:v>-5.4</x:v>
      </x:c>
      <x:c r="J301" s="0" t="n">
        <x:v>-7.4</x:v>
      </x:c>
      <x:c r="K301" s="0" t="n">
        <x:v>86</x:v>
      </x:c>
      <x:c r="L301" s="0" t="n">
        <x:v>-6</x:v>
      </x:c>
      <x:c r="M301" s="0" t="n">
        <x:v>-6</x:v>
      </x:c>
      <x:c r="O301" s="0" t="n">
        <x:v>1017.8</x:v>
      </x:c>
      <x:c r="P301" s="0" t="n">
        <x:v>1007.7</x:v>
      </x:c>
      <x:c r="Q301" s="0" t="n">
        <x:v>-5.4</x:v>
      </x:c>
      <x:c r="S301" s="0" t="n">
        <x:v>3</x:v>
      </x:c>
      <x:c r="U301" s="0" t="n">
        <x:v>24</x:v>
      </x:c>
    </x:row>
    <x:row r="302" spans="1:81" customFormat="1" ht="16.5" customHeight="1" x14ac:dyDescent="0.25">
      <x:c r="A302" s="302">
        <x:f>IF(RIGHT(C302,2)=".1","10",RIGHT(C302,2))</x:f>
      </x:c>
      <x:c r="B302" s="0" t="n">
        <x:v>6</x:v>
      </x:c>
      <x:c r="C302" s="0" t="n">
        <x:v>7.02</x:v>
      </x:c>
      <x:c r="D302" s="0" t="s">
        <x:v>11</x:v>
      </x:c>
      <x:c r="E302" s="0" t="n">
        <x:v>1</x:v>
      </x:c>
      <x:c r="F302" s="0" t="s">
        <x:v>185</x:v>
      </x:c>
      <x:c r="H302" s="0" t="s">
        <x:v>228</x:v>
      </x:c>
      <x:c r="I302" s="0" t="n">
        <x:v>-5.6</x:v>
      </x:c>
      <x:c r="J302" s="0" t="n">
        <x:v>-7.7</x:v>
      </x:c>
      <x:c r="K302" s="0" t="n">
        <x:v>85</x:v>
      </x:c>
      <x:c r="L302" s="0" t="n">
        <x:v>-8</x:v>
      </x:c>
      <x:c r="M302" s="0" t="n">
        <x:v>-7</x:v>
      </x:c>
      <x:c r="O302" s="0" t="n">
        <x:v>1019.5</x:v>
      </x:c>
      <x:c r="P302" s="0" t="n">
        <x:v>1009.5</x:v>
      </x:c>
      <x:c r="Q302" s="0" t="n">
        <x:v>-6.4</x:v>
      </x:c>
    </x:row>
    <x:row r="303" spans="1:81" customFormat="1" ht="16.5" customHeight="1" x14ac:dyDescent="0.25">
      <x:c r="A303" s="302">
        <x:f>IF(RIGHT(C303,2)=".1","10",RIGHT(C303,2))</x:f>
      </x:c>
      <x:c r="B303" s="0" t="n">
        <x:v>9</x:v>
      </x:c>
      <x:c r="C303" s="0" t="n">
        <x:v>7.02</x:v>
      </x:c>
      <x:c r="D303" s="0" t="s">
        <x:v>12</x:v>
      </x:c>
      <x:c r="E303" s="0" t="n">
        <x:v>2</x:v>
      </x:c>
      <x:c r="F303" s="0" t="s">
        <x:v>185</x:v>
      </x:c>
      <x:c r="H303" s="0" t="s">
        <x:v>228</x:v>
      </x:c>
      <x:c r="I303" s="0" t="n">
        <x:v>-4.6</x:v>
      </x:c>
      <x:c r="J303" s="0" t="n">
        <x:v>-9.3</x:v>
      </x:c>
      <x:c r="K303" s="0" t="n">
        <x:v>70</x:v>
      </x:c>
      <x:c r="L303" s="0" t="n">
        <x:v>-9</x:v>
      </x:c>
      <x:c r="M303" s="0" t="n">
        <x:v>-7</x:v>
      </x:c>
      <x:c r="O303" s="0" t="n">
        <x:v>1020.3</x:v>
      </x:c>
      <x:c r="P303" s="0" t="n">
        <x:v>1010.2</x:v>
      </x:c>
    </x:row>
    <x:row r="304" spans="1:81" customFormat="1" ht="16.5" customHeight="1" x14ac:dyDescent="0.25">
      <x:c r="A304" s="302">
        <x:f>IF(RIGHT(C304,2)=".1","10",RIGHT(C304,2))</x:f>
      </x:c>
      <x:c r="B304" s="0" t="n">
        <x:v>12</x:v>
      </x:c>
      <x:c r="C304" s="0" t="n">
        <x:v>7.02</x:v>
      </x:c>
      <x:c r="D304" s="0" t="s">
        <x:v>12</x:v>
      </x:c>
      <x:c r="E304" s="0" t="n">
        <x:v>1</x:v>
      </x:c>
      <x:c r="F304" s="0" t="s">
        <x:v>185</x:v>
      </x:c>
      <x:c r="H304" s="0" t="s">
        <x:v>221</x:v>
      </x:c>
      <x:c r="I304" s="0" t="n">
        <x:v>-5</x:v>
      </x:c>
      <x:c r="J304" s="0" t="n">
        <x:v>-10.5</x:v>
      </x:c>
      <x:c r="K304" s="0" t="n">
        <x:v>65</x:v>
      </x:c>
      <x:c r="L304" s="0" t="n">
        <x:v>-7</x:v>
      </x:c>
      <x:c r="M304" s="0" t="n">
        <x:v>-6</x:v>
      </x:c>
      <x:c r="O304" s="0" t="n">
        <x:v>1019.8</x:v>
      </x:c>
      <x:c r="P304" s="0" t="n">
        <x:v>1009.7</x:v>
      </x:c>
    </x:row>
    <x:row r="305" spans="1:81" customFormat="1" ht="16.5" customHeight="1" x14ac:dyDescent="0.25">
      <x:c r="A305" s="302">
        <x:f>IF(RIGHT(C305,2)=".1","10",RIGHT(C305,2))</x:f>
      </x:c>
      <x:c r="B305" s="0" t="n">
        <x:v>15</x:v>
      </x:c>
      <x:c r="C305" s="0" t="n">
        <x:v>7.02</x:v>
      </x:c>
      <x:c r="D305" s="0" t="s">
        <x:v>13</x:v>
      </x:c>
      <x:c r="E305" s="0" t="n">
        <x:v>0</x:v>
      </x:c>
      <x:c r="F305" s="0" t="s">
        <x:v>185</x:v>
      </x:c>
      <x:c r="H305" s="0" t="s">
        <x:v>221</x:v>
      </x:c>
      <x:c r="I305" s="0" t="n">
        <x:v>-5.5</x:v>
      </x:c>
      <x:c r="J305" s="0" t="n">
        <x:v>-10.7</x:v>
      </x:c>
      <x:c r="K305" s="0" t="n">
        <x:v>67</x:v>
      </x:c>
      <x:c r="L305" s="0" t="n">
        <x:v>-6</x:v>
      </x:c>
      <x:c r="M305" s="0" t="n">
        <x:v>-6</x:v>
      </x:c>
      <x:c r="O305" s="0" t="n">
        <x:v>1020.7</x:v>
      </x:c>
      <x:c r="P305" s="0" t="n">
        <x:v>1010.6</x:v>
      </x:c>
      <x:c r="R305" s="0" t="n">
        <x:v>-4.5</x:v>
      </x:c>
    </x:row>
    <x:row r="306" spans="1:81" customFormat="1" ht="16.5" customHeight="1" x14ac:dyDescent="0.25">
      <x:c r="A306" s="302">
        <x:f>IF(RIGHT(C306,2)=".1","10",RIGHT(C306,2))</x:f>
      </x:c>
      <x:c r="B306" s="0" t="n">
        <x:v>18</x:v>
      </x:c>
      <x:c r="C306" s="0" t="n">
        <x:v>7.02</x:v>
      </x:c>
      <x:c r="D306" s="0" t="s">
        <x:v>13</x:v>
      </x:c>
      <x:c r="E306" s="0" t="n">
        <x:v>0</x:v>
      </x:c>
      <x:c r="F306" s="0" t="s">
        <x:v>185</x:v>
      </x:c>
      <x:c r="H306" s="0" t="s">
        <x:v>221</x:v>
      </x:c>
      <x:c r="I306" s="0" t="n">
        <x:v>-5.5</x:v>
      </x:c>
      <x:c r="J306" s="0" t="n">
        <x:v>-10.9</x:v>
      </x:c>
      <x:c r="K306" s="0" t="n">
        <x:v>66</x:v>
      </x:c>
      <x:c r="L306" s="0" t="n">
        <x:v>-6</x:v>
      </x:c>
      <x:c r="M306" s="0" t="n">
        <x:v>-6</x:v>
      </x:c>
      <x:c r="O306" s="0" t="n">
        <x:v>1021.8</x:v>
      </x:c>
      <x:c r="P306" s="0" t="n">
        <x:v>1011.7</x:v>
      </x:c>
    </x:row>
    <x:row r="307" spans="1:81" customFormat="1" ht="16.5" customHeight="1" x14ac:dyDescent="0.25">
      <x:c r="A307" s="302">
        <x:f>IF(RIGHT(C307,2)=".1","10",RIGHT(C307,2))</x:f>
      </x:c>
      <x:c r="B307" s="0" t="n">
        <x:v>21</x:v>
      </x:c>
      <x:c r="C307" s="0" t="n">
        <x:v>7.02</x:v>
      </x:c>
      <x:c r="D307" s="0" t="s">
        <x:v>7</x:v>
      </x:c>
      <x:c r="E307" s="0" t="n">
        <x:v>1</x:v>
      </x:c>
      <x:c r="F307" s="0" t="s">
        <x:v>185</x:v>
      </x:c>
      <x:c r="H307" s="0" t="s">
        <x:v>221</x:v>
      </x:c>
      <x:c r="I307" s="0" t="n">
        <x:v>-5.5</x:v>
      </x:c>
      <x:c r="J307" s="0" t="n">
        <x:v>-10.4</x:v>
      </x:c>
      <x:c r="K307" s="0" t="n">
        <x:v>68</x:v>
      </x:c>
      <x:c r="L307" s="0" t="n">
        <x:v>-8</x:v>
      </x:c>
      <x:c r="M307" s="0" t="n">
        <x:v>-8</x:v>
      </x:c>
      <x:c r="O307" s="0" t="n">
        <x:v>1021.5</x:v>
      </x:c>
      <x:c r="P307" s="0" t="n">
        <x:v>1011.4</x:v>
      </x:c>
    </x:row>
    <x:row r="308" spans="1:81" customFormat="1" ht="16.5" customHeight="1" x14ac:dyDescent="0.25">
      <x:c r="A308" s="302">
        <x:f>IF(RIGHT(C308,2)=".1","10",RIGHT(C308,2))</x:f>
      </x:c>
      <x:c r="B308" s="0" t="n">
        <x:v>0</x:v>
      </x:c>
      <x:c r="C308" s="0" t="n">
        <x:v>8.02</x:v>
      </x:c>
      <x:c r="D308" s="0" t="s">
        <x:v>7</x:v>
      </x:c>
      <x:c r="E308" s="0" t="n">
        <x:v>1</x:v>
      </x:c>
      <x:c r="F308" s="0" t="s">
        <x:v>185</x:v>
      </x:c>
      <x:c r="H308" s="0" t="s">
        <x:v>221</x:v>
      </x:c>
      <x:c r="I308" s="0" t="n">
        <x:v>-6.4</x:v>
      </x:c>
      <x:c r="J308" s="0" t="n">
        <x:v>-8.6</x:v>
      </x:c>
      <x:c r="K308" s="0" t="n">
        <x:v>84</x:v>
      </x:c>
      <x:c r="L308" s="0" t="n">
        <x:v>-9</x:v>
      </x:c>
      <x:c r="M308" s="0" t="n">
        <x:v>-9</x:v>
      </x:c>
      <x:c r="O308" s="0" t="n">
        <x:v>1020.6</x:v>
      </x:c>
      <x:c r="P308" s="0" t="n">
        <x:v>1010.5</x:v>
      </x:c>
    </x:row>
    <x:row r="309" spans="1:81" customFormat="1" ht="16.5" customHeight="1" x14ac:dyDescent="0.25">
      <x:c r="A309" s="302">
        <x:f>IF(RIGHT(C309,2)=".1","10",RIGHT(C309,2))</x:f>
      </x:c>
      <x:c r="B309" s="0" t="n">
        <x:v>3</x:v>
      </x:c>
      <x:c r="C309" s="0" t="n">
        <x:v>8.02</x:v>
      </x:c>
      <x:c r="D309" s="0" t="s">
        <x:v>6</x:v>
      </x:c>
      <x:c r="E309" s="0" t="n">
        <x:v>3</x:v>
      </x:c>
      <x:c r="F309" s="0" t="s">
        <x:v>185</x:v>
      </x:c>
      <x:c r="H309" s="0" t="s">
        <x:v>219</x:v>
      </x:c>
      <x:c r="I309" s="0" t="n">
        <x:v>-6.4</x:v>
      </x:c>
      <x:c r="J309" s="0" t="n">
        <x:v>-8.4</x:v>
      </x:c>
      <x:c r="K309" s="0" t="n">
        <x:v>86</x:v>
      </x:c>
      <x:c r="L309" s="0" t="n">
        <x:v>-12</x:v>
      </x:c>
      <x:c r="M309" s="0" t="n">
        <x:v>-12</x:v>
      </x:c>
      <x:c r="O309" s="0" t="n">
        <x:v>1020.5</x:v>
      </x:c>
      <x:c r="P309" s="0" t="n">
        <x:v>1010.4</x:v>
      </x:c>
      <x:c r="Q309" s="0" t="n">
        <x:v>-6.5</x:v>
      </x:c>
      <x:c r="U309" s="0" t="n">
        <x:v>23</x:v>
      </x:c>
    </x:row>
    <x:row r="310" spans="1:81" customFormat="1" ht="16.5" customHeight="1" x14ac:dyDescent="0.25">
      <x:c r="A310" s="302">
        <x:f>IF(RIGHT(C310,2)=".1","10",RIGHT(C310,2))</x:f>
      </x:c>
      <x:c r="B310" s="0" t="n">
        <x:v>6</x:v>
      </x:c>
      <x:c r="C310" s="0" t="n">
        <x:v>8.02</x:v>
      </x:c>
      <x:c r="D310" s="0" t="s">
        <x:v>7</x:v>
      </x:c>
      <x:c r="E310" s="0" t="n">
        <x:v>2</x:v>
      </x:c>
      <x:c r="F310" s="0" t="s">
        <x:v>195</x:v>
      </x:c>
      <x:c r="G310" s="0" t="s">
        <x:v>325</x:v>
      </x:c>
      <x:c r="H310" s="0" t="s">
        <x:v>326</x:v>
      </x:c>
      <x:c r="I310" s="0" t="n">
        <x:v>-6.6</x:v>
      </x:c>
      <x:c r="J310" s="0" t="n">
        <x:v>-8.1</x:v>
      </x:c>
      <x:c r="K310" s="0" t="n">
        <x:v>89</x:v>
      </x:c>
      <x:c r="L310" s="0" t="n">
        <x:v>-11</x:v>
      </x:c>
      <x:c r="M310" s="0" t="n">
        <x:v>-11</x:v>
      </x:c>
      <x:c r="O310" s="0" t="n">
        <x:v>1020.8</x:v>
      </x:c>
      <x:c r="P310" s="0" t="n">
        <x:v>1010.6</x:v>
      </x:c>
      <x:c r="Q310" s="0" t="n">
        <x:v>-6.9</x:v>
      </x:c>
    </x:row>
    <x:row r="311" spans="1:81" customFormat="1" ht="16.5" customHeight="1" x14ac:dyDescent="0.25">
      <x:c r="A311" s="302">
        <x:f>IF(RIGHT(C311,2)=".1","10",RIGHT(C311,2))</x:f>
      </x:c>
      <x:c r="B311" s="0" t="n">
        <x:v>9</x:v>
      </x:c>
      <x:c r="C311" s="0" t="n">
        <x:v>8.02</x:v>
      </x:c>
      <x:c r="D311" s="0" t="s">
        <x:v>7</x:v>
      </x:c>
      <x:c r="E311" s="0" t="n">
        <x:v>3</x:v>
      </x:c>
      <x:c r="F311" s="0" t="s">
        <x:v>185</x:v>
      </x:c>
      <x:c r="G311" s="0" t="s">
        <x:v>327</x:v>
      </x:c>
      <x:c r="H311" s="0" t="s">
        <x:v>326</x:v>
      </x:c>
      <x:c r="I311" s="0" t="n">
        <x:v>-5.7</x:v>
      </x:c>
      <x:c r="J311" s="0" t="n">
        <x:v>-7.6</x:v>
      </x:c>
      <x:c r="K311" s="0" t="n">
        <x:v>86</x:v>
      </x:c>
      <x:c r="L311" s="0" t="n">
        <x:v>-11</x:v>
      </x:c>
      <x:c r="M311" s="0" t="n">
        <x:v>-11</x:v>
      </x:c>
      <x:c r="O311" s="0" t="n">
        <x:v>1020.4</x:v>
      </x:c>
      <x:c r="P311" s="0" t="n">
        <x:v>1010.3</x:v>
      </x:c>
    </x:row>
    <x:row r="312" spans="1:81" customFormat="1" ht="16.5" customHeight="1" x14ac:dyDescent="0.25">
      <x:c r="A312" s="302">
        <x:f>IF(RIGHT(C312,2)=".1","10",RIGHT(C312,2))</x:f>
      </x:c>
      <x:c r="B312" s="0" t="n">
        <x:v>12</x:v>
      </x:c>
      <x:c r="C312" s="0" t="n">
        <x:v>8.02</x:v>
      </x:c>
      <x:c r="D312" s="0" t="s">
        <x:v>6</x:v>
      </x:c>
      <x:c r="E312" s="0" t="n">
        <x:v>3</x:v>
      </x:c>
      <x:c r="F312" s="0" t="s">
        <x:v>185</x:v>
      </x:c>
      <x:c r="G312" s="0" t="s">
        <x:v>328</x:v>
      </x:c>
      <x:c r="H312" s="0" t="s">
        <x:v>326</x:v>
      </x:c>
      <x:c r="I312" s="0" t="n">
        <x:v>-5.6</x:v>
      </x:c>
      <x:c r="J312" s="0" t="n">
        <x:v>-7.6</x:v>
      </x:c>
      <x:c r="K312" s="0" t="n">
        <x:v>86</x:v>
      </x:c>
      <x:c r="L312" s="0" t="n">
        <x:v>-11</x:v>
      </x:c>
      <x:c r="M312" s="0" t="n">
        <x:v>-11</x:v>
      </x:c>
      <x:c r="O312" s="0" t="n">
        <x:v>1018.2</x:v>
      </x:c>
      <x:c r="P312" s="0" t="n">
        <x:v>1008.1</x:v>
      </x:c>
    </x:row>
    <x:row r="313" spans="1:81" customFormat="1" ht="16.5" customHeight="1" x14ac:dyDescent="0.25">
      <x:c r="A313" s="302">
        <x:f>IF(RIGHT(C313,2)=".1","10",RIGHT(C313,2))</x:f>
      </x:c>
      <x:c r="B313" s="0" t="n">
        <x:v>15</x:v>
      </x:c>
      <x:c r="C313" s="0" t="n">
        <x:v>8.02</x:v>
      </x:c>
      <x:c r="D313" s="0" t="s">
        <x:v>6</x:v>
      </x:c>
      <x:c r="E313" s="0" t="s">
        <x:v>205</x:v>
      </x:c>
      <x:c r="F313" s="0" t="s">
        <x:v>185</x:v>
      </x:c>
      <x:c r="G313" s="0" t="s">
        <x:v>329</x:v>
      </x:c>
      <x:c r="H313" s="0" t="s">
        <x:v>326</x:v>
      </x:c>
      <x:c r="I313" s="0" t="n">
        <x:v>-5.3</x:v>
      </x:c>
      <x:c r="J313" s="0" t="n">
        <x:v>-7.3</x:v>
      </x:c>
      <x:c r="K313" s="0" t="n">
        <x:v>86</x:v>
      </x:c>
      <x:c r="L313" s="0" t="n">
        <x:v>-12</x:v>
      </x:c>
      <x:c r="M313" s="0" t="n">
        <x:v>-12</x:v>
      </x:c>
      <x:c r="O313" s="0" t="n">
        <x:v>1017.4</x:v>
      </x:c>
      <x:c r="P313" s="0" t="n">
        <x:v>1007.4</x:v>
      </x:c>
      <x:c r="R313" s="0" t="n">
        <x:v>-5.3</x:v>
      </x:c>
    </x:row>
    <x:row r="314" spans="1:81" customFormat="1" ht="16.5" customHeight="1" x14ac:dyDescent="0.25">
      <x:c r="A314" s="302">
        <x:f>IF(RIGHT(C314,2)=".1","10",RIGHT(C314,2))</x:f>
      </x:c>
      <x:c r="B314" s="0" t="n">
        <x:v>18</x:v>
      </x:c>
      <x:c r="C314" s="0" t="n">
        <x:v>8.02</x:v>
      </x:c>
      <x:c r="D314" s="0" t="s">
        <x:v>6</x:v>
      </x:c>
      <x:c r="E314" s="0" t="s">
        <x:v>272</x:v>
      </x:c>
      <x:c r="F314" s="0" t="s">
        <x:v>185</x:v>
      </x:c>
      <x:c r="G314" s="0" t="s">
        <x:v>330</x:v>
      </x:c>
      <x:c r="H314" s="0" t="s">
        <x:v>331</x:v>
      </x:c>
      <x:c r="I314" s="0" t="n">
        <x:v>-4.5</x:v>
      </x:c>
      <x:c r="J314" s="0" t="n">
        <x:v>-6.3</x:v>
      </x:c>
      <x:c r="K314" s="0" t="n">
        <x:v>87</x:v>
      </x:c>
      <x:c r="L314" s="0" t="n">
        <x:v>-10</x:v>
      </x:c>
      <x:c r="M314" s="0" t="n">
        <x:v>-10</x:v>
      </x:c>
      <x:c r="O314" s="0" t="n">
        <x:v>1017</x:v>
      </x:c>
      <x:c r="P314" s="0" t="n">
        <x:v>1007</x:v>
      </x:c>
    </x:row>
    <x:row r="315" spans="1:81" customFormat="1" ht="16.5" customHeight="1" x14ac:dyDescent="0.25">
      <x:c r="A315" s="302">
        <x:f>IF(RIGHT(C315,2)=".1","10",RIGHT(C315,2))</x:f>
      </x:c>
      <x:c r="B315" s="0" t="n">
        <x:v>21</x:v>
      </x:c>
      <x:c r="C315" s="0" t="n">
        <x:v>8.02</x:v>
      </x:c>
      <x:c r="D315" s="0" t="s">
        <x:v>7</x:v>
      </x:c>
      <x:c r="E315" s="0" t="n">
        <x:v>3</x:v>
      </x:c>
      <x:c r="F315" s="0" t="s">
        <x:v>185</x:v>
      </x:c>
      <x:c r="G315" s="0" t="s">
        <x:v>332</x:v>
      </x:c>
      <x:c r="H315" s="0" t="s">
        <x:v>331</x:v>
      </x:c>
      <x:c r="I315" s="0" t="n">
        <x:v>-3.7</x:v>
      </x:c>
      <x:c r="J315" s="0" t="n">
        <x:v>-5.5</x:v>
      </x:c>
      <x:c r="K315" s="0" t="n">
        <x:v>87</x:v>
      </x:c>
      <x:c r="L315" s="0" t="n">
        <x:v>-9</x:v>
      </x:c>
      <x:c r="M315" s="0" t="n">
        <x:v>-9</x:v>
      </x:c>
      <x:c r="O315" s="0" t="n">
        <x:v>1015.1</x:v>
      </x:c>
      <x:c r="P315" s="0" t="n">
        <x:v>1005.1</x:v>
      </x:c>
    </x:row>
    <x:row r="316" spans="1:81" customFormat="1" ht="16.5" customHeight="1" x14ac:dyDescent="0.25">
      <x:c r="A316" s="302">
        <x:f>IF(RIGHT(C316,2)=".1","10",RIGHT(C316,2))</x:f>
      </x:c>
      <x:c r="B316" s="0" t="n">
        <x:v>0</x:v>
      </x:c>
      <x:c r="C316" s="0" t="n">
        <x:v>9.02</x:v>
      </x:c>
      <x:c r="D316" s="0" t="s">
        <x:v>7</x:v>
      </x:c>
      <x:c r="E316" s="0" t="n">
        <x:v>4</x:v>
      </x:c>
      <x:c r="F316" s="0" t="s">
        <x:v>185</x:v>
      </x:c>
      <x:c r="G316" s="0" t="s">
        <x:v>332</x:v>
      </x:c>
      <x:c r="H316" s="0" t="s">
        <x:v>206</x:v>
      </x:c>
      <x:c r="I316" s="0" t="n">
        <x:v>-3</x:v>
      </x:c>
      <x:c r="J316" s="0" t="n">
        <x:v>-4.8</x:v>
      </x:c>
      <x:c r="K316" s="0" t="n">
        <x:v>87</x:v>
      </x:c>
      <x:c r="L316" s="0" t="n">
        <x:v>-9</x:v>
      </x:c>
      <x:c r="M316" s="0" t="n">
        <x:v>-9</x:v>
      </x:c>
      <x:c r="O316" s="0" t="n">
        <x:v>1013.1</x:v>
      </x:c>
      <x:c r="P316" s="0" t="n">
        <x:v>1003.1</x:v>
      </x:c>
    </x:row>
    <x:row r="317" spans="1:81" customFormat="1" ht="16.5" customHeight="1" x14ac:dyDescent="0.25">
      <x:c r="A317" s="302">
        <x:f>IF(RIGHT(C317,2)=".1","10",RIGHT(C317,2))</x:f>
      </x:c>
      <x:c r="B317" s="0" t="n">
        <x:v>3</x:v>
      </x:c>
      <x:c r="C317" s="0" t="n">
        <x:v>9.02</x:v>
      </x:c>
      <x:c r="D317" s="0" t="s">
        <x:v>6</x:v>
      </x:c>
      <x:c r="E317" s="0" t="s">
        <x:v>333</x:v>
      </x:c>
      <x:c r="F317" s="0" t="s">
        <x:v>185</x:v>
      </x:c>
      <x:c r="G317" s="0" t="s">
        <x:v>334</x:v>
      </x:c>
      <x:c r="H317" s="0" t="s">
        <x:v>276</x:v>
      </x:c>
      <x:c r="I317" s="0" t="n">
        <x:v>-3.3</x:v>
      </x:c>
      <x:c r="J317" s="0" t="n">
        <x:v>-5.3</x:v>
      </x:c>
      <x:c r="K317" s="0" t="n">
        <x:v>86</x:v>
      </x:c>
      <x:c r="L317" s="0" t="n">
        <x:v>-9</x:v>
      </x:c>
      <x:c r="M317" s="0" t="n">
        <x:v>-9</x:v>
      </x:c>
      <x:c r="O317" s="0" t="n">
        <x:v>1010.8</x:v>
      </x:c>
      <x:c r="P317" s="0" t="n">
        <x:v>1000.9</x:v>
      </x:c>
      <x:c r="Q317" s="0" t="n">
        <x:v>-5.3</x:v>
      </x:c>
      <x:c r="S317" s="0" t="n">
        <x:v>0.1</x:v>
      </x:c>
      <x:c r="U317" s="0" t="n">
        <x:v>17</x:v>
      </x:c>
    </x:row>
    <x:row r="318" spans="1:81" customFormat="1" ht="16.5" customHeight="1" x14ac:dyDescent="0.25">
      <x:c r="A318" s="302">
        <x:f>IF(RIGHT(C318,2)=".1","10",RIGHT(C318,2))</x:f>
      </x:c>
      <x:c r="B318" s="0" t="n">
        <x:v>6</x:v>
      </x:c>
      <x:c r="C318" s="0" t="n">
        <x:v>9.02</x:v>
      </x:c>
      <x:c r="D318" s="0" t="s">
        <x:v>7</x:v>
      </x:c>
      <x:c r="E318" s="0" t="s">
        <x:v>205</x:v>
      </x:c>
      <x:c r="F318" s="0" t="s">
        <x:v>185</x:v>
      </x:c>
      <x:c r="G318" s="0" t="s">
        <x:v>334</x:v>
      </x:c>
      <x:c r="H318" s="0" t="s">
        <x:v>276</x:v>
      </x:c>
      <x:c r="I318" s="0" t="n">
        <x:v>-1.7</x:v>
      </x:c>
      <x:c r="J318" s="0" t="n">
        <x:v>-4.3</x:v>
      </x:c>
      <x:c r="K318" s="0" t="n">
        <x:v>82</x:v>
      </x:c>
      <x:c r="L318" s="0" t="n">
        <x:v>-7</x:v>
      </x:c>
      <x:c r="M318" s="0" t="n">
        <x:v>-7</x:v>
      </x:c>
      <x:c r="O318" s="0" t="n">
        <x:v>1009.3</x:v>
      </x:c>
      <x:c r="P318" s="0" t="n">
        <x:v>999.5</x:v>
      </x:c>
    </x:row>
    <x:row r="319" spans="1:81" customFormat="1" ht="16.5" customHeight="1" x14ac:dyDescent="0.25">
      <x:c r="A319" s="302">
        <x:f>IF(RIGHT(C319,2)=".1","10",RIGHT(C319,2))</x:f>
      </x:c>
      <x:c r="B319" s="0" t="n">
        <x:v>9</x:v>
      </x:c>
      <x:c r="C319" s="0" t="n">
        <x:v>9.02</x:v>
      </x:c>
      <x:c r="D319" s="0" t="s">
        <x:v>8</x:v>
      </x:c>
      <x:c r="E319" s="0" t="n">
        <x:v>1</x:v>
      </x:c>
      <x:c r="F319" s="0" t="s">
        <x:v>185</x:v>
      </x:c>
      <x:c r="G319" s="0" t="s">
        <x:v>335</x:v>
      </x:c>
      <x:c r="H319" s="0" t="s">
        <x:v>228</x:v>
      </x:c>
      <x:c r="I319" s="0" t="n">
        <x:v>2.8</x:v>
      </x:c>
      <x:c r="J319" s="0" t="n">
        <x:v>-0.4</x:v>
      </x:c>
      <x:c r="K319" s="0" t="n">
        <x:v>79</x:v>
      </x:c>
      <x:c r="L319" s="0" t="n">
        <x:v>1</x:v>
      </x:c>
      <x:c r="M319" s="0" t="n">
        <x:v>3</x:v>
      </x:c>
      <x:c r="O319" s="0" t="n">
        <x:v>1010.5</x:v>
      </x:c>
      <x:c r="P319" s="0" t="n">
        <x:v>1000.8</x:v>
      </x:c>
    </x:row>
    <x:row r="320" spans="1:81" customFormat="1" ht="16.5" customHeight="1" x14ac:dyDescent="0.25">
      <x:c r="A320" s="302">
        <x:f>IF(RIGHT(C320,2)=".1","10",RIGHT(C320,2))</x:f>
      </x:c>
      <x:c r="B320" s="0" t="n">
        <x:v>12</x:v>
      </x:c>
      <x:c r="C320" s="0" t="n">
        <x:v>9.02</x:v>
      </x:c>
      <x:c r="D320" s="0" t="s">
        <x:v>9</x:v>
      </x:c>
      <x:c r="E320" s="0" t="n">
        <x:v>4</x:v>
      </x:c>
      <x:c r="F320" s="0" t="s">
        <x:v>185</x:v>
      </x:c>
      <x:c r="H320" s="0" t="s">
        <x:v>228</x:v>
      </x:c>
      <x:c r="I320" s="0" t="n">
        <x:v>7.3</x:v>
      </x:c>
      <x:c r="J320" s="0" t="n">
        <x:v>4.1</x:v>
      </x:c>
      <x:c r="K320" s="0" t="n">
        <x:v>80</x:v>
      </x:c>
      <x:c r="L320" s="0" t="n">
        <x:v>4</x:v>
      </x:c>
      <x:c r="M320" s="0" t="n">
        <x:v>4</x:v>
      </x:c>
      <x:c r="O320" s="0" t="n">
        <x:v>1008.6</x:v>
      </x:c>
      <x:c r="P320" s="0" t="n">
        <x:v>999.1</x:v>
      </x:c>
    </x:row>
    <x:row r="321" spans="1:81" customFormat="1" ht="16.5" customHeight="1" x14ac:dyDescent="0.25">
      <x:c r="A321" s="302">
        <x:f>IF(RIGHT(C321,2)=".1","10",RIGHT(C321,2))</x:f>
      </x:c>
      <x:c r="B321" s="0" t="n">
        <x:v>15</x:v>
      </x:c>
      <x:c r="C321" s="0" t="n">
        <x:v>9.02</x:v>
      </x:c>
      <x:c r="D321" s="0" t="s">
        <x:v>13</x:v>
      </x:c>
      <x:c r="E321" s="0" t="n">
        <x:v>0</x:v>
      </x:c>
      <x:c r="F321" s="0" t="s">
        <x:v>185</x:v>
      </x:c>
      <x:c r="H321" s="0" t="s">
        <x:v>227</x:v>
      </x:c>
      <x:c r="I321" s="0" t="n">
        <x:v>5.5</x:v>
      </x:c>
      <x:c r="J321" s="0" t="n">
        <x:v>3.1</x:v>
      </x:c>
      <x:c r="K321" s="0" t="n">
        <x:v>85</x:v>
      </x:c>
      <x:c r="L321" s="0" t="n">
        <x:v>5</x:v>
      </x:c>
      <x:c r="M321" s="0" t="n">
        <x:v>5</x:v>
      </x:c>
      <x:c r="O321" s="0" t="n">
        <x:v>1010.9</x:v>
      </x:c>
      <x:c r="P321" s="0" t="n">
        <x:v>1001.4</x:v>
      </x:c>
      <x:c r="R321" s="0" t="n">
        <x:v>7.6</x:v>
      </x:c>
    </x:row>
    <x:row r="322" spans="1:81" customFormat="1" ht="16.5" customHeight="1" x14ac:dyDescent="0.25">
      <x:c r="A322" s="302">
        <x:f>IF(RIGHT(C322,2)=".1","10",RIGHT(C322,2))</x:f>
      </x:c>
      <x:c r="B322" s="0" t="n">
        <x:v>18</x:v>
      </x:c>
      <x:c r="C322" s="0" t="n">
        <x:v>9.02</x:v>
      </x:c>
      <x:c r="D322" s="0" t="s">
        <x:v>10</x:v>
      </x:c>
      <x:c r="E322" s="0" t="n">
        <x:v>2</x:v>
      </x:c>
      <x:c r="F322" s="0" t="s">
        <x:v>185</x:v>
      </x:c>
      <x:c r="H322" s="0" t="s">
        <x:v>227</x:v>
      </x:c>
      <x:c r="I322" s="0" t="n">
        <x:v>5.8</x:v>
      </x:c>
      <x:c r="J322" s="0" t="n">
        <x:v>1.4</x:v>
      </x:c>
      <x:c r="K322" s="0" t="n">
        <x:v>73</x:v>
      </x:c>
      <x:c r="L322" s="0" t="n">
        <x:v>4</x:v>
      </x:c>
      <x:c r="M322" s="0" t="n">
        <x:v>4</x:v>
      </x:c>
      <x:c r="O322" s="0" t="n">
        <x:v>1012.9</x:v>
      </x:c>
      <x:c r="P322" s="0" t="n">
        <x:v>1003.3</x:v>
      </x:c>
    </x:row>
    <x:row r="323" spans="1:81" customFormat="1" ht="16.5" customHeight="1" x14ac:dyDescent="0.25">
      <x:c r="A323" s="302">
        <x:f>IF(RIGHT(C323,2)=".1","10",RIGHT(C323,2))</x:f>
      </x:c>
      <x:c r="B323" s="0" t="n">
        <x:v>21</x:v>
      </x:c>
      <x:c r="C323" s="0" t="n">
        <x:v>9.02</x:v>
      </x:c>
      <x:c r="D323" s="0" t="s">
        <x:v>10</x:v>
      </x:c>
      <x:c r="E323" s="0" t="s">
        <x:v>316</x:v>
      </x:c>
      <x:c r="F323" s="0" t="s">
        <x:v>185</x:v>
      </x:c>
      <x:c r="H323" s="0" t="s">
        <x:v>227</x:v>
      </x:c>
      <x:c r="I323" s="0" t="n">
        <x:v>4.8</x:v>
      </x:c>
      <x:c r="J323" s="0" t="n">
        <x:v>2.2</x:v>
      </x:c>
      <x:c r="K323" s="0" t="n">
        <x:v>83</x:v>
      </x:c>
      <x:c r="L323" s="0" t="n">
        <x:v>2</x:v>
      </x:c>
      <x:c r="M323" s="0" t="n">
        <x:v>2</x:v>
      </x:c>
      <x:c r="O323" s="0" t="n">
        <x:v>1014.4</x:v>
      </x:c>
      <x:c r="P323" s="0" t="n">
        <x:v>1004.7</x:v>
      </x:c>
    </x:row>
    <x:row r="324" spans="1:81" customFormat="1" ht="16.5" customHeight="1" x14ac:dyDescent="0.25">
      <x:c r="A324" s="302">
        <x:f>IF(RIGHT(C324,2)=".1","10",RIGHT(C324,2))</x:f>
      </x:c>
      <x:c r="B324" s="0" t="n">
        <x:v>0</x:v>
      </x:c>
      <x:c r="C324" s="0" t="n">
        <x:v>10.02</x:v>
      </x:c>
      <x:c r="D324" s="0" t="s">
        <x:v>11</x:v>
      </x:c>
      <x:c r="E324" s="0" t="n">
        <x:v>2</x:v>
      </x:c>
      <x:c r="F324" s="0" t="s">
        <x:v>185</x:v>
      </x:c>
      <x:c r="H324" s="0" t="s">
        <x:v>227</x:v>
      </x:c>
      <x:c r="I324" s="0" t="n">
        <x:v>4.8</x:v>
      </x:c>
      <x:c r="J324" s="0" t="n">
        <x:v>2.8</x:v>
      </x:c>
      <x:c r="K324" s="0" t="n">
        <x:v>87</x:v>
      </x:c>
      <x:c r="L324" s="0" t="n">
        <x:v>2</x:v>
      </x:c>
      <x:c r="M324" s="0" t="n">
        <x:v>2</x:v>
      </x:c>
      <x:c r="O324" s="0" t="n">
        <x:v>1015.3</x:v>
      </x:c>
      <x:c r="P324" s="0" t="n">
        <x:v>1005.7</x:v>
      </x:c>
    </x:row>
    <x:row r="325" spans="1:81" customFormat="1" ht="16.5" customHeight="1" x14ac:dyDescent="0.25">
      <x:c r="A325" s="302">
        <x:f>IF(RIGHT(C325,2)=".1","10",RIGHT(C325,2))</x:f>
      </x:c>
      <x:c r="B325" s="0" t="n">
        <x:v>3</x:v>
      </x:c>
      <x:c r="C325" s="0" t="n">
        <x:v>10.02</x:v>
      </x:c>
      <x:c r="D325" s="0" t="s">
        <x:v>5</x:v>
      </x:c>
      <x:c r="E325" s="0" t="n">
        <x:v>1</x:v>
      </x:c>
      <x:c r="F325" s="0" t="s">
        <x:v>195</x:v>
      </x:c>
      <x:c r="G325" s="0" t="s">
        <x:v>196</x:v>
      </x:c>
      <x:c r="H325" s="0" t="s">
        <x:v>336</x:v>
      </x:c>
      <x:c r="I325" s="0" t="n">
        <x:v>1.8</x:v>
      </x:c>
      <x:c r="J325" s="0" t="n">
        <x:v>0.7</x:v>
      </x:c>
      <x:c r="K325" s="0" t="n">
        <x:v>92</x:v>
      </x:c>
      <x:c r="L325" s="0" t="n">
        <x:v>0</x:v>
      </x:c>
      <x:c r="M325" s="0" t="n">
        <x:v>0</x:v>
      </x:c>
      <x:c r="O325" s="0" t="n">
        <x:v>1015</x:v>
      </x:c>
      <x:c r="P325" s="0" t="n">
        <x:v>1005.2</x:v>
      </x:c>
      <x:c r="Q325" s="0" t="n">
        <x:v>1.6</x:v>
      </x:c>
      <x:c r="U325" s="0" t="n">
        <x:v>6</x:v>
      </x:c>
    </x:row>
    <x:row r="326" spans="1:81" customFormat="1" ht="16.5" customHeight="1" x14ac:dyDescent="0.25">
      <x:c r="A326" s="302">
        <x:f>IF(RIGHT(C326,2)=".1","10",RIGHT(C326,2))</x:f>
      </x:c>
      <x:c r="B326" s="0" t="n">
        <x:v>6</x:v>
      </x:c>
      <x:c r="C326" s="0" t="n">
        <x:v>10.02</x:v>
      </x:c>
      <x:c r="D326" s="0" t="s">
        <x:v>7</x:v>
      </x:c>
      <x:c r="E326" s="0" t="n">
        <x:v>1</x:v>
      </x:c>
      <x:c r="F326" s="0" t="s">
        <x:v>185</x:v>
      </x:c>
      <x:c r="G326" s="0" t="s">
        <x:v>193</x:v>
      </x:c>
      <x:c r="H326" s="0" t="s">
        <x:v>231</x:v>
      </x:c>
      <x:c r="I326" s="0" t="n">
        <x:v>4</x:v>
      </x:c>
      <x:c r="J326" s="0" t="n">
        <x:v>2.9</x:v>
      </x:c>
      <x:c r="K326" s="0" t="n">
        <x:v>93</x:v>
      </x:c>
      <x:c r="L326" s="0" t="n">
        <x:v>2</x:v>
      </x:c>
      <x:c r="M326" s="0" t="n">
        <x:v>3</x:v>
      </x:c>
      <x:c r="O326" s="0" t="n">
        <x:v>1014.4</x:v>
      </x:c>
      <x:c r="P326" s="0" t="n">
        <x:v>1004.8</x:v>
      </x:c>
    </x:row>
    <x:row r="327" spans="1:81" customFormat="1" ht="16.5" customHeight="1" x14ac:dyDescent="0.25">
      <x:c r="A327" s="302">
        <x:f>IF(RIGHT(C327,2)=".1","10",RIGHT(C327,2))</x:f>
      </x:c>
      <x:c r="B327" s="0" t="n">
        <x:v>9</x:v>
      </x:c>
      <x:c r="C327" s="0" t="n">
        <x:v>10.02</x:v>
      </x:c>
      <x:c r="D327" s="0" t="s">
        <x:v>7</x:v>
      </x:c>
      <x:c r="E327" s="0" t="n">
        <x:v>1</x:v>
      </x:c>
      <x:c r="F327" s="0" t="s">
        <x:v>185</x:v>
      </x:c>
      <x:c r="H327" s="0" t="s">
        <x:v>218</x:v>
      </x:c>
      <x:c r="I327" s="0" t="n">
        <x:v>9.2</x:v>
      </x:c>
      <x:c r="J327" s="0" t="n">
        <x:v>3.4</x:v>
      </x:c>
      <x:c r="K327" s="0" t="n">
        <x:v>67</x:v>
      </x:c>
      <x:c r="L327" s="0" t="n">
        <x:v>9</x:v>
      </x:c>
      <x:c r="M327" s="0" t="n">
        <x:v>12</x:v>
      </x:c>
      <x:c r="O327" s="0" t="n">
        <x:v>1013</x:v>
      </x:c>
      <x:c r="P327" s="0" t="n">
        <x:v>1003.6</x:v>
      </x:c>
    </x:row>
    <x:row r="328" spans="1:81" customFormat="1" ht="16.5" customHeight="1" x14ac:dyDescent="0.25">
      <x:c r="A328" s="302">
        <x:f>IF(RIGHT(C328,2)=".1","10",RIGHT(C328,2))</x:f>
      </x:c>
      <x:c r="B328" s="0" t="n">
        <x:v>12</x:v>
      </x:c>
      <x:c r="C328" s="0" t="n">
        <x:v>10.02</x:v>
      </x:c>
      <x:c r="D328" s="0" t="s">
        <x:v>7</x:v>
      </x:c>
      <x:c r="E328" s="0" t="n">
        <x:v>1</x:v>
      </x:c>
      <x:c r="F328" s="0" t="s">
        <x:v>185</x:v>
      </x:c>
      <x:c r="H328" s="0" t="s">
        <x:v>337</x:v>
      </x:c>
      <x:c r="I328" s="0" t="n">
        <x:v>10.9</x:v>
      </x:c>
      <x:c r="J328" s="0" t="n">
        <x:v>5.1</x:v>
      </x:c>
      <x:c r="K328" s="0" t="n">
        <x:v>67</x:v>
      </x:c>
      <x:c r="L328" s="0" t="n">
        <x:v>11</x:v>
      </x:c>
      <x:c r="M328" s="0" t="n">
        <x:v>11</x:v>
      </x:c>
      <x:c r="O328" s="0" t="n">
        <x:v>1011</x:v>
      </x:c>
      <x:c r="P328" s="0" t="n">
        <x:v>1001.6</x:v>
      </x:c>
    </x:row>
    <x:row r="329" spans="1:81" customFormat="1" ht="16.5" customHeight="1" x14ac:dyDescent="0.25">
      <x:c r="A329" s="302">
        <x:f>IF(RIGHT(C329,2)=".1","10",RIGHT(C329,2))</x:f>
      </x:c>
      <x:c r="B329" s="0" t="n">
        <x:v>15</x:v>
      </x:c>
      <x:c r="C329" s="0" t="n">
        <x:v>10.02</x:v>
      </x:c>
      <x:c r="D329" s="0" t="s">
        <x:v>7</x:v>
      </x:c>
      <x:c r="E329" s="0" t="n">
        <x:v>1</x:v>
      </x:c>
      <x:c r="F329" s="0" t="s">
        <x:v>185</x:v>
      </x:c>
      <x:c r="H329" s="0" t="s">
        <x:v>338</x:v>
      </x:c>
      <x:c r="I329" s="0" t="n">
        <x:v>9.7</x:v>
      </x:c>
      <x:c r="J329" s="0" t="n">
        <x:v>5.6</x:v>
      </x:c>
      <x:c r="K329" s="0" t="n">
        <x:v>76</x:v>
      </x:c>
      <x:c r="L329" s="0" t="n">
        <x:v>9</x:v>
      </x:c>
      <x:c r="M329" s="0" t="n">
        <x:v>9</x:v>
      </x:c>
      <x:c r="O329" s="0" t="n">
        <x:v>1011.5</x:v>
      </x:c>
      <x:c r="P329" s="0" t="n">
        <x:v>1002</x:v>
      </x:c>
      <x:c r="R329" s="0" t="n">
        <x:v>11</x:v>
      </x:c>
      <x:c r="S329" s="0" t="n">
        <x:v>1</x:v>
      </x:c>
    </x:row>
    <x:row r="330" spans="1:81" customFormat="1" ht="16.5" customHeight="1" x14ac:dyDescent="0.25">
      <x:c r="A330" s="302">
        <x:f>IF(RIGHT(C330,2)=".1","10",RIGHT(C330,2))</x:f>
      </x:c>
      <x:c r="B330" s="0" t="n">
        <x:v>18</x:v>
      </x:c>
      <x:c r="C330" s="0" t="n">
        <x:v>10.02</x:v>
      </x:c>
      <x:c r="D330" s="0" t="s">
        <x:v>7</x:v>
      </x:c>
      <x:c r="E330" s="0" t="n">
        <x:v>2</x:v>
      </x:c>
      <x:c r="F330" s="0" t="s">
        <x:v>185</x:v>
      </x:c>
      <x:c r="H330" s="0" t="s">
        <x:v>338</x:v>
      </x:c>
      <x:c r="I330" s="0" t="n">
        <x:v>8.5</x:v>
      </x:c>
      <x:c r="J330" s="0" t="n">
        <x:v>4.5</x:v>
      </x:c>
      <x:c r="K330" s="0" t="n">
        <x:v>76</x:v>
      </x:c>
      <x:c r="L330" s="0" t="n">
        <x:v>7</x:v>
      </x:c>
      <x:c r="M330" s="0" t="n">
        <x:v>7</x:v>
      </x:c>
      <x:c r="O330" s="0" t="n">
        <x:v>1012.4</x:v>
      </x:c>
      <x:c r="P330" s="0" t="n">
        <x:v>1002.9</x:v>
      </x:c>
    </x:row>
    <x:row r="331" spans="1:81" customFormat="1" ht="16.5" customHeight="1" x14ac:dyDescent="0.25">
      <x:c r="A331" s="302">
        <x:f>IF(RIGHT(C331,2)=".1","10",RIGHT(C331,2))</x:f>
      </x:c>
      <x:c r="B331" s="0" t="n">
        <x:v>21</x:v>
      </x:c>
      <x:c r="C331" s="0" t="n">
        <x:v>10.02</x:v>
      </x:c>
      <x:c r="D331" s="0" t="s">
        <x:v>7</x:v>
      </x:c>
      <x:c r="E331" s="0" t="n">
        <x:v>1</x:v>
      </x:c>
      <x:c r="F331" s="0" t="s">
        <x:v>185</x:v>
      </x:c>
      <x:c r="H331" s="0" t="s">
        <x:v>337</x:v>
      </x:c>
      <x:c r="I331" s="0" t="n">
        <x:v>9.1</x:v>
      </x:c>
      <x:c r="J331" s="0" t="n">
        <x:v>5.2</x:v>
      </x:c>
      <x:c r="K331" s="0" t="n">
        <x:v>77</x:v>
      </x:c>
      <x:c r="L331" s="0" t="n">
        <x:v>9</x:v>
      </x:c>
      <x:c r="M331" s="0" t="n">
        <x:v>9</x:v>
      </x:c>
      <x:c r="O331" s="0" t="n">
        <x:v>1013.5</x:v>
      </x:c>
      <x:c r="P331" s="0" t="n">
        <x:v>1004.1</x:v>
      </x:c>
    </x:row>
    <x:row r="332" spans="1:81" customFormat="1" ht="16.5" customHeight="1" x14ac:dyDescent="0.25">
      <x:c r="A332" s="302">
        <x:f>IF(RIGHT(C332,2)=".1","10",RIGHT(C332,2))</x:f>
      </x:c>
      <x:c r="B332" s="0" t="n">
        <x:v>0</x:v>
      </x:c>
      <x:c r="C332" s="0" t="n">
        <x:v>11.02</x:v>
      </x:c>
      <x:c r="D332" s="0" t="s">
        <x:v>9</x:v>
      </x:c>
      <x:c r="E332" s="0" t="n">
        <x:v>2</x:v>
      </x:c>
      <x:c r="F332" s="0" t="s">
        <x:v>185</x:v>
      </x:c>
      <x:c r="H332" s="0" t="s">
        <x:v>228</x:v>
      </x:c>
      <x:c r="I332" s="0" t="n">
        <x:v>7.8</x:v>
      </x:c>
      <x:c r="J332" s="0" t="n">
        <x:v>5.2</x:v>
      </x:c>
      <x:c r="K332" s="0" t="n">
        <x:v>84</x:v>
      </x:c>
      <x:c r="L332" s="0" t="n">
        <x:v>6</x:v>
      </x:c>
      <x:c r="M332" s="0" t="n">
        <x:v>6</x:v>
      </x:c>
      <x:c r="O332" s="0" t="n">
        <x:v>1014.5</x:v>
      </x:c>
      <x:c r="P332" s="0" t="n">
        <x:v>1005</x:v>
      </x:c>
    </x:row>
    <x:row r="333" spans="1:81" customFormat="1" ht="16.5" customHeight="1" x14ac:dyDescent="0.25">
      <x:c r="A333" s="302">
        <x:f>IF(RIGHT(C333,2)=".1","10",RIGHT(C333,2))</x:f>
      </x:c>
      <x:c r="B333" s="0" t="n">
        <x:v>3</x:v>
      </x:c>
      <x:c r="C333" s="0" t="n">
        <x:v>11.02</x:v>
      </x:c>
      <x:c r="D333" s="0" t="s">
        <x:v>8</x:v>
      </x:c>
      <x:c r="E333" s="0" t="n">
        <x:v>2</x:v>
      </x:c>
      <x:c r="F333" s="0" t="s">
        <x:v>185</x:v>
      </x:c>
      <x:c r="H333" s="0" t="s">
        <x:v>228</x:v>
      </x:c>
      <x:c r="I333" s="0" t="n">
        <x:v>5.1</x:v>
      </x:c>
      <x:c r="J333" s="0" t="n">
        <x:v>3.8</x:v>
      </x:c>
      <x:c r="K333" s="0" t="n">
        <x:v>91</x:v>
      </x:c>
      <x:c r="L333" s="0" t="n">
        <x:v>2</x:v>
      </x:c>
      <x:c r="M333" s="0" t="n">
        <x:v>2</x:v>
      </x:c>
      <x:c r="O333" s="0" t="n">
        <x:v>1015.3</x:v>
      </x:c>
      <x:c r="P333" s="0" t="n">
        <x:v>1005.7</x:v>
      </x:c>
      <x:c r="Q333" s="0" t="n">
        <x:v>5.1</x:v>
      </x:c>
    </x:row>
    <x:row r="334" spans="1:81" customFormat="1" ht="16.5" customHeight="1" x14ac:dyDescent="0.25">
      <x:c r="A334" s="302">
        <x:f>IF(RIGHT(C334,2)=".1","10",RIGHT(C334,2))</x:f>
      </x:c>
      <x:c r="B334" s="0" t="n">
        <x:v>6</x:v>
      </x:c>
      <x:c r="C334" s="0" t="n">
        <x:v>11.02</x:v>
      </x:c>
      <x:c r="D334" s="0" t="s">
        <x:v>10</x:v>
      </x:c>
      <x:c r="E334" s="0" t="n">
        <x:v>2</x:v>
      </x:c>
      <x:c r="F334" s="0" t="s">
        <x:v>185</x:v>
      </x:c>
      <x:c r="H334" s="0" t="s">
        <x:v>339</x:v>
      </x:c>
      <x:c r="I334" s="0" t="n">
        <x:v>8.1</x:v>
      </x:c>
      <x:c r="J334" s="0" t="n">
        <x:v>6.1</x:v>
      </x:c>
      <x:c r="K334" s="0" t="n">
        <x:v>87</x:v>
      </x:c>
      <x:c r="L334" s="0" t="n">
        <x:v>6</x:v>
      </x:c>
      <x:c r="M334" s="0" t="n">
        <x:v>6</x:v>
      </x:c>
      <x:c r="O334" s="0" t="n">
        <x:v>1016.4</x:v>
      </x:c>
      <x:c r="P334" s="0" t="n">
        <x:v>1006.9</x:v>
      </x:c>
      <x:c r="Q334" s="0" t="n">
        <x:v>4.3</x:v>
      </x:c>
    </x:row>
    <x:row r="335" spans="1:81" customFormat="1" ht="16.5" customHeight="1" x14ac:dyDescent="0.25">
      <x:c r="A335" s="302">
        <x:f>IF(RIGHT(C335,2)=".1","10",RIGHT(C335,2))</x:f>
      </x:c>
      <x:c r="B335" s="0" t="n">
        <x:v>9</x:v>
      </x:c>
      <x:c r="C335" s="0" t="n">
        <x:v>11.02</x:v>
      </x:c>
      <x:c r="D335" s="0" t="s">
        <x:v>9</x:v>
      </x:c>
      <x:c r="E335" s="0" t="n">
        <x:v>2</x:v>
      </x:c>
      <x:c r="F335" s="0" t="s">
        <x:v>185</x:v>
      </x:c>
      <x:c r="H335" s="0" t="s">
        <x:v>293</x:v>
      </x:c>
      <x:c r="I335" s="0" t="n">
        <x:v>13.3</x:v>
      </x:c>
      <x:c r="J335" s="0" t="n">
        <x:v>7.9</x:v>
      </x:c>
      <x:c r="K335" s="0" t="n">
        <x:v>70</x:v>
      </x:c>
      <x:c r="L335" s="0" t="n">
        <x:v>13</x:v>
      </x:c>
      <x:c r="M335" s="0" t="n">
        <x:v>17</x:v>
      </x:c>
      <x:c r="O335" s="0" t="n">
        <x:v>1016.4</x:v>
      </x:c>
      <x:c r="P335" s="0" t="n">
        <x:v>1007</x:v>
      </x:c>
    </x:row>
    <x:row r="336" spans="1:81" customFormat="1" ht="16.5" customHeight="1" x14ac:dyDescent="0.25">
      <x:c r="A336" s="302">
        <x:f>IF(RIGHT(C336,2)=".1","10",RIGHT(C336,2))</x:f>
      </x:c>
      <x:c r="B336" s="0" t="n">
        <x:v>12</x:v>
      </x:c>
      <x:c r="C336" s="0" t="n">
        <x:v>11.02</x:v>
      </x:c>
      <x:c r="D336" s="0" t="s">
        <x:v>10</x:v>
      </x:c>
      <x:c r="E336" s="0" t="n">
        <x:v>3</x:v>
      </x:c>
      <x:c r="F336" s="0" t="s">
        <x:v>185</x:v>
      </x:c>
      <x:c r="H336" s="0" t="s">
        <x:v>226</x:v>
      </x:c>
      <x:c r="I336" s="0" t="n">
        <x:v>16.2</x:v>
      </x:c>
      <x:c r="J336" s="0" t="n">
        <x:v>7.4</x:v>
      </x:c>
      <x:c r="K336" s="0" t="n">
        <x:v>56</x:v>
      </x:c>
      <x:c r="L336" s="0" t="n">
        <x:v>16</x:v>
      </x:c>
      <x:c r="M336" s="0" t="n">
        <x:v>18</x:v>
      </x:c>
      <x:c r="O336" s="0" t="n">
        <x:v>1014.6</x:v>
      </x:c>
      <x:c r="P336" s="0" t="n">
        <x:v>1005.3</x:v>
      </x:c>
    </x:row>
    <x:row r="337" spans="1:81" customFormat="1" ht="16.5" customHeight="1" x14ac:dyDescent="0.25">
      <x:c r="A337" s="302">
        <x:f>IF(RIGHT(C337,2)=".1","10",RIGHT(C337,2))</x:f>
      </x:c>
      <x:c r="B337" s="0" t="n">
        <x:v>15</x:v>
      </x:c>
      <x:c r="C337" s="0" t="n">
        <x:v>11.02</x:v>
      </x:c>
      <x:c r="D337" s="0" t="s">
        <x:v>13</x:v>
      </x:c>
      <x:c r="E337" s="0" t="n">
        <x:v>0</x:v>
      </x:c>
      <x:c r="F337" s="0" t="s">
        <x:v>185</x:v>
      </x:c>
      <x:c r="H337" s="0" t="s">
        <x:v>221</x:v>
      </x:c>
      <x:c r="I337" s="0" t="n">
        <x:v>12.2</x:v>
      </x:c>
      <x:c r="J337" s="0" t="n">
        <x:v>6.8</x:v>
      </x:c>
      <x:c r="K337" s="0" t="n">
        <x:v>70</x:v>
      </x:c>
      <x:c r="L337" s="0" t="n">
        <x:v>12</x:v>
      </x:c>
      <x:c r="M337" s="0" t="n">
        <x:v>12</x:v>
      </x:c>
      <x:c r="O337" s="0" t="n">
        <x:v>1014.3</x:v>
      </x:c>
      <x:c r="P337" s="0" t="n">
        <x:v>1004.9</x:v>
      </x:c>
      <x:c r="R337" s="0" t="n">
        <x:v>16.8</x:v>
      </x:c>
    </x:row>
    <x:row r="338" spans="1:81" customFormat="1" ht="16.5" customHeight="1" x14ac:dyDescent="0.25">
      <x:c r="A338" s="302">
        <x:f>IF(RIGHT(C338,2)=".1","10",RIGHT(C338,2))</x:f>
      </x:c>
      <x:c r="B338" s="0" t="n">
        <x:v>18</x:v>
      </x:c>
      <x:c r="C338" s="0" t="n">
        <x:v>11.02</x:v>
      </x:c>
      <x:c r="D338" s="0" t="s">
        <x:v>8</x:v>
      </x:c>
      <x:c r="E338" s="0" t="n">
        <x:v>2</x:v>
      </x:c>
      <x:c r="F338" s="0" t="s">
        <x:v>185</x:v>
      </x:c>
      <x:c r="H338" s="0" t="s">
        <x:v>221</x:v>
      </x:c>
      <x:c r="I338" s="0" t="n">
        <x:v>11.2</x:v>
      </x:c>
      <x:c r="J338" s="0" t="n">
        <x:v>7</x:v>
      </x:c>
      <x:c r="K338" s="0" t="n">
        <x:v>75</x:v>
      </x:c>
      <x:c r="L338" s="0" t="n">
        <x:v>10</x:v>
      </x:c>
      <x:c r="M338" s="0" t="n">
        <x:v>10</x:v>
      </x:c>
      <x:c r="O338" s="0" t="n">
        <x:v>1013.6</x:v>
      </x:c>
      <x:c r="P338" s="0" t="n">
        <x:v>1004.2</x:v>
      </x:c>
    </x:row>
    <x:row r="339" spans="1:81" customFormat="1" ht="16.5" customHeight="1" x14ac:dyDescent="0.25">
      <x:c r="A339" s="302">
        <x:f>IF(RIGHT(C339,2)=".1","10",RIGHT(C339,2))</x:f>
      </x:c>
      <x:c r="B339" s="0" t="n">
        <x:v>21</x:v>
      </x:c>
      <x:c r="C339" s="0" t="n">
        <x:v>11.02</x:v>
      </x:c>
      <x:c r="D339" s="0" t="s">
        <x:v>8</x:v>
      </x:c>
      <x:c r="E339" s="0" t="n">
        <x:v>1</x:v>
      </x:c>
      <x:c r="F339" s="0" t="s">
        <x:v>185</x:v>
      </x:c>
      <x:c r="H339" s="0" t="s">
        <x:v>293</x:v>
      </x:c>
      <x:c r="I339" s="0" t="n">
        <x:v>11</x:v>
      </x:c>
      <x:c r="J339" s="0" t="n">
        <x:v>4.8</x:v>
      </x:c>
      <x:c r="K339" s="0" t="n">
        <x:v>66</x:v>
      </x:c>
      <x:c r="L339" s="0" t="n">
        <x:v>11</x:v>
      </x:c>
      <x:c r="M339" s="0" t="n">
        <x:v>11</x:v>
      </x:c>
      <x:c r="O339" s="0" t="n">
        <x:v>1012.5</x:v>
      </x:c>
      <x:c r="P339" s="0" t="n">
        <x:v>1003.1</x:v>
      </x:c>
    </x:row>
    <x:row r="340" spans="1:81" customFormat="1" ht="16.5" customHeight="1" x14ac:dyDescent="0.25">
      <x:c r="A340" s="302">
        <x:f>IF(RIGHT(C340,2)=".1","10",RIGHT(C340,2))</x:f>
      </x:c>
      <x:c r="B340" s="0" t="n">
        <x:v>0</x:v>
      </x:c>
      <x:c r="C340" s="0" t="n">
        <x:v>12.02</x:v>
      </x:c>
      <x:c r="D340" s="0" t="s">
        <x:v>8</x:v>
      </x:c>
      <x:c r="E340" s="0" t="n">
        <x:v>2</x:v>
      </x:c>
      <x:c r="F340" s="0" t="s">
        <x:v>185</x:v>
      </x:c>
      <x:c r="H340" s="0" t="s">
        <x:v>186</x:v>
      </x:c>
      <x:c r="I340" s="0" t="n">
        <x:v>9.5</x:v>
      </x:c>
      <x:c r="J340" s="0" t="n">
        <x:v>4.1</x:v>
      </x:c>
      <x:c r="K340" s="0" t="n">
        <x:v>69</x:v>
      </x:c>
      <x:c r="L340" s="0" t="n">
        <x:v>8</x:v>
      </x:c>
      <x:c r="M340" s="0" t="n">
        <x:v>8</x:v>
      </x:c>
      <x:c r="O340" s="0" t="n">
        <x:v>1011.1</x:v>
      </x:c>
      <x:c r="P340" s="0" t="n">
        <x:v>1001.7</x:v>
      </x:c>
    </x:row>
    <x:row r="341" spans="1:81" customFormat="1" ht="16.5" customHeight="1" x14ac:dyDescent="0.25">
      <x:c r="A341" s="302">
        <x:f>IF(RIGHT(C341,2)=".1","10",RIGHT(C341,2))</x:f>
      </x:c>
      <x:c r="B341" s="0" t="n">
        <x:v>3</x:v>
      </x:c>
      <x:c r="C341" s="0" t="n">
        <x:v>12.02</x:v>
      </x:c>
      <x:c r="D341" s="0" t="s">
        <x:v>7</x:v>
      </x:c>
      <x:c r="E341" s="0" t="n">
        <x:v>2</x:v>
      </x:c>
      <x:c r="F341" s="0" t="s">
        <x:v>185</x:v>
      </x:c>
      <x:c r="H341" s="0" t="s">
        <x:v>186</x:v>
      </x:c>
      <x:c r="I341" s="0" t="n">
        <x:v>8.4</x:v>
      </x:c>
      <x:c r="J341" s="0" t="n">
        <x:v>3.5</x:v>
      </x:c>
      <x:c r="K341" s="0" t="n">
        <x:v>71</x:v>
      </x:c>
      <x:c r="L341" s="0" t="n">
        <x:v>7</x:v>
      </x:c>
      <x:c r="M341" s="0" t="n">
        <x:v>7</x:v>
      </x:c>
      <x:c r="O341" s="0" t="n">
        <x:v>1009</x:v>
      </x:c>
      <x:c r="P341" s="0" t="n">
        <x:v>999.5</x:v>
      </x:c>
      <x:c r="Q341" s="0" t="n">
        <x:v>8.4</x:v>
      </x:c>
    </x:row>
    <x:row r="342" spans="1:81" customFormat="1" ht="16.5" customHeight="1" x14ac:dyDescent="0.25">
      <x:c r="A342" s="302">
        <x:f>IF(RIGHT(C342,2)=".1","10",RIGHT(C342,2))</x:f>
      </x:c>
      <x:c r="B342" s="0" t="n">
        <x:v>6</x:v>
      </x:c>
      <x:c r="C342" s="0" t="n">
        <x:v>12.02</x:v>
      </x:c>
      <x:c r="D342" s="0" t="s">
        <x:v>8</x:v>
      </x:c>
      <x:c r="E342" s="0" t="n">
        <x:v>1</x:v>
      </x:c>
      <x:c r="F342" s="0" t="s">
        <x:v>185</x:v>
      </x:c>
      <x:c r="H342" s="0" t="s">
        <x:v>301</x:v>
      </x:c>
      <x:c r="I342" s="0" t="n">
        <x:v>8.5</x:v>
      </x:c>
      <x:c r="J342" s="0" t="n">
        <x:v>3.1</x:v>
      </x:c>
      <x:c r="K342" s="0" t="n">
        <x:v>69</x:v>
      </x:c>
      <x:c r="L342" s="0" t="n">
        <x:v>8</x:v>
      </x:c>
      <x:c r="M342" s="0" t="n">
        <x:v>10</x:v>
      </x:c>
      <x:c r="O342" s="0" t="n">
        <x:v>1007.5</x:v>
      </x:c>
      <x:c r="P342" s="0" t="n">
        <x:v>998</x:v>
      </x:c>
      <x:c r="Q342" s="0" t="n">
        <x:v>7.5</x:v>
      </x:c>
    </x:row>
    <x:row r="343" spans="1:81" customFormat="1" ht="16.5" customHeight="1" x14ac:dyDescent="0.25">
      <x:c r="A343" s="302">
        <x:f>IF(RIGHT(C343,2)=".1","10",RIGHT(C343,2))</x:f>
      </x:c>
      <x:c r="B343" s="0" t="n">
        <x:v>9</x:v>
      </x:c>
      <x:c r="C343" s="0" t="n">
        <x:v>12.02</x:v>
      </x:c>
      <x:c r="D343" s="0" t="s">
        <x:v>8</x:v>
      </x:c>
      <x:c r="E343" s="0" t="n">
        <x:v>3</x:v>
      </x:c>
      <x:c r="F343" s="0" t="s">
        <x:v>185</x:v>
      </x:c>
      <x:c r="H343" s="0" t="s">
        <x:v>228</x:v>
      </x:c>
      <x:c r="I343" s="0" t="n">
        <x:v>13.2</x:v>
      </x:c>
      <x:c r="J343" s="0" t="n">
        <x:v>4.7</x:v>
      </x:c>
      <x:c r="K343" s="0" t="n">
        <x:v>56</x:v>
      </x:c>
      <x:c r="L343" s="0" t="n">
        <x:v>12</x:v>
      </x:c>
      <x:c r="M343" s="0" t="n">
        <x:v>14</x:v>
      </x:c>
      <x:c r="O343" s="0" t="n">
        <x:v>1004.4</x:v>
      </x:c>
      <x:c r="P343" s="0" t="n">
        <x:v>995.1</x:v>
      </x:c>
    </x:row>
    <x:row r="344" spans="1:81" customFormat="1" ht="16.5" customHeight="1" x14ac:dyDescent="0.25">
      <x:c r="A344" s="302">
        <x:f>IF(RIGHT(C344,2)=".1","10",RIGHT(C344,2))</x:f>
      </x:c>
      <x:c r="B344" s="0" t="n">
        <x:v>12</x:v>
      </x:c>
      <x:c r="C344" s="0" t="n">
        <x:v>12.02</x:v>
      </x:c>
      <x:c r="D344" s="0" t="s">
        <x:v>9</x:v>
      </x:c>
      <x:c r="E344" s="0" t="n">
        <x:v>4</x:v>
      </x:c>
      <x:c r="F344" s="0" t="s">
        <x:v>185</x:v>
      </x:c>
      <x:c r="H344" s="0" t="s">
        <x:v>340</x:v>
      </x:c>
      <x:c r="I344" s="0" t="n">
        <x:v>18.6</x:v>
      </x:c>
      <x:c r="J344" s="0" t="n">
        <x:v>2</x:v>
      </x:c>
      <x:c r="K344" s="0" t="n">
        <x:v>33</x:v>
      </x:c>
      <x:c r="L344" s="0" t="n">
        <x:v>19</x:v>
      </x:c>
      <x:c r="M344" s="0" t="n">
        <x:v>20</x:v>
      </x:c>
      <x:c r="O344" s="0" t="n">
        <x:v>1002.7</x:v>
      </x:c>
      <x:c r="P344" s="0" t="n">
        <x:v>993.6</x:v>
      </x:c>
    </x:row>
    <x:row r="345" spans="1:81" customFormat="1" ht="16.5" customHeight="1" x14ac:dyDescent="0.25">
      <x:c r="A345" s="302">
        <x:f>IF(RIGHT(C345,2)=".1","10",RIGHT(C345,2))</x:f>
      </x:c>
      <x:c r="B345" s="0" t="n">
        <x:v>15</x:v>
      </x:c>
      <x:c r="C345" s="0" t="n">
        <x:v>12.02</x:v>
      </x:c>
      <x:c r="D345" s="0" t="s">
        <x:v>10</x:v>
      </x:c>
      <x:c r="E345" s="0" t="s">
        <x:v>341</x:v>
      </x:c>
      <x:c r="F345" s="0" t="s">
        <x:v>185</x:v>
      </x:c>
      <x:c r="H345" s="0" t="s">
        <x:v>342</x:v>
      </x:c>
      <x:c r="I345" s="0" t="n">
        <x:v>12.3</x:v>
      </x:c>
      <x:c r="J345" s="0" t="n">
        <x:v>6</x:v>
      </x:c>
      <x:c r="K345" s="0" t="n">
        <x:v>65</x:v>
      </x:c>
      <x:c r="L345" s="0" t="n">
        <x:v>10</x:v>
      </x:c>
      <x:c r="M345" s="0" t="n">
        <x:v>10</x:v>
      </x:c>
      <x:c r="O345" s="0" t="n">
        <x:v>1005.9</x:v>
      </x:c>
      <x:c r="P345" s="0" t="n">
        <x:v>996.6</x:v>
      </x:c>
      <x:c r="R345" s="0" t="n">
        <x:v>19.7</x:v>
      </x:c>
    </x:row>
    <x:row r="346" spans="1:81" customFormat="1" ht="16.5" customHeight="1" x14ac:dyDescent="0.25">
      <x:c r="A346" s="302">
        <x:f>IF(RIGHT(C346,2)=".1","10",RIGHT(C346,2))</x:f>
      </x:c>
      <x:c r="B346" s="0" t="n">
        <x:v>18</x:v>
      </x:c>
      <x:c r="C346" s="0" t="n">
        <x:v>12.02</x:v>
      </x:c>
      <x:c r="D346" s="0" t="s">
        <x:v>11</x:v>
      </x:c>
      <x:c r="E346" s="0" t="s">
        <x:v>343</x:v>
      </x:c>
      <x:c r="F346" s="0" t="s">
        <x:v>195</x:v>
      </x:c>
      <x:c r="G346" s="0" t="s">
        <x:v>254</x:v>
      </x:c>
      <x:c r="H346" s="0" t="s">
        <x:v>230</x:v>
      </x:c>
      <x:c r="I346" s="0" t="n">
        <x:v>0.2</x:v>
      </x:c>
      <x:c r="J346" s="0" t="n">
        <x:v>-1.8</x:v>
      </x:c>
      <x:c r="K346" s="0" t="n">
        <x:v>86</x:v>
      </x:c>
      <x:c r="L346" s="0" t="n">
        <x:v>-6</x:v>
      </x:c>
      <x:c r="M346" s="0" t="n">
        <x:v>-6</x:v>
      </x:c>
      <x:c r="O346" s="0" t="n">
        <x:v>1011.5</x:v>
      </x:c>
      <x:c r="P346" s="0" t="n">
        <x:v>1001.7</x:v>
      </x:c>
    </x:row>
    <x:row r="347" spans="1:81" customFormat="1" ht="16.5" customHeight="1" x14ac:dyDescent="0.25">
      <x:c r="A347" s="302">
        <x:f>IF(RIGHT(C347,2)=".1","10",RIGHT(C347,2))</x:f>
      </x:c>
      <x:c r="B347" s="0" t="n">
        <x:v>21</x:v>
      </x:c>
      <x:c r="C347" s="0" t="n">
        <x:v>12.02</x:v>
      </x:c>
      <x:c r="D347" s="0" t="s">
        <x:v>11</x:v>
      </x:c>
      <x:c r="E347" s="0" t="s">
        <x:v>344</x:v>
      </x:c>
      <x:c r="F347" s="0" t="s">
        <x:v>185</x:v>
      </x:c>
      <x:c r="G347" s="0" t="s">
        <x:v>345</x:v>
      </x:c>
      <x:c r="H347" s="0" t="s">
        <x:v>230</x:v>
      </x:c>
      <x:c r="I347" s="0" t="n">
        <x:v>-2.3</x:v>
      </x:c>
      <x:c r="J347" s="0" t="n">
        <x:v>-4.9</x:v>
      </x:c>
      <x:c r="K347" s="0" t="n">
        <x:v>82</x:v>
      </x:c>
      <x:c r="L347" s="0" t="n">
        <x:v>-8</x:v>
      </x:c>
      <x:c r="M347" s="0" t="n">
        <x:v>-8</x:v>
      </x:c>
      <x:c r="O347" s="0" t="n">
        <x:v>1015.1</x:v>
      </x:c>
      <x:c r="P347" s="0" t="n">
        <x:v>1005.1</x:v>
      </x:c>
    </x:row>
    <x:row r="348" spans="1:81" customFormat="1" ht="16.5" customHeight="1" x14ac:dyDescent="0.25">
      <x:c r="A348" s="302">
        <x:f>IF(RIGHT(C348,2)=".1","10",RIGHT(C348,2))</x:f>
      </x:c>
      <x:c r="B348" s="0" t="n">
        <x:v>0</x:v>
      </x:c>
      <x:c r="C348" s="0" t="n">
        <x:v>13.02</x:v>
      </x:c>
      <x:c r="D348" s="0" t="s">
        <x:v>11</x:v>
      </x:c>
      <x:c r="E348" s="0" t="s">
        <x:v>269</x:v>
      </x:c>
      <x:c r="F348" s="0" t="s">
        <x:v>185</x:v>
      </x:c>
      <x:c r="G348" s="0" t="s">
        <x:v>346</x:v>
      </x:c>
      <x:c r="H348" s="0" t="s">
        <x:v>230</x:v>
      </x:c>
      <x:c r="I348" s="0" t="n">
        <x:v>-3.5</x:v>
      </x:c>
      <x:c r="J348" s="0" t="n">
        <x:v>-7.3</x:v>
      </x:c>
      <x:c r="K348" s="0" t="n">
        <x:v>75</x:v>
      </x:c>
      <x:c r="L348" s="0" t="n">
        <x:v>-9</x:v>
      </x:c>
      <x:c r="M348" s="0" t="n">
        <x:v>-9</x:v>
      </x:c>
      <x:c r="O348" s="0" t="n">
        <x:v>1018</x:v>
      </x:c>
      <x:c r="P348" s="0" t="n">
        <x:v>1008</x:v>
      </x:c>
    </x:row>
    <x:row r="349" spans="1:81" customFormat="1" ht="16.5" customHeight="1" x14ac:dyDescent="0.25">
      <x:c r="A349" s="302">
        <x:f>IF(RIGHT(C349,2)=".1","10",RIGHT(C349,2))</x:f>
      </x:c>
      <x:c r="B349" s="0" t="n">
        <x:v>3</x:v>
      </x:c>
      <x:c r="C349" s="0" t="n">
        <x:v>13.02</x:v>
      </x:c>
      <x:c r="D349" s="0" t="s">
        <x:v>10</x:v>
      </x:c>
      <x:c r="E349" s="0" t="s">
        <x:v>316</x:v>
      </x:c>
      <x:c r="F349" s="0" t="s">
        <x:v>185</x:v>
      </x:c>
      <x:c r="H349" s="0" t="s">
        <x:v>186</x:v>
      </x:c>
      <x:c r="I349" s="0" t="n">
        <x:v>-5</x:v>
      </x:c>
      <x:c r="J349" s="0" t="n">
        <x:v>-8.1</x:v>
      </x:c>
      <x:c r="K349" s="0" t="n">
        <x:v>79</x:v>
      </x:c>
      <x:c r="L349" s="0" t="n">
        <x:v>-9</x:v>
      </x:c>
      <x:c r="M349" s="0" t="n">
        <x:v>-9</x:v>
      </x:c>
      <x:c r="O349" s="0" t="n">
        <x:v>1019.3</x:v>
      </x:c>
      <x:c r="P349" s="0" t="n">
        <x:v>1009.2</x:v>
      </x:c>
      <x:c r="Q349" s="0" t="n">
        <x:v>-4.9</x:v>
      </x:c>
      <x:c r="S349" s="0" t="n">
        <x:v>0.8</x:v>
      </x:c>
    </x:row>
    <x:row r="350" spans="1:81" customFormat="1" ht="16.5" customHeight="1" x14ac:dyDescent="0.25">
      <x:c r="A350" s="302">
        <x:f>IF(RIGHT(C350,2)=".1","10",RIGHT(C350,2))</x:f>
      </x:c>
      <x:c r="B350" s="0" t="n">
        <x:v>6</x:v>
      </x:c>
      <x:c r="C350" s="0" t="n">
        <x:v>13.02</x:v>
      </x:c>
      <x:c r="D350" s="0" t="s">
        <x:v>10</x:v>
      </x:c>
      <x:c r="E350" s="0" t="n">
        <x:v>1</x:v>
      </x:c>
      <x:c r="F350" s="0" t="s">
        <x:v>185</x:v>
      </x:c>
      <x:c r="H350" s="0" t="s">
        <x:v>226</x:v>
      </x:c>
      <x:c r="I350" s="0" t="n">
        <x:v>-3.5</x:v>
      </x:c>
      <x:c r="J350" s="0" t="n">
        <x:v>-7.4</x:v>
      </x:c>
      <x:c r="K350" s="0" t="n">
        <x:v>74</x:v>
      </x:c>
      <x:c r="L350" s="0" t="n">
        <x:v>-6</x:v>
      </x:c>
      <x:c r="M350" s="0" t="n">
        <x:v>-4</x:v>
      </x:c>
      <x:c r="O350" s="0" t="n">
        <x:v>1018.7</x:v>
      </x:c>
      <x:c r="P350" s="0" t="n">
        <x:v>1008.7</x:v>
      </x:c>
      <x:c r="Q350" s="0" t="n">
        <x:v>-5.2</x:v>
      </x:c>
    </x:row>
    <x:row r="351" spans="1:81" customFormat="1" ht="16.5" customHeight="1" x14ac:dyDescent="0.25">
      <x:c r="A351" s="302">
        <x:f>IF(RIGHT(C351,2)=".1","10",RIGHT(C351,2))</x:f>
      </x:c>
      <x:c r="B351" s="0" t="n">
        <x:v>9</x:v>
      </x:c>
      <x:c r="C351" s="0" t="n">
        <x:v>13.02</x:v>
      </x:c>
      <x:c r="D351" s="0" t="s">
        <x:v>10</x:v>
      </x:c>
      <x:c r="E351" s="0" t="n">
        <x:v>3</x:v>
      </x:c>
      <x:c r="F351" s="0" t="s">
        <x:v>197</x:v>
      </x:c>
      <x:c r="G351" s="0" t="s">
        <x:v>255</x:v>
      </x:c>
      <x:c r="H351" s="0" t="s">
        <x:v>230</x:v>
      </x:c>
      <x:c r="I351" s="0" t="n">
        <x:v>-3.7</x:v>
      </x:c>
      <x:c r="J351" s="0" t="n">
        <x:v>-5.8</x:v>
      </x:c>
      <x:c r="K351" s="0" t="n">
        <x:v>85</x:v>
      </x:c>
      <x:c r="L351" s="0" t="n">
        <x:v>-9</x:v>
      </x:c>
      <x:c r="M351" s="0" t="n">
        <x:v>-9</x:v>
      </x:c>
      <x:c r="O351" s="0" t="n">
        <x:v>1019.1</x:v>
      </x:c>
      <x:c r="P351" s="0" t="n">
        <x:v>1009.1</x:v>
      </x:c>
    </x:row>
    <x:row r="352" spans="1:81" customFormat="1" ht="16.5" customHeight="1" x14ac:dyDescent="0.25">
      <x:c r="A352" s="302">
        <x:f>IF(RIGHT(C352,2)=".1","10",RIGHT(C352,2))</x:f>
      </x:c>
      <x:c r="B352" s="0" t="n">
        <x:v>12</x:v>
      </x:c>
      <x:c r="C352" s="0" t="n">
        <x:v>13.02</x:v>
      </x:c>
      <x:c r="D352" s="0" t="s">
        <x:v>10</x:v>
      </x:c>
      <x:c r="E352" s="0" t="s">
        <x:v>205</x:v>
      </x:c>
      <x:c r="F352" s="0" t="s">
        <x:v>185</x:v>
      </x:c>
      <x:c r="G352" s="0" t="s">
        <x:v>278</x:v>
      </x:c>
      <x:c r="H352" s="0" t="s">
        <x:v>230</x:v>
      </x:c>
      <x:c r="I352" s="0" t="n">
        <x:v>-3.8</x:v>
      </x:c>
      <x:c r="J352" s="0" t="n">
        <x:v>-7.1</x:v>
      </x:c>
      <x:c r="K352" s="0" t="n">
        <x:v>78</x:v>
      </x:c>
      <x:c r="L352" s="0" t="n">
        <x:v>-10</x:v>
      </x:c>
      <x:c r="M352" s="0" t="n">
        <x:v>-10</x:v>
      </x:c>
      <x:c r="O352" s="0" t="n">
        <x:v>1020.3</x:v>
      </x:c>
      <x:c r="P352" s="0" t="n">
        <x:v>1010.3</x:v>
      </x:c>
    </x:row>
    <x:row r="353" spans="1:81" customFormat="1" ht="16.5" customHeight="1" x14ac:dyDescent="0.25">
      <x:c r="A353" s="302">
        <x:f>IF(RIGHT(C353,2)=".1","10",RIGHT(C353,2))</x:f>
      </x:c>
      <x:c r="B353" s="0" t="n">
        <x:v>15</x:v>
      </x:c>
      <x:c r="C353" s="0" t="n">
        <x:v>13.02</x:v>
      </x:c>
      <x:c r="D353" s="0" t="s">
        <x:v>10</x:v>
      </x:c>
      <x:c r="E353" s="0" t="n">
        <x:v>3</x:v>
      </x:c>
      <x:c r="F353" s="0" t="s">
        <x:v>185</x:v>
      </x:c>
      <x:c r="H353" s="0" t="s">
        <x:v>231</x:v>
      </x:c>
      <x:c r="I353" s="0" t="n">
        <x:v>-4.3</x:v>
      </x:c>
      <x:c r="J353" s="0" t="n">
        <x:v>-8.5</x:v>
      </x:c>
      <x:c r="K353" s="0" t="n">
        <x:v>72</x:v>
      </x:c>
      <x:c r="L353" s="0" t="n">
        <x:v>-9</x:v>
      </x:c>
      <x:c r="M353" s="0" t="n">
        <x:v>-9</x:v>
      </x:c>
      <x:c r="O353" s="0" t="n">
        <x:v>1021.3</x:v>
      </x:c>
      <x:c r="P353" s="0" t="n">
        <x:v>1011.2</x:v>
      </x:c>
      <x:c r="R353" s="0" t="n">
        <x:v>-2.9</x:v>
      </x:c>
      <x:c r="S353" s="0" t="n">
        <x:v>3</x:v>
      </x:c>
    </x:row>
    <x:row r="354" spans="1:81" customFormat="1" ht="16.5" customHeight="1" x14ac:dyDescent="0.25">
      <x:c r="A354" s="302">
        <x:f>IF(RIGHT(C354,2)=".1","10",RIGHT(C354,2))</x:f>
      </x:c>
      <x:c r="B354" s="0" t="n">
        <x:v>18</x:v>
      </x:c>
      <x:c r="C354" s="0" t="n">
        <x:v>13.02</x:v>
      </x:c>
      <x:c r="D354" s="0" t="s">
        <x:v>10</x:v>
      </x:c>
      <x:c r="E354" s="0" t="n">
        <x:v>3</x:v>
      </x:c>
      <x:c r="F354" s="0" t="s">
        <x:v>185</x:v>
      </x:c>
      <x:c r="H354" s="0" t="s">
        <x:v>194</x:v>
      </x:c>
      <x:c r="I354" s="0" t="n">
        <x:v>-4.6</x:v>
      </x:c>
      <x:c r="J354" s="0" t="n">
        <x:v>-7.9</x:v>
      </x:c>
      <x:c r="K354" s="0" t="n">
        <x:v>78</x:v>
      </x:c>
      <x:c r="L354" s="0" t="n">
        <x:v>-10</x:v>
      </x:c>
      <x:c r="M354" s="0" t="n">
        <x:v>-10</x:v>
      </x:c>
      <x:c r="O354" s="0" t="n">
        <x:v>1021.8</x:v>
      </x:c>
      <x:c r="P354" s="0" t="n">
        <x:v>1011.8</x:v>
      </x:c>
    </x:row>
    <x:row r="355" spans="1:81" customFormat="1" ht="16.5" customHeight="1" x14ac:dyDescent="0.25">
      <x:c r="A355" s="302">
        <x:f>IF(RIGHT(C355,2)=".1","10",RIGHT(C355,2))</x:f>
      </x:c>
      <x:c r="B355" s="0" t="n">
        <x:v>21</x:v>
      </x:c>
      <x:c r="C355" s="0" t="n">
        <x:v>13.02</x:v>
      </x:c>
      <x:c r="D355" s="0" t="s">
        <x:v>10</x:v>
      </x:c>
      <x:c r="E355" s="0" t="n">
        <x:v>3</x:v>
      </x:c>
      <x:c r="F355" s="0" t="s">
        <x:v>185</x:v>
      </x:c>
      <x:c r="H355" s="0" t="s">
        <x:v>231</x:v>
      </x:c>
      <x:c r="I355" s="0" t="n">
        <x:v>-3.9</x:v>
      </x:c>
      <x:c r="J355" s="0" t="n">
        <x:v>-7.8</x:v>
      </x:c>
      <x:c r="K355" s="0" t="n">
        <x:v>74</x:v>
      </x:c>
      <x:c r="L355" s="0" t="n">
        <x:v>-9</x:v>
      </x:c>
      <x:c r="M355" s="0" t="n">
        <x:v>-9</x:v>
      </x:c>
      <x:c r="O355" s="0" t="n">
        <x:v>1021.5</x:v>
      </x:c>
      <x:c r="P355" s="0" t="n">
        <x:v>1011.4</x:v>
      </x:c>
    </x:row>
    <x:row r="356" spans="1:81" customFormat="1" ht="16.5" customHeight="1" x14ac:dyDescent="0.25">
      <x:c r="A356" s="302">
        <x:f>IF(RIGHT(C356,2)=".1","10",RIGHT(C356,2))</x:f>
      </x:c>
      <x:c r="B356" s="0" t="n">
        <x:v>0</x:v>
      </x:c>
      <x:c r="C356" s="0" t="n">
        <x:v>14.02</x:v>
      </x:c>
      <x:c r="D356" s="0" t="s">
        <x:v>10</x:v>
      </x:c>
      <x:c r="E356" s="0" t="n">
        <x:v>4</x:v>
      </x:c>
      <x:c r="F356" s="0" t="s">
        <x:v>185</x:v>
      </x:c>
      <x:c r="H356" s="0" t="s">
        <x:v>231</x:v>
      </x:c>
      <x:c r="I356" s="0" t="n">
        <x:v>-3.6</x:v>
      </x:c>
      <x:c r="J356" s="0" t="n">
        <x:v>-8.3</x:v>
      </x:c>
      <x:c r="K356" s="0" t="n">
        <x:v>70</x:v>
      </x:c>
      <x:c r="L356" s="0" t="n">
        <x:v>-10</x:v>
      </x:c>
      <x:c r="M356" s="0" t="n">
        <x:v>-10</x:v>
      </x:c>
      <x:c r="O356" s="0" t="n">
        <x:v>1022.2</x:v>
      </x:c>
      <x:c r="P356" s="0" t="n">
        <x:v>1012.2</x:v>
      </x:c>
    </x:row>
    <x:row r="357" spans="1:81" customFormat="1" ht="16.5" customHeight="1" x14ac:dyDescent="0.25">
      <x:c r="A357" s="302">
        <x:f>IF(RIGHT(C357,2)=".1","10",RIGHT(C357,2))</x:f>
      </x:c>
      <x:c r="B357" s="0" t="n">
        <x:v>3</x:v>
      </x:c>
      <x:c r="C357" s="0" t="n">
        <x:v>14.02</x:v>
      </x:c>
      <x:c r="D357" s="0" t="s">
        <x:v>11</x:v>
      </x:c>
      <x:c r="E357" s="0" t="n">
        <x:v>4</x:v>
      </x:c>
      <x:c r="F357" s="0" t="s">
        <x:v>185</x:v>
      </x:c>
      <x:c r="H357" s="0" t="s">
        <x:v>231</x:v>
      </x:c>
      <x:c r="I357" s="0" t="n">
        <x:v>-4.2</x:v>
      </x:c>
      <x:c r="J357" s="0" t="n">
        <x:v>-8.6</x:v>
      </x:c>
      <x:c r="K357" s="0" t="n">
        <x:v>71</x:v>
      </x:c>
      <x:c r="L357" s="0" t="n">
        <x:v>-10</x:v>
      </x:c>
      <x:c r="M357" s="0" t="n">
        <x:v>-10</x:v>
      </x:c>
      <x:c r="O357" s="0" t="n">
        <x:v>1023</x:v>
      </x:c>
      <x:c r="P357" s="0" t="n">
        <x:v>1012.9</x:v>
      </x:c>
      <x:c r="Q357" s="0" t="n">
        <x:v>-4.9</x:v>
      </x:c>
      <x:c r="U357" s="0" t="n">
        <x:v>3</x:v>
      </x:c>
    </x:row>
    <x:row r="358" spans="1:81" customFormat="1" ht="16.5" customHeight="1" x14ac:dyDescent="0.25">
      <x:c r="A358" s="302">
        <x:f>IF(RIGHT(C358,2)=".1","10",RIGHT(C358,2))</x:f>
      </x:c>
      <x:c r="B358" s="0" t="n">
        <x:v>6</x:v>
      </x:c>
      <x:c r="C358" s="0" t="n">
        <x:v>14.02</x:v>
      </x:c>
      <x:c r="D358" s="0" t="s">
        <x:v>11</x:v>
      </x:c>
      <x:c r="E358" s="0" t="s">
        <x:v>317</x:v>
      </x:c>
      <x:c r="F358" s="0" t="s">
        <x:v>185</x:v>
      </x:c>
      <x:c r="H358" s="0" t="s">
        <x:v>231</x:v>
      </x:c>
      <x:c r="I358" s="0" t="n">
        <x:v>-4.5</x:v>
      </x:c>
      <x:c r="J358" s="0" t="n">
        <x:v>-9.8</x:v>
      </x:c>
      <x:c r="K358" s="0" t="n">
        <x:v>66</x:v>
      </x:c>
      <x:c r="L358" s="0" t="n">
        <x:v>-11</x:v>
      </x:c>
      <x:c r="M358" s="0" t="n">
        <x:v>-10</x:v>
      </x:c>
      <x:c r="O358" s="0" t="n">
        <x:v>1024.5</x:v>
      </x:c>
      <x:c r="P358" s="0" t="n">
        <x:v>1014.5</x:v>
      </x:c>
    </x:row>
    <x:row r="359" spans="1:81" customFormat="1" ht="16.5" customHeight="1" x14ac:dyDescent="0.25">
      <x:c r="A359" s="302">
        <x:f>IF(RIGHT(C359,2)=".1","10",RIGHT(C359,2))</x:f>
      </x:c>
      <x:c r="B359" s="0" t="n">
        <x:v>9</x:v>
      </x:c>
      <x:c r="C359" s="0" t="n">
        <x:v>14.02</x:v>
      </x:c>
      <x:c r="D359" s="0" t="s">
        <x:v>11</x:v>
      </x:c>
      <x:c r="E359" s="0" t="s">
        <x:v>347</x:v>
      </x:c>
      <x:c r="F359" s="0" t="s">
        <x:v>185</x:v>
      </x:c>
      <x:c r="H359" s="0" t="s">
        <x:v>226</x:v>
      </x:c>
      <x:c r="I359" s="0" t="n">
        <x:v>-3.9</x:v>
      </x:c>
      <x:c r="J359" s="0" t="n">
        <x:v>-11.4</x:v>
      </x:c>
      <x:c r="K359" s="0" t="n">
        <x:v>56</x:v>
      </x:c>
      <x:c r="L359" s="0" t="n">
        <x:v>-10</x:v>
      </x:c>
      <x:c r="M359" s="0" t="n">
        <x:v>-8</x:v>
      </x:c>
      <x:c r="O359" s="0" t="n">
        <x:v>1025.3</x:v>
      </x:c>
      <x:c r="P359" s="0" t="n">
        <x:v>1015.2</x:v>
      </x:c>
    </x:row>
    <x:row r="360" spans="1:81" customFormat="1" ht="16.5" customHeight="1" x14ac:dyDescent="0.25">
      <x:c r="A360" s="302">
        <x:f>IF(RIGHT(C360,2)=".1","10",RIGHT(C360,2))</x:f>
      </x:c>
      <x:c r="B360" s="0" t="n">
        <x:v>12</x:v>
      </x:c>
      <x:c r="C360" s="0" t="n">
        <x:v>14.02</x:v>
      </x:c>
      <x:c r="D360" s="0" t="s">
        <x:v>11</x:v>
      </x:c>
      <x:c r="E360" s="0" t="s">
        <x:v>209</x:v>
      </x:c>
      <x:c r="F360" s="0" t="s">
        <x:v>185</x:v>
      </x:c>
      <x:c r="H360" s="0" t="s">
        <x:v>348</x:v>
      </x:c>
      <x:c r="I360" s="0" t="n">
        <x:v>-2.2</x:v>
      </x:c>
      <x:c r="J360" s="0" t="n">
        <x:v>-10.1</x:v>
      </x:c>
      <x:c r="K360" s="0" t="n">
        <x:v>55</x:v>
      </x:c>
      <x:c r="L360" s="0" t="n">
        <x:v>-8</x:v>
      </x:c>
      <x:c r="M360" s="0" t="n">
        <x:v>-7</x:v>
      </x:c>
      <x:c r="O360" s="0" t="n">
        <x:v>1024.4</x:v>
      </x:c>
      <x:c r="P360" s="0" t="n">
        <x:v>1014.4</x:v>
      </x:c>
    </x:row>
    <x:row r="361" spans="1:81" customFormat="1" ht="16.5" customHeight="1" x14ac:dyDescent="0.25">
      <x:c r="A361" s="302">
        <x:f>IF(RIGHT(C361,2)=".1","10",RIGHT(C361,2))</x:f>
      </x:c>
      <x:c r="B361" s="0" t="n">
        <x:v>15</x:v>
      </x:c>
      <x:c r="C361" s="0" t="n">
        <x:v>14.02</x:v>
      </x:c>
      <x:c r="D361" s="0" t="s">
        <x:v>11</x:v>
      </x:c>
      <x:c r="E361" s="0" t="s">
        <x:v>316</x:v>
      </x:c>
      <x:c r="F361" s="0" t="s">
        <x:v>185</x:v>
      </x:c>
      <x:c r="H361" s="0" t="s">
        <x:v>294</x:v>
      </x:c>
      <x:c r="I361" s="0" t="n">
        <x:v>-4</x:v>
      </x:c>
      <x:c r="J361" s="0" t="n">
        <x:v>-9.9</x:v>
      </x:c>
      <x:c r="K361" s="0" t="n">
        <x:v>63</x:v>
      </x:c>
      <x:c r="L361" s="0" t="n">
        <x:v>-8</x:v>
      </x:c>
      <x:c r="M361" s="0" t="n">
        <x:v>-8</x:v>
      </x:c>
      <x:c r="O361" s="0" t="n">
        <x:v>1024.4</x:v>
      </x:c>
      <x:c r="P361" s="0" t="n">
        <x:v>1014.4</x:v>
      </x:c>
      <x:c r="R361" s="0" t="n">
        <x:v>-1.7</x:v>
      </x:c>
    </x:row>
    <x:row r="362" spans="1:81" customFormat="1" ht="16.5" customHeight="1" x14ac:dyDescent="0.25">
      <x:c r="A362" s="302">
        <x:f>IF(RIGHT(C362,2)=".1","10",RIGHT(C362,2))</x:f>
      </x:c>
      <x:c r="B362" s="0" t="n">
        <x:v>18</x:v>
      </x:c>
      <x:c r="C362" s="0" t="n">
        <x:v>14.02</x:v>
      </x:c>
      <x:c r="D362" s="0" t="s">
        <x:v>11</x:v>
      </x:c>
      <x:c r="E362" s="0" t="n">
        <x:v>2</x:v>
      </x:c>
      <x:c r="F362" s="0" t="s">
        <x:v>185</x:v>
      </x:c>
      <x:c r="H362" s="0" t="s">
        <x:v>294</x:v>
      </x:c>
      <x:c r="I362" s="0" t="n">
        <x:v>-4.8</x:v>
      </x:c>
      <x:c r="J362" s="0" t="n">
        <x:v>-10.1</x:v>
      </x:c>
      <x:c r="K362" s="0" t="n">
        <x:v>66</x:v>
      </x:c>
      <x:c r="L362" s="0" t="n">
        <x:v>-9</x:v>
      </x:c>
      <x:c r="M362" s="0" t="n">
        <x:v>-9</x:v>
      </x:c>
      <x:c r="O362" s="0" t="n">
        <x:v>1025.1</x:v>
      </x:c>
      <x:c r="P362" s="0" t="n">
        <x:v>1015</x:v>
      </x:c>
    </x:row>
    <x:row r="363" spans="1:81" customFormat="1" ht="16.5" customHeight="1" x14ac:dyDescent="0.25">
      <x:c r="A363" s="302">
        <x:f>IF(RIGHT(C363,2)=".1","10",RIGHT(C363,2))</x:f>
      </x:c>
      <x:c r="B363" s="0" t="n">
        <x:v>21</x:v>
      </x:c>
      <x:c r="C363" s="0" t="n">
        <x:v>14.02</x:v>
      </x:c>
      <x:c r="D363" s="0" t="s">
        <x:v>12</x:v>
      </x:c>
      <x:c r="E363" s="0" t="n">
        <x:v>2</x:v>
      </x:c>
      <x:c r="F363" s="0" t="s">
        <x:v>185</x:v>
      </x:c>
      <x:c r="H363" s="0" t="s">
        <x:v>349</x:v>
      </x:c>
      <x:c r="I363" s="0" t="n">
        <x:v>-5.4</x:v>
      </x:c>
      <x:c r="J363" s="0" t="n">
        <x:v>-10.5</x:v>
      </x:c>
      <x:c r="K363" s="0" t="n">
        <x:v>67</x:v>
      </x:c>
      <x:c r="L363" s="0" t="n">
        <x:v>-9</x:v>
      </x:c>
      <x:c r="M363" s="0" t="n">
        <x:v>-9</x:v>
      </x:c>
      <x:c r="O363" s="0" t="n">
        <x:v>1025.6</x:v>
      </x:c>
      <x:c r="P363" s="0" t="n">
        <x:v>1015.5</x:v>
      </x:c>
    </x:row>
    <x:row r="364" spans="1:81" customFormat="1" ht="16.5" customHeight="1" x14ac:dyDescent="0.25">
      <x:c r="A364" s="302">
        <x:f>IF(RIGHT(C364,2)=".1","10",RIGHT(C364,2))</x:f>
      </x:c>
      <x:c r="B364" s="0" t="n">
        <x:v>0</x:v>
      </x:c>
      <x:c r="C364" s="0" t="n">
        <x:v>15.02</x:v>
      </x:c>
      <x:c r="D364" s="0" t="s">
        <x:v>5</x:v>
      </x:c>
      <x:c r="E364" s="0" t="n">
        <x:v>1</x:v>
      </x:c>
      <x:c r="F364" s="0" t="s">
        <x:v>185</x:v>
      </x:c>
      <x:c r="H364" s="0" t="s">
        <x:v>349</x:v>
      </x:c>
      <x:c r="I364" s="0" t="n">
        <x:v>-6.3</x:v>
      </x:c>
      <x:c r="J364" s="0" t="n">
        <x:v>-11.7</x:v>
      </x:c>
      <x:c r="K364" s="0" t="n">
        <x:v>65</x:v>
      </x:c>
      <x:c r="L364" s="0" t="n">
        <x:v>-8</x:v>
      </x:c>
      <x:c r="M364" s="0" t="n">
        <x:v>-8</x:v>
      </x:c>
      <x:c r="O364" s="0" t="n">
        <x:v>1026</x:v>
      </x:c>
      <x:c r="P364" s="0" t="n">
        <x:v>1015.8</x:v>
      </x:c>
    </x:row>
    <x:row r="365" spans="1:81" customFormat="1" ht="16.5" customHeight="1" x14ac:dyDescent="0.25">
      <x:c r="A365" s="302">
        <x:f>IF(RIGHT(C365,2)=".1","10",RIGHT(C365,2))</x:f>
      </x:c>
      <x:c r="B365" s="0" t="n">
        <x:v>3</x:v>
      </x:c>
      <x:c r="C365" s="0" t="n">
        <x:v>15.02</x:v>
      </x:c>
      <x:c r="D365" s="0" t="s">
        <x:v>6</x:v>
      </x:c>
      <x:c r="E365" s="0" t="n">
        <x:v>1</x:v>
      </x:c>
      <x:c r="F365" s="0" t="s">
        <x:v>185</x:v>
      </x:c>
      <x:c r="H365" s="0" t="s">
        <x:v>349</x:v>
      </x:c>
      <x:c r="I365" s="0" t="n">
        <x:v>-6.6</x:v>
      </x:c>
      <x:c r="J365" s="0" t="n">
        <x:v>-12.7</x:v>
      </x:c>
      <x:c r="K365" s="0" t="n">
        <x:v>62</x:v>
      </x:c>
      <x:c r="L365" s="0" t="n">
        <x:v>-9</x:v>
      </x:c>
      <x:c r="M365" s="0" t="n">
        <x:v>-9</x:v>
      </x:c>
      <x:c r="O365" s="0" t="n">
        <x:v>1025.2</x:v>
      </x:c>
      <x:c r="P365" s="0" t="n">
        <x:v>1015</x:v>
      </x:c>
      <x:c r="Q365" s="0" t="n">
        <x:v>-6.6</x:v>
      </x:c>
      <x:c r="U365" s="0" t="n">
        <x:v>2</x:v>
      </x:c>
    </x:row>
    <x:row r="366" spans="1:81" customFormat="1" ht="16.5" customHeight="1" x14ac:dyDescent="0.25">
      <x:c r="A366" s="302">
        <x:f>IF(RIGHT(C366,2)=".1","10",RIGHT(C366,2))</x:f>
      </x:c>
      <x:c r="B366" s="0" t="n">
        <x:v>6</x:v>
      </x:c>
      <x:c r="C366" s="0" t="n">
        <x:v>15.02</x:v>
      </x:c>
      <x:c r="D366" s="0" t="s">
        <x:v>5</x:v>
      </x:c>
      <x:c r="E366" s="0" t="n">
        <x:v>2</x:v>
      </x:c>
      <x:c r="F366" s="0" t="s">
        <x:v>195</x:v>
      </x:c>
      <x:c r="G366" s="0" t="s">
        <x:v>254</x:v>
      </x:c>
      <x:c r="H366" s="0" t="s">
        <x:v>194</x:v>
      </x:c>
      <x:c r="I366" s="0" t="n">
        <x:v>-7.4</x:v>
      </x:c>
      <x:c r="J366" s="0" t="n">
        <x:v>-9.5</x:v>
      </x:c>
      <x:c r="K366" s="0" t="n">
        <x:v>85</x:v>
      </x:c>
      <x:c r="L366" s="0" t="n">
        <x:v>-12</x:v>
      </x:c>
      <x:c r="M366" s="0" t="n">
        <x:v>-12</x:v>
      </x:c>
      <x:c r="O366" s="0" t="n">
        <x:v>1025</x:v>
      </x:c>
      <x:c r="P366" s="0" t="n">
        <x:v>1014.8</x:v>
      </x:c>
      <x:c r="Q366" s="0" t="n">
        <x:v>-7.4</x:v>
      </x:c>
    </x:row>
    <x:row r="367" spans="1:81" customFormat="1" ht="16.5" customHeight="1" x14ac:dyDescent="0.25">
      <x:c r="A367" s="302">
        <x:f>IF(RIGHT(C367,2)=".1","10",RIGHT(C367,2))</x:f>
      </x:c>
      <x:c r="B367" s="0" t="n">
        <x:v>9</x:v>
      </x:c>
      <x:c r="C367" s="0" t="n">
        <x:v>15.02</x:v>
      </x:c>
      <x:c r="D367" s="0" t="s">
        <x:v>6</x:v>
      </x:c>
      <x:c r="E367" s="0" t="n">
        <x:v>2</x:v>
      </x:c>
      <x:c r="F367" s="0" t="s">
        <x:v>200</x:v>
      </x:c>
      <x:c r="G367" s="0" t="s">
        <x:v>255</x:v>
      </x:c>
      <x:c r="H367" s="0" t="s">
        <x:v>230</x:v>
      </x:c>
      <x:c r="I367" s="0" t="n">
        <x:v>-6.5</x:v>
      </x:c>
      <x:c r="J367" s="0" t="n">
        <x:v>-9.5</x:v>
      </x:c>
      <x:c r="K367" s="0" t="n">
        <x:v>79</x:v>
      </x:c>
      <x:c r="L367" s="0" t="n">
        <x:v>-11</x:v>
      </x:c>
      <x:c r="M367" s="0" t="n">
        <x:v>-11</x:v>
      </x:c>
      <x:c r="O367" s="0" t="n">
        <x:v>1025.5</x:v>
      </x:c>
      <x:c r="P367" s="0" t="n">
        <x:v>1015.3</x:v>
      </x:c>
    </x:row>
    <x:row r="368" spans="1:81" customFormat="1" ht="16.5" customHeight="1" x14ac:dyDescent="0.25">
      <x:c r="A368" s="302">
        <x:f>IF(RIGHT(C368,2)=".1","10",RIGHT(C368,2))</x:f>
      </x:c>
      <x:c r="B368" s="0" t="n">
        <x:v>12</x:v>
      </x:c>
      <x:c r="C368" s="0" t="n">
        <x:v>15.02</x:v>
      </x:c>
      <x:c r="D368" s="0" t="s">
        <x:v>5</x:v>
      </x:c>
      <x:c r="E368" s="0" t="n">
        <x:v>2</x:v>
      </x:c>
      <x:c r="F368" s="0" t="s">
        <x:v>185</x:v>
      </x:c>
      <x:c r="G368" s="0" t="s">
        <x:v>255</x:v>
      </x:c>
      <x:c r="H368" s="0" t="s">
        <x:v>230</x:v>
      </x:c>
      <x:c r="I368" s="0" t="n">
        <x:v>-6.2</x:v>
      </x:c>
      <x:c r="J368" s="0" t="n">
        <x:v>-9.1</x:v>
      </x:c>
      <x:c r="K368" s="0" t="n">
        <x:v>80</x:v>
      </x:c>
      <x:c r="L368" s="0" t="n">
        <x:v>-10</x:v>
      </x:c>
      <x:c r="M368" s="0" t="n">
        <x:v>-10</x:v>
      </x:c>
      <x:c r="O368" s="0" t="n">
        <x:v>1025.1</x:v>
      </x:c>
      <x:c r="P368" s="0" t="n">
        <x:v>1015</x:v>
      </x:c>
    </x:row>
    <x:row r="369" spans="1:81" customFormat="1" ht="16.5" customHeight="1" x14ac:dyDescent="0.25">
      <x:c r="A369" s="302">
        <x:f>IF(RIGHT(C369,2)=".1","10",RIGHT(C369,2))</x:f>
      </x:c>
      <x:c r="B369" s="0" t="n">
        <x:v>15</x:v>
      </x:c>
      <x:c r="C369" s="0" t="n">
        <x:v>15.02</x:v>
      </x:c>
      <x:c r="D369" s="0" t="s">
        <x:v>6</x:v>
      </x:c>
      <x:c r="E369" s="0" t="n">
        <x:v>2</x:v>
      </x:c>
      <x:c r="F369" s="0" t="s">
        <x:v>195</x:v>
      </x:c>
      <x:c r="G369" s="0" t="s">
        <x:v>254</x:v>
      </x:c>
      <x:c r="H369" s="0" t="s">
        <x:v>230</x:v>
      </x:c>
      <x:c r="I369" s="0" t="n">
        <x:v>-7.1</x:v>
      </x:c>
      <x:c r="J369" s="0" t="n">
        <x:v>-9.5</x:v>
      </x:c>
      <x:c r="K369" s="0" t="n">
        <x:v>83</x:v>
      </x:c>
      <x:c r="L369" s="0" t="n">
        <x:v>-11</x:v>
      </x:c>
      <x:c r="M369" s="0" t="n">
        <x:v>-11</x:v>
      </x:c>
      <x:c r="O369" s="0" t="n">
        <x:v>1025.5</x:v>
      </x:c>
      <x:c r="P369" s="0" t="n">
        <x:v>1015.3</x:v>
      </x:c>
      <x:c r="R369" s="0" t="n">
        <x:v>-5.9</x:v>
      </x:c>
      <x:c r="S369" s="0" t="n">
        <x:v>4</x:v>
      </x:c>
    </x:row>
    <x:row r="370" spans="1:81" customFormat="1" ht="16.5" customHeight="1" x14ac:dyDescent="0.25">
      <x:c r="A370" s="302">
        <x:f>IF(RIGHT(C370,2)=".1","10",RIGHT(C370,2))</x:f>
      </x:c>
      <x:c r="B370" s="0" t="n">
        <x:v>18</x:v>
      </x:c>
      <x:c r="C370" s="0" t="n">
        <x:v>15.02</x:v>
      </x:c>
      <x:c r="D370" s="0" t="s">
        <x:v>6</x:v>
      </x:c>
      <x:c r="E370" s="0" t="n">
        <x:v>2</x:v>
      </x:c>
      <x:c r="F370" s="0" t="s">
        <x:v>195</x:v>
      </x:c>
      <x:c r="G370" s="0" t="s">
        <x:v>254</x:v>
      </x:c>
      <x:c r="H370" s="0" t="s">
        <x:v>230</x:v>
      </x:c>
      <x:c r="I370" s="0" t="n">
        <x:v>-7.4</x:v>
      </x:c>
      <x:c r="J370" s="0" t="n">
        <x:v>-9.3</x:v>
      </x:c>
      <x:c r="K370" s="0" t="n">
        <x:v>86</x:v>
      </x:c>
      <x:c r="L370" s="0" t="n">
        <x:v>-12</x:v>
      </x:c>
      <x:c r="M370" s="0" t="n">
        <x:v>-12</x:v>
      </x:c>
      <x:c r="O370" s="0" t="n">
        <x:v>1025.7</x:v>
      </x:c>
      <x:c r="P370" s="0" t="n">
        <x:v>1015.5</x:v>
      </x:c>
    </x:row>
    <x:row r="371" spans="1:81" customFormat="1" ht="16.5" customHeight="1" x14ac:dyDescent="0.25">
      <x:c r="A371" s="302">
        <x:f>IF(RIGHT(C371,2)=".1","10",RIGHT(C371,2))</x:f>
      </x:c>
      <x:c r="B371" s="0" t="n">
        <x:v>21</x:v>
      </x:c>
      <x:c r="C371" s="0" t="n">
        <x:v>15.02</x:v>
      </x:c>
      <x:c r="D371" s="0" t="s">
        <x:v>6</x:v>
      </x:c>
      <x:c r="E371" s="0" t="n">
        <x:v>2</x:v>
      </x:c>
      <x:c r="F371" s="0" t="s">
        <x:v>195</x:v>
      </x:c>
      <x:c r="G371" s="0" t="s">
        <x:v>254</x:v>
      </x:c>
      <x:c r="H371" s="0" t="s">
        <x:v>194</x:v>
      </x:c>
      <x:c r="I371" s="0" t="n">
        <x:v>-7.6</x:v>
      </x:c>
      <x:c r="J371" s="0" t="n">
        <x:v>-9.5</x:v>
      </x:c>
      <x:c r="K371" s="0" t="n">
        <x:v>86</x:v>
      </x:c>
      <x:c r="L371" s="0" t="n">
        <x:v>-12</x:v>
      </x:c>
      <x:c r="M371" s="0" t="n">
        <x:v>-12</x:v>
      </x:c>
      <x:c r="O371" s="0" t="n">
        <x:v>1025.1</x:v>
      </x:c>
      <x:c r="P371" s="0" t="n">
        <x:v>1014.9</x:v>
      </x:c>
    </x:row>
    <x:row r="372" spans="1:81" customFormat="1" ht="16.5" customHeight="1" x14ac:dyDescent="0.25">
      <x:c r="A372" s="302">
        <x:f>IF(RIGHT(C372,2)=".1","10",RIGHT(C372,2))</x:f>
      </x:c>
      <x:c r="B372" s="0" t="n">
        <x:v>0</x:v>
      </x:c>
      <x:c r="C372" s="0" t="n">
        <x:v>16.02</x:v>
      </x:c>
      <x:c r="D372" s="0" t="s">
        <x:v>5</x:v>
      </x:c>
      <x:c r="E372" s="0" t="n">
        <x:v>2</x:v>
      </x:c>
      <x:c r="F372" s="0" t="s">
        <x:v>185</x:v>
      </x:c>
      <x:c r="G372" s="0" t="s">
        <x:v>256</x:v>
      </x:c>
      <x:c r="H372" s="0" t="s">
        <x:v>194</x:v>
      </x:c>
      <x:c r="I372" s="0" t="n">
        <x:v>-7.8</x:v>
      </x:c>
      <x:c r="J372" s="0" t="n">
        <x:v>-9.5</x:v>
      </x:c>
      <x:c r="K372" s="0" t="n">
        <x:v>88</x:v>
      </x:c>
      <x:c r="L372" s="0" t="n">
        <x:v>-12</x:v>
      </x:c>
      <x:c r="M372" s="0" t="n">
        <x:v>-12</x:v>
      </x:c>
      <x:c r="O372" s="0" t="n">
        <x:v>1024.9</x:v>
      </x:c>
      <x:c r="P372" s="0" t="n">
        <x:v>1014.7</x:v>
      </x:c>
    </x:row>
    <x:row r="373" spans="1:81" customFormat="1" ht="16.5" customHeight="1" x14ac:dyDescent="0.25">
      <x:c r="A373" s="302">
        <x:f>IF(RIGHT(C373,2)=".1","10",RIGHT(C373,2))</x:f>
      </x:c>
      <x:c r="B373" s="0" t="n">
        <x:v>3</x:v>
      </x:c>
      <x:c r="C373" s="0" t="n">
        <x:v>16.02</x:v>
      </x:c>
      <x:c r="D373" s="0" t="s">
        <x:v>6</x:v>
      </x:c>
      <x:c r="E373" s="0" t="n">
        <x:v>3</x:v>
      </x:c>
      <x:c r="F373" s="0" t="s">
        <x:v>195</x:v>
      </x:c>
      <x:c r="G373" s="0" t="s">
        <x:v>254</x:v>
      </x:c>
      <x:c r="H373" s="0" t="s">
        <x:v>194</x:v>
      </x:c>
      <x:c r="I373" s="0" t="n">
        <x:v>-7.8</x:v>
      </x:c>
      <x:c r="J373" s="0" t="n">
        <x:v>-9.5</x:v>
      </x:c>
      <x:c r="K373" s="0" t="n">
        <x:v>88</x:v>
      </x:c>
      <x:c r="L373" s="0" t="n">
        <x:v>-14</x:v>
      </x:c>
      <x:c r="M373" s="0" t="n">
        <x:v>-14</x:v>
      </x:c>
      <x:c r="O373" s="0" t="n">
        <x:v>1023.4</x:v>
      </x:c>
      <x:c r="P373" s="0" t="n">
        <x:v>1013.2</x:v>
      </x:c>
      <x:c r="Q373" s="0" t="n">
        <x:v>-7.9</x:v>
      </x:c>
      <x:c r="S373" s="0" t="n">
        <x:v>4</x:v>
      </x:c>
      <x:c r="U373" s="0" t="n">
        <x:v>9</x:v>
      </x:c>
    </x:row>
    <x:row r="374" spans="1:81" customFormat="1" ht="16.5" customHeight="1" x14ac:dyDescent="0.25">
      <x:c r="A374" s="302">
        <x:f>IF(RIGHT(C374,2)=".1","10",RIGHT(C374,2))</x:f>
      </x:c>
      <x:c r="B374" s="0" t="n">
        <x:v>6</x:v>
      </x:c>
      <x:c r="C374" s="0" t="n">
        <x:v>16.02</x:v>
      </x:c>
      <x:c r="D374" s="0" t="s">
        <x:v>6</x:v>
      </x:c>
      <x:c r="E374" s="0" t="n">
        <x:v>3</x:v>
      </x:c>
      <x:c r="F374" s="0" t="s">
        <x:v>195</x:v>
      </x:c>
      <x:c r="G374" s="0" t="s">
        <x:v>254</x:v>
      </x:c>
      <x:c r="H374" s="0" t="s">
        <x:v>266</x:v>
      </x:c>
      <x:c r="I374" s="0" t="n">
        <x:v>-7.4</x:v>
      </x:c>
      <x:c r="J374" s="0" t="n">
        <x:v>-9.4</x:v>
      </x:c>
      <x:c r="K374" s="0" t="n">
        <x:v>86</x:v>
      </x:c>
      <x:c r="L374" s="0" t="n">
        <x:v>-13</x:v>
      </x:c>
      <x:c r="M374" s="0" t="n">
        <x:v>-13</x:v>
      </x:c>
      <x:c r="O374" s="0" t="n">
        <x:v>1023.4</x:v>
      </x:c>
      <x:c r="P374" s="0" t="n">
        <x:v>1013.2</x:v>
      </x:c>
    </x:row>
    <x:row r="375" spans="1:81" customFormat="1" ht="16.5" customHeight="1" x14ac:dyDescent="0.25">
      <x:c r="A375" s="302">
        <x:f>IF(RIGHT(C375,2)=".1","10",RIGHT(C375,2))</x:f>
      </x:c>
      <x:c r="B375" s="0" t="n">
        <x:v>9</x:v>
      </x:c>
      <x:c r="C375" s="0" t="n">
        <x:v>16.02</x:v>
      </x:c>
      <x:c r="D375" s="0" t="s">
        <x:v>6</x:v>
      </x:c>
      <x:c r="E375" s="0" t="n">
        <x:v>4</x:v>
      </x:c>
      <x:c r="F375" s="0" t="s">
        <x:v>200</x:v>
      </x:c>
      <x:c r="G375" s="0" t="s">
        <x:v>255</x:v>
      </x:c>
      <x:c r="H375" s="0" t="s">
        <x:v>266</x:v>
      </x:c>
      <x:c r="I375" s="0" t="n">
        <x:v>-7.1</x:v>
      </x:c>
      <x:c r="J375" s="0" t="n">
        <x:v>-9.4</x:v>
      </x:c>
      <x:c r="K375" s="0" t="n">
        <x:v>84</x:v>
      </x:c>
      <x:c r="L375" s="0" t="n">
        <x:v>-14</x:v>
      </x:c>
      <x:c r="M375" s="0" t="n">
        <x:v>-14</x:v>
      </x:c>
      <x:c r="O375" s="0" t="n">
        <x:v>1022.6</x:v>
      </x:c>
      <x:c r="P375" s="0" t="n">
        <x:v>1012.4</x:v>
      </x:c>
    </x:row>
    <x:row r="376" spans="1:81" customFormat="1" ht="16.5" customHeight="1" x14ac:dyDescent="0.25">
      <x:c r="A376" s="302">
        <x:f>IF(RIGHT(C376,2)=".1","10",RIGHT(C376,2))</x:f>
      </x:c>
      <x:c r="B376" s="0" t="n">
        <x:v>12</x:v>
      </x:c>
      <x:c r="C376" s="0" t="n">
        <x:v>16.02</x:v>
      </x:c>
      <x:c r="D376" s="0" t="s">
        <x:v>6</x:v>
      </x:c>
      <x:c r="E376" s="0" t="n">
        <x:v>4</x:v>
      </x:c>
      <x:c r="F376" s="0" t="s">
        <x:v>204</x:v>
      </x:c>
      <x:c r="G376" s="0" t="s">
        <x:v>255</x:v>
      </x:c>
      <x:c r="H376" s="0" t="s">
        <x:v>230</x:v>
      </x:c>
      <x:c r="I376" s="0" t="n">
        <x:v>-7</x:v>
      </x:c>
      <x:c r="J376" s="0" t="n">
        <x:v>-9.4</x:v>
      </x:c>
      <x:c r="K376" s="0" t="n">
        <x:v>83</x:v>
      </x:c>
      <x:c r="L376" s="0" t="n">
        <x:v>-14</x:v>
      </x:c>
      <x:c r="M376" s="0" t="n">
        <x:v>-14</x:v>
      </x:c>
      <x:c r="O376" s="0" t="n">
        <x:v>1023.1</x:v>
      </x:c>
      <x:c r="P376" s="0" t="n">
        <x:v>1012.9</x:v>
      </x:c>
    </x:row>
    <x:row r="377" spans="1:81" customFormat="1" ht="16.5" customHeight="1" x14ac:dyDescent="0.25">
      <x:c r="A377" s="302">
        <x:f>IF(RIGHT(C377,2)=".1","10",RIGHT(C377,2))</x:f>
      </x:c>
      <x:c r="B377" s="0" t="n">
        <x:v>15</x:v>
      </x:c>
      <x:c r="C377" s="0" t="n">
        <x:v>16.02</x:v>
      </x:c>
      <x:c r="D377" s="0" t="s">
        <x:v>6</x:v>
      </x:c>
      <x:c r="E377" s="0" t="n">
        <x:v>4</x:v>
      </x:c>
      <x:c r="F377" s="0" t="s">
        <x:v>195</x:v>
      </x:c>
      <x:c r="G377" s="0" t="s">
        <x:v>254</x:v>
      </x:c>
      <x:c r="H377" s="0" t="s">
        <x:v>230</x:v>
      </x:c>
      <x:c r="I377" s="0" t="n">
        <x:v>-7.4</x:v>
      </x:c>
      <x:c r="J377" s="0" t="n">
        <x:v>-9.6</x:v>
      </x:c>
      <x:c r="K377" s="0" t="n">
        <x:v>84</x:v>
      </x:c>
      <x:c r="L377" s="0" t="n">
        <x:v>-14</x:v>
      </x:c>
      <x:c r="M377" s="0" t="n">
        <x:v>-14</x:v>
      </x:c>
      <x:c r="O377" s="0" t="n">
        <x:v>1023.7</x:v>
      </x:c>
      <x:c r="P377" s="0" t="n">
        <x:v>1013.5</x:v>
      </x:c>
      <x:c r="R377" s="0" t="n">
        <x:v>-7</x:v>
      </x:c>
      <x:c r="S377" s="0" t="n">
        <x:v>3</x:v>
      </x:c>
    </x:row>
    <x:row r="378" spans="1:81" customFormat="1" ht="16.5" customHeight="1" x14ac:dyDescent="0.25">
      <x:c r="A378" s="302">
        <x:f>IF(RIGHT(C378,2)=".1","10",RIGHT(C378,2))</x:f>
      </x:c>
      <x:c r="B378" s="0" t="n">
        <x:v>18</x:v>
      </x:c>
      <x:c r="C378" s="0" t="n">
        <x:v>16.02</x:v>
      </x:c>
      <x:c r="D378" s="0" t="s">
        <x:v>6</x:v>
      </x:c>
      <x:c r="E378" s="0" t="n">
        <x:v>3</x:v>
      </x:c>
      <x:c r="F378" s="0" t="s">
        <x:v>195</x:v>
      </x:c>
      <x:c r="G378" s="0" t="s">
        <x:v>254</x:v>
      </x:c>
      <x:c r="H378" s="0" t="s">
        <x:v>230</x:v>
      </x:c>
      <x:c r="I378" s="0" t="n">
        <x:v>-7.8</x:v>
      </x:c>
      <x:c r="J378" s="0" t="n">
        <x:v>-10.1</x:v>
      </x:c>
      <x:c r="K378" s="0" t="n">
        <x:v>84</x:v>
      </x:c>
      <x:c r="L378" s="0" t="n">
        <x:v>-14</x:v>
      </x:c>
      <x:c r="M378" s="0" t="n">
        <x:v>-14</x:v>
      </x:c>
      <x:c r="O378" s="0" t="n">
        <x:v>1023.8</x:v>
      </x:c>
      <x:c r="P378" s="0" t="n">
        <x:v>1013.6</x:v>
      </x:c>
    </x:row>
    <x:row r="379" spans="1:81" customFormat="1" ht="16.5" customHeight="1" x14ac:dyDescent="0.25">
      <x:c r="A379" s="302">
        <x:f>IF(RIGHT(C379,2)=".1","10",RIGHT(C379,2))</x:f>
      </x:c>
      <x:c r="B379" s="0" t="n">
        <x:v>21</x:v>
      </x:c>
      <x:c r="C379" s="0" t="n">
        <x:v>16.02</x:v>
      </x:c>
      <x:c r="D379" s="0" t="s">
        <x:v>6</x:v>
      </x:c>
      <x:c r="E379" s="0" t="n">
        <x:v>3</x:v>
      </x:c>
      <x:c r="F379" s="0" t="s">
        <x:v>185</x:v>
      </x:c>
      <x:c r="G379" s="0" t="s">
        <x:v>278</x:v>
      </x:c>
      <x:c r="H379" s="0" t="s">
        <x:v>230</x:v>
      </x:c>
      <x:c r="I379" s="0" t="n">
        <x:v>-8.1</x:v>
      </x:c>
      <x:c r="J379" s="0" t="n">
        <x:v>-10.3</x:v>
      </x:c>
      <x:c r="K379" s="0" t="n">
        <x:v>84</x:v>
      </x:c>
      <x:c r="L379" s="0" t="n">
        <x:v>-14</x:v>
      </x:c>
      <x:c r="M379" s="0" t="n">
        <x:v>-14</x:v>
      </x:c>
      <x:c r="O379" s="0" t="n">
        <x:v>1023.9</x:v>
      </x:c>
      <x:c r="P379" s="0" t="n">
        <x:v>1013.7</x:v>
      </x:c>
    </x:row>
    <x:row r="380" spans="1:81" customFormat="1" ht="16.5" customHeight="1" x14ac:dyDescent="0.25">
      <x:c r="A380" s="302">
        <x:f>IF(RIGHT(C380,2)=".1","10",RIGHT(C380,2))</x:f>
      </x:c>
      <x:c r="B380" s="0" t="n">
        <x:v>0</x:v>
      </x:c>
      <x:c r="C380" s="0" t="n">
        <x:v>17.02</x:v>
      </x:c>
      <x:c r="D380" s="0" t="s">
        <x:v>6</x:v>
      </x:c>
      <x:c r="E380" s="0" t="n">
        <x:v>3</x:v>
      </x:c>
      <x:c r="F380" s="0" t="s">
        <x:v>195</x:v>
      </x:c>
      <x:c r="G380" s="0" t="s">
        <x:v>254</x:v>
      </x:c>
      <x:c r="H380" s="0" t="s">
        <x:v>350</x:v>
      </x:c>
      <x:c r="I380" s="0" t="n">
        <x:v>-8.2</x:v>
      </x:c>
      <x:c r="J380" s="0" t="n">
        <x:v>-10.2</x:v>
      </x:c>
      <x:c r="K380" s="0" t="n">
        <x:v>85</x:v>
      </x:c>
      <x:c r="L380" s="0" t="n">
        <x:v>-14</x:v>
      </x:c>
      <x:c r="M380" s="0" t="n">
        <x:v>-14</x:v>
      </x:c>
      <x:c r="O380" s="0" t="n">
        <x:v>1023.5</x:v>
      </x:c>
      <x:c r="P380" s="0" t="n">
        <x:v>1013.2</x:v>
      </x:c>
    </x:row>
    <x:row r="381" spans="1:81" customFormat="1" ht="16.5" customHeight="1" x14ac:dyDescent="0.25">
      <x:c r="A381" s="302">
        <x:f>IF(RIGHT(C381,2)=".1","10",RIGHT(C381,2))</x:f>
      </x:c>
      <x:c r="B381" s="0" t="n">
        <x:v>3</x:v>
      </x:c>
      <x:c r="C381" s="0" t="n">
        <x:v>17.02</x:v>
      </x:c>
      <x:c r="D381" s="0" t="s">
        <x:v>6</x:v>
      </x:c>
      <x:c r="E381" s="0" t="n">
        <x:v>3</x:v>
      </x:c>
      <x:c r="F381" s="0" t="s">
        <x:v>195</x:v>
      </x:c>
      <x:c r="G381" s="0" t="s">
        <x:v>254</x:v>
      </x:c>
      <x:c r="H381" s="0" t="s">
        <x:v>230</x:v>
      </x:c>
      <x:c r="I381" s="0" t="n">
        <x:v>-8.8</x:v>
      </x:c>
      <x:c r="J381" s="0" t="n">
        <x:v>-11</x:v>
      </x:c>
      <x:c r="K381" s="0" t="n">
        <x:v>84</x:v>
      </x:c>
      <x:c r="L381" s="0" t="n">
        <x:v>-15</x:v>
      </x:c>
      <x:c r="M381" s="0" t="n">
        <x:v>-15</x:v>
      </x:c>
      <x:c r="O381" s="0" t="n">
        <x:v>1021.6</x:v>
      </x:c>
      <x:c r="P381" s="0" t="n">
        <x:v>1011.4</x:v>
      </x:c>
      <x:c r="Q381" s="0" t="n">
        <x:v>-8.8</x:v>
      </x:c>
      <x:c r="S381" s="0" t="n">
        <x:v>1</x:v>
      </x:c>
      <x:c r="U381" s="0" t="n">
        <x:v>12</x:v>
      </x:c>
    </x:row>
    <x:row r="382" spans="1:81" customFormat="1" ht="16.5" customHeight="1" x14ac:dyDescent="0.25">
      <x:c r="A382" s="302">
        <x:f>IF(RIGHT(C382,2)=".1","10",RIGHT(C382,2))</x:f>
      </x:c>
      <x:c r="B382" s="0" t="n">
        <x:v>6</x:v>
      </x:c>
      <x:c r="C382" s="0" t="n">
        <x:v>17.02</x:v>
      </x:c>
      <x:c r="D382" s="0" t="s">
        <x:v>6</x:v>
      </x:c>
      <x:c r="E382" s="0" t="n">
        <x:v>3</x:v>
      </x:c>
      <x:c r="F382" s="0" t="s">
        <x:v>195</x:v>
      </x:c>
      <x:c r="G382" s="0" t="s">
        <x:v>256</x:v>
      </x:c>
      <x:c r="H382" s="0" t="s">
        <x:v>230</x:v>
      </x:c>
      <x:c r="I382" s="0" t="n">
        <x:v>-8.8</x:v>
      </x:c>
      <x:c r="J382" s="0" t="n">
        <x:v>-11.4</x:v>
      </x:c>
      <x:c r="K382" s="0" t="n">
        <x:v>81</x:v>
      </x:c>
      <x:c r="L382" s="0" t="n">
        <x:v>-15</x:v>
      </x:c>
      <x:c r="M382" s="0" t="n">
        <x:v>-15</x:v>
      </x:c>
      <x:c r="O382" s="0" t="n">
        <x:v>1021.9</x:v>
      </x:c>
      <x:c r="P382" s="0" t="n">
        <x:v>1011.7</x:v>
      </x:c>
      <x:c r="Q382" s="0" t="n">
        <x:v>-9.1</x:v>
      </x:c>
    </x:row>
    <x:row r="383" spans="1:81" customFormat="1" ht="16.5" customHeight="1" x14ac:dyDescent="0.25">
      <x:c r="A383" s="302">
        <x:f>IF(RIGHT(C383,2)=".1","10",RIGHT(C383,2))</x:f>
      </x:c>
      <x:c r="B383" s="0" t="n">
        <x:v>9</x:v>
      </x:c>
      <x:c r="C383" s="0" t="n">
        <x:v>17.02</x:v>
      </x:c>
      <x:c r="D383" s="0" t="s">
        <x:v>6</x:v>
      </x:c>
      <x:c r="E383" s="0" t="n">
        <x:v>3</x:v>
      </x:c>
      <x:c r="F383" s="0" t="s">
        <x:v>185</x:v>
      </x:c>
      <x:c r="H383" s="0" t="s">
        <x:v>297</x:v>
      </x:c>
      <x:c r="I383" s="0" t="n">
        <x:v>-8.5</x:v>
      </x:c>
      <x:c r="J383" s="0" t="n">
        <x:v>-12.2</x:v>
      </x:c>
      <x:c r="K383" s="0" t="n">
        <x:v>75</x:v>
      </x:c>
      <x:c r="L383" s="0" t="n">
        <x:v>-14</x:v>
      </x:c>
      <x:c r="M383" s="0" t="n">
        <x:v>-13</x:v>
      </x:c>
      <x:c r="O383" s="0" t="n">
        <x:v>1021.2</x:v>
      </x:c>
      <x:c r="P383" s="0" t="n">
        <x:v>1011</x:v>
      </x:c>
    </x:row>
    <x:row r="384" spans="1:81" customFormat="1" ht="16.5" customHeight="1" x14ac:dyDescent="0.25">
      <x:c r="A384" s="302">
        <x:f>IF(RIGHT(C384,2)=".1","10",RIGHT(C384,2))</x:f>
      </x:c>
      <x:c r="B384" s="0" t="n">
        <x:v>12</x:v>
      </x:c>
      <x:c r="C384" s="0" t="n">
        <x:v>17.02</x:v>
      </x:c>
      <x:c r="D384" s="0" t="s">
        <x:v>6</x:v>
      </x:c>
      <x:c r="E384" s="0" t="n">
        <x:v>3</x:v>
      </x:c>
      <x:c r="F384" s="0" t="s">
        <x:v>185</x:v>
      </x:c>
      <x:c r="G384" s="0" t="s">
        <x:v>254</x:v>
      </x:c>
      <x:c r="H384" s="0" t="s">
        <x:v>230</x:v>
      </x:c>
      <x:c r="I384" s="0" t="n">
        <x:v>-8.5</x:v>
      </x:c>
      <x:c r="J384" s="0" t="n">
        <x:v>-12.1</x:v>
      </x:c>
      <x:c r="K384" s="0" t="n">
        <x:v>75</x:v>
      </x:c>
      <x:c r="L384" s="0" t="n">
        <x:v>-14</x:v>
      </x:c>
      <x:c r="M384" s="0" t="n">
        <x:v>-14</x:v>
      </x:c>
      <x:c r="O384" s="0" t="n">
        <x:v>1020.7</x:v>
      </x:c>
      <x:c r="P384" s="0" t="n">
        <x:v>1010.5</x:v>
      </x:c>
    </x:row>
    <x:row r="385" spans="1:81" customFormat="1" ht="16.5" customHeight="1" x14ac:dyDescent="0.25">
      <x:c r="A385" s="302">
        <x:f>IF(RIGHT(C385,2)=".1","10",RIGHT(C385,2))</x:f>
      </x:c>
      <x:c r="B385" s="0" t="n">
        <x:v>15</x:v>
      </x:c>
      <x:c r="C385" s="0" t="n">
        <x:v>17.02</x:v>
      </x:c>
      <x:c r="D385" s="0" t="s">
        <x:v>6</x:v>
      </x:c>
      <x:c r="E385" s="0" t="n">
        <x:v>3</x:v>
      </x:c>
      <x:c r="F385" s="0" t="s">
        <x:v>185</x:v>
      </x:c>
      <x:c r="G385" s="0" t="s">
        <x:v>256</x:v>
      </x:c>
      <x:c r="H385" s="0" t="s">
        <x:v>351</x:v>
      </x:c>
      <x:c r="I385" s="0" t="n">
        <x:v>-9.3</x:v>
      </x:c>
      <x:c r="J385" s="0" t="n">
        <x:v>-12.4</x:v>
      </x:c>
      <x:c r="K385" s="0" t="n">
        <x:v>78</x:v>
      </x:c>
      <x:c r="L385" s="0" t="n">
        <x:v>-15</x:v>
      </x:c>
      <x:c r="M385" s="0" t="n">
        <x:v>-15</x:v>
      </x:c>
      <x:c r="O385" s="0" t="n">
        <x:v>1021</x:v>
      </x:c>
      <x:c r="P385" s="0" t="n">
        <x:v>1010.8</x:v>
      </x:c>
      <x:c r="R385" s="0" t="n">
        <x:v>-8.2</x:v>
      </x:c>
      <x:c r="S385" s="0" t="n">
        <x:v>0.5</x:v>
      </x:c>
    </x:row>
    <x:row r="386" spans="1:81" customFormat="1" ht="16.5" customHeight="1" x14ac:dyDescent="0.25">
      <x:c r="A386" s="302">
        <x:f>IF(RIGHT(C386,2)=".1","10",RIGHT(C386,2))</x:f>
      </x:c>
      <x:c r="B386" s="0" t="n">
        <x:v>18</x:v>
      </x:c>
      <x:c r="C386" s="0" t="n">
        <x:v>17.02</x:v>
      </x:c>
      <x:c r="D386" s="0" t="s">
        <x:v>6</x:v>
      </x:c>
      <x:c r="E386" s="0" t="n">
        <x:v>2</x:v>
      </x:c>
      <x:c r="F386" s="0" t="s">
        <x:v>185</x:v>
      </x:c>
      <x:c r="G386" s="0" t="s">
        <x:v>256</x:v>
      </x:c>
      <x:c r="H386" s="0" t="s">
        <x:v>352</x:v>
      </x:c>
      <x:c r="I386" s="0" t="n">
        <x:v>-11.1</x:v>
      </x:c>
      <x:c r="J386" s="0" t="n">
        <x:v>-13.5</x:v>
      </x:c>
      <x:c r="K386" s="0" t="n">
        <x:v>82</x:v>
      </x:c>
      <x:c r="L386" s="0" t="n">
        <x:v>-16</x:v>
      </x:c>
      <x:c r="M386" s="0" t="n">
        <x:v>-16</x:v>
      </x:c>
      <x:c r="O386" s="0" t="n">
        <x:v>1021.4</x:v>
      </x:c>
      <x:c r="P386" s="0" t="n">
        <x:v>1011.1</x:v>
      </x:c>
    </x:row>
    <x:row r="387" spans="1:81" customFormat="1" ht="16.5" customHeight="1" x14ac:dyDescent="0.25">
      <x:c r="A387" s="302">
        <x:f>IF(RIGHT(C387,2)=".1","10",RIGHT(C387,2))</x:f>
      </x:c>
      <x:c r="B387" s="0" t="n">
        <x:v>21</x:v>
      </x:c>
      <x:c r="C387" s="0" t="n">
        <x:v>17.02</x:v>
      </x:c>
      <x:c r="D387" s="0" t="s">
        <x:v>6</x:v>
      </x:c>
      <x:c r="E387" s="0" t="n">
        <x:v>2</x:v>
      </x:c>
      <x:c r="F387" s="0" t="s">
        <x:v>185</x:v>
      </x:c>
      <x:c r="H387" s="0" t="s">
        <x:v>353</x:v>
      </x:c>
      <x:c r="I387" s="0" t="n">
        <x:v>-12.7</x:v>
      </x:c>
      <x:c r="J387" s="0" t="n">
        <x:v>-14.7</x:v>
      </x:c>
      <x:c r="K387" s="0" t="n">
        <x:v>85</x:v>
      </x:c>
      <x:c r="L387" s="0" t="n">
        <x:v>-17</x:v>
      </x:c>
      <x:c r="M387" s="0" t="n">
        <x:v>-17</x:v>
      </x:c>
      <x:c r="O387" s="0" t="n">
        <x:v>1021.4</x:v>
      </x:c>
      <x:c r="P387" s="0" t="n">
        <x:v>1011.1</x:v>
      </x:c>
    </x:row>
    <x:row r="388" spans="1:81" customFormat="1" ht="16.5" customHeight="1" x14ac:dyDescent="0.25">
      <x:c r="A388" s="302">
        <x:f>IF(RIGHT(C388,2)=".1","10",RIGHT(C388,2))</x:f>
      </x:c>
      <x:c r="B388" s="0" t="n">
        <x:v>0</x:v>
      </x:c>
      <x:c r="C388" s="0" t="n">
        <x:v>18.02</x:v>
      </x:c>
      <x:c r="D388" s="0" t="s">
        <x:v>7</x:v>
      </x:c>
      <x:c r="E388" s="0" t="n">
        <x:v>2</x:v>
      </x:c>
      <x:c r="F388" s="0" t="s">
        <x:v>185</x:v>
      </x:c>
      <x:c r="H388" s="0" t="s">
        <x:v>187</x:v>
      </x:c>
      <x:c r="I388" s="0" t="n">
        <x:v>-13</x:v>
      </x:c>
      <x:c r="J388" s="0" t="n">
        <x:v>-15.3</x:v>
      </x:c>
      <x:c r="K388" s="0" t="n">
        <x:v>83</x:v>
      </x:c>
      <x:c r="L388" s="0" t="n">
        <x:v>-18</x:v>
      </x:c>
      <x:c r="M388" s="0" t="n">
        <x:v>-18</x:v>
      </x:c>
      <x:c r="O388" s="0" t="n">
        <x:v>1020.9</x:v>
      </x:c>
      <x:c r="P388" s="0" t="n">
        <x:v>1010.5</x:v>
      </x:c>
    </x:row>
    <x:row r="389" spans="1:81" customFormat="1" ht="16.5" customHeight="1" x14ac:dyDescent="0.25">
      <x:c r="A389" s="302">
        <x:f>IF(RIGHT(C389,2)=".1","10",RIGHT(C389,2))</x:f>
      </x:c>
      <x:c r="B389" s="0" t="n">
        <x:v>3</x:v>
      </x:c>
      <x:c r="C389" s="0" t="n">
        <x:v>18.02</x:v>
      </x:c>
      <x:c r="D389" s="0" t="s">
        <x:v>6</x:v>
      </x:c>
      <x:c r="E389" s="0" t="n">
        <x:v>1</x:v>
      </x:c>
      <x:c r="F389" s="0" t="s">
        <x:v>185</x:v>
      </x:c>
      <x:c r="H389" s="0" t="s">
        <x:v>187</x:v>
      </x:c>
      <x:c r="I389" s="0" t="n">
        <x:v>-14.2</x:v>
      </x:c>
      <x:c r="J389" s="0" t="n">
        <x:v>-16.5</x:v>
      </x:c>
      <x:c r="K389" s="0" t="n">
        <x:v>83</x:v>
      </x:c>
      <x:c r="L389" s="0" t="n">
        <x:v>-17</x:v>
      </x:c>
      <x:c r="M389" s="0" t="n">
        <x:v>-17</x:v>
      </x:c>
      <x:c r="O389" s="0" t="n">
        <x:v>1020.4</x:v>
      </x:c>
      <x:c r="P389" s="0" t="n">
        <x:v>1009.9</x:v>
      </x:c>
      <x:c r="Q389" s="0" t="n">
        <x:v>-14.2</x:v>
      </x:c>
      <x:c r="U389" s="0" t="n">
        <x:v>11</x:v>
      </x:c>
    </x:row>
    <x:row r="390" spans="1:81" customFormat="1" ht="16.5" customHeight="1" x14ac:dyDescent="0.25">
      <x:c r="A390" s="302">
        <x:f>IF(RIGHT(C390,2)=".1","10",RIGHT(C390,2))</x:f>
      </x:c>
      <x:c r="B390" s="0" t="n">
        <x:v>6</x:v>
      </x:c>
      <x:c r="C390" s="0" t="n">
        <x:v>18.02</x:v>
      </x:c>
      <x:c r="D390" s="0" t="s">
        <x:v>6</x:v>
      </x:c>
      <x:c r="E390" s="0" t="n">
        <x:v>2</x:v>
      </x:c>
      <x:c r="F390" s="0" t="s">
        <x:v>185</x:v>
      </x:c>
      <x:c r="H390" s="0" t="s">
        <x:v>354</x:v>
      </x:c>
      <x:c r="I390" s="0" t="n">
        <x:v>-13.2</x:v>
      </x:c>
      <x:c r="J390" s="0" t="n">
        <x:v>-16.2</x:v>
      </x:c>
      <x:c r="K390" s="0" t="n">
        <x:v>78</x:v>
      </x:c>
      <x:c r="L390" s="0" t="n">
        <x:v>-18</x:v>
      </x:c>
      <x:c r="M390" s="0" t="n">
        <x:v>-17</x:v>
      </x:c>
      <x:c r="O390" s="0" t="n">
        <x:v>1020.6</x:v>
      </x:c>
      <x:c r="P390" s="0" t="n">
        <x:v>1010.2</x:v>
      </x:c>
      <x:c r="Q390" s="0" t="n">
        <x:v>-14.8</x:v>
      </x:c>
    </x:row>
    <x:row r="391" spans="1:81" customFormat="1" ht="16.5" customHeight="1" x14ac:dyDescent="0.25">
      <x:c r="A391" s="302">
        <x:f>IF(RIGHT(C391,2)=".1","10",RIGHT(C391,2))</x:f>
      </x:c>
      <x:c r="B391" s="0" t="n">
        <x:v>9</x:v>
      </x:c>
      <x:c r="C391" s="0" t="n">
        <x:v>18.02</x:v>
      </x:c>
      <x:c r="D391" s="0" t="s">
        <x:v>7</x:v>
      </x:c>
      <x:c r="E391" s="0" t="n">
        <x:v>2</x:v>
      </x:c>
      <x:c r="F391" s="0" t="s">
        <x:v>185</x:v>
      </x:c>
      <x:c r="H391" s="0" t="s">
        <x:v>355</x:v>
      </x:c>
      <x:c r="I391" s="0" t="n">
        <x:v>-8.9</x:v>
      </x:c>
      <x:c r="J391" s="0" t="n">
        <x:v>-13.8</x:v>
      </x:c>
      <x:c r="K391" s="0" t="n">
        <x:v>68</x:v>
      </x:c>
      <x:c r="L391" s="0" t="n">
        <x:v>-13</x:v>
      </x:c>
      <x:c r="M391" s="0" t="n">
        <x:v>-11</x:v>
      </x:c>
      <x:c r="O391" s="0" t="n">
        <x:v>1020.1</x:v>
      </x:c>
      <x:c r="P391" s="0" t="n">
        <x:v>1009.9</x:v>
      </x:c>
    </x:row>
    <x:row r="392" spans="1:81" customFormat="1" ht="16.5" customHeight="1" x14ac:dyDescent="0.25">
      <x:c r="A392" s="302">
        <x:f>IF(RIGHT(C392,2)=".1","10",RIGHT(C392,2))</x:f>
      </x:c>
      <x:c r="B392" s="0" t="n">
        <x:v>12</x:v>
      </x:c>
      <x:c r="C392" s="0" t="n">
        <x:v>18.02</x:v>
      </x:c>
      <x:c r="D392" s="0" t="s">
        <x:v>7</x:v>
      </x:c>
      <x:c r="E392" s="0" t="n">
        <x:v>2</x:v>
      </x:c>
      <x:c r="F392" s="0" t="s">
        <x:v>185</x:v>
      </x:c>
      <x:c r="H392" s="0" t="s">
        <x:v>194</x:v>
      </x:c>
      <x:c r="I392" s="0" t="n">
        <x:v>-6.9</x:v>
      </x:c>
      <x:c r="J392" s="0" t="n">
        <x:v>-12.9</x:v>
      </x:c>
      <x:c r="K392" s="0" t="n">
        <x:v>62</x:v>
      </x:c>
      <x:c r="L392" s="0" t="n">
        <x:v>-11</x:v>
      </x:c>
      <x:c r="M392" s="0" t="n">
        <x:v>-11</x:v>
      </x:c>
      <x:c r="O392" s="0" t="n">
        <x:v>1019.4</x:v>
      </x:c>
      <x:c r="P392" s="0" t="n">
        <x:v>1009.3</x:v>
      </x:c>
    </x:row>
    <x:row r="393" spans="1:81" customFormat="1" ht="16.5" customHeight="1" x14ac:dyDescent="0.25">
      <x:c r="A393" s="302">
        <x:f>IF(RIGHT(C393,2)=".1","10",RIGHT(C393,2))</x:f>
      </x:c>
      <x:c r="B393" s="0" t="n">
        <x:v>15</x:v>
      </x:c>
      <x:c r="C393" s="0" t="n">
        <x:v>18.02</x:v>
      </x:c>
      <x:c r="D393" s="0" t="s">
        <x:v>7</x:v>
      </x:c>
      <x:c r="E393" s="0" t="n">
        <x:v>1</x:v>
      </x:c>
      <x:c r="F393" s="0" t="s">
        <x:v>185</x:v>
      </x:c>
      <x:c r="H393" s="0" t="s">
        <x:v>194</x:v>
      </x:c>
      <x:c r="I393" s="0" t="n">
        <x:v>-8.3</x:v>
      </x:c>
      <x:c r="J393" s="0" t="n">
        <x:v>-11.7</x:v>
      </x:c>
      <x:c r="K393" s="0" t="n">
        <x:v>76</x:v>
      </x:c>
      <x:c r="L393" s="0" t="n">
        <x:v>-11</x:v>
      </x:c>
      <x:c r="M393" s="0" t="n">
        <x:v>-11</x:v>
      </x:c>
      <x:c r="O393" s="0" t="n">
        <x:v>1019.9</x:v>
      </x:c>
      <x:c r="P393" s="0" t="n">
        <x:v>1009.7</x:v>
      </x:c>
      <x:c r="R393" s="0" t="n">
        <x:v>-6.6</x:v>
      </x:c>
    </x:row>
    <x:row r="394" spans="1:81" customFormat="1" ht="16.5" customHeight="1" x14ac:dyDescent="0.25">
      <x:c r="A394" s="302">
        <x:f>IF(RIGHT(C394,2)=".1","10",RIGHT(C394,2))</x:f>
      </x:c>
      <x:c r="B394" s="0" t="n">
        <x:v>18</x:v>
      </x:c>
      <x:c r="C394" s="0" t="n">
        <x:v>18.02</x:v>
      </x:c>
      <x:c r="D394" s="0" t="s">
        <x:v>7</x:v>
      </x:c>
      <x:c r="E394" s="0" t="n">
        <x:v>1</x:v>
      </x:c>
      <x:c r="F394" s="0" t="s">
        <x:v>185</x:v>
      </x:c>
      <x:c r="H394" s="0" t="s">
        <x:v>356</x:v>
      </x:c>
      <x:c r="I394" s="0" t="n">
        <x:v>-8.4</x:v>
      </x:c>
      <x:c r="J394" s="0" t="n">
        <x:v>-11.6</x:v>
      </x:c>
      <x:c r="K394" s="0" t="n">
        <x:v>78</x:v>
      </x:c>
      <x:c r="L394" s="0" t="n">
        <x:v>-11</x:v>
      </x:c>
      <x:c r="M394" s="0" t="n">
        <x:v>-11</x:v>
      </x:c>
      <x:c r="O394" s="0" t="n">
        <x:v>1020.8</x:v>
      </x:c>
      <x:c r="P394" s="0" t="n">
        <x:v>1010.6</x:v>
      </x:c>
    </x:row>
    <x:row r="395" spans="1:81" customFormat="1" ht="16.5" customHeight="1" x14ac:dyDescent="0.25">
      <x:c r="A395" s="302">
        <x:f>IF(RIGHT(C395,2)=".1","10",RIGHT(C395,2))</x:f>
      </x:c>
      <x:c r="B395" s="0" t="n">
        <x:v>21</x:v>
      </x:c>
      <x:c r="C395" s="0" t="n">
        <x:v>18.02</x:v>
      </x:c>
      <x:c r="D395" s="0" t="s">
        <x:v>6</x:v>
      </x:c>
      <x:c r="E395" s="0" t="n">
        <x:v>1</x:v>
      </x:c>
      <x:c r="F395" s="0" t="s">
        <x:v>185</x:v>
      </x:c>
      <x:c r="H395" s="0" t="s">
        <x:v>186</x:v>
      </x:c>
      <x:c r="I395" s="0" t="n">
        <x:v>-9.9</x:v>
      </x:c>
      <x:c r="J395" s="0" t="n">
        <x:v>-12.1</x:v>
      </x:c>
      <x:c r="K395" s="0" t="n">
        <x:v>84</x:v>
      </x:c>
      <x:c r="L395" s="0" t="n">
        <x:v>-12</x:v>
      </x:c>
      <x:c r="M395" s="0" t="n">
        <x:v>-12</x:v>
      </x:c>
      <x:c r="O395" s="0" t="n">
        <x:v>1020.4</x:v>
      </x:c>
      <x:c r="P395" s="0" t="n">
        <x:v>1010.2</x:v>
      </x:c>
    </x:row>
    <x:row r="396" spans="1:81" customFormat="1" ht="16.5" customHeight="1" x14ac:dyDescent="0.25">
      <x:c r="A396" s="302">
        <x:f>IF(RIGHT(C396,2)=".1","10",RIGHT(C396,2))</x:f>
      </x:c>
      <x:c r="B396" s="0" t="n">
        <x:v>0</x:v>
      </x:c>
      <x:c r="C396" s="0" t="n">
        <x:v>19.02</x:v>
      </x:c>
      <x:c r="D396" s="0" t="s">
        <x:v>6</x:v>
      </x:c>
      <x:c r="E396" s="0" t="n">
        <x:v>2</x:v>
      </x:c>
      <x:c r="F396" s="0" t="s">
        <x:v>185</x:v>
      </x:c>
      <x:c r="G396" s="0" t="s">
        <x:v>254</x:v>
      </x:c>
      <x:c r="H396" s="0" t="s">
        <x:v>194</x:v>
      </x:c>
      <x:c r="I396" s="0" t="n">
        <x:v>-8.9</x:v>
      </x:c>
      <x:c r="J396" s="0" t="n">
        <x:v>-11</x:v>
      </x:c>
      <x:c r="K396" s="0" t="n">
        <x:v>85</x:v>
      </x:c>
      <x:c r="L396" s="0" t="n">
        <x:v>-13</x:v>
      </x:c>
      <x:c r="M396" s="0" t="n">
        <x:v>-13</x:v>
      </x:c>
      <x:c r="O396" s="0" t="n">
        <x:v>1020.1</x:v>
      </x:c>
      <x:c r="P396" s="0" t="n">
        <x:v>1009.8</x:v>
      </x:c>
    </x:row>
    <x:row r="397" spans="1:81" customFormat="1" ht="16.5" customHeight="1" x14ac:dyDescent="0.25">
      <x:c r="A397" s="302">
        <x:f>IF(RIGHT(C397,2)=".1","10",RIGHT(C397,2))</x:f>
      </x:c>
      <x:c r="B397" s="0" t="n">
        <x:v>3</x:v>
      </x:c>
      <x:c r="C397" s="0" t="n">
        <x:v>19.02</x:v>
      </x:c>
      <x:c r="D397" s="0" t="s">
        <x:v>6</x:v>
      </x:c>
      <x:c r="E397" s="0" t="n">
        <x:v>2</x:v>
      </x:c>
      <x:c r="F397" s="0" t="s">
        <x:v>185</x:v>
      </x:c>
      <x:c r="G397" s="0" t="s">
        <x:v>256</x:v>
      </x:c>
      <x:c r="H397" s="0" t="s">
        <x:v>194</x:v>
      </x:c>
      <x:c r="I397" s="0" t="n">
        <x:v>-9</x:v>
      </x:c>
      <x:c r="J397" s="0" t="n">
        <x:v>-11.5</x:v>
      </x:c>
      <x:c r="K397" s="0" t="n">
        <x:v>82</x:v>
      </x:c>
      <x:c r="L397" s="0" t="n">
        <x:v>-13</x:v>
      </x:c>
      <x:c r="M397" s="0" t="n">
        <x:v>-13</x:v>
      </x:c>
      <x:c r="O397" s="0" t="n">
        <x:v>1021</x:v>
      </x:c>
      <x:c r="P397" s="0" t="n">
        <x:v>1010.8</x:v>
      </x:c>
      <x:c r="Q397" s="0" t="n">
        <x:v>-9.9</x:v>
      </x:c>
      <x:c r="U397" s="0" t="n">
        <x:v>11</x:v>
      </x:c>
    </x:row>
    <x:row r="398" spans="1:81" customFormat="1" ht="16.5" customHeight="1" x14ac:dyDescent="0.25">
      <x:c r="A398" s="302">
        <x:f>IF(RIGHT(C398,2)=".1","10",RIGHT(C398,2))</x:f>
      </x:c>
      <x:c r="B398" s="0" t="n">
        <x:v>6</x:v>
      </x:c>
      <x:c r="C398" s="0" t="n">
        <x:v>19.02</x:v>
      </x:c>
      <x:c r="D398" s="0" t="s">
        <x:v>6</x:v>
      </x:c>
      <x:c r="E398" s="0" t="n">
        <x:v>4</x:v>
      </x:c>
      <x:c r="F398" s="0" t="s">
        <x:v>185</x:v>
      </x:c>
      <x:c r="H398" s="0" t="s">
        <x:v>221</x:v>
      </x:c>
      <x:c r="I398" s="0" t="n">
        <x:v>-9.3</x:v>
      </x:c>
      <x:c r="J398" s="0" t="n">
        <x:v>-12.1</x:v>
      </x:c>
      <x:c r="K398" s="0" t="n">
        <x:v>80</x:v>
      </x:c>
      <x:c r="L398" s="0" t="n">
        <x:v>-16</x:v>
      </x:c>
      <x:c r="M398" s="0" t="n">
        <x:v>-16</x:v>
      </x:c>
      <x:c r="O398" s="0" t="n">
        <x:v>1023.2</x:v>
      </x:c>
      <x:c r="P398" s="0" t="n">
        <x:v>1012.9</x:v>
      </x:c>
    </x:row>
    <x:row r="399" spans="1:81" customFormat="1" ht="16.5" customHeight="1" x14ac:dyDescent="0.25">
      <x:c r="A399" s="302">
        <x:f>IF(RIGHT(C399,2)=".1","10",RIGHT(C399,2))</x:f>
      </x:c>
      <x:c r="B399" s="0" t="n">
        <x:v>9</x:v>
      </x:c>
      <x:c r="C399" s="0" t="n">
        <x:v>19.02</x:v>
      </x:c>
      <x:c r="D399" s="0" t="s">
        <x:v>6</x:v>
      </x:c>
      <x:c r="E399" s="0" t="n">
        <x:v>4</x:v>
      </x:c>
      <x:c r="F399" s="0" t="s">
        <x:v>185</x:v>
      </x:c>
      <x:c r="H399" s="0" t="s">
        <x:v>295</x:v>
      </x:c>
      <x:c r="I399" s="0" t="n">
        <x:v>-6.7</x:v>
      </x:c>
      <x:c r="J399" s="0" t="n">
        <x:v>-11.1</x:v>
      </x:c>
      <x:c r="K399" s="0" t="n">
        <x:v>71</x:v>
      </x:c>
      <x:c r="L399" s="0" t="n">
        <x:v>-13</x:v>
      </x:c>
      <x:c r="M399" s="0" t="n">
        <x:v>-11</x:v>
      </x:c>
      <x:c r="O399" s="0" t="n">
        <x:v>1024.4</x:v>
      </x:c>
      <x:c r="P399" s="0" t="n">
        <x:v>1014.2</x:v>
      </x:c>
    </x:row>
    <x:row r="400" spans="1:81" customFormat="1" ht="16.5" customHeight="1" x14ac:dyDescent="0.25">
      <x:c r="A400" s="302">
        <x:f>IF(RIGHT(C400,2)=".1","10",RIGHT(C400,2))</x:f>
      </x:c>
      <x:c r="B400" s="0" t="n">
        <x:v>12</x:v>
      </x:c>
      <x:c r="C400" s="0" t="n">
        <x:v>19.02</x:v>
      </x:c>
      <x:c r="D400" s="0" t="s">
        <x:v>6</x:v>
      </x:c>
      <x:c r="E400" s="0" t="n">
        <x:v>4</x:v>
      </x:c>
      <x:c r="F400" s="0" t="s">
        <x:v>185</x:v>
      </x:c>
      <x:c r="H400" s="0" t="s">
        <x:v>295</x:v>
      </x:c>
      <x:c r="I400" s="0" t="n">
        <x:v>-5.5</x:v>
      </x:c>
      <x:c r="J400" s="0" t="n">
        <x:v>-10</x:v>
      </x:c>
      <x:c r="K400" s="0" t="n">
        <x:v>71</x:v>
      </x:c>
      <x:c r="L400" s="0" t="n">
        <x:v>-12</x:v>
      </x:c>
      <x:c r="M400" s="0" t="n">
        <x:v>-11</x:v>
      </x:c>
      <x:c r="O400" s="0" t="n">
        <x:v>1025.4</x:v>
      </x:c>
      <x:c r="P400" s="0" t="n">
        <x:v>1015.3</x:v>
      </x:c>
    </x:row>
    <x:row r="401" spans="1:81" customFormat="1" ht="16.5" customHeight="1" x14ac:dyDescent="0.25">
      <x:c r="A401" s="302">
        <x:f>IF(RIGHT(C401,2)=".1","10",RIGHT(C401,2))</x:f>
      </x:c>
      <x:c r="B401" s="0" t="n">
        <x:v>15</x:v>
      </x:c>
      <x:c r="C401" s="0" t="n">
        <x:v>19.02</x:v>
      </x:c>
      <x:c r="D401" s="0" t="s">
        <x:v>6</x:v>
      </x:c>
      <x:c r="E401" s="0" t="n">
        <x:v>2</x:v>
      </x:c>
      <x:c r="F401" s="0" t="s">
        <x:v>185</x:v>
      </x:c>
      <x:c r="H401" s="0" t="s">
        <x:v>293</x:v>
      </x:c>
      <x:c r="I401" s="0" t="n">
        <x:v>-6.9</x:v>
      </x:c>
      <x:c r="J401" s="0" t="n">
        <x:v>-10.8</x:v>
      </x:c>
      <x:c r="K401" s="0" t="n">
        <x:v>74</x:v>
      </x:c>
      <x:c r="L401" s="0" t="n">
        <x:v>-11</x:v>
      </x:c>
      <x:c r="M401" s="0" t="n">
        <x:v>-11</x:v>
      </x:c>
      <x:c r="O401" s="0" t="n">
        <x:v>1027.6</x:v>
      </x:c>
      <x:c r="P401" s="0" t="n">
        <x:v>1017.4</x:v>
      </x:c>
      <x:c r="R401" s="0" t="n">
        <x:v>-5.1</x:v>
      </x:c>
    </x:row>
    <x:row r="402" spans="1:81" customFormat="1" ht="16.5" customHeight="1" x14ac:dyDescent="0.25">
      <x:c r="A402" s="302">
        <x:f>IF(RIGHT(C402,2)=".1","10",RIGHT(C402,2))</x:f>
      </x:c>
      <x:c r="B402" s="0" t="n">
        <x:v>18</x:v>
      </x:c>
      <x:c r="C402" s="0" t="n">
        <x:v>19.02</x:v>
      </x:c>
      <x:c r="D402" s="0" t="s">
        <x:v>6</x:v>
      </x:c>
      <x:c r="E402" s="0" t="n">
        <x:v>3</x:v>
      </x:c>
      <x:c r="F402" s="0" t="s">
        <x:v>185</x:v>
      </x:c>
      <x:c r="H402" s="0" t="s">
        <x:v>221</x:v>
      </x:c>
      <x:c r="I402" s="0" t="n">
        <x:v>-7.3</x:v>
      </x:c>
      <x:c r="J402" s="0" t="n">
        <x:v>-11.1</x:v>
      </x:c>
      <x:c r="K402" s="0" t="n">
        <x:v>74</x:v>
      </x:c>
      <x:c r="L402" s="0" t="n">
        <x:v>-13</x:v>
      </x:c>
      <x:c r="M402" s="0" t="n">
        <x:v>-13</x:v>
      </x:c>
      <x:c r="O402" s="0" t="n">
        <x:v>1028.9</x:v>
      </x:c>
      <x:c r="P402" s="0" t="n">
        <x:v>1018.7</x:v>
      </x:c>
    </x:row>
    <x:row r="403" spans="1:81" customFormat="1" ht="16.5" customHeight="1" x14ac:dyDescent="0.25">
      <x:c r="A403" s="302">
        <x:f>IF(RIGHT(C403,2)=".1","10",RIGHT(C403,2))</x:f>
      </x:c>
      <x:c r="B403" s="0" t="n">
        <x:v>21</x:v>
      </x:c>
      <x:c r="C403" s="0" t="n">
        <x:v>19.02</x:v>
      </x:c>
      <x:c r="D403" s="0" t="s">
        <x:v>6</x:v>
      </x:c>
      <x:c r="E403" s="0" t="n">
        <x:v>2</x:v>
      </x:c>
      <x:c r="F403" s="0" t="s">
        <x:v>185</x:v>
      </x:c>
      <x:c r="H403" s="0" t="s">
        <x:v>226</x:v>
      </x:c>
      <x:c r="I403" s="0" t="n">
        <x:v>-8.6</x:v>
      </x:c>
      <x:c r="J403" s="0" t="n">
        <x:v>-12.4</x:v>
      </x:c>
      <x:c r="K403" s="0" t="n">
        <x:v>74</x:v>
      </x:c>
      <x:c r="L403" s="0" t="n">
        <x:v>-13</x:v>
      </x:c>
      <x:c r="M403" s="0" t="n">
        <x:v>-13</x:v>
      </x:c>
      <x:c r="O403" s="0" t="n">
        <x:v>1030.1</x:v>
      </x:c>
      <x:c r="P403" s="0" t="n">
        <x:v>1019.8</x:v>
      </x:c>
    </x:row>
    <x:row r="404" spans="1:81" customFormat="1" ht="16.5" customHeight="1" x14ac:dyDescent="0.25">
      <x:c r="A404" s="302">
        <x:f>IF(RIGHT(C404,2)=".1","10",RIGHT(C404,2))</x:f>
      </x:c>
      <x:c r="B404" s="0" t="n">
        <x:v>0</x:v>
      </x:c>
      <x:c r="C404" s="0" t="n">
        <x:v>20.02</x:v>
      </x:c>
      <x:c r="D404" s="0" t="s">
        <x:v>13</x:v>
      </x:c>
      <x:c r="E404" s="0" t="n">
        <x:v>0</x:v>
      </x:c>
      <x:c r="F404" s="0" t="s">
        <x:v>185</x:v>
      </x:c>
      <x:c r="H404" s="0" t="s">
        <x:v>186</x:v>
      </x:c>
      <x:c r="I404" s="0" t="n">
        <x:v>-11.1</x:v>
      </x:c>
      <x:c r="J404" s="0" t="n">
        <x:v>-13.5</x:v>
      </x:c>
      <x:c r="K404" s="0" t="n">
        <x:v>82</x:v>
      </x:c>
      <x:c r="L404" s="0" t="n">
        <x:v>-11</x:v>
      </x:c>
      <x:c r="M404" s="0" t="n">
        <x:v>-11</x:v>
      </x:c>
      <x:c r="O404" s="0" t="n">
        <x:v>1030.8</x:v>
      </x:c>
      <x:c r="P404" s="0" t="n">
        <x:v>1020.4</x:v>
      </x:c>
    </x:row>
    <x:row r="405" spans="1:81" customFormat="1" ht="16.5" customHeight="1" x14ac:dyDescent="0.25">
      <x:c r="A405" s="302">
        <x:f>IF(RIGHT(C405,2)=".1","10",RIGHT(C405,2))</x:f>
      </x:c>
      <x:c r="B405" s="0" t="n">
        <x:v>3</x:v>
      </x:c>
      <x:c r="C405" s="0" t="n">
        <x:v>20.02</x:v>
      </x:c>
      <x:c r="D405" s="0" t="s">
        <x:v>13</x:v>
      </x:c>
      <x:c r="E405" s="0" t="n">
        <x:v>0</x:v>
      </x:c>
      <x:c r="F405" s="0" t="s">
        <x:v>185</x:v>
      </x:c>
      <x:c r="H405" s="0" t="s">
        <x:v>186</x:v>
      </x:c>
      <x:c r="I405" s="0" t="n">
        <x:v>-12.5</x:v>
      </x:c>
      <x:c r="J405" s="0" t="n">
        <x:v>-14.4</x:v>
      </x:c>
      <x:c r="K405" s="0" t="n">
        <x:v>86</x:v>
      </x:c>
      <x:c r="L405" s="0" t="n">
        <x:v>-13</x:v>
      </x:c>
      <x:c r="M405" s="0" t="n">
        <x:v>-13</x:v>
      </x:c>
      <x:c r="O405" s="0" t="n">
        <x:v>1031.8</x:v>
      </x:c>
      <x:c r="P405" s="0" t="n">
        <x:v>1021.3</x:v>
      </x:c>
      <x:c r="Q405" s="0" t="n">
        <x:v>-12.5</x:v>
      </x:c>
      <x:c r="U405" s="0" t="n">
        <x:v>11</x:v>
      </x:c>
    </x:row>
    <x:row r="406" spans="1:81" customFormat="1" ht="16.5" customHeight="1" x14ac:dyDescent="0.25">
      <x:c r="A406" s="302">
        <x:f>IF(RIGHT(C406,2)=".1","10",RIGHT(C406,2))</x:f>
      </x:c>
      <x:c r="B406" s="0" t="n">
        <x:v>6</x:v>
      </x:c>
      <x:c r="C406" s="0" t="n">
        <x:v>20.02</x:v>
      </x:c>
      <x:c r="D406" s="0" t="s">
        <x:v>7</x:v>
      </x:c>
      <x:c r="E406" s="0" t="n">
        <x:v>2</x:v>
      </x:c>
      <x:c r="F406" s="0" t="s">
        <x:v>185</x:v>
      </x:c>
      <x:c r="H406" s="0" t="s">
        <x:v>186</x:v>
      </x:c>
      <x:c r="I406" s="0" t="n">
        <x:v>-8.9</x:v>
      </x:c>
      <x:c r="J406" s="0" t="n">
        <x:v>-12.1</x:v>
      </x:c>
      <x:c r="K406" s="0" t="n">
        <x:v>78</x:v>
      </x:c>
      <x:c r="L406" s="0" t="n">
        <x:v>-13</x:v>
      </x:c>
      <x:c r="M406" s="0" t="n">
        <x:v>-11</x:v>
      </x:c>
      <x:c r="O406" s="0" t="n">
        <x:v>1033.2</x:v>
      </x:c>
      <x:c r="P406" s="0" t="n">
        <x:v>1022.8</x:v>
      </x:c>
      <x:c r="Q406" s="0" t="n">
        <x:v>-12.7</x:v>
      </x:c>
    </x:row>
    <x:row r="407" spans="1:81" customFormat="1" ht="16.5" customHeight="1" x14ac:dyDescent="0.25">
      <x:c r="A407" s="302">
        <x:f>IF(RIGHT(C407,2)=".1","10",RIGHT(C407,2))</x:f>
      </x:c>
      <x:c r="B407" s="0" t="n">
        <x:v>9</x:v>
      </x:c>
      <x:c r="C407" s="0" t="n">
        <x:v>20.02</x:v>
      </x:c>
      <x:c r="D407" s="0" t="s">
        <x:v>8</x:v>
      </x:c>
      <x:c r="E407" s="0" t="n">
        <x:v>1</x:v>
      </x:c>
      <x:c r="F407" s="0" t="s">
        <x:v>185</x:v>
      </x:c>
      <x:c r="H407" s="0" t="s">
        <x:v>212</x:v>
      </x:c>
      <x:c r="I407" s="0" t="n">
        <x:v>-2.3</x:v>
      </x:c>
      <x:c r="J407" s="0" t="n">
        <x:v>-10.6</x:v>
      </x:c>
      <x:c r="K407" s="0" t="n">
        <x:v>53</x:v>
      </x:c>
      <x:c r="L407" s="0" t="n">
        <x:v>-4</x:v>
      </x:c>
      <x:c r="M407" s="0" t="n">
        <x:v>4</x:v>
      </x:c>
      <x:c r="O407" s="0" t="n">
        <x:v>1033.8</x:v>
      </x:c>
      <x:c r="P407" s="0" t="n">
        <x:v>1023.7</x:v>
      </x:c>
    </x:row>
    <x:row r="408" spans="1:81" customFormat="1" ht="16.5" customHeight="1" x14ac:dyDescent="0.25">
      <x:c r="A408" s="302">
        <x:f>IF(RIGHT(C408,2)=".1","10",RIGHT(C408,2))</x:f>
      </x:c>
      <x:c r="B408" s="0" t="n">
        <x:v>12</x:v>
      </x:c>
      <x:c r="C408" s="0" t="n">
        <x:v>20.02</x:v>
      </x:c>
      <x:c r="D408" s="0" t="s">
        <x:v>10</x:v>
      </x:c>
      <x:c r="E408" s="0" t="n">
        <x:v>1</x:v>
      </x:c>
      <x:c r="F408" s="0" t="s">
        <x:v>185</x:v>
      </x:c>
      <x:c r="H408" s="0" t="s">
        <x:v>226</x:v>
      </x:c>
      <x:c r="I408" s="0" t="n">
        <x:v>-0.6</x:v>
      </x:c>
      <x:c r="J408" s="0" t="n">
        <x:v>-9.7</x:v>
      </x:c>
      <x:c r="K408" s="0" t="n">
        <x:v>50</x:v>
      </x:c>
      <x:c r="L408" s="0" t="n">
        <x:v>-2</x:v>
      </x:c>
      <x:c r="M408" s="0" t="n">
        <x:v>1</x:v>
      </x:c>
      <x:c r="O408" s="0" t="n">
        <x:v>1033.3</x:v>
      </x:c>
      <x:c r="P408" s="0" t="n">
        <x:v>1023.3</x:v>
      </x:c>
    </x:row>
    <x:row r="409" spans="1:81" customFormat="1" ht="16.5" customHeight="1" x14ac:dyDescent="0.25">
      <x:c r="A409" s="302">
        <x:f>IF(RIGHT(C409,2)=".1","10",RIGHT(C409,2))</x:f>
      </x:c>
      <x:c r="B409" s="0" t="n">
        <x:v>15</x:v>
      </x:c>
      <x:c r="C409" s="0" t="n">
        <x:v>20.02</x:v>
      </x:c>
      <x:c r="D409" s="0" t="s">
        <x:v>10</x:v>
      </x:c>
      <x:c r="E409" s="0" t="n">
        <x:v>1</x:v>
      </x:c>
      <x:c r="F409" s="0" t="s">
        <x:v>185</x:v>
      </x:c>
      <x:c r="H409" s="0" t="s">
        <x:v>226</x:v>
      </x:c>
      <x:c r="I409" s="0" t="n">
        <x:v>-4</x:v>
      </x:c>
      <x:c r="J409" s="0" t="n">
        <x:v>-9.8</x:v>
      </x:c>
      <x:c r="K409" s="0" t="n">
        <x:v>64</x:v>
      </x:c>
      <x:c r="L409" s="0" t="n">
        <x:v>-6</x:v>
      </x:c>
      <x:c r="M409" s="0" t="n">
        <x:v>-6</x:v>
      </x:c>
      <x:c r="O409" s="0" t="n">
        <x:v>1033.7</x:v>
      </x:c>
      <x:c r="P409" s="0" t="n">
        <x:v>1023.6</x:v>
      </x:c>
      <x:c r="R409" s="0" t="n">
        <x:v>0.2</x:v>
      </x:c>
    </x:row>
    <x:row r="410" spans="1:81" customFormat="1" ht="16.5" customHeight="1" x14ac:dyDescent="0.25">
      <x:c r="A410" s="302">
        <x:f>IF(RIGHT(C410,2)=".1","10",RIGHT(C410,2))</x:f>
      </x:c>
      <x:c r="B410" s="0" t="n">
        <x:v>18</x:v>
      </x:c>
      <x:c r="C410" s="0" t="n">
        <x:v>20.02</x:v>
      </x:c>
      <x:c r="D410" s="0" t="s">
        <x:v>8</x:v>
      </x:c>
      <x:c r="E410" s="0" t="n">
        <x:v>1</x:v>
      </x:c>
      <x:c r="F410" s="0" t="s">
        <x:v>185</x:v>
      </x:c>
      <x:c r="H410" s="0" t="s">
        <x:v>188</x:v>
      </x:c>
      <x:c r="I410" s="0" t="n">
        <x:v>-8.2</x:v>
      </x:c>
      <x:c r="J410" s="0" t="n">
        <x:v>-10.6</x:v>
      </x:c>
      <x:c r="K410" s="0" t="n">
        <x:v>83</x:v>
      </x:c>
      <x:c r="L410" s="0" t="n">
        <x:v>-11</x:v>
      </x:c>
      <x:c r="M410" s="0" t="n">
        <x:v>-11</x:v>
      </x:c>
      <x:c r="O410" s="0" t="n">
        <x:v>1034.5</x:v>
      </x:c>
      <x:c r="P410" s="0" t="n">
        <x:v>1024.2</x:v>
      </x:c>
    </x:row>
    <x:row r="411" spans="1:81" customFormat="1" ht="16.5" customHeight="1" x14ac:dyDescent="0.25">
      <x:c r="A411" s="302">
        <x:f>IF(RIGHT(C411,2)=".1","10",RIGHT(C411,2))</x:f>
      </x:c>
      <x:c r="B411" s="0" t="n">
        <x:v>21</x:v>
      </x:c>
      <x:c r="C411" s="0" t="n">
        <x:v>20.02</x:v>
      </x:c>
      <x:c r="D411" s="0" t="s">
        <x:v>8</x:v>
      </x:c>
      <x:c r="E411" s="0" t="n">
        <x:v>1</x:v>
      </x:c>
      <x:c r="F411" s="0" t="s">
        <x:v>185</x:v>
      </x:c>
      <x:c r="H411" s="0" t="s">
        <x:v>226</x:v>
      </x:c>
      <x:c r="I411" s="0" t="n">
        <x:v>-8.8</x:v>
      </x:c>
      <x:c r="J411" s="0" t="n">
        <x:v>-11.5</x:v>
      </x:c>
      <x:c r="K411" s="0" t="n">
        <x:v>81</x:v>
      </x:c>
      <x:c r="L411" s="0" t="n">
        <x:v>-11</x:v>
      </x:c>
      <x:c r="M411" s="0" t="n">
        <x:v>-11</x:v>
      </x:c>
      <x:c r="O411" s="0" t="n">
        <x:v>1034.3</x:v>
      </x:c>
      <x:c r="P411" s="0" t="n">
        <x:v>1023.9</x:v>
      </x:c>
    </x:row>
    <x:row r="412" spans="1:81" customFormat="1" ht="16.5" customHeight="1" x14ac:dyDescent="0.25">
      <x:c r="A412" s="302">
        <x:f>IF(RIGHT(C412,2)=".1","10",RIGHT(C412,2))</x:f>
      </x:c>
      <x:c r="B412" s="0" t="n">
        <x:v>0</x:v>
      </x:c>
      <x:c r="C412" s="0" t="n">
        <x:v>21.02</x:v>
      </x:c>
      <x:c r="D412" s="0" t="s">
        <x:v>9</x:v>
      </x:c>
      <x:c r="E412" s="0" t="n">
        <x:v>1</x:v>
      </x:c>
      <x:c r="F412" s="0" t="s">
        <x:v>185</x:v>
      </x:c>
      <x:c r="H412" s="0" t="s">
        <x:v>293</x:v>
      </x:c>
      <x:c r="I412" s="0" t="n">
        <x:v>-11.1</x:v>
      </x:c>
      <x:c r="J412" s="0" t="n">
        <x:v>-12.6</x:v>
      </x:c>
      <x:c r="K412" s="0" t="n">
        <x:v>89</x:v>
      </x:c>
      <x:c r="L412" s="0" t="n">
        <x:v>-13</x:v>
      </x:c>
      <x:c r="M412" s="0" t="n">
        <x:v>-13</x:v>
      </x:c>
      <x:c r="O412" s="0" t="n">
        <x:v>1034.1</x:v>
      </x:c>
      <x:c r="P412" s="0" t="n">
        <x:v>1023.7</x:v>
      </x:c>
    </x:row>
    <x:row r="413" spans="1:81" customFormat="1" ht="16.5" customHeight="1" x14ac:dyDescent="0.25">
      <x:c r="A413" s="302">
        <x:f>IF(RIGHT(C413,2)=".1","10",RIGHT(C413,2))</x:f>
      </x:c>
      <x:c r="B413" s="0" t="n">
        <x:v>3</x:v>
      </x:c>
      <x:c r="C413" s="0" t="n">
        <x:v>21.02</x:v>
      </x:c>
      <x:c r="D413" s="0" t="s">
        <x:v>13</x:v>
      </x:c>
      <x:c r="E413" s="0" t="n">
        <x:v>0</x:v>
      </x:c>
      <x:c r="F413" s="0" t="s">
        <x:v>185</x:v>
      </x:c>
      <x:c r="H413" s="0" t="s">
        <x:v>293</x:v>
      </x:c>
      <x:c r="I413" s="0" t="n">
        <x:v>-11.5</x:v>
      </x:c>
      <x:c r="J413" s="0" t="n">
        <x:v>-13.2</x:v>
      </x:c>
      <x:c r="K413" s="0" t="n">
        <x:v>87</x:v>
      </x:c>
      <x:c r="L413" s="0" t="n">
        <x:v>-12</x:v>
      </x:c>
      <x:c r="M413" s="0" t="n">
        <x:v>-12</x:v>
      </x:c>
      <x:c r="O413" s="0" t="n">
        <x:v>1034</x:v>
      </x:c>
      <x:c r="P413" s="0" t="n">
        <x:v>1023.5</x:v>
      </x:c>
      <x:c r="Q413" s="0" t="n">
        <x:v>-12</x:v>
      </x:c>
      <x:c r="U413" s="0" t="n">
        <x:v>9</x:v>
      </x:c>
    </x:row>
    <x:row r="414" spans="1:81" customFormat="1" ht="16.5" customHeight="1" x14ac:dyDescent="0.25">
      <x:c r="A414" s="302">
        <x:f>IF(RIGHT(C414,2)=".1","10",RIGHT(C414,2))</x:f>
      </x:c>
      <x:c r="B414" s="0" t="n">
        <x:v>6</x:v>
      </x:c>
      <x:c r="C414" s="0" t="n">
        <x:v>21.02</x:v>
      </x:c>
      <x:c r="D414" s="0" t="s">
        <x:v>9</x:v>
      </x:c>
      <x:c r="E414" s="0" t="n">
        <x:v>1</x:v>
      </x:c>
      <x:c r="F414" s="0" t="s">
        <x:v>185</x:v>
      </x:c>
      <x:c r="H414" s="0" t="s">
        <x:v>293</x:v>
      </x:c>
      <x:c r="I414" s="0" t="n">
        <x:v>-11.1</x:v>
      </x:c>
      <x:c r="J414" s="0" t="n">
        <x:v>-12.9</x:v>
      </x:c>
      <x:c r="K414" s="0" t="n">
        <x:v>87</x:v>
      </x:c>
      <x:c r="L414" s="0" t="n">
        <x:v>-13</x:v>
      </x:c>
      <x:c r="M414" s="0" t="n">
        <x:v>-11</x:v>
      </x:c>
      <x:c r="O414" s="0" t="n">
        <x:v>1034.2</x:v>
      </x:c>
      <x:c r="P414" s="0" t="n">
        <x:v>1023.8</x:v>
      </x:c>
      <x:c r="Q414" s="0" t="n">
        <x:v>-12.6</x:v>
      </x:c>
    </x:row>
    <x:row r="415" spans="1:81" customFormat="1" ht="16.5" customHeight="1" x14ac:dyDescent="0.25">
      <x:c r="A415" s="302">
        <x:f>IF(RIGHT(C415,2)=".1","10",RIGHT(C415,2))</x:f>
      </x:c>
      <x:c r="B415" s="0" t="n">
        <x:v>9</x:v>
      </x:c>
      <x:c r="C415" s="0" t="n">
        <x:v>21.02</x:v>
      </x:c>
      <x:c r="D415" s="0" t="s">
        <x:v>9</x:v>
      </x:c>
      <x:c r="E415" s="0" t="n">
        <x:v>1</x:v>
      </x:c>
      <x:c r="F415" s="0" t="s">
        <x:v>185</x:v>
      </x:c>
      <x:c r="H415" s="0" t="s">
        <x:v>187</x:v>
      </x:c>
      <x:c r="I415" s="0" t="n">
        <x:v>-5.2</x:v>
      </x:c>
      <x:c r="J415" s="0" t="n">
        <x:v>-9.7</x:v>
      </x:c>
      <x:c r="K415" s="0" t="n">
        <x:v>71</x:v>
      </x:c>
      <x:c r="L415" s="0" t="n">
        <x:v>-7</x:v>
      </x:c>
      <x:c r="M415" s="0" t="n">
        <x:v>-3</x:v>
      </x:c>
      <x:c r="O415" s="0" t="n">
        <x:v>1033.3</x:v>
      </x:c>
      <x:c r="P415" s="0" t="n">
        <x:v>1023.1</x:v>
      </x:c>
    </x:row>
    <x:row r="416" spans="1:81" customFormat="1" ht="16.5" customHeight="1" x14ac:dyDescent="0.25">
      <x:c r="A416" s="302">
        <x:f>IF(RIGHT(C416,2)=".1","10",RIGHT(C416,2))</x:f>
      </x:c>
      <x:c r="B416" s="0" t="n">
        <x:v>12</x:v>
      </x:c>
      <x:c r="C416" s="0" t="n">
        <x:v>21.02</x:v>
      </x:c>
      <x:c r="D416" s="0" t="s">
        <x:v>11</x:v>
      </x:c>
      <x:c r="E416" s="0" t="n">
        <x:v>1</x:v>
      </x:c>
      <x:c r="F416" s="0" t="s">
        <x:v>185</x:v>
      </x:c>
      <x:c r="H416" s="0" t="s">
        <x:v>227</x:v>
      </x:c>
      <x:c r="I416" s="0" t="n">
        <x:v>0.2</x:v>
      </x:c>
      <x:c r="J416" s="0" t="n">
        <x:v>-7</x:v>
      </x:c>
      <x:c r="K416" s="0" t="n">
        <x:v>58</x:v>
      </x:c>
      <x:c r="L416" s="0" t="n">
        <x:v>-1</x:v>
      </x:c>
      <x:c r="M416" s="0" t="n">
        <x:v>1</x:v>
      </x:c>
      <x:c r="O416" s="0" t="n">
        <x:v>1031.3</x:v>
      </x:c>
      <x:c r="P416" s="0" t="n">
        <x:v>1021.3</x:v>
      </x:c>
    </x:row>
    <x:row r="417" spans="1:81" customFormat="1" ht="16.5" customHeight="1" x14ac:dyDescent="0.25">
      <x:c r="A417" s="302">
        <x:f>IF(RIGHT(C417,2)=".1","10",RIGHT(C417,2))</x:f>
      </x:c>
      <x:c r="B417" s="0" t="n">
        <x:v>15</x:v>
      </x:c>
      <x:c r="C417" s="0" t="n">
        <x:v>21.02</x:v>
      </x:c>
      <x:c r="D417" s="0" t="s">
        <x:v>10</x:v>
      </x:c>
      <x:c r="E417" s="0" t="n">
        <x:v>1</x:v>
      </x:c>
      <x:c r="F417" s="0" t="s">
        <x:v>185</x:v>
      </x:c>
      <x:c r="H417" s="0" t="s">
        <x:v>228</x:v>
      </x:c>
      <x:c r="I417" s="0" t="n">
        <x:v>-2</x:v>
      </x:c>
      <x:c r="J417" s="0" t="n">
        <x:v>-6.9</x:v>
      </x:c>
      <x:c r="K417" s="0" t="n">
        <x:v>69</x:v>
      </x:c>
      <x:c r="L417" s="0" t="n">
        <x:v>-4</x:v>
      </x:c>
      <x:c r="M417" s="0" t="n">
        <x:v>-4</x:v>
      </x:c>
      <x:c r="O417" s="0" t="n">
        <x:v>1030.9</x:v>
      </x:c>
      <x:c r="P417" s="0" t="n">
        <x:v>1020.8</x:v>
      </x:c>
      <x:c r="R417" s="0" t="n">
        <x:v>1.4</x:v>
      </x:c>
    </x:row>
    <x:row r="418" spans="1:81" customFormat="1" ht="16.5" customHeight="1" x14ac:dyDescent="0.25">
      <x:c r="A418" s="302">
        <x:f>IF(RIGHT(C418,2)=".1","10",RIGHT(C418,2))</x:f>
      </x:c>
      <x:c r="B418" s="0" t="n">
        <x:v>18</x:v>
      </x:c>
      <x:c r="C418" s="0" t="n">
        <x:v>21.02</x:v>
      </x:c>
      <x:c r="D418" s="0" t="s">
        <x:v>10</x:v>
      </x:c>
      <x:c r="E418" s="0" t="n">
        <x:v>1</x:v>
      </x:c>
      <x:c r="F418" s="0" t="s">
        <x:v>185</x:v>
      </x:c>
      <x:c r="H418" s="0" t="s">
        <x:v>228</x:v>
      </x:c>
      <x:c r="I418" s="0" t="n">
        <x:v>-1.4</x:v>
      </x:c>
      <x:c r="J418" s="0" t="n">
        <x:v>-5.3</x:v>
      </x:c>
      <x:c r="K418" s="0" t="n">
        <x:v>75</x:v>
      </x:c>
      <x:c r="L418" s="0" t="n">
        <x:v>-3</x:v>
      </x:c>
      <x:c r="M418" s="0" t="n">
        <x:v>-3</x:v>
      </x:c>
      <x:c r="O418" s="0" t="n">
        <x:v>1030.2</x:v>
      </x:c>
      <x:c r="P418" s="0" t="n">
        <x:v>1020.2</x:v>
      </x:c>
    </x:row>
    <x:row r="419" spans="1:81" customFormat="1" ht="16.5" customHeight="1" x14ac:dyDescent="0.25">
      <x:c r="A419" s="302">
        <x:f>IF(RIGHT(C419,2)=".1","10",RIGHT(C419,2))</x:f>
      </x:c>
      <x:c r="B419" s="0" t="n">
        <x:v>21</x:v>
      </x:c>
      <x:c r="C419" s="0" t="n">
        <x:v>21.02</x:v>
      </x:c>
      <x:c r="D419" s="0" t="s">
        <x:v>10</x:v>
      </x:c>
      <x:c r="E419" s="0" t="n">
        <x:v>3</x:v>
      </x:c>
      <x:c r="F419" s="0" t="s">
        <x:v>185</x:v>
      </x:c>
      <x:c r="H419" s="0" t="s">
        <x:v>297</x:v>
      </x:c>
      <x:c r="I419" s="0" t="n">
        <x:v>-0.7</x:v>
      </x:c>
      <x:c r="J419" s="0" t="n">
        <x:v>-4.6</x:v>
      </x:c>
      <x:c r="K419" s="0" t="n">
        <x:v>75</x:v>
      </x:c>
      <x:c r="L419" s="0" t="n">
        <x:v>-5</x:v>
      </x:c>
      <x:c r="M419" s="0" t="n">
        <x:v>-5</x:v>
      </x:c>
      <x:c r="O419" s="0" t="n">
        <x:v>1029.9</x:v>
      </x:c>
      <x:c r="P419" s="0" t="n">
        <x:v>1019.9</x:v>
      </x:c>
    </x:row>
    <x:row r="420" spans="1:81" customFormat="1" ht="16.5" customHeight="1" x14ac:dyDescent="0.25">
      <x:c r="A420" s="302">
        <x:f>IF(RIGHT(C420,2)=".1","10",RIGHT(C420,2))</x:f>
      </x:c>
      <x:c r="B420" s="0" t="n">
        <x:v>0</x:v>
      </x:c>
      <x:c r="C420" s="0" t="n">
        <x:v>22.02</x:v>
      </x:c>
      <x:c r="D420" s="0" t="s">
        <x:v>10</x:v>
      </x:c>
      <x:c r="E420" s="0" t="n">
        <x:v>3</x:v>
      </x:c>
      <x:c r="F420" s="0" t="s">
        <x:v>185</x:v>
      </x:c>
      <x:c r="H420" s="0" t="s">
        <x:v>228</x:v>
      </x:c>
      <x:c r="I420" s="0" t="n">
        <x:v>0.1</x:v>
      </x:c>
      <x:c r="J420" s="0" t="n">
        <x:v>-4</x:v>
      </x:c>
      <x:c r="K420" s="0" t="n">
        <x:v>74</x:v>
      </x:c>
      <x:c r="L420" s="0" t="n">
        <x:v>-4</x:v>
      </x:c>
      <x:c r="M420" s="0" t="n">
        <x:v>-4</x:v>
      </x:c>
      <x:c r="O420" s="0" t="n">
        <x:v>1029.2</x:v>
      </x:c>
      <x:c r="P420" s="0" t="n">
        <x:v>1019.2</x:v>
      </x:c>
    </x:row>
    <x:row r="421" spans="1:81" customFormat="1" ht="16.5" customHeight="1" x14ac:dyDescent="0.25">
      <x:c r="A421" s="302">
        <x:f>IF(RIGHT(C421,2)=".1","10",RIGHT(C421,2))</x:f>
      </x:c>
      <x:c r="B421" s="0" t="n">
        <x:v>3</x:v>
      </x:c>
      <x:c r="C421" s="0" t="n">
        <x:v>22.02</x:v>
      </x:c>
      <x:c r="D421" s="0" t="s">
        <x:v>10</x:v>
      </x:c>
      <x:c r="E421" s="0" t="n">
        <x:v>3</x:v>
      </x:c>
      <x:c r="F421" s="0" t="s">
        <x:v>185</x:v>
      </x:c>
      <x:c r="G421" s="0" t="s">
        <x:v>278</x:v>
      </x:c>
      <x:c r="H421" s="0" t="s">
        <x:v>298</x:v>
      </x:c>
      <x:c r="I421" s="0" t="n">
        <x:v>0.2</x:v>
      </x:c>
      <x:c r="J421" s="0" t="n">
        <x:v>-1.6</x:v>
      </x:c>
      <x:c r="K421" s="0" t="n">
        <x:v>88</x:v>
      </x:c>
      <x:c r="L421" s="0" t="n">
        <x:v>-4</x:v>
      </x:c>
      <x:c r="M421" s="0" t="n">
        <x:v>-4</x:v>
      </x:c>
      <x:c r="O421" s="0" t="n">
        <x:v>1028.3</x:v>
      </x:c>
      <x:c r="P421" s="0" t="n">
        <x:v>1018.3</x:v>
      </x:c>
      <x:c r="Q421" s="0" t="n">
        <x:v>-2</x:v>
      </x:c>
      <x:c r="S421" s="0" t="n">
        <x:v>0</x:v>
      </x:c>
    </x:row>
    <x:row r="422" spans="1:81" customFormat="1" ht="16.5" customHeight="1" x14ac:dyDescent="0.25">
      <x:c r="A422" s="302">
        <x:f>IF(RIGHT(C422,2)=".1","10",RIGHT(C422,2))</x:f>
      </x:c>
      <x:c r="B422" s="0" t="n">
        <x:v>6</x:v>
      </x:c>
      <x:c r="C422" s="0" t="n">
        <x:v>22.02</x:v>
      </x:c>
      <x:c r="D422" s="0" t="s">
        <x:v>10</x:v>
      </x:c>
      <x:c r="E422" s="0" t="n">
        <x:v>4</x:v>
      </x:c>
      <x:c r="F422" s="0" t="s">
        <x:v>185</x:v>
      </x:c>
      <x:c r="G422" s="0" t="s">
        <x:v>256</x:v>
      </x:c>
      <x:c r="H422" s="0" t="s">
        <x:v>230</x:v>
      </x:c>
      <x:c r="I422" s="0" t="n">
        <x:v>1.7</x:v>
      </x:c>
      <x:c r="J422" s="0" t="n">
        <x:v>-2.3</x:v>
      </x:c>
      <x:c r="K422" s="0" t="n">
        <x:v>75</x:v>
      </x:c>
      <x:c r="L422" s="0" t="n">
        <x:v>-3</x:v>
      </x:c>
      <x:c r="M422" s="0" t="n">
        <x:v>-3</x:v>
      </x:c>
      <x:c r="O422" s="0" t="n">
        <x:v>1027.9</x:v>
      </x:c>
      <x:c r="P422" s="0" t="n">
        <x:v>1018</x:v>
      </x:c>
    </x:row>
    <x:row r="423" spans="1:81" customFormat="1" ht="16.5" customHeight="1" x14ac:dyDescent="0.25">
      <x:c r="A423" s="302">
        <x:f>IF(RIGHT(C423,2)=".1","10",RIGHT(C423,2))</x:f>
      </x:c>
      <x:c r="B423" s="0" t="n">
        <x:v>9</x:v>
      </x:c>
      <x:c r="C423" s="0" t="n">
        <x:v>22.02</x:v>
      </x:c>
      <x:c r="D423" s="0" t="s">
        <x:v>10</x:v>
      </x:c>
      <x:c r="E423" s="0" t="s">
        <x:v>205</x:v>
      </x:c>
      <x:c r="F423" s="0" t="s">
        <x:v>195</x:v>
      </x:c>
      <x:c r="G423" s="0" t="s">
        <x:v>254</x:v>
      </x:c>
      <x:c r="H423" s="0" t="s">
        <x:v>230</x:v>
      </x:c>
      <x:c r="I423" s="0" t="n">
        <x:v>1</x:v>
      </x:c>
      <x:c r="J423" s="0" t="n">
        <x:v>-0.7</x:v>
      </x:c>
      <x:c r="K423" s="0" t="n">
        <x:v>88</x:v>
      </x:c>
      <x:c r="L423" s="0" t="n">
        <x:v>-4</x:v>
      </x:c>
      <x:c r="M423" s="0" t="n">
        <x:v>-4</x:v>
      </x:c>
      <x:c r="O423" s="0" t="n">
        <x:v>1027.5</x:v>
      </x:c>
      <x:c r="P423" s="0" t="n">
        <x:v>1017.6</x:v>
      </x:c>
    </x:row>
    <x:row r="424" spans="1:81" customFormat="1" ht="16.5" customHeight="1" x14ac:dyDescent="0.25">
      <x:c r="A424" s="302">
        <x:f>IF(RIGHT(C424,2)=".1","10",RIGHT(C424,2))</x:f>
      </x:c>
      <x:c r="B424" s="0" t="n">
        <x:v>12</x:v>
      </x:c>
      <x:c r="C424" s="0" t="n">
        <x:v>22.02</x:v>
      </x:c>
      <x:c r="D424" s="0" t="s">
        <x:v>10</x:v>
      </x:c>
      <x:c r="E424" s="0" t="n">
        <x:v>3</x:v>
      </x:c>
      <x:c r="F424" s="0" t="s">
        <x:v>185</x:v>
      </x:c>
      <x:c r="G424" s="0" t="s">
        <x:v>193</x:v>
      </x:c>
      <x:c r="H424" s="0" t="s">
        <x:v>194</x:v>
      </x:c>
      <x:c r="I424" s="0" t="n">
        <x:v>2.9</x:v>
      </x:c>
      <x:c r="J424" s="0" t="n">
        <x:v>0.3</x:v>
      </x:c>
      <x:c r="K424" s="0" t="n">
        <x:v>83</x:v>
      </x:c>
      <x:c r="L424" s="0" t="n">
        <x:v>-1</x:v>
      </x:c>
      <x:c r="M424" s="0" t="n">
        <x:v>-1</x:v>
      </x:c>
      <x:c r="O424" s="0" t="n">
        <x:v>1026.1</x:v>
      </x:c>
      <x:c r="P424" s="0" t="n">
        <x:v>1016.3</x:v>
      </x:c>
    </x:row>
    <x:row r="425" spans="1:81" customFormat="1" ht="16.5" customHeight="1" x14ac:dyDescent="0.25">
      <x:c r="A425" s="302">
        <x:f>IF(RIGHT(C425,2)=".1","10",RIGHT(C425,2))</x:f>
      </x:c>
      <x:c r="B425" s="0" t="n">
        <x:v>15</x:v>
      </x:c>
      <x:c r="C425" s="0" t="n">
        <x:v>22.02</x:v>
      </x:c>
      <x:c r="D425" s="0" t="s">
        <x:v>10</x:v>
      </x:c>
      <x:c r="E425" s="0" t="n">
        <x:v>3</x:v>
      </x:c>
      <x:c r="F425" s="0" t="s">
        <x:v>185</x:v>
      </x:c>
      <x:c r="G425" s="0" t="s">
        <x:v>193</x:v>
      </x:c>
      <x:c r="H425" s="0" t="s">
        <x:v>194</x:v>
      </x:c>
      <x:c r="I425" s="0" t="n">
        <x:v>3.5</x:v>
      </x:c>
      <x:c r="J425" s="0" t="n">
        <x:v>0.2</x:v>
      </x:c>
      <x:c r="K425" s="0" t="n">
        <x:v>79</x:v>
      </x:c>
      <x:c r="L425" s="0" t="n">
        <x:v>0</x:v>
      </x:c>
      <x:c r="M425" s="0" t="n">
        <x:v>0</x:v>
      </x:c>
      <x:c r="O425" s="0" t="n">
        <x:v>1025.7</x:v>
      </x:c>
      <x:c r="P425" s="0" t="n">
        <x:v>1015.9</x:v>
      </x:c>
      <x:c r="R425" s="0" t="n">
        <x:v>3.6</x:v>
      </x:c>
      <x:c r="S425" s="0" t="n">
        <x:v>2</x:v>
      </x:c>
    </x:row>
    <x:row r="426" spans="1:81" customFormat="1" ht="16.5" customHeight="1" x14ac:dyDescent="0.25">
      <x:c r="A426" s="302">
        <x:f>IF(RIGHT(C426,2)=".1","10",RIGHT(C426,2))</x:f>
      </x:c>
      <x:c r="B426" s="0" t="n">
        <x:v>18</x:v>
      </x:c>
      <x:c r="C426" s="0" t="n">
        <x:v>22.02</x:v>
      </x:c>
      <x:c r="D426" s="0" t="s">
        <x:v>10</x:v>
      </x:c>
      <x:c r="E426" s="0" t="s">
        <x:v>357</x:v>
      </x:c>
      <x:c r="F426" s="0" t="s">
        <x:v>185</x:v>
      </x:c>
      <x:c r="G426" s="0" t="s">
        <x:v>193</x:v>
      </x:c>
      <x:c r="H426" s="0" t="s">
        <x:v>230</x:v>
      </x:c>
      <x:c r="I426" s="0" t="n">
        <x:v>3.1</x:v>
      </x:c>
      <x:c r="J426" s="0" t="n">
        <x:v>-0.2</x:v>
      </x:c>
      <x:c r="K426" s="0" t="n">
        <x:v>79</x:v>
      </x:c>
      <x:c r="L426" s="0" t="n">
        <x:v>-2</x:v>
      </x:c>
      <x:c r="M426" s="0" t="n">
        <x:v>-2</x:v>
      </x:c>
      <x:c r="O426" s="0" t="n">
        <x:v>1025</x:v>
      </x:c>
      <x:c r="P426" s="0" t="n">
        <x:v>1015.2</x:v>
      </x:c>
    </x:row>
    <x:row r="427" spans="1:81" customFormat="1" ht="16.5" customHeight="1" x14ac:dyDescent="0.25">
      <x:c r="A427" s="302">
        <x:f>IF(RIGHT(C427,2)=".1","10",RIGHT(C427,2))</x:f>
      </x:c>
      <x:c r="B427" s="0" t="n">
        <x:v>21</x:v>
      </x:c>
      <x:c r="C427" s="0" t="n">
        <x:v>22.02</x:v>
      </x:c>
      <x:c r="D427" s="0" t="s">
        <x:v>10</x:v>
      </x:c>
      <x:c r="E427" s="0" t="s">
        <x:v>358</x:v>
      </x:c>
      <x:c r="F427" s="0" t="s">
        <x:v>185</x:v>
      </x:c>
      <x:c r="H427" s="0" t="s">
        <x:v>230</x:v>
      </x:c>
      <x:c r="I427" s="0" t="n">
        <x:v>3.5</x:v>
      </x:c>
      <x:c r="J427" s="0" t="n">
        <x:v>0.7</x:v>
      </x:c>
      <x:c r="K427" s="0" t="n">
        <x:v>82</x:v>
      </x:c>
      <x:c r="L427" s="0" t="n">
        <x:v>-2</x:v>
      </x:c>
      <x:c r="M427" s="0" t="n">
        <x:v>-2</x:v>
      </x:c>
      <x:c r="O427" s="0" t="n">
        <x:v>1024.7</x:v>
      </x:c>
      <x:c r="P427" s="0" t="n">
        <x:v>1014.9</x:v>
      </x:c>
    </x:row>
    <x:row r="428" spans="1:81" customFormat="1" ht="16.5" customHeight="1" x14ac:dyDescent="0.25">
      <x:c r="A428" s="302">
        <x:f>IF(RIGHT(C428,2)=".1","10",RIGHT(C428,2))</x:f>
      </x:c>
      <x:c r="B428" s="0" t="n">
        <x:v>0</x:v>
      </x:c>
      <x:c r="C428" s="0" t="n">
        <x:v>23.02</x:v>
      </x:c>
      <x:c r="D428" s="0" t="s">
        <x:v>11</x:v>
      </x:c>
      <x:c r="E428" s="0" t="s">
        <x:v>271</x:v>
      </x:c>
      <x:c r="F428" s="0" t="s">
        <x:v>185</x:v>
      </x:c>
      <x:c r="H428" s="0" t="s">
        <x:v>194</x:v>
      </x:c>
      <x:c r="I428" s="0" t="n">
        <x:v>3.2</x:v>
      </x:c>
      <x:c r="J428" s="0" t="n">
        <x:v>0.7</x:v>
      </x:c>
      <x:c r="K428" s="0" t="n">
        <x:v>84</x:v>
      </x:c>
      <x:c r="L428" s="0" t="n">
        <x:v>-1</x:v>
      </x:c>
      <x:c r="M428" s="0" t="n">
        <x:v>-1</x:v>
      </x:c>
      <x:c r="O428" s="0" t="n">
        <x:v>1024.9</x:v>
      </x:c>
      <x:c r="P428" s="0" t="n">
        <x:v>1015.1</x:v>
      </x:c>
    </x:row>
    <x:row r="429" spans="1:81" customFormat="1" ht="16.5" customHeight="1" x14ac:dyDescent="0.25">
      <x:c r="A429" s="302">
        <x:f>IF(RIGHT(C429,2)=".1","10",RIGHT(C429,2))</x:f>
      </x:c>
      <x:c r="B429" s="0" t="n">
        <x:v>3</x:v>
      </x:c>
      <x:c r="C429" s="0" t="n">
        <x:v>23.02</x:v>
      </x:c>
      <x:c r="D429" s="0" t="s">
        <x:v>11</x:v>
      </x:c>
      <x:c r="E429" s="0" t="n">
        <x:v>2</x:v>
      </x:c>
      <x:c r="F429" s="0" t="s">
        <x:v>185</x:v>
      </x:c>
      <x:c r="H429" s="0" t="s">
        <x:v>194</x:v>
      </x:c>
      <x:c r="I429" s="0" t="n">
        <x:v>2.3</x:v>
      </x:c>
      <x:c r="J429" s="0" t="n">
        <x:v>0.5</x:v>
      </x:c>
      <x:c r="K429" s="0" t="n">
        <x:v>88</x:v>
      </x:c>
      <x:c r="L429" s="0" t="n">
        <x:v>-1</x:v>
      </x:c>
      <x:c r="M429" s="0" t="n">
        <x:v>-1</x:v>
      </x:c>
      <x:c r="O429" s="0" t="n">
        <x:v>1026.2</x:v>
      </x:c>
      <x:c r="P429" s="0" t="n">
        <x:v>1016.4</x:v>
      </x:c>
      <x:c r="Q429" s="0" t="n">
        <x:v>2.3</x:v>
      </x:c>
      <x:c r="U429" s="0" t="n">
        <x:v>5</x:v>
      </x:c>
    </x:row>
    <x:row r="430" spans="1:81" customFormat="1" ht="16.5" customHeight="1" x14ac:dyDescent="0.25">
      <x:c r="A430" s="302">
        <x:f>IF(RIGHT(C430,2)=".1","10",RIGHT(C430,2))</x:f>
      </x:c>
      <x:c r="B430" s="0" t="n">
        <x:v>6</x:v>
      </x:c>
      <x:c r="C430" s="0" t="n">
        <x:v>23.02</x:v>
      </x:c>
      <x:c r="D430" s="0" t="s">
        <x:v>6</x:v>
      </x:c>
      <x:c r="E430" s="0" t="s">
        <x:v>357</x:v>
      </x:c>
      <x:c r="F430" s="0" t="s">
        <x:v>195</x:v>
      </x:c>
      <x:c r="G430" s="0" t="s">
        <x:v>359</x:v>
      </x:c>
      <x:c r="H430" s="0" t="s">
        <x:v>221</x:v>
      </x:c>
      <x:c r="I430" s="0" t="n">
        <x:v>-3.3</x:v>
      </x:c>
      <x:c r="J430" s="0" t="n">
        <x:v>-5</x:v>
      </x:c>
      <x:c r="K430" s="0" t="n">
        <x:v>88</x:v>
      </x:c>
      <x:c r="L430" s="0" t="n">
        <x:v>-10</x:v>
      </x:c>
      <x:c r="M430" s="0" t="n">
        <x:v>-10</x:v>
      </x:c>
      <x:c r="O430" s="0" t="n">
        <x:v>1029.6</x:v>
      </x:c>
      <x:c r="P430" s="0" t="n">
        <x:v>1019.6</x:v>
      </x:c>
      <x:c r="Q430" s="0" t="n">
        <x:v>-3.3</x:v>
      </x:c>
    </x:row>
    <x:row r="431" spans="1:81" customFormat="1" ht="16.5" customHeight="1" x14ac:dyDescent="0.25">
      <x:c r="A431" s="302">
        <x:f>IF(RIGHT(C431,2)=".1","10",RIGHT(C431,2))</x:f>
      </x:c>
      <x:c r="B431" s="0" t="n">
        <x:v>9</x:v>
      </x:c>
      <x:c r="C431" s="0" t="n">
        <x:v>23.02</x:v>
      </x:c>
      <x:c r="D431" s="0" t="s">
        <x:v>6</x:v>
      </x:c>
      <x:c r="E431" s="0" t="s">
        <x:v>360</x:v>
      </x:c>
      <x:c r="F431" s="0" t="s">
        <x:v>195</x:v>
      </x:c>
      <x:c r="G431" s="0" t="s">
        <x:v>359</x:v>
      </x:c>
      <x:c r="H431" s="0" t="s">
        <x:v>221</x:v>
      </x:c>
      <x:c r="I431" s="0" t="n">
        <x:v>-5.3</x:v>
      </x:c>
      <x:c r="J431" s="0" t="n">
        <x:v>-8.1</x:v>
      </x:c>
      <x:c r="K431" s="0" t="n">
        <x:v>81</x:v>
      </x:c>
      <x:c r="L431" s="0" t="n">
        <x:v>-12</x:v>
      </x:c>
      <x:c r="M431" s="0" t="n">
        <x:v>-12</x:v>
      </x:c>
      <x:c r="O431" s="0" t="n">
        <x:v>1033.3</x:v>
      </x:c>
      <x:c r="P431" s="0" t="n">
        <x:v>1023.1</x:v>
      </x:c>
    </x:row>
    <x:row r="432" spans="1:81" customFormat="1" ht="16.5" customHeight="1" x14ac:dyDescent="0.25">
      <x:c r="A432" s="302">
        <x:f>IF(RIGHT(C432,2)=".1","10",RIGHT(C432,2))</x:f>
      </x:c>
      <x:c r="B432" s="0" t="n">
        <x:v>12</x:v>
      </x:c>
      <x:c r="C432" s="0" t="n">
        <x:v>23.02</x:v>
      </x:c>
      <x:c r="D432" s="0" t="s">
        <x:v>6</x:v>
      </x:c>
      <x:c r="E432" s="0" t="n">
        <x:v>4</x:v>
      </x:c>
      <x:c r="F432" s="0" t="s">
        <x:v>185</x:v>
      </x:c>
      <x:c r="H432" s="0" t="s">
        <x:v>228</x:v>
      </x:c>
      <x:c r="I432" s="0" t="n">
        <x:v>-5.7</x:v>
      </x:c>
      <x:c r="J432" s="0" t="n">
        <x:v>-10.9</x:v>
      </x:c>
      <x:c r="K432" s="0" t="n">
        <x:v>67</x:v>
      </x:c>
      <x:c r="L432" s="0" t="n">
        <x:v>-12</x:v>
      </x:c>
      <x:c r="M432" s="0" t="n">
        <x:v>-11</x:v>
      </x:c>
      <x:c r="O432" s="0" t="n">
        <x:v>1035.1</x:v>
      </x:c>
      <x:c r="P432" s="0" t="n">
        <x:v>1024.9</x:v>
      </x:c>
    </x:row>
    <x:row r="433" spans="1:81" customFormat="1" ht="16.5" customHeight="1" x14ac:dyDescent="0.25">
      <x:c r="A433" s="302">
        <x:f>IF(RIGHT(C433,2)=".1","10",RIGHT(C433,2))</x:f>
      </x:c>
      <x:c r="B433" s="0" t="n">
        <x:v>15</x:v>
      </x:c>
      <x:c r="C433" s="0" t="n">
        <x:v>23.02</x:v>
      </x:c>
      <x:c r="D433" s="0" t="s">
        <x:v>6</x:v>
      </x:c>
      <x:c r="E433" s="0" t="n">
        <x:v>3</x:v>
      </x:c>
      <x:c r="F433" s="0" t="s">
        <x:v>185</x:v>
      </x:c>
      <x:c r="H433" s="0" t="s">
        <x:v>186</x:v>
      </x:c>
      <x:c r="I433" s="0" t="n">
        <x:v>-8.4</x:v>
      </x:c>
      <x:c r="J433" s="0" t="n">
        <x:v>-14.5</x:v>
      </x:c>
      <x:c r="K433" s="0" t="n">
        <x:v>61</x:v>
      </x:c>
      <x:c r="L433" s="0" t="n">
        <x:v>-14</x:v>
      </x:c>
      <x:c r="M433" s="0" t="n">
        <x:v>-14</x:v>
      </x:c>
      <x:c r="O433" s="0" t="n">
        <x:v>1037.5</x:v>
      </x:c>
      <x:c r="P433" s="0" t="n">
        <x:v>1027.1</x:v>
      </x:c>
      <x:c r="R433" s="0" t="n">
        <x:v>2.3</x:v>
      </x:c>
      <x:c r="S433" s="0" t="n">
        <x:v>0.6</x:v>
      </x:c>
    </x:row>
    <x:row r="434" spans="1:81" customFormat="1" ht="16.5" customHeight="1" x14ac:dyDescent="0.25">
      <x:c r="A434" s="302">
        <x:f>IF(RIGHT(C434,2)=".1","10",RIGHT(C434,2))</x:f>
      </x:c>
      <x:c r="B434" s="0" t="n">
        <x:v>18</x:v>
      </x:c>
      <x:c r="C434" s="0" t="n">
        <x:v>23.02</x:v>
      </x:c>
      <x:c r="D434" s="0" t="s">
        <x:v>6</x:v>
      </x:c>
      <x:c r="E434" s="0" t="n">
        <x:v>3</x:v>
      </x:c>
      <x:c r="F434" s="0" t="s">
        <x:v>185</x:v>
      </x:c>
      <x:c r="H434" s="0" t="s">
        <x:v>186</x:v>
      </x:c>
      <x:c r="I434" s="0" t="n">
        <x:v>-11.7</x:v>
      </x:c>
      <x:c r="J434" s="0" t="n">
        <x:v>-16.8</x:v>
      </x:c>
      <x:c r="K434" s="0" t="n">
        <x:v>66</x:v>
      </x:c>
      <x:c r="L434" s="0" t="n">
        <x:v>-18</x:v>
      </x:c>
      <x:c r="M434" s="0" t="n">
        <x:v>-18</x:v>
      </x:c>
      <x:c r="O434" s="0" t="n">
        <x:v>1039.7</x:v>
      </x:c>
      <x:c r="P434" s="0" t="n">
        <x:v>1029.2</x:v>
      </x:c>
    </x:row>
    <x:row r="435" spans="1:81" customFormat="1" ht="16.5" customHeight="1" x14ac:dyDescent="0.25">
      <x:c r="A435" s="302">
        <x:f>IF(RIGHT(C435,2)=".1","10",RIGHT(C435,2))</x:f>
      </x:c>
      <x:c r="B435" s="0" t="n">
        <x:v>21</x:v>
      </x:c>
      <x:c r="C435" s="0" t="n">
        <x:v>23.02</x:v>
      </x:c>
      <x:c r="D435" s="0" t="s">
        <x:v>6</x:v>
      </x:c>
      <x:c r="E435" s="0" t="n">
        <x:v>4</x:v>
      </x:c>
      <x:c r="F435" s="0" t="s">
        <x:v>185</x:v>
      </x:c>
      <x:c r="H435" s="0" t="s">
        <x:v>186</x:v>
      </x:c>
      <x:c r="I435" s="0" t="n">
        <x:v>-14</x:v>
      </x:c>
      <x:c r="J435" s="0" t="n">
        <x:v>-19.7</x:v>
      </x:c>
      <x:c r="K435" s="0" t="n">
        <x:v>62</x:v>
      </x:c>
      <x:c r="L435" s="0" t="n">
        <x:v>-22</x:v>
      </x:c>
      <x:c r="M435" s="0" t="n">
        <x:v>-22</x:v>
      </x:c>
      <x:c r="O435" s="0" t="n">
        <x:v>1039.7</x:v>
      </x:c>
      <x:c r="P435" s="0" t="n">
        <x:v>1029.2</x:v>
      </x:c>
    </x:row>
    <x:row r="436" spans="1:81" customFormat="1" ht="16.5" customHeight="1" x14ac:dyDescent="0.25">
      <x:c r="A436" s="302">
        <x:f>IF(RIGHT(C436,2)=".1","10",RIGHT(C436,2))</x:f>
      </x:c>
      <x:c r="B436" s="0" t="n">
        <x:v>0</x:v>
      </x:c>
      <x:c r="C436" s="0" t="n">
        <x:v>24.02</x:v>
      </x:c>
      <x:c r="D436" s="0" t="s">
        <x:v>6</x:v>
      </x:c>
      <x:c r="E436" s="0" t="n">
        <x:v>3</x:v>
      </x:c>
      <x:c r="F436" s="0" t="s">
        <x:v>185</x:v>
      </x:c>
      <x:c r="H436" s="0" t="s">
        <x:v>228</x:v>
      </x:c>
      <x:c r="I436" s="0" t="n">
        <x:v>-14.5</x:v>
      </x:c>
      <x:c r="J436" s="0" t="n">
        <x:v>-20.3</x:v>
      </x:c>
      <x:c r="K436" s="0" t="n">
        <x:v>61</x:v>
      </x:c>
      <x:c r="L436" s="0" t="n">
        <x:v>-21</x:v>
      </x:c>
      <x:c r="M436" s="0" t="n">
        <x:v>-21</x:v>
      </x:c>
      <x:c r="O436" s="0" t="n">
        <x:v>1041</x:v>
      </x:c>
      <x:c r="P436" s="0" t="n">
        <x:v>1030.4</x:v>
      </x:c>
    </x:row>
    <x:row r="437" spans="1:81" customFormat="1" ht="16.5" customHeight="1" x14ac:dyDescent="0.25">
      <x:c r="A437" s="302">
        <x:f>IF(RIGHT(C437,2)=".1","10",RIGHT(C437,2))</x:f>
      </x:c>
      <x:c r="B437" s="0" t="n">
        <x:v>3</x:v>
      </x:c>
      <x:c r="C437" s="0" t="n">
        <x:v>24.02</x:v>
      </x:c>
      <x:c r="D437" s="0" t="s">
        <x:v>6</x:v>
      </x:c>
      <x:c r="E437" s="0" t="n">
        <x:v>3</x:v>
      </x:c>
      <x:c r="F437" s="0" t="s">
        <x:v>185</x:v>
      </x:c>
      <x:c r="H437" s="0" t="s">
        <x:v>219</x:v>
      </x:c>
      <x:c r="I437" s="0" t="n">
        <x:v>-14.9</x:v>
      </x:c>
      <x:c r="J437" s="0" t="n">
        <x:v>-20.5</x:v>
      </x:c>
      <x:c r="K437" s="0" t="n">
        <x:v>62</x:v>
      </x:c>
      <x:c r="L437" s="0" t="n">
        <x:v>-21</x:v>
      </x:c>
      <x:c r="M437" s="0" t="n">
        <x:v>-21</x:v>
      </x:c>
      <x:c r="O437" s="0" t="n">
        <x:v>1041.1</x:v>
      </x:c>
      <x:c r="P437" s="0" t="n">
        <x:v>1030.4</x:v>
      </x:c>
      <x:c r="Q437" s="0" t="n">
        <x:v>-14.9</x:v>
      </x:c>
      <x:c r="U437" s="0" t="n">
        <x:v>5</x:v>
      </x:c>
    </x:row>
    <x:row r="438" spans="1:81" customFormat="1" ht="16.5" customHeight="1" x14ac:dyDescent="0.25">
      <x:c r="A438" s="302">
        <x:f>IF(RIGHT(C438,2)=".1","10",RIGHT(C438,2))</x:f>
      </x:c>
      <x:c r="B438" s="0" t="n">
        <x:v>6</x:v>
      </x:c>
      <x:c r="C438" s="0" t="n">
        <x:v>24.02</x:v>
      </x:c>
      <x:c r="D438" s="0" t="s">
        <x:v>6</x:v>
      </x:c>
      <x:c r="E438" s="0" t="n">
        <x:v>3</x:v>
      </x:c>
      <x:c r="F438" s="0" t="s">
        <x:v>185</x:v>
      </x:c>
      <x:c r="H438" s="0" t="s">
        <x:v>293</x:v>
      </x:c>
      <x:c r="I438" s="0" t="n">
        <x:v>-15</x:v>
      </x:c>
      <x:c r="J438" s="0" t="n">
        <x:v>-20.4</x:v>
      </x:c>
      <x:c r="K438" s="0" t="n">
        <x:v>63</x:v>
      </x:c>
      <x:c r="L438" s="0" t="n">
        <x:v>-22</x:v>
      </x:c>
      <x:c r="M438" s="0" t="n">
        <x:v>-20</x:v>
      </x:c>
      <x:c r="O438" s="0" t="n">
        <x:v>1041.7</x:v>
      </x:c>
      <x:c r="P438" s="0" t="n">
        <x:v>1031.1</x:v>
      </x:c>
      <x:c r="Q438" s="0" t="n">
        <x:v>-15.2</x:v>
      </x:c>
    </x:row>
    <x:row r="439" spans="1:81" customFormat="1" ht="16.5" customHeight="1" x14ac:dyDescent="0.25">
      <x:c r="A439" s="302">
        <x:f>IF(RIGHT(C439,2)=".1","10",RIGHT(C439,2))</x:f>
      </x:c>
      <x:c r="B439" s="0" t="n">
        <x:v>9</x:v>
      </x:c>
      <x:c r="C439" s="0" t="n">
        <x:v>24.02</x:v>
      </x:c>
      <x:c r="D439" s="0" t="s">
        <x:v>6</x:v>
      </x:c>
      <x:c r="E439" s="0" t="n">
        <x:v>3</x:v>
      </x:c>
      <x:c r="F439" s="0" t="s">
        <x:v>185</x:v>
      </x:c>
      <x:c r="H439" s="0" t="s">
        <x:v>293</x:v>
      </x:c>
      <x:c r="I439" s="0" t="n">
        <x:v>-14.1</x:v>
      </x:c>
      <x:c r="J439" s="0" t="n">
        <x:v>-21.6</x:v>
      </x:c>
      <x:c r="K439" s="0" t="n">
        <x:v>53</x:v>
      </x:c>
      <x:c r="L439" s="0" t="n">
        <x:v>-21</x:v>
      </x:c>
      <x:c r="M439" s="0" t="n">
        <x:v>-16</x:v>
      </x:c>
      <x:c r="O439" s="0" t="n">
        <x:v>1041.6</x:v>
      </x:c>
      <x:c r="P439" s="0" t="n">
        <x:v>1031</x:v>
      </x:c>
    </x:row>
    <x:row r="440" spans="1:81" customFormat="1" ht="16.5" customHeight="1" x14ac:dyDescent="0.25">
      <x:c r="A440" s="302">
        <x:f>IF(RIGHT(C440,2)=".1","10",RIGHT(C440,2))</x:f>
      </x:c>
      <x:c r="B440" s="0" t="n">
        <x:v>12</x:v>
      </x:c>
      <x:c r="C440" s="0" t="n">
        <x:v>24.02</x:v>
      </x:c>
      <x:c r="D440" s="0" t="s">
        <x:v>6</x:v>
      </x:c>
      <x:c r="E440" s="0" t="n">
        <x:v>3</x:v>
      </x:c>
      <x:c r="F440" s="0" t="s">
        <x:v>185</x:v>
      </x:c>
      <x:c r="H440" s="0" t="s">
        <x:v>293</x:v>
      </x:c>
      <x:c r="I440" s="0" t="n">
        <x:v>-12.9</x:v>
      </x:c>
      <x:c r="J440" s="0" t="n">
        <x:v>-20.1</x:v>
      </x:c>
      <x:c r="K440" s="0" t="n">
        <x:v>55</x:v>
      </x:c>
      <x:c r="L440" s="0" t="n">
        <x:v>-19</x:v>
      </x:c>
      <x:c r="M440" s="0" t="n">
        <x:v>-16</x:v>
      </x:c>
      <x:c r="O440" s="0" t="n">
        <x:v>1039.8</x:v>
      </x:c>
      <x:c r="P440" s="0" t="n">
        <x:v>1029.2</x:v>
      </x:c>
    </x:row>
    <x:row r="441" spans="1:81" customFormat="1" ht="16.5" customHeight="1" x14ac:dyDescent="0.25">
      <x:c r="A441" s="302">
        <x:f>IF(RIGHT(C441,2)=".1","10",RIGHT(C441,2))</x:f>
      </x:c>
      <x:c r="B441" s="0" t="n">
        <x:v>15</x:v>
      </x:c>
      <x:c r="C441" s="0" t="n">
        <x:v>24.02</x:v>
      </x:c>
      <x:c r="D441" s="0" t="s">
        <x:v>6</x:v>
      </x:c>
      <x:c r="E441" s="0" t="n">
        <x:v>4</x:v>
      </x:c>
      <x:c r="F441" s="0" t="s">
        <x:v>185</x:v>
      </x:c>
      <x:c r="H441" s="0" t="s">
        <x:v>293</x:v>
      </x:c>
      <x:c r="I441" s="0" t="n">
        <x:v>-13.5</x:v>
      </x:c>
      <x:c r="J441" s="0" t="n">
        <x:v>-20.3</x:v>
      </x:c>
      <x:c r="K441" s="0" t="n">
        <x:v>56</x:v>
      </x:c>
      <x:c r="L441" s="0" t="n">
        <x:v>-21</x:v>
      </x:c>
      <x:c r="M441" s="0" t="n">
        <x:v>-21</x:v>
      </x:c>
      <x:c r="O441" s="0" t="n">
        <x:v>1039.6</x:v>
      </x:c>
      <x:c r="P441" s="0" t="n">
        <x:v>1029</x:v>
      </x:c>
      <x:c r="R441" s="0" t="n">
        <x:v>-12.7</x:v>
      </x:c>
    </x:row>
    <x:row r="442" spans="1:81" customFormat="1" ht="16.5" customHeight="1" x14ac:dyDescent="0.25">
      <x:c r="A442" s="302">
        <x:f>IF(RIGHT(C442,2)=".1","10",RIGHT(C442,2))</x:f>
      </x:c>
      <x:c r="B442" s="0" t="n">
        <x:v>18</x:v>
      </x:c>
      <x:c r="C442" s="0" t="n">
        <x:v>24.02</x:v>
      </x:c>
      <x:c r="D442" s="0" t="s">
        <x:v>6</x:v>
      </x:c>
      <x:c r="E442" s="0" t="n">
        <x:v>3</x:v>
      </x:c>
      <x:c r="F442" s="0" t="s">
        <x:v>185</x:v>
      </x:c>
      <x:c r="H442" s="0" t="s">
        <x:v>293</x:v>
      </x:c>
      <x:c r="I442" s="0" t="n">
        <x:v>-14.3</x:v>
      </x:c>
      <x:c r="J442" s="0" t="n">
        <x:v>-21</x:v>
      </x:c>
      <x:c r="K442" s="0" t="n">
        <x:v>57</x:v>
      </x:c>
      <x:c r="L442" s="0" t="n">
        <x:v>-21</x:v>
      </x:c>
      <x:c r="M442" s="0" t="n">
        <x:v>-21</x:v>
      </x:c>
      <x:c r="O442" s="0" t="n">
        <x:v>1039.1</x:v>
      </x:c>
      <x:c r="P442" s="0" t="n">
        <x:v>1028.4</x:v>
      </x:c>
    </x:row>
    <x:row r="443" spans="1:81" customFormat="1" ht="16.5" customHeight="1" x14ac:dyDescent="0.25">
      <x:c r="A443" s="302">
        <x:f>IF(RIGHT(C443,2)=".1","10",RIGHT(C443,2))</x:f>
      </x:c>
      <x:c r="B443" s="0" t="n">
        <x:v>21</x:v>
      </x:c>
      <x:c r="C443" s="0" t="n">
        <x:v>24.02</x:v>
      </x:c>
      <x:c r="D443" s="0" t="s">
        <x:v>6</x:v>
      </x:c>
      <x:c r="E443" s="0" t="n">
        <x:v>3</x:v>
      </x:c>
      <x:c r="F443" s="0" t="s">
        <x:v>185</x:v>
      </x:c>
      <x:c r="H443" s="0" t="s">
        <x:v>293</x:v>
      </x:c>
      <x:c r="I443" s="0" t="n">
        <x:v>-15</x:v>
      </x:c>
      <x:c r="J443" s="0" t="n">
        <x:v>-22.1</x:v>
      </x:c>
      <x:c r="K443" s="0" t="n">
        <x:v>55</x:v>
      </x:c>
      <x:c r="L443" s="0" t="n">
        <x:v>-22</x:v>
      </x:c>
      <x:c r="M443" s="0" t="n">
        <x:v>-22</x:v>
      </x:c>
      <x:c r="O443" s="0" t="n">
        <x:v>1038.1</x:v>
      </x:c>
      <x:c r="P443" s="0" t="n">
        <x:v>1027.5</x:v>
      </x:c>
    </x:row>
    <x:row r="444" spans="1:81" customFormat="1" ht="16.5" customHeight="1" x14ac:dyDescent="0.25">
      <x:c r="A444" s="302">
        <x:f>IF(RIGHT(C444,2)=".1","10",RIGHT(C444,2))</x:f>
      </x:c>
      <x:c r="B444" s="0" t="n">
        <x:v>0</x:v>
      </x:c>
      <x:c r="C444" s="0" t="n">
        <x:v>25.02</x:v>
      </x:c>
      <x:c r="D444" s="0" t="s">
        <x:v>7</x:v>
      </x:c>
      <x:c r="E444" s="0" t="n">
        <x:v>2</x:v>
      </x:c>
      <x:c r="F444" s="0" t="s">
        <x:v>185</x:v>
      </x:c>
      <x:c r="H444" s="0" t="s">
        <x:v>323</x:v>
      </x:c>
      <x:c r="I444" s="0" t="n">
        <x:v>-14.8</x:v>
      </x:c>
      <x:c r="J444" s="0" t="n">
        <x:v>-21.1</x:v>
      </x:c>
      <x:c r="K444" s="0" t="n">
        <x:v>59</x:v>
      </x:c>
      <x:c r="L444" s="0" t="n">
        <x:v>-20</x:v>
      </x:c>
      <x:c r="M444" s="0" t="n">
        <x:v>-20</x:v>
      </x:c>
      <x:c r="O444" s="0" t="n">
        <x:v>1037.4</x:v>
      </x:c>
      <x:c r="P444" s="0" t="n">
        <x:v>1026.8</x:v>
      </x:c>
    </x:row>
    <x:row r="445" spans="1:81" customFormat="1" ht="16.5" customHeight="1" x14ac:dyDescent="0.25">
      <x:c r="A445" s="302">
        <x:f>IF(RIGHT(C445,2)=".1","10",RIGHT(C445,2))</x:f>
      </x:c>
      <x:c r="B445" s="0" t="n">
        <x:v>3</x:v>
      </x:c>
      <x:c r="C445" s="0" t="n">
        <x:v>25.02</x:v>
      </x:c>
      <x:c r="D445" s="0" t="s">
        <x:v>7</x:v>
      </x:c>
      <x:c r="E445" s="0" t="n">
        <x:v>2</x:v>
      </x:c>
      <x:c r="F445" s="0" t="s">
        <x:v>185</x:v>
      </x:c>
      <x:c r="H445" s="0" t="s">
        <x:v>361</x:v>
      </x:c>
      <x:c r="I445" s="0" t="n">
        <x:v>-13.4</x:v>
      </x:c>
      <x:c r="J445" s="0" t="n">
        <x:v>-19.3</x:v>
      </x:c>
      <x:c r="K445" s="0" t="n">
        <x:v>61</x:v>
      </x:c>
      <x:c r="L445" s="0" t="n">
        <x:v>-18</x:v>
      </x:c>
      <x:c r="M445" s="0" t="n">
        <x:v>-18</x:v>
      </x:c>
      <x:c r="O445" s="0" t="n">
        <x:v>1036.7</x:v>
      </x:c>
      <x:c r="P445" s="0" t="n">
        <x:v>1026.1</x:v>
      </x:c>
      <x:c r="Q445" s="0" t="n">
        <x:v>-15.4</x:v>
      </x:c>
      <x:c r="U445" s="0" t="n">
        <x:v>4</x:v>
      </x:c>
    </x:row>
    <x:row r="446" spans="1:81" customFormat="1" ht="16.5" customHeight="1" x14ac:dyDescent="0.25">
      <x:c r="A446" s="302">
        <x:f>IF(RIGHT(C446,2)=".1","10",RIGHT(C446,2))</x:f>
      </x:c>
      <x:c r="B446" s="0" t="n">
        <x:v>6</x:v>
      </x:c>
      <x:c r="C446" s="0" t="n">
        <x:v>25.02</x:v>
      </x:c>
      <x:c r="D446" s="0" t="s">
        <x:v>7</x:v>
      </x:c>
      <x:c r="E446" s="0" t="n">
        <x:v>1</x:v>
      </x:c>
      <x:c r="F446" s="0" t="s">
        <x:v>185</x:v>
      </x:c>
      <x:c r="H446" s="0" t="s">
        <x:v>192</x:v>
      </x:c>
      <x:c r="I446" s="0" t="n">
        <x:v>-11.8</x:v>
      </x:c>
      <x:c r="J446" s="0" t="n">
        <x:v>-17.6</x:v>
      </x:c>
      <x:c r="K446" s="0" t="n">
        <x:v>62</x:v>
      </x:c>
      <x:c r="L446" s="0" t="n">
        <x:v>-14</x:v>
      </x:c>
      <x:c r="M446" s="0" t="n">
        <x:v>-14</x:v>
      </x:c>
      <x:c r="O446" s="0" t="n">
        <x:v>1036.4</x:v>
      </x:c>
      <x:c r="P446" s="0" t="n">
        <x:v>1025.9</x:v>
      </x:c>
    </x:row>
    <x:row r="447" spans="1:81" customFormat="1" ht="16.5" customHeight="1" x14ac:dyDescent="0.25">
      <x:c r="A447" s="302">
        <x:f>IF(RIGHT(C447,2)=".1","10",RIGHT(C447,2))</x:f>
      </x:c>
      <x:c r="B447" s="0" t="n">
        <x:v>9</x:v>
      </x:c>
      <x:c r="C447" s="0" t="n">
        <x:v>25.02</x:v>
      </x:c>
      <x:c r="D447" s="0" t="s">
        <x:v>13</x:v>
      </x:c>
      <x:c r="E447" s="0" t="n">
        <x:v>0</x:v>
      </x:c>
      <x:c r="F447" s="0" t="s">
        <x:v>185</x:v>
      </x:c>
      <x:c r="H447" s="0" t="s">
        <x:v>192</x:v>
      </x:c>
      <x:c r="I447" s="0" t="n">
        <x:v>-7.8</x:v>
      </x:c>
      <x:c r="J447" s="0" t="n">
        <x:v>-14.9</x:v>
      </x:c>
      <x:c r="K447" s="0" t="n">
        <x:v>57</x:v>
      </x:c>
      <x:c r="L447" s="0" t="n">
        <x:v>-8</x:v>
      </x:c>
      <x:c r="M447" s="0" t="n">
        <x:v>-8</x:v>
      </x:c>
      <x:c r="O447" s="0" t="n">
        <x:v>1035.7</x:v>
      </x:c>
      <x:c r="P447" s="0" t="n">
        <x:v>1025.4</x:v>
      </x:c>
    </x:row>
    <x:row r="448" spans="1:81" customFormat="1" ht="16.5" customHeight="1" x14ac:dyDescent="0.25">
      <x:c r="A448" s="302">
        <x:f>IF(RIGHT(C448,2)=".1","10",RIGHT(C448,2))</x:f>
      </x:c>
      <x:c r="B448" s="0" t="n">
        <x:v>12</x:v>
      </x:c>
      <x:c r="C448" s="0" t="n">
        <x:v>25.02</x:v>
      </x:c>
      <x:c r="D448" s="0" t="s">
        <x:v>9</x:v>
      </x:c>
      <x:c r="E448" s="0" t="n">
        <x:v>2</x:v>
      </x:c>
      <x:c r="F448" s="0" t="s">
        <x:v>185</x:v>
      </x:c>
      <x:c r="H448" s="0" t="s">
        <x:v>287</x:v>
      </x:c>
      <x:c r="I448" s="0" t="n">
        <x:v>-4.7</x:v>
      </x:c>
      <x:c r="J448" s="0" t="n">
        <x:v>-12</x:v>
      </x:c>
      <x:c r="K448" s="0" t="n">
        <x:v>57</x:v>
      </x:c>
      <x:c r="L448" s="0" t="n">
        <x:v>-8</x:v>
      </x:c>
      <x:c r="M448" s="0" t="n">
        <x:v>-7</x:v>
      </x:c>
      <x:c r="O448" s="0" t="n">
        <x:v>1033.5</x:v>
      </x:c>
      <x:c r="P448" s="0" t="n">
        <x:v>1023.3</x:v>
      </x:c>
    </x:row>
    <x:row r="449" spans="1:81" customFormat="1" ht="16.5" customHeight="1" x14ac:dyDescent="0.25">
      <x:c r="A449" s="302">
        <x:f>IF(RIGHT(C449,2)=".1","10",RIGHT(C449,2))</x:f>
      </x:c>
      <x:c r="B449" s="0" t="n">
        <x:v>15</x:v>
      </x:c>
      <x:c r="C449" s="0" t="n">
        <x:v>25.02</x:v>
      </x:c>
      <x:c r="D449" s="0" t="s">
        <x:v>10</x:v>
      </x:c>
      <x:c r="E449" s="0" t="n">
        <x:v>2</x:v>
      </x:c>
      <x:c r="F449" s="0" t="s">
        <x:v>185</x:v>
      </x:c>
      <x:c r="H449" s="0" t="s">
        <x:v>228</x:v>
      </x:c>
      <x:c r="I449" s="0" t="n">
        <x:v>-2.9</x:v>
      </x:c>
      <x:c r="J449" s="0" t="n">
        <x:v>-9.3</x:v>
      </x:c>
      <x:c r="K449" s="0" t="n">
        <x:v>61</x:v>
      </x:c>
      <x:c r="L449" s="0" t="n">
        <x:v>-6</x:v>
      </x:c>
      <x:c r="M449" s="0" t="n">
        <x:v>-6</x:v>
      </x:c>
      <x:c r="O449" s="0" t="n">
        <x:v>1032</x:v>
      </x:c>
      <x:c r="P449" s="0" t="n">
        <x:v>1021.9</x:v>
      </x:c>
      <x:c r="R449" s="0" t="n">
        <x:v>-2.6</x:v>
      </x:c>
    </x:row>
    <x:row r="450" spans="1:81" customFormat="1" ht="16.5" customHeight="1" x14ac:dyDescent="0.25">
      <x:c r="A450" s="302">
        <x:f>IF(RIGHT(C450,2)=".1","10",RIGHT(C450,2))</x:f>
      </x:c>
      <x:c r="B450" s="0" t="n">
        <x:v>18</x:v>
      </x:c>
      <x:c r="C450" s="0" t="n">
        <x:v>25.02</x:v>
      </x:c>
      <x:c r="D450" s="0" t="s">
        <x:v>9</x:v>
      </x:c>
      <x:c r="E450" s="0" t="n">
        <x:v>2</x:v>
      </x:c>
      <x:c r="F450" s="0" t="s">
        <x:v>185</x:v>
      </x:c>
      <x:c r="H450" s="0" t="s">
        <x:v>281</x:v>
      </x:c>
      <x:c r="I450" s="0" t="n">
        <x:v>-3.3</x:v>
      </x:c>
      <x:c r="J450" s="0" t="n">
        <x:v>-6.8</x:v>
      </x:c>
      <x:c r="K450" s="0" t="n">
        <x:v>77</x:v>
      </x:c>
      <x:c r="L450" s="0" t="n">
        <x:v>-7</x:v>
      </x:c>
      <x:c r="M450" s="0" t="n">
        <x:v>-7</x:v>
      </x:c>
      <x:c r="O450" s="0" t="n">
        <x:v>1030.9</x:v>
      </x:c>
      <x:c r="P450" s="0" t="n">
        <x:v>1020.8</x:v>
      </x:c>
    </x:row>
    <x:row r="451" spans="1:81" customFormat="1" ht="16.5" customHeight="1" x14ac:dyDescent="0.25">
      <x:c r="A451" s="302">
        <x:f>IF(RIGHT(C451,2)=".1","10",RIGHT(C451,2))</x:f>
      </x:c>
      <x:c r="B451" s="0" t="n">
        <x:v>21</x:v>
      </x:c>
      <x:c r="C451" s="0" t="n">
        <x:v>25.02</x:v>
      </x:c>
      <x:c r="D451" s="0" t="s">
        <x:v>11</x:v>
      </x:c>
      <x:c r="E451" s="0" t="n">
        <x:v>2</x:v>
      </x:c>
      <x:c r="F451" s="0" t="s">
        <x:v>185</x:v>
      </x:c>
      <x:c r="H451" s="0" t="s">
        <x:v>192</x:v>
      </x:c>
      <x:c r="I451" s="0" t="n">
        <x:v>-0.4</x:v>
      </x:c>
      <x:c r="J451" s="0" t="n">
        <x:v>-9.1</x:v>
      </x:c>
      <x:c r="K451" s="0" t="n">
        <x:v>52</x:v>
      </x:c>
      <x:c r="L451" s="0" t="n">
        <x:v>-3</x:v>
      </x:c>
      <x:c r="M451" s="0" t="n">
        <x:v>-3</x:v>
      </x:c>
      <x:c r="O451" s="0" t="n">
        <x:v>1029.7</x:v>
      </x:c>
      <x:c r="P451" s="0" t="n">
        <x:v>1019.7</x:v>
      </x:c>
    </x:row>
    <x:row r="452" spans="1:81" customFormat="1" ht="16.5" customHeight="1" x14ac:dyDescent="0.25">
      <x:c r="A452" s="302">
        <x:f>IF(RIGHT(C452,2)=".1","10",RIGHT(C452,2))</x:f>
      </x:c>
      <x:c r="B452" s="0" t="n">
        <x:v>0</x:v>
      </x:c>
      <x:c r="C452" s="0" t="n">
        <x:v>26.02</x:v>
      </x:c>
      <x:c r="D452" s="0" t="s">
        <x:v>10</x:v>
      </x:c>
      <x:c r="E452" s="0" t="n">
        <x:v>3</x:v>
      </x:c>
      <x:c r="F452" s="0" t="s">
        <x:v>185</x:v>
      </x:c>
      <x:c r="H452" s="0" t="s">
        <x:v>192</x:v>
      </x:c>
      <x:c r="I452" s="0" t="n">
        <x:v>1.1</x:v>
      </x:c>
      <x:c r="J452" s="0" t="n">
        <x:v>-2.2</x:v>
      </x:c>
      <x:c r="K452" s="0" t="n">
        <x:v>79</x:v>
      </x:c>
      <x:c r="L452" s="0" t="n">
        <x:v>-3</x:v>
      </x:c>
      <x:c r="M452" s="0" t="n">
        <x:v>-3</x:v>
      </x:c>
      <x:c r="O452" s="0" t="n">
        <x:v>1028.2</x:v>
      </x:c>
      <x:c r="P452" s="0" t="n">
        <x:v>1018.3</x:v>
      </x:c>
    </x:row>
    <x:row r="453" spans="1:81" customFormat="1" ht="16.5" customHeight="1" x14ac:dyDescent="0.25">
      <x:c r="A453" s="302">
        <x:f>IF(RIGHT(C453,2)=".1","10",RIGHT(C453,2))</x:f>
      </x:c>
      <x:c r="B453" s="0" t="n">
        <x:v>3</x:v>
      </x:c>
      <x:c r="C453" s="0" t="n">
        <x:v>26.02</x:v>
      </x:c>
      <x:c r="D453" s="0" t="s">
        <x:v>10</x:v>
      </x:c>
      <x:c r="E453" s="0" t="n">
        <x:v>3</x:v>
      </x:c>
      <x:c r="F453" s="0" t="s">
        <x:v>185</x:v>
      </x:c>
      <x:c r="H453" s="0" t="s">
        <x:v>192</x:v>
      </x:c>
      <x:c r="I453" s="0" t="n">
        <x:v>2.9</x:v>
      </x:c>
      <x:c r="J453" s="0" t="n">
        <x:v>0.2</x:v>
      </x:c>
      <x:c r="K453" s="0" t="n">
        <x:v>82</x:v>
      </x:c>
      <x:c r="L453" s="0" t="n">
        <x:v>-1</x:v>
      </x:c>
      <x:c r="M453" s="0" t="n">
        <x:v>-1</x:v>
      </x:c>
      <x:c r="O453" s="0" t="n">
        <x:v>1026.8</x:v>
      </x:c>
      <x:c r="P453" s="0" t="n">
        <x:v>1017</x:v>
      </x:c>
      <x:c r="Q453" s="0" t="n">
        <x:v>-3.6</x:v>
      </x:c>
      <x:c r="U453" s="0" t="n">
        <x:v>2</x:v>
      </x:c>
    </x:row>
    <x:row r="454" spans="1:81" customFormat="1" ht="16.5" customHeight="1" x14ac:dyDescent="0.25">
      <x:c r="A454" s="302">
        <x:f>IF(RIGHT(C454,2)=".1","10",RIGHT(C454,2))</x:f>
      </x:c>
      <x:c r="B454" s="0" t="n">
        <x:v>6</x:v>
      </x:c>
      <x:c r="C454" s="0" t="n">
        <x:v>26.02</x:v>
      </x:c>
      <x:c r="D454" s="0" t="s">
        <x:v>10</x:v>
      </x:c>
      <x:c r="E454" s="0" t="n">
        <x:v>4</x:v>
      </x:c>
      <x:c r="F454" s="0" t="s">
        <x:v>185</x:v>
      </x:c>
      <x:c r="G454" s="0" t="s">
        <x:v>223</x:v>
      </x:c>
      <x:c r="H454" s="0" t="s">
        <x:v>230</x:v>
      </x:c>
      <x:c r="I454" s="0" t="n">
        <x:v>4</x:v>
      </x:c>
      <x:c r="J454" s="0" t="n">
        <x:v>1.7</x:v>
      </x:c>
      <x:c r="K454" s="0" t="n">
        <x:v>85</x:v>
      </x:c>
      <x:c r="L454" s="0" t="n">
        <x:v>0</x:v>
      </x:c>
      <x:c r="M454" s="0" t="n">
        <x:v>0</x:v>
      </x:c>
      <x:c r="O454" s="0" t="n">
        <x:v>1026.5</x:v>
      </x:c>
      <x:c r="P454" s="0" t="n">
        <x:v>1016.7</x:v>
      </x:c>
    </x:row>
    <x:row r="455" spans="1:81" customFormat="1" ht="16.5" customHeight="1" x14ac:dyDescent="0.25">
      <x:c r="A455" s="302">
        <x:f>IF(RIGHT(C455,2)=".1","10",RIGHT(C455,2))</x:f>
      </x:c>
      <x:c r="B455" s="0" t="n">
        <x:v>9</x:v>
      </x:c>
      <x:c r="C455" s="0" t="n">
        <x:v>26.02</x:v>
      </x:c>
      <x:c r="D455" s="0" t="s">
        <x:v>10</x:v>
      </x:c>
      <x:c r="E455" s="0" t="s">
        <x:v>205</x:v>
      </x:c>
      <x:c r="F455" s="0" t="s">
        <x:v>185</x:v>
      </x:c>
      <x:c r="G455" s="0" t="s">
        <x:v>193</x:v>
      </x:c>
      <x:c r="H455" s="0" t="s">
        <x:v>230</x:v>
      </x:c>
      <x:c r="I455" s="0" t="n">
        <x:v>5.1</x:v>
      </x:c>
      <x:c r="J455" s="0" t="n">
        <x:v>1.9</x:v>
      </x:c>
      <x:c r="K455" s="0" t="n">
        <x:v>80</x:v>
      </x:c>
      <x:c r="L455" s="0" t="n">
        <x:v>1</x:v>
      </x:c>
      <x:c r="M455" s="0" t="n">
        <x:v>1</x:v>
      </x:c>
      <x:c r="O455" s="0" t="n">
        <x:v>1026</x:v>
      </x:c>
      <x:c r="P455" s="0" t="n">
        <x:v>1016.2</x:v>
      </x:c>
    </x:row>
    <x:row r="456" spans="1:81" customFormat="1" ht="16.5" customHeight="1" x14ac:dyDescent="0.25">
      <x:c r="A456" s="302">
        <x:f>IF(RIGHT(C456,2)=".1","10",RIGHT(C456,2))</x:f>
      </x:c>
      <x:c r="B456" s="0" t="n">
        <x:v>12</x:v>
      </x:c>
      <x:c r="C456" s="0" t="n">
        <x:v>26.02</x:v>
      </x:c>
      <x:c r="D456" s="0" t="s">
        <x:v>10</x:v>
      </x:c>
      <x:c r="E456" s="0" t="s">
        <x:v>271</x:v>
      </x:c>
      <x:c r="F456" s="0" t="s">
        <x:v>185</x:v>
      </x:c>
      <x:c r="G456" s="0" t="s">
        <x:v>193</x:v>
      </x:c>
      <x:c r="H456" s="0" t="s">
        <x:v>194</x:v>
      </x:c>
      <x:c r="I456" s="0" t="n">
        <x:v>6.4</x:v>
      </x:c>
      <x:c r="J456" s="0" t="n">
        <x:v>3.4</x:v>
      </x:c>
      <x:c r="K456" s="0" t="n">
        <x:v>81</x:v>
      </x:c>
      <x:c r="L456" s="0" t="n">
        <x:v>3</x:v>
      </x:c>
      <x:c r="M456" s="0" t="n">
        <x:v>3</x:v>
      </x:c>
      <x:c r="O456" s="0" t="n">
        <x:v>1024.7</x:v>
      </x:c>
      <x:c r="P456" s="0" t="n">
        <x:v>1015</x:v>
      </x:c>
    </x:row>
    <x:row r="457" spans="1:81" customFormat="1" ht="16.5" customHeight="1" x14ac:dyDescent="0.25">
      <x:c r="A457" s="302">
        <x:f>IF(RIGHT(C457,2)=".1","10",RIGHT(C457,2))</x:f>
      </x:c>
      <x:c r="B457" s="0" t="n">
        <x:v>15</x:v>
      </x:c>
      <x:c r="C457" s="0" t="n">
        <x:v>26.02</x:v>
      </x:c>
      <x:c r="D457" s="0" t="s">
        <x:v>10</x:v>
      </x:c>
      <x:c r="E457" s="0" t="n">
        <x:v>3</x:v>
      </x:c>
      <x:c r="F457" s="0" t="s">
        <x:v>185</x:v>
      </x:c>
      <x:c r="H457" s="0" t="s">
        <x:v>230</x:v>
      </x:c>
      <x:c r="I457" s="0" t="n">
        <x:v>7.2</x:v>
      </x:c>
      <x:c r="J457" s="0" t="n">
        <x:v>4.3</x:v>
      </x:c>
      <x:c r="K457" s="0" t="n">
        <x:v>82</x:v>
      </x:c>
      <x:c r="L457" s="0" t="n">
        <x:v>4</x:v>
      </x:c>
      <x:c r="M457" s="0" t="n">
        <x:v>4</x:v>
      </x:c>
      <x:c r="O457" s="0" t="n">
        <x:v>1024.1</x:v>
      </x:c>
      <x:c r="P457" s="0" t="n">
        <x:v>1014.4</x:v>
      </x:c>
      <x:c r="R457" s="0" t="n">
        <x:v>7.3</x:v>
      </x:c>
    </x:row>
    <x:row r="458" spans="1:81" customFormat="1" ht="16.5" customHeight="1" x14ac:dyDescent="0.25">
      <x:c r="A458" s="302">
        <x:f>IF(RIGHT(C458,2)=".1","10",RIGHT(C458,2))</x:f>
      </x:c>
      <x:c r="B458" s="0" t="n">
        <x:v>18</x:v>
      </x:c>
      <x:c r="C458" s="0" t="n">
        <x:v>26.02</x:v>
      </x:c>
      <x:c r="D458" s="0" t="s">
        <x:v>10</x:v>
      </x:c>
      <x:c r="E458" s="0" t="s">
        <x:v>362</x:v>
      </x:c>
      <x:c r="F458" s="0" t="s">
        <x:v>185</x:v>
      </x:c>
      <x:c r="H458" s="0" t="s">
        <x:v>230</x:v>
      </x:c>
      <x:c r="I458" s="0" t="n">
        <x:v>6.9</x:v>
      </x:c>
      <x:c r="J458" s="0" t="n">
        <x:v>3.9</x:v>
      </x:c>
      <x:c r="K458" s="0" t="n">
        <x:v>81</x:v>
      </x:c>
      <x:c r="L458" s="0" t="n">
        <x:v>3</x:v>
      </x:c>
      <x:c r="M458" s="0" t="n">
        <x:v>3</x:v>
      </x:c>
      <x:c r="O458" s="0" t="n">
        <x:v>1023.1</x:v>
      </x:c>
      <x:c r="P458" s="0" t="n">
        <x:v>1013.5</x:v>
      </x:c>
    </x:row>
    <x:row r="459" spans="1:81" customFormat="1" ht="16.5" customHeight="1" x14ac:dyDescent="0.25">
      <x:c r="A459" s="302">
        <x:f>IF(RIGHT(C459,2)=".1","10",RIGHT(C459,2))</x:f>
      </x:c>
      <x:c r="B459" s="0" t="n">
        <x:v>21</x:v>
      </x:c>
      <x:c r="C459" s="0" t="n">
        <x:v>26.02</x:v>
      </x:c>
      <x:c r="D459" s="0" t="s">
        <x:v>10</x:v>
      </x:c>
      <x:c r="E459" s="0" t="s">
        <x:v>205</x:v>
      </x:c>
      <x:c r="F459" s="0" t="s">
        <x:v>185</x:v>
      </x:c>
      <x:c r="H459" s="0" t="s">
        <x:v>194</x:v>
      </x:c>
      <x:c r="I459" s="0" t="n">
        <x:v>5.4</x:v>
      </x:c>
      <x:c r="J459" s="0" t="n">
        <x:v>3</x:v>
      </x:c>
      <x:c r="K459" s="0" t="n">
        <x:v>85</x:v>
      </x:c>
      <x:c r="L459" s="0" t="n">
        <x:v>1</x:v>
      </x:c>
      <x:c r="M459" s="0" t="n">
        <x:v>1</x:v>
      </x:c>
      <x:c r="O459" s="0" t="n">
        <x:v>1021.9</x:v>
      </x:c>
      <x:c r="P459" s="0" t="n">
        <x:v>1012.2</x:v>
      </x:c>
    </x:row>
    <x:row r="460" spans="1:81" customFormat="1" ht="16.5" customHeight="1" x14ac:dyDescent="0.25">
      <x:c r="A460" s="302">
        <x:f>IF(RIGHT(C460,2)=".1","10",RIGHT(C460,2))</x:f>
      </x:c>
      <x:c r="B460" s="0" t="n">
        <x:v>0</x:v>
      </x:c>
      <x:c r="C460" s="0" t="n">
        <x:v>27.02</x:v>
      </x:c>
      <x:c r="D460" s="0" t="s">
        <x:v>10</x:v>
      </x:c>
      <x:c r="E460" s="0" t="n">
        <x:v>2</x:v>
      </x:c>
      <x:c r="F460" s="0" t="s">
        <x:v>185</x:v>
      </x:c>
      <x:c r="H460" s="0" t="s">
        <x:v>194</x:v>
      </x:c>
      <x:c r="I460" s="0" t="n">
        <x:v>2.2</x:v>
      </x:c>
      <x:c r="J460" s="0" t="n">
        <x:v>0.9</x:v>
      </x:c>
      <x:c r="K460" s="0" t="n">
        <x:v>91</x:v>
      </x:c>
      <x:c r="L460" s="0" t="n">
        <x:v>-1</x:v>
      </x:c>
      <x:c r="M460" s="0" t="n">
        <x:v>-1</x:v>
      </x:c>
      <x:c r="O460" s="0" t="n">
        <x:v>1020.6</x:v>
      </x:c>
      <x:c r="P460" s="0" t="n">
        <x:v>1010.8</x:v>
      </x:c>
    </x:row>
    <x:row r="461" spans="1:81" customFormat="1" ht="16.5" customHeight="1" x14ac:dyDescent="0.25">
      <x:c r="A461" s="302">
        <x:f>IF(RIGHT(C461,2)=".1","10",RIGHT(C461,2))</x:f>
      </x:c>
      <x:c r="B461" s="0" t="n">
        <x:v>3</x:v>
      </x:c>
      <x:c r="C461" s="0" t="n">
        <x:v>27.02</x:v>
      </x:c>
      <x:c r="D461" s="0" t="s">
        <x:v>10</x:v>
      </x:c>
      <x:c r="E461" s="0" t="n">
        <x:v>3</x:v>
      </x:c>
      <x:c r="F461" s="0" t="s">
        <x:v>185</x:v>
      </x:c>
      <x:c r="H461" s="0" t="s">
        <x:v>280</x:v>
      </x:c>
      <x:c r="I461" s="0" t="n">
        <x:v>3.1</x:v>
      </x:c>
      <x:c r="J461" s="0" t="n">
        <x:v>1.1</x:v>
      </x:c>
      <x:c r="K461" s="0" t="n">
        <x:v>87</x:v>
      </x:c>
      <x:c r="L461" s="0" t="n">
        <x:v>-1</x:v>
      </x:c>
      <x:c r="M461" s="0" t="n">
        <x:v>-1</x:v>
      </x:c>
      <x:c r="O461" s="0" t="n">
        <x:v>1019</x:v>
      </x:c>
      <x:c r="P461" s="0" t="n">
        <x:v>1009.2</x:v>
      </x:c>
      <x:c r="Q461" s="0" t="n">
        <x:v>2</x:v>
      </x:c>
    </x:row>
    <x:row r="462" spans="1:81" customFormat="1" ht="16.5" customHeight="1" x14ac:dyDescent="0.25">
      <x:c r="A462" s="302">
        <x:f>IF(RIGHT(C462,2)=".1","10",RIGHT(C462,2))</x:f>
      </x:c>
      <x:c r="B462" s="0" t="n">
        <x:v>6</x:v>
      </x:c>
      <x:c r="C462" s="0" t="n">
        <x:v>27.02</x:v>
      </x:c>
      <x:c r="D462" s="0" t="s">
        <x:v>10</x:v>
      </x:c>
      <x:c r="E462" s="0" t="n">
        <x:v>4</x:v>
      </x:c>
      <x:c r="F462" s="0" t="s">
        <x:v>185</x:v>
      </x:c>
      <x:c r="H462" s="0" t="s">
        <x:v>228</x:v>
      </x:c>
      <x:c r="I462" s="0" t="n">
        <x:v>5</x:v>
      </x:c>
      <x:c r="J462" s="0" t="n">
        <x:v>1.9</x:v>
      </x:c>
      <x:c r="K462" s="0" t="n">
        <x:v>80</x:v>
      </x:c>
      <x:c r="L462" s="0" t="n">
        <x:v>1</x:v>
      </x:c>
      <x:c r="M462" s="0" t="n">
        <x:v>1</x:v>
      </x:c>
      <x:c r="O462" s="0" t="n">
        <x:v>1018.5</x:v>
      </x:c>
      <x:c r="P462" s="0" t="n">
        <x:v>1008.8</x:v>
      </x:c>
    </x:row>
    <x:row r="463" spans="1:81" customFormat="1" ht="16.5" customHeight="1" x14ac:dyDescent="0.25">
      <x:c r="A463" s="302">
        <x:f>IF(RIGHT(C463,2)=".1","10",RIGHT(C463,2))</x:f>
      </x:c>
      <x:c r="B463" s="0" t="n">
        <x:v>9</x:v>
      </x:c>
      <x:c r="C463" s="0" t="n">
        <x:v>27.02</x:v>
      </x:c>
      <x:c r="D463" s="0" t="s">
        <x:v>10</x:v>
      </x:c>
      <x:c r="E463" s="0" t="s">
        <x:v>309</x:v>
      </x:c>
      <x:c r="F463" s="0" t="s">
        <x:v>185</x:v>
      </x:c>
      <x:c r="H463" s="0" t="s">
        <x:v>228</x:v>
      </x:c>
      <x:c r="I463" s="0" t="n">
        <x:v>9.1</x:v>
      </x:c>
      <x:c r="J463" s="0" t="n">
        <x:v>3.1</x:v>
      </x:c>
      <x:c r="K463" s="0" t="n">
        <x:v>66</x:v>
      </x:c>
      <x:c r="L463" s="0" t="n">
        <x:v>6</x:v>
      </x:c>
      <x:c r="M463" s="0" t="n">
        <x:v>7</x:v>
      </x:c>
      <x:c r="O463" s="0" t="n">
        <x:v>1017.1</x:v>
      </x:c>
      <x:c r="P463" s="0" t="n">
        <x:v>1007.6</x:v>
      </x:c>
    </x:row>
    <x:row r="464" spans="1:81" customFormat="1" ht="16.5" customHeight="1" x14ac:dyDescent="0.25">
      <x:c r="A464" s="302">
        <x:f>IF(RIGHT(C464,2)=".1","10",RIGHT(C464,2))</x:f>
      </x:c>
      <x:c r="B464" s="0" t="n">
        <x:v>12</x:v>
      </x:c>
      <x:c r="C464" s="0" t="n">
        <x:v>27.02</x:v>
      </x:c>
      <x:c r="D464" s="0" t="s">
        <x:v>10</x:v>
      </x:c>
      <x:c r="E464" s="0" t="s">
        <x:v>363</x:v>
      </x:c>
      <x:c r="F464" s="0" t="s">
        <x:v>185</x:v>
      </x:c>
      <x:c r="H464" s="0" t="s">
        <x:v>194</x:v>
      </x:c>
      <x:c r="I464" s="0" t="n">
        <x:v>9.8</x:v>
      </x:c>
      <x:c r="J464" s="0" t="n">
        <x:v>2.7</x:v>
      </x:c>
      <x:c r="K464" s="0" t="n">
        <x:v>61</x:v>
      </x:c>
      <x:c r="L464" s="0" t="n">
        <x:v>7</x:v>
      </x:c>
      <x:c r="M464" s="0" t="n">
        <x:v>7</x:v>
      </x:c>
      <x:c r="O464" s="0" t="n">
        <x:v>1015.6</x:v>
      </x:c>
      <x:c r="P464" s="0" t="n">
        <x:v>1006.1</x:v>
      </x:c>
    </x:row>
    <x:row r="465" spans="1:81" customFormat="1" ht="16.5" customHeight="1" x14ac:dyDescent="0.25">
      <x:c r="A465" s="302">
        <x:f>IF(RIGHT(C465,2)=".1","10",RIGHT(C465,2))</x:f>
      </x:c>
      <x:c r="B465" s="0" t="n">
        <x:v>15</x:v>
      </x:c>
      <x:c r="C465" s="0" t="n">
        <x:v>27.02</x:v>
      </x:c>
      <x:c r="D465" s="0" t="s">
        <x:v>10</x:v>
      </x:c>
      <x:c r="E465" s="0" t="s">
        <x:v>271</x:v>
      </x:c>
      <x:c r="F465" s="0" t="s">
        <x:v>185</x:v>
      </x:c>
      <x:c r="H465" s="0" t="s">
        <x:v>228</x:v>
      </x:c>
      <x:c r="I465" s="0" t="n">
        <x:v>9.1</x:v>
      </x:c>
      <x:c r="J465" s="0" t="n">
        <x:v>2.6</x:v>
      </x:c>
      <x:c r="K465" s="0" t="n">
        <x:v>64</x:v>
      </x:c>
      <x:c r="L465" s="0" t="n">
        <x:v>6</x:v>
      </x:c>
      <x:c r="M465" s="0" t="n">
        <x:v>6</x:v>
      </x:c>
      <x:c r="O465" s="0" t="n">
        <x:v>1015.1</x:v>
      </x:c>
      <x:c r="P465" s="0" t="n">
        <x:v>1005.6</x:v>
      </x:c>
      <x:c r="R465" s="0" t="n">
        <x:v>10.5</x:v>
      </x:c>
    </x:row>
    <x:row r="466" spans="1:81" customFormat="1" ht="16.5" customHeight="1" x14ac:dyDescent="0.25">
      <x:c r="A466" s="302">
        <x:f>IF(RIGHT(C466,2)=".1","10",RIGHT(C466,2))</x:f>
      </x:c>
      <x:c r="B466" s="0" t="n">
        <x:v>18</x:v>
      </x:c>
      <x:c r="C466" s="0" t="n">
        <x:v>27.02</x:v>
      </x:c>
      <x:c r="D466" s="0" t="s">
        <x:v>11</x:v>
      </x:c>
      <x:c r="E466" s="0" t="n">
        <x:v>2</x:v>
      </x:c>
      <x:c r="F466" s="0" t="s">
        <x:v>185</x:v>
      </x:c>
      <x:c r="G466" s="0" t="s">
        <x:v>229</x:v>
      </x:c>
      <x:c r="H466" s="0" t="s">
        <x:v>194</x:v>
      </x:c>
      <x:c r="I466" s="0" t="n">
        <x:v>6.6</x:v>
      </x:c>
      <x:c r="J466" s="0" t="n">
        <x:v>3.1</x:v>
      </x:c>
      <x:c r="K466" s="0" t="n">
        <x:v>78</x:v>
      </x:c>
      <x:c r="L466" s="0" t="n">
        <x:v>4</x:v>
      </x:c>
      <x:c r="M466" s="0" t="n">
        <x:v>4</x:v>
      </x:c>
      <x:c r="O466" s="0" t="n">
        <x:v>1015.8</x:v>
      </x:c>
      <x:c r="P466" s="0" t="n">
        <x:v>1006.2</x:v>
      </x:c>
    </x:row>
    <x:row r="467" spans="1:81" customFormat="1" ht="16.5" customHeight="1" x14ac:dyDescent="0.25">
      <x:c r="A467" s="302">
        <x:f>IF(RIGHT(C467,2)=".1","10",RIGHT(C467,2))</x:f>
      </x:c>
      <x:c r="B467" s="0" t="n">
        <x:v>21</x:v>
      </x:c>
      <x:c r="C467" s="0" t="n">
        <x:v>27.02</x:v>
      </x:c>
      <x:c r="D467" s="0" t="s">
        <x:v>11</x:v>
      </x:c>
      <x:c r="E467" s="0" t="n">
        <x:v>2</x:v>
      </x:c>
      <x:c r="F467" s="0" t="s">
        <x:v>185</x:v>
      </x:c>
      <x:c r="G467" s="0" t="s">
        <x:v>193</x:v>
      </x:c>
      <x:c r="H467" s="0" t="s">
        <x:v>194</x:v>
      </x:c>
      <x:c r="I467" s="0" t="n">
        <x:v>4.7</x:v>
      </x:c>
      <x:c r="J467" s="0" t="n">
        <x:v>3.5</x:v>
      </x:c>
      <x:c r="K467" s="0" t="n">
        <x:v>92</x:v>
      </x:c>
      <x:c r="L467" s="0" t="n">
        <x:v>2</x:v>
      </x:c>
      <x:c r="M467" s="0" t="n">
        <x:v>2</x:v>
      </x:c>
      <x:c r="O467" s="0" t="n">
        <x:v>1015.5</x:v>
      </x:c>
      <x:c r="P467" s="0" t="n">
        <x:v>1005.8</x:v>
      </x:c>
    </x:row>
    <x:row r="468" spans="1:81" customFormat="1" ht="16.5" customHeight="1" x14ac:dyDescent="0.25">
      <x:c r="A468" s="302">
        <x:f>IF(RIGHT(C468,2)=".1","10",RIGHT(C468,2))</x:f>
      </x:c>
      <x:c r="B468" s="0" t="n">
        <x:v>0</x:v>
      </x:c>
      <x:c r="C468" s="0" t="n">
        <x:v>28.02</x:v>
      </x:c>
      <x:c r="D468" s="0" t="s">
        <x:v>13</x:v>
      </x:c>
      <x:c r="E468" s="0" t="n">
        <x:v>0</x:v>
      </x:c>
      <x:c r="F468" s="0" t="s">
        <x:v>185</x:v>
      </x:c>
      <x:c r="G468" s="0" t="s">
        <x:v>193</x:v>
      </x:c>
      <x:c r="H468" s="0" t="s">
        <x:v>194</x:v>
      </x:c>
      <x:c r="I468" s="0" t="n">
        <x:v>3.1</x:v>
      </x:c>
      <x:c r="J468" s="0" t="n">
        <x:v>1.9</x:v>
      </x:c>
      <x:c r="K468" s="0" t="n">
        <x:v>92</x:v>
      </x:c>
      <x:c r="L468" s="0" t="n">
        <x:v>2</x:v>
      </x:c>
      <x:c r="M468" s="0" t="n">
        <x:v>2</x:v>
      </x:c>
      <x:c r="O468" s="0" t="n">
        <x:v>1015.6</x:v>
      </x:c>
      <x:c r="P468" s="0" t="n">
        <x:v>1005.8</x:v>
      </x:c>
    </x:row>
    <x:row r="469" spans="1:81" customFormat="1" ht="16.5" customHeight="1" x14ac:dyDescent="0.25">
      <x:c r="A469" s="302">
        <x:f>IF(RIGHT(C469,2)=".1","10",RIGHT(C469,2))</x:f>
      </x:c>
      <x:c r="B469" s="0" t="n">
        <x:v>3</x:v>
      </x:c>
      <x:c r="C469" s="0" t="n">
        <x:v>28.02</x:v>
      </x:c>
      <x:c r="D469" s="0" t="s">
        <x:v>11</x:v>
      </x:c>
      <x:c r="E469" s="0" t="n">
        <x:v>1</x:v>
      </x:c>
      <x:c r="F469" s="0" t="s">
        <x:v>185</x:v>
      </x:c>
      <x:c r="G469" s="0" t="s">
        <x:v>232</x:v>
      </x:c>
      <x:c r="H469" s="0" t="s">
        <x:v>194</x:v>
      </x:c>
      <x:c r="I469" s="0" t="n">
        <x:v>2.5</x:v>
      </x:c>
      <x:c r="J469" s="0" t="n">
        <x:v>1.5</x:v>
      </x:c>
      <x:c r="K469" s="0" t="n">
        <x:v>93</x:v>
      </x:c>
      <x:c r="L469" s="0" t="n">
        <x:v>1</x:v>
      </x:c>
      <x:c r="M469" s="0" t="n">
        <x:v>1</x:v>
      </x:c>
      <x:c r="O469" s="0" t="n">
        <x:v>1016</x:v>
      </x:c>
      <x:c r="P469" s="0" t="n">
        <x:v>1006.3</x:v>
      </x:c>
      <x:c r="Q469" s="0" t="n">
        <x:v>2.5</x:v>
      </x:c>
      <x:c r="S469" s="0" t="n">
        <x:v>10</x:v>
      </x:c>
    </x:row>
    <x:row r="470" spans="1:81" customFormat="1" ht="16.5" customHeight="1" x14ac:dyDescent="0.25">
      <x:c r="A470" s="302">
        <x:f>IF(RIGHT(C470,2)=".1","10",RIGHT(C470,2))</x:f>
      </x:c>
      <x:c r="B470" s="0" t="n">
        <x:v>6</x:v>
      </x:c>
      <x:c r="C470" s="0" t="n">
        <x:v>28.02</x:v>
      </x:c>
      <x:c r="D470" s="0" t="s">
        <x:v>5</x:v>
      </x:c>
      <x:c r="E470" s="0" t="n">
        <x:v>1</x:v>
      </x:c>
      <x:c r="F470" s="0" t="s">
        <x:v>185</x:v>
      </x:c>
      <x:c r="G470" s="0" t="s">
        <x:v>229</x:v>
      </x:c>
      <x:c r="H470" s="0" t="s">
        <x:v>356</x:v>
      </x:c>
      <x:c r="I470" s="0" t="n">
        <x:v>2.2</x:v>
      </x:c>
      <x:c r="J470" s="0" t="n">
        <x:v>1.1</x:v>
      </x:c>
      <x:c r="K470" s="0" t="n">
        <x:v>92</x:v>
      </x:c>
      <x:c r="L470" s="0" t="n">
        <x:v>0</x:v>
      </x:c>
      <x:c r="M470" s="0" t="n">
        <x:v>0</x:v>
      </x:c>
      <x:c r="O470" s="0" t="n">
        <x:v>1017.3</x:v>
      </x:c>
      <x:c r="P470" s="0" t="n">
        <x:v>1007.5</x:v>
      </x:c>
      <x:c r="Q470" s="0" t="n">
        <x:v>2.2</x:v>
      </x:c>
    </x:row>
    <x:row r="471" spans="1:81" customFormat="1" ht="16.5" customHeight="1" x14ac:dyDescent="0.25">
      <x:c r="A471" s="302">
        <x:f>IF(RIGHT(C471,2)=".1","10",RIGHT(C471,2))</x:f>
      </x:c>
      <x:c r="B471" s="0" t="n">
        <x:v>9</x:v>
      </x:c>
      <x:c r="C471" s="0" t="n">
        <x:v>28.02</x:v>
      </x:c>
      <x:c r="D471" s="0" t="s">
        <x:v>12</x:v>
      </x:c>
      <x:c r="E471" s="0" t="n">
        <x:v>1</x:v>
      </x:c>
      <x:c r="F471" s="0" t="s">
        <x:v>185</x:v>
      </x:c>
      <x:c r="G471" s="0" t="s">
        <x:v>193</x:v>
      </x:c>
      <x:c r="H471" s="0" t="s">
        <x:v>194</x:v>
      </x:c>
      <x:c r="I471" s="0" t="n">
        <x:v>3.6</x:v>
      </x:c>
      <x:c r="J471" s="0" t="n">
        <x:v>1.2</x:v>
      </x:c>
      <x:c r="K471" s="0" t="n">
        <x:v>84</x:v>
      </x:c>
      <x:c r="L471" s="0" t="n">
        <x:v>2</x:v>
      </x:c>
      <x:c r="M471" s="0" t="n">
        <x:v>2</x:v>
      </x:c>
      <x:c r="O471" s="0" t="n">
        <x:v>1017.7</x:v>
      </x:c>
      <x:c r="P471" s="0" t="n">
        <x:v>1008</x:v>
      </x:c>
    </x:row>
    <x:row r="472" spans="1:81" customFormat="1" ht="16.5" customHeight="1" x14ac:dyDescent="0.25">
      <x:c r="A472" s="302">
        <x:f>IF(RIGHT(C472,2)=".1","10",RIGHT(C472,2))</x:f>
      </x:c>
      <x:c r="B472" s="0" t="n">
        <x:v>12</x:v>
      </x:c>
      <x:c r="C472" s="0" t="n">
        <x:v>28.02</x:v>
      </x:c>
      <x:c r="D472" s="0" t="s">
        <x:v>11</x:v>
      </x:c>
      <x:c r="E472" s="0" t="n">
        <x:v>1</x:v>
      </x:c>
      <x:c r="F472" s="0" t="s">
        <x:v>185</x:v>
      </x:c>
      <x:c r="G472" s="0" t="s">
        <x:v>193</x:v>
      </x:c>
      <x:c r="H472" s="0" t="s">
        <x:v>298</x:v>
      </x:c>
      <x:c r="I472" s="0" t="n">
        <x:v>4.5</x:v>
      </x:c>
      <x:c r="J472" s="0" t="n">
        <x:v>0.7</x:v>
      </x:c>
      <x:c r="K472" s="0" t="n">
        <x:v>76</x:v>
      </x:c>
      <x:c r="L472" s="0" t="n">
        <x:v>3</x:v>
      </x:c>
      <x:c r="M472" s="0" t="n">
        <x:v>4</x:v>
      </x:c>
      <x:c r="O472" s="0" t="n">
        <x:v>1018.1</x:v>
      </x:c>
      <x:c r="P472" s="0" t="n">
        <x:v>1008.4</x:v>
      </x:c>
    </x:row>
    <x:row r="473" spans="1:81" customFormat="1" ht="16.5" customHeight="1" x14ac:dyDescent="0.25">
      <x:c r="A473" s="302">
        <x:f>IF(RIGHT(C473,2)=".1","10",RIGHT(C473,2))</x:f>
      </x:c>
      <x:c r="B473" s="0" t="n">
        <x:v>15</x:v>
      </x:c>
      <x:c r="C473" s="0" t="n">
        <x:v>28.02</x:v>
      </x:c>
      <x:c r="D473" s="0" t="s">
        <x:v>13</x:v>
      </x:c>
      <x:c r="E473" s="0" t="n">
        <x:v>0</x:v>
      </x:c>
      <x:c r="F473" s="0" t="s">
        <x:v>185</x:v>
      </x:c>
      <x:c r="G473" s="0" t="s">
        <x:v>229</x:v>
      </x:c>
      <x:c r="H473" s="0" t="s">
        <x:v>194</x:v>
      </x:c>
      <x:c r="I473" s="0" t="n">
        <x:v>3.2</x:v>
      </x:c>
      <x:c r="J473" s="0" t="n">
        <x:v>1.4</x:v>
      </x:c>
      <x:c r="K473" s="0" t="n">
        <x:v>88</x:v>
      </x:c>
      <x:c r="L473" s="0" t="n">
        <x:v>2</x:v>
      </x:c>
      <x:c r="M473" s="0" t="n">
        <x:v>2</x:v>
      </x:c>
      <x:c r="O473" s="0" t="n">
        <x:v>1019</x:v>
      </x:c>
      <x:c r="P473" s="0" t="n">
        <x:v>1009.3</x:v>
      </x:c>
      <x:c r="R473" s="0" t="n">
        <x:v>4.6</x:v>
      </x:c>
      <x:c r="S473" s="0" t="n">
        <x:v>2</x:v>
      </x:c>
    </x:row>
    <x:row r="474" spans="1:81" customFormat="1" ht="16.5" customHeight="1" x14ac:dyDescent="0.25">
      <x:c r="A474" s="302">
        <x:f>IF(RIGHT(C474,2)=".1","10",RIGHT(C474,2))</x:f>
      </x:c>
      <x:c r="B474" s="0" t="n">
        <x:v>18</x:v>
      </x:c>
      <x:c r="C474" s="0" t="n">
        <x:v>28.02</x:v>
      </x:c>
      <x:c r="D474" s="0" t="s">
        <x:v>10</x:v>
      </x:c>
      <x:c r="E474" s="0" t="n">
        <x:v>1</x:v>
      </x:c>
      <x:c r="F474" s="0" t="s">
        <x:v>185</x:v>
      </x:c>
      <x:c r="G474" s="0" t="s">
        <x:v>193</x:v>
      </x:c>
      <x:c r="H474" s="0" t="s">
        <x:v>194</x:v>
      </x:c>
      <x:c r="I474" s="0" t="n">
        <x:v>2.5</x:v>
      </x:c>
      <x:c r="J474" s="0" t="n">
        <x:v>1.2</x:v>
      </x:c>
      <x:c r="K474" s="0" t="n">
        <x:v>91</x:v>
      </x:c>
      <x:c r="L474" s="0" t="n">
        <x:v>1</x:v>
      </x:c>
      <x:c r="M474" s="0" t="n">
        <x:v>1</x:v>
      </x:c>
      <x:c r="O474" s="0" t="n">
        <x:v>1020.4</x:v>
      </x:c>
      <x:c r="P474" s="0" t="n">
        <x:v>1010.6</x:v>
      </x:c>
    </x:row>
    <x:row r="475" spans="1:81" customFormat="1" ht="16.5" customHeight="1" x14ac:dyDescent="0.25">
      <x:c r="A475" s="302">
        <x:f>IF(RIGHT(C475,2)=".1","10",RIGHT(C475,2))</x:f>
      </x:c>
      <x:c r="B475" s="0" t="n">
        <x:v>21</x:v>
      </x:c>
      <x:c r="C475" s="0" t="n">
        <x:v>28.02</x:v>
      </x:c>
      <x:c r="D475" s="0" t="s">
        <x:v>11</x:v>
      </x:c>
      <x:c r="E475" s="0" t="n">
        <x:v>1</x:v>
      </x:c>
      <x:c r="F475" s="0" t="s">
        <x:v>185</x:v>
      </x:c>
      <x:c r="H475" s="0" t="s">
        <x:v>194</x:v>
      </x:c>
      <x:c r="I475" s="0" t="n">
        <x:v>2</x:v>
      </x:c>
      <x:c r="J475" s="0" t="n">
        <x:v>0.6</x:v>
      </x:c>
      <x:c r="K475" s="0" t="n">
        <x:v>90</x:v>
      </x:c>
      <x:c r="L475" s="0" t="n">
        <x:v>0</x:v>
      </x:c>
      <x:c r="M475" s="0" t="n">
        <x:v>0</x:v>
      </x:c>
      <x:c r="O475" s="0" t="n">
        <x:v>1021.5</x:v>
      </x:c>
      <x:c r="P475" s="0" t="n">
        <x:v>1011.7</x:v>
      </x:c>
    </x:row>
    <x:row r="476" spans="1:81" customFormat="1" ht="16.5" customHeight="1" x14ac:dyDescent="0.25">
      <x:c r="A476" s="302">
        <x:f>IF(RIGHT(C476,2)=".1","10",RIGHT(C476,2))</x:f>
      </x:c>
      <x:c r="B476" s="0" t="n">
        <x:v>0</x:v>
      </x:c>
      <x:c r="C476" s="0" t="n">
        <x:v>1.03</x:v>
      </x:c>
      <x:c r="D476" s="0" t="s">
        <x:v>10</x:v>
      </x:c>
      <x:c r="E476" s="0" t="n">
        <x:v>1</x:v>
      </x:c>
      <x:c r="F476" s="0" t="s">
        <x:v>185</x:v>
      </x:c>
      <x:c r="H476" s="0" t="s">
        <x:v>230</x:v>
      </x:c>
      <x:c r="I476" s="0" t="n">
        <x:v>1.7</x:v>
      </x:c>
      <x:c r="J476" s="0" t="n">
        <x:v>0.4</x:v>
      </x:c>
      <x:c r="K476" s="0" t="n">
        <x:v>91</x:v>
      </x:c>
      <x:c r="L476" s="0" t="n">
        <x:v>0</x:v>
      </x:c>
      <x:c r="M476" s="0" t="n">
        <x:v>0</x:v>
      </x:c>
      <x:c r="O476" s="0" t="n">
        <x:v>1022.3</x:v>
      </x:c>
      <x:c r="P476" s="0" t="n">
        <x:v>1012.5</x:v>
      </x:c>
    </x:row>
    <x:row r="477" spans="1:81" customFormat="1" ht="16.5" customHeight="1" x14ac:dyDescent="0.25">
      <x:c r="A477" s="302">
        <x:f>IF(RIGHT(C477,2)=".1","10",RIGHT(C477,2))</x:f>
      </x:c>
      <x:c r="B477" s="0" t="n">
        <x:v>3</x:v>
      </x:c>
      <x:c r="C477" s="0" t="n">
        <x:v>1.03</x:v>
      </x:c>
      <x:c r="D477" s="0" t="s">
        <x:v>10</x:v>
      </x:c>
      <x:c r="E477" s="0" t="n">
        <x:v>2</x:v>
      </x:c>
      <x:c r="F477" s="0" t="s">
        <x:v>185</x:v>
      </x:c>
      <x:c r="H477" s="0" t="s">
        <x:v>230</x:v>
      </x:c>
      <x:c r="I477" s="0" t="n">
        <x:v>1.6</x:v>
      </x:c>
      <x:c r="J477" s="0" t="n">
        <x:v>0.4</x:v>
      </x:c>
      <x:c r="K477" s="0" t="n">
        <x:v>92</x:v>
      </x:c>
      <x:c r="L477" s="0" t="n">
        <x:v>-2</x:v>
      </x:c>
      <x:c r="M477" s="0" t="n">
        <x:v>-2</x:v>
      </x:c>
      <x:c r="O477" s="0" t="n">
        <x:v>1023.2</x:v>
      </x:c>
      <x:c r="P477" s="0" t="n">
        <x:v>1013.4</x:v>
      </x:c>
      <x:c r="Q477" s="0" t="n">
        <x:v>1.6</x:v>
      </x:c>
      <x:c r="S477" s="0" t="n">
        <x:v>0</x:v>
      </x:c>
    </x:row>
    <x:row r="478" spans="1:81" customFormat="1" ht="16.5" customHeight="1" x14ac:dyDescent="0.25">
      <x:c r="A478" s="302">
        <x:f>IF(RIGHT(C478,2)=".1","10",RIGHT(C478,2))</x:f>
      </x:c>
      <x:c r="B478" s="0" t="n">
        <x:v>6</x:v>
      </x:c>
      <x:c r="C478" s="0" t="n">
        <x:v>1.03</x:v>
      </x:c>
      <x:c r="D478" s="0" t="s">
        <x:v>10</x:v>
      </x:c>
      <x:c r="E478" s="0" t="n">
        <x:v>2</x:v>
      </x:c>
      <x:c r="F478" s="0" t="s">
        <x:v>195</x:v>
      </x:c>
      <x:c r="G478" s="0" t="s">
        <x:v>196</x:v>
      </x:c>
      <x:c r="H478" s="0" t="s">
        <x:v>230</x:v>
      </x:c>
      <x:c r="I478" s="0" t="n">
        <x:v>2.2</x:v>
      </x:c>
      <x:c r="J478" s="0" t="n">
        <x:v>1</x:v>
      </x:c>
      <x:c r="K478" s="0" t="n">
        <x:v>92</x:v>
      </x:c>
      <x:c r="L478" s="0" t="n">
        <x:v>-1</x:v>
      </x:c>
      <x:c r="M478" s="0" t="n">
        <x:v>-1</x:v>
      </x:c>
      <x:c r="O478" s="0" t="n">
        <x:v>1024.7</x:v>
      </x:c>
      <x:c r="P478" s="0" t="n">
        <x:v>1014.9</x:v>
      </x:c>
      <x:c r="Q478" s="0" t="n">
        <x:v>1.5</x:v>
      </x:c>
    </x:row>
    <x:row r="479" spans="1:81" customFormat="1" ht="16.5" customHeight="1" x14ac:dyDescent="0.25">
      <x:c r="A479" s="302">
        <x:f>IF(RIGHT(C479,2)=".1","10",RIGHT(C479,2))</x:f>
      </x:c>
      <x:c r="B479" s="0" t="n">
        <x:v>9</x:v>
      </x:c>
      <x:c r="C479" s="0" t="n">
        <x:v>1.03</x:v>
      </x:c>
      <x:c r="D479" s="0" t="s">
        <x:v>11</x:v>
      </x:c>
      <x:c r="E479" s="0" t="n">
        <x:v>2</x:v>
      </x:c>
      <x:c r="F479" s="0" t="s">
        <x:v>185</x:v>
      </x:c>
      <x:c r="H479" s="0" t="s">
        <x:v>230</x:v>
      </x:c>
      <x:c r="I479" s="0" t="n">
        <x:v>5.1</x:v>
      </x:c>
      <x:c r="J479" s="0" t="n">
        <x:v>1.6</x:v>
      </x:c>
      <x:c r="K479" s="0" t="n">
        <x:v>78</x:v>
      </x:c>
      <x:c r="L479" s="0" t="n">
        <x:v>3</x:v>
      </x:c>
      <x:c r="M479" s="0" t="n">
        <x:v>3</x:v>
      </x:c>
      <x:c r="O479" s="0" t="n">
        <x:v>1025.5</x:v>
      </x:c>
      <x:c r="P479" s="0" t="n">
        <x:v>1015.7</x:v>
      </x:c>
    </x:row>
    <x:row r="480" spans="1:81" customFormat="1" ht="16.5" customHeight="1" x14ac:dyDescent="0.25">
      <x:c r="A480" s="302">
        <x:f>IF(RIGHT(C480,2)=".1","10",RIGHT(C480,2))</x:f>
      </x:c>
      <x:c r="B480" s="0" t="n">
        <x:v>12</x:v>
      </x:c>
      <x:c r="C480" s="0" t="n">
        <x:v>1.03</x:v>
      </x:c>
      <x:c r="D480" s="0" t="s">
        <x:v>12</x:v>
      </x:c>
      <x:c r="E480" s="0" t="n">
        <x:v>2</x:v>
      </x:c>
      <x:c r="F480" s="0" t="s">
        <x:v>185</x:v>
      </x:c>
      <x:c r="H480" s="0" t="s">
        <x:v>230</x:v>
      </x:c>
      <x:c r="I480" s="0" t="n">
        <x:v>6.5</x:v>
      </x:c>
      <x:c r="J480" s="0" t="n">
        <x:v>0.3</x:v>
      </x:c>
      <x:c r="K480" s="0" t="n">
        <x:v>65</x:v>
      </x:c>
      <x:c r="L480" s="0" t="n">
        <x:v>5</x:v>
      </x:c>
      <x:c r="M480" s="0" t="n">
        <x:v>5</x:v>
      </x:c>
      <x:c r="O480" s="0" t="n">
        <x:v>1025.1</x:v>
      </x:c>
      <x:c r="P480" s="0" t="n">
        <x:v>1015.5</x:v>
      </x:c>
    </x:row>
    <x:row r="481" spans="1:81" customFormat="1" ht="16.5" customHeight="1" x14ac:dyDescent="0.25">
      <x:c r="A481" s="302">
        <x:f>IF(RIGHT(C481,2)=".1","10",RIGHT(C481,2))</x:f>
      </x:c>
      <x:c r="B481" s="0" t="n">
        <x:v>15</x:v>
      </x:c>
      <x:c r="C481" s="0" t="n">
        <x:v>1.03</x:v>
      </x:c>
      <x:c r="D481" s="0" t="s">
        <x:v>13</x:v>
      </x:c>
      <x:c r="E481" s="0" t="n">
        <x:v>0</x:v>
      </x:c>
      <x:c r="F481" s="0" t="s">
        <x:v>185</x:v>
      </x:c>
      <x:c r="G481" s="0" t="s">
        <x:v>193</x:v>
      </x:c>
      <x:c r="H481" s="0" t="s">
        <x:v>231</x:v>
      </x:c>
      <x:c r="I481" s="0" t="n">
        <x:v>3.6</x:v>
      </x:c>
      <x:c r="J481" s="0" t="n">
        <x:v>1.7</x:v>
      </x:c>
      <x:c r="K481" s="0" t="n">
        <x:v>87</x:v>
      </x:c>
      <x:c r="L481" s="0" t="n">
        <x:v>3</x:v>
      </x:c>
      <x:c r="M481" s="0" t="n">
        <x:v>3</x:v>
      </x:c>
      <x:c r="O481" s="0" t="n">
        <x:v>1026.2</x:v>
      </x:c>
      <x:c r="P481" s="0" t="n">
        <x:v>1016.4</x:v>
      </x:c>
      <x:c r="R481" s="0" t="n">
        <x:v>7.1</x:v>
      </x:c>
      <x:c r="S481" s="0" t="n">
        <x:v>2</x:v>
      </x:c>
    </x:row>
    <x:row r="482" spans="1:81" customFormat="1" ht="16.5" customHeight="1" x14ac:dyDescent="0.25">
      <x:c r="A482" s="302">
        <x:f>IF(RIGHT(C482,2)=".1","10",RIGHT(C482,2))</x:f>
      </x:c>
      <x:c r="B482" s="0" t="n">
        <x:v>18</x:v>
      </x:c>
      <x:c r="C482" s="0" t="n">
        <x:v>1.03</x:v>
      </x:c>
      <x:c r="D482" s="0" t="s">
        <x:v>13</x:v>
      </x:c>
      <x:c r="E482" s="0" t="n">
        <x:v>0</x:v>
      </x:c>
      <x:c r="F482" s="0" t="s">
        <x:v>185</x:v>
      </x:c>
      <x:c r="G482" s="0" t="s">
        <x:v>229</x:v>
      </x:c>
      <x:c r="H482" s="0" t="s">
        <x:v>230</x:v>
      </x:c>
      <x:c r="I482" s="0" t="n">
        <x:v>2.9</x:v>
      </x:c>
      <x:c r="J482" s="0" t="n">
        <x:v>1.4</x:v>
      </x:c>
      <x:c r="K482" s="0" t="n">
        <x:v>90</x:v>
      </x:c>
      <x:c r="L482" s="0" t="n">
        <x:v>2</x:v>
      </x:c>
      <x:c r="M482" s="0" t="n">
        <x:v>2</x:v>
      </x:c>
      <x:c r="O482" s="0" t="n">
        <x:v>1027.2</x:v>
      </x:c>
      <x:c r="P482" s="0" t="n">
        <x:v>1017.4</x:v>
      </x:c>
    </x:row>
    <x:row r="483" spans="1:81" customFormat="1" ht="16.5" customHeight="1" x14ac:dyDescent="0.25">
      <x:c r="A483" s="302">
        <x:f>IF(RIGHT(C483,2)=".1","10",RIGHT(C483,2))</x:f>
      </x:c>
      <x:c r="B483" s="0" t="n">
        <x:v>21</x:v>
      </x:c>
      <x:c r="C483" s="0" t="n">
        <x:v>1.03</x:v>
      </x:c>
      <x:c r="D483" s="0" t="s">
        <x:v>13</x:v>
      </x:c>
      <x:c r="E483" s="0" t="n">
        <x:v>0</x:v>
      </x:c>
      <x:c r="F483" s="0" t="s">
        <x:v>195</x:v>
      </x:c>
      <x:c r="G483" s="0" t="s">
        <x:v>229</x:v>
      </x:c>
      <x:c r="H483" s="0" t="s">
        <x:v>230</x:v>
      </x:c>
      <x:c r="I483" s="0" t="n">
        <x:v>2.5</x:v>
      </x:c>
      <x:c r="J483" s="0" t="n">
        <x:v>1.3</x:v>
      </x:c>
      <x:c r="K483" s="0" t="n">
        <x:v>92</x:v>
      </x:c>
      <x:c r="L483" s="0" t="n">
        <x:v>1</x:v>
      </x:c>
      <x:c r="M483" s="0" t="n">
        <x:v>1</x:v>
      </x:c>
      <x:c r="O483" s="0" t="n">
        <x:v>1027.9</x:v>
      </x:c>
      <x:c r="P483" s="0" t="n">
        <x:v>1018</x:v>
      </x:c>
    </x:row>
    <x:row r="484" spans="1:81" customFormat="1" ht="16.5" customHeight="1" x14ac:dyDescent="0.25">
      <x:c r="A484" s="302">
        <x:f>IF(RIGHT(C484,2)=".1","10",RIGHT(C484,2))</x:f>
      </x:c>
      <x:c r="B484" s="0" t="n">
        <x:v>0</x:v>
      </x:c>
      <x:c r="C484" s="0" t="n">
        <x:v>2.03</x:v>
      </x:c>
      <x:c r="D484" s="0" t="s">
        <x:v>13</x:v>
      </x:c>
      <x:c r="E484" s="0" t="n">
        <x:v>0</x:v>
      </x:c>
      <x:c r="F484" s="0" t="s">
        <x:v>195</x:v>
      </x:c>
      <x:c r="G484" s="0" t="s">
        <x:v>364</x:v>
      </x:c>
      <x:c r="H484" s="0" t="s">
        <x:v>192</x:v>
      </x:c>
      <x:c r="I484" s="0" t="n">
        <x:v>1.3</x:v>
      </x:c>
      <x:c r="J484" s="0" t="n">
        <x:v>0.2</x:v>
      </x:c>
      <x:c r="K484" s="0" t="n">
        <x:v>92</x:v>
      </x:c>
      <x:c r="L484" s="0" t="n">
        <x:v>0</x:v>
      </x:c>
      <x:c r="M484" s="0" t="n">
        <x:v>0</x:v>
      </x:c>
      <x:c r="O484" s="0" t="n">
        <x:v>1028.3</x:v>
      </x:c>
      <x:c r="P484" s="0" t="n">
        <x:v>1018.4</x:v>
      </x:c>
    </x:row>
    <x:row r="485" spans="1:81" customFormat="1" ht="16.5" customHeight="1" x14ac:dyDescent="0.25">
      <x:c r="A485" s="302">
        <x:f>IF(RIGHT(C485,2)=".1","10",RIGHT(C485,2))</x:f>
      </x:c>
      <x:c r="B485" s="0" t="n">
        <x:v>3</x:v>
      </x:c>
      <x:c r="C485" s="0" t="n">
        <x:v>2.03</x:v>
      </x:c>
      <x:c r="D485" s="0" t="s">
        <x:v>13</x:v>
      </x:c>
      <x:c r="E485" s="0" t="n">
        <x:v>0</x:v>
      </x:c>
      <x:c r="F485" s="0" t="s">
        <x:v>197</x:v>
      </x:c>
      <x:c r="G485" s="0" t="s">
        <x:v>136</x:v>
      </x:c>
      <x:c r="H485" s="0" t="s">
        <x:v>199</x:v>
      </x:c>
      <x:c r="I485" s="0" t="n">
        <x:v>0.9</x:v>
      </x:c>
      <x:c r="J485" s="0" t="n">
        <x:v>0</x:v>
      </x:c>
      <x:c r="K485" s="0" t="n">
        <x:v>94</x:v>
      </x:c>
      <x:c r="L485" s="0" t="n">
        <x:v>0</x:v>
      </x:c>
      <x:c r="M485" s="0" t="n">
        <x:v>0</x:v>
      </x:c>
      <x:c r="O485" s="0" t="n">
        <x:v>1028.2</x:v>
      </x:c>
      <x:c r="P485" s="0" t="n">
        <x:v>1018.3</x:v>
      </x:c>
      <x:c r="Q485" s="0" t="n">
        <x:v>0.8</x:v>
      </x:c>
      <x:c r="S485" s="0" t="n">
        <x:v>2</x:v>
      </x:c>
    </x:row>
    <x:row r="486" spans="1:81" customFormat="1" ht="16.5" customHeight="1" x14ac:dyDescent="0.25">
      <x:c r="A486" s="302">
        <x:f>IF(RIGHT(C486,2)=".1","10",RIGHT(C486,2))</x:f>
      </x:c>
      <x:c r="B486" s="0" t="n">
        <x:v>6</x:v>
      </x:c>
      <x:c r="C486" s="0" t="n">
        <x:v>2.03</x:v>
      </x:c>
      <x:c r="D486" s="0" t="s">
        <x:v>10</x:v>
      </x:c>
      <x:c r="E486" s="0" t="n">
        <x:v>1</x:v>
      </x:c>
      <x:c r="F486" s="0" t="s">
        <x:v>197</x:v>
      </x:c>
      <x:c r="G486" s="0" t="s">
        <x:v>136</x:v>
      </x:c>
      <x:c r="H486" s="0" t="s">
        <x:v>199</x:v>
      </x:c>
      <x:c r="I486" s="0" t="n">
        <x:v>1.3</x:v>
      </x:c>
      <x:c r="J486" s="0" t="n">
        <x:v>0.4</x:v>
      </x:c>
      <x:c r="K486" s="0" t="n">
        <x:v>94</x:v>
      </x:c>
      <x:c r="L486" s="0" t="n">
        <x:v>-1</x:v>
      </x:c>
      <x:c r="M486" s="0" t="n">
        <x:v>-1</x:v>
      </x:c>
      <x:c r="O486" s="0" t="n">
        <x:v>1028.9</x:v>
      </x:c>
      <x:c r="P486" s="0" t="n">
        <x:v>1019</x:v>
      </x:c>
    </x:row>
    <x:row r="487" spans="1:81" customFormat="1" ht="16.5" customHeight="1" x14ac:dyDescent="0.25">
      <x:c r="A487" s="302">
        <x:f>IF(RIGHT(C487,2)=".1","10",RIGHT(C487,2))</x:f>
      </x:c>
      <x:c r="B487" s="0" t="n">
        <x:v>9</x:v>
      </x:c>
      <x:c r="C487" s="0" t="n">
        <x:v>2.03</x:v>
      </x:c>
      <x:c r="D487" s="0" t="s">
        <x:v>11</x:v>
      </x:c>
      <x:c r="E487" s="0" t="n">
        <x:v>3</x:v>
      </x:c>
      <x:c r="F487" s="0" t="s">
        <x:v>185</x:v>
      </x:c>
      <x:c r="G487" s="0" t="s">
        <x:v>243</x:v>
      </x:c>
      <x:c r="H487" s="0" t="s">
        <x:v>194</x:v>
      </x:c>
      <x:c r="I487" s="0" t="n">
        <x:v>0.8</x:v>
      </x:c>
      <x:c r="J487" s="0" t="n">
        <x:v>-0.6</x:v>
      </x:c>
      <x:c r="K487" s="0" t="n">
        <x:v>90</x:v>
      </x:c>
      <x:c r="L487" s="0" t="n">
        <x:v>-4</x:v>
      </x:c>
      <x:c r="M487" s="0" t="n">
        <x:v>-4</x:v>
      </x:c>
      <x:c r="O487" s="0" t="n">
        <x:v>1028.4</x:v>
      </x:c>
      <x:c r="P487" s="0" t="n">
        <x:v>1018.5</x:v>
      </x:c>
    </x:row>
    <x:row r="488" spans="1:81" customFormat="1" ht="16.5" customHeight="1" x14ac:dyDescent="0.25">
      <x:c r="A488" s="302">
        <x:f>IF(RIGHT(C488,2)=".1","10",RIGHT(C488,2))</x:f>
      </x:c>
      <x:c r="B488" s="0" t="n">
        <x:v>12</x:v>
      </x:c>
      <x:c r="C488" s="0" t="n">
        <x:v>2.03</x:v>
      </x:c>
      <x:c r="D488" s="0" t="s">
        <x:v>10</x:v>
      </x:c>
      <x:c r="E488" s="0" t="n">
        <x:v>4</x:v>
      </x:c>
      <x:c r="F488" s="0" t="s">
        <x:v>185</x:v>
      </x:c>
      <x:c r="G488" s="0" t="s">
        <x:v>243</x:v>
      </x:c>
      <x:c r="H488" s="0" t="s">
        <x:v>365</x:v>
      </x:c>
      <x:c r="I488" s="0" t="n">
        <x:v>5</x:v>
      </x:c>
      <x:c r="J488" s="0" t="n">
        <x:v>-0.4</x:v>
      </x:c>
      <x:c r="K488" s="0" t="n">
        <x:v>68</x:v>
      </x:c>
      <x:c r="L488" s="0" t="n">
        <x:v>1</x:v>
      </x:c>
      <x:c r="M488" s="0" t="n">
        <x:v>2</x:v>
      </x:c>
      <x:c r="O488" s="0" t="n">
        <x:v>1026.2</x:v>
      </x:c>
      <x:c r="P488" s="0" t="n">
        <x:v>1016.5</x:v>
      </x:c>
    </x:row>
    <x:row r="489" spans="1:81" customFormat="1" ht="16.5" customHeight="1" x14ac:dyDescent="0.25">
      <x:c r="A489" s="302">
        <x:f>IF(RIGHT(C489,2)=".1","10",RIGHT(C489,2))</x:f>
      </x:c>
      <x:c r="B489" s="0" t="n">
        <x:v>15</x:v>
      </x:c>
      <x:c r="C489" s="0" t="n">
        <x:v>2.03</x:v>
      </x:c>
      <x:c r="D489" s="0" t="s">
        <x:v>11</x:v>
      </x:c>
      <x:c r="E489" s="0" t="n">
        <x:v>3</x:v>
      </x:c>
      <x:c r="F489" s="0" t="s">
        <x:v>185</x:v>
      </x:c>
      <x:c r="H489" s="0" t="s">
        <x:v>280</x:v>
      </x:c>
      <x:c r="I489" s="0" t="n">
        <x:v>3.8</x:v>
      </x:c>
      <x:c r="J489" s="0" t="n">
        <x:v>-2.3</x:v>
      </x:c>
      <x:c r="K489" s="0" t="n">
        <x:v>64</x:v>
      </x:c>
      <x:c r="L489" s="0" t="n">
        <x:v>0</x:v>
      </x:c>
      <x:c r="M489" s="0" t="n">
        <x:v>0</x:v>
      </x:c>
      <x:c r="O489" s="0" t="n">
        <x:v>1024.1</x:v>
      </x:c>
      <x:c r="P489" s="0" t="n">
        <x:v>1014.3</x:v>
      </x:c>
      <x:c r="R489" s="0" t="n">
        <x:v>5.3</x:v>
      </x:c>
    </x:row>
    <x:row r="490" spans="1:81" customFormat="1" ht="16.5" customHeight="1" x14ac:dyDescent="0.25">
      <x:c r="A490" s="302">
        <x:f>IF(RIGHT(C490,2)=".1","10",RIGHT(C490,2))</x:f>
      </x:c>
      <x:c r="B490" s="0" t="n">
        <x:v>18</x:v>
      </x:c>
      <x:c r="C490" s="0" t="n">
        <x:v>2.03</x:v>
      </x:c>
      <x:c r="D490" s="0" t="s">
        <x:v>11</x:v>
      </x:c>
      <x:c r="E490" s="0" t="s">
        <x:v>205</x:v>
      </x:c>
      <x:c r="F490" s="0" t="s">
        <x:v>185</x:v>
      </x:c>
      <x:c r="H490" s="0" t="s">
        <x:v>366</x:v>
      </x:c>
      <x:c r="I490" s="0" t="n">
        <x:v>2</x:v>
      </x:c>
      <x:c r="J490" s="0" t="n">
        <x:v>-4.9</x:v>
      </x:c>
      <x:c r="K490" s="0" t="n">
        <x:v>60</x:v>
      </x:c>
      <x:c r="L490" s="0" t="n">
        <x:v>-2</x:v>
      </x:c>
      <x:c r="M490" s="0" t="n">
        <x:v>-2</x:v>
      </x:c>
      <x:c r="O490" s="0" t="n">
        <x:v>1023.4</x:v>
      </x:c>
      <x:c r="P490" s="0" t="n">
        <x:v>1013.5</x:v>
      </x:c>
    </x:row>
    <x:row r="491" spans="1:81" customFormat="1" ht="16.5" customHeight="1" x14ac:dyDescent="0.25">
      <x:c r="A491" s="302">
        <x:f>IF(RIGHT(C491,2)=".1","10",RIGHT(C491,2))</x:f>
      </x:c>
      <x:c r="B491" s="0" t="n">
        <x:v>21</x:v>
      </x:c>
      <x:c r="C491" s="0" t="n">
        <x:v>2.03</x:v>
      </x:c>
      <x:c r="D491" s="0" t="s">
        <x:v>10</x:v>
      </x:c>
      <x:c r="E491" s="0" t="n">
        <x:v>2</x:v>
      </x:c>
      <x:c r="F491" s="0" t="s">
        <x:v>185</x:v>
      </x:c>
      <x:c r="H491" s="0" t="s">
        <x:v>194</x:v>
      </x:c>
      <x:c r="I491" s="0" t="n">
        <x:v>1.6</x:v>
      </x:c>
      <x:c r="J491" s="0" t="n">
        <x:v>-3.8</x:v>
      </x:c>
      <x:c r="K491" s="0" t="n">
        <x:v>67</x:v>
      </x:c>
      <x:c r="L491" s="0" t="n">
        <x:v>-1</x:v>
      </x:c>
      <x:c r="M491" s="0" t="n">
        <x:v>-1</x:v>
      </x:c>
      <x:c r="O491" s="0" t="n">
        <x:v>1021.5</x:v>
      </x:c>
      <x:c r="P491" s="0" t="n">
        <x:v>1011.7</x:v>
      </x:c>
    </x:row>
    <x:row r="492" spans="1:81" customFormat="1" ht="16.5" customHeight="1" x14ac:dyDescent="0.25">
      <x:c r="A492" s="302">
        <x:f>IF(RIGHT(C492,2)=".1","10",RIGHT(C492,2))</x:f>
      </x:c>
      <x:c r="B492" s="0" t="n">
        <x:v>0</x:v>
      </x:c>
      <x:c r="C492" s="0" t="n">
        <x:v>3.03</x:v>
      </x:c>
      <x:c r="D492" s="0" t="s">
        <x:v>11</x:v>
      </x:c>
      <x:c r="E492" s="0" t="s">
        <x:v>358</x:v>
      </x:c>
      <x:c r="F492" s="0" t="s">
        <x:v>185</x:v>
      </x:c>
      <x:c r="H492" s="0" t="s">
        <x:v>230</x:v>
      </x:c>
      <x:c r="I492" s="0" t="n">
        <x:v>1.9</x:v>
      </x:c>
      <x:c r="J492" s="0" t="n">
        <x:v>-1.1</x:v>
      </x:c>
      <x:c r="K492" s="0" t="n">
        <x:v>80</x:v>
      </x:c>
      <x:c r="L492" s="0" t="n">
        <x:v>-4</x:v>
      </x:c>
      <x:c r="M492" s="0" t="n">
        <x:v>-4</x:v>
      </x:c>
      <x:c r="O492" s="0" t="n">
        <x:v>1018.7</x:v>
      </x:c>
      <x:c r="P492" s="0" t="n">
        <x:v>1008.9</x:v>
      </x:c>
    </x:row>
    <x:row r="493" spans="1:81" customFormat="1" ht="16.5" customHeight="1" x14ac:dyDescent="0.25">
      <x:c r="A493" s="302">
        <x:f>IF(RIGHT(C493,2)=".1","10",RIGHT(C493,2))</x:f>
      </x:c>
      <x:c r="B493" s="0" t="n">
        <x:v>3</x:v>
      </x:c>
      <x:c r="C493" s="0" t="n">
        <x:v>3.03</x:v>
      </x:c>
      <x:c r="D493" s="0" t="s">
        <x:v>10</x:v>
      </x:c>
      <x:c r="E493" s="0" t="s">
        <x:v>209</x:v>
      </x:c>
      <x:c r="F493" s="0" t="s">
        <x:v>185</x:v>
      </x:c>
      <x:c r="G493" s="0" t="s">
        <x:v>256</x:v>
      </x:c>
      <x:c r="H493" s="0" t="s">
        <x:v>230</x:v>
      </x:c>
      <x:c r="I493" s="0" t="n">
        <x:v>0.7</x:v>
      </x:c>
      <x:c r="J493" s="0" t="n">
        <x:v>-0.6</x:v>
      </x:c>
      <x:c r="K493" s="0" t="n">
        <x:v>91</x:v>
      </x:c>
      <x:c r="L493" s="0" t="n">
        <x:v>-5</x:v>
      </x:c>
      <x:c r="M493" s="0" t="n">
        <x:v>-5</x:v>
      </x:c>
      <x:c r="O493" s="0" t="n">
        <x:v>1016.7</x:v>
      </x:c>
      <x:c r="P493" s="0" t="n">
        <x:v>1006.9</x:v>
      </x:c>
      <x:c r="Q493" s="0" t="n">
        <x:v>0.7</x:v>
      </x:c>
      <x:c r="S493" s="0" t="n">
        <x:v>2</x:v>
      </x:c>
    </x:row>
    <x:row r="494" spans="1:81" customFormat="1" ht="16.5" customHeight="1" x14ac:dyDescent="0.25">
      <x:c r="A494" s="302">
        <x:f>IF(RIGHT(C494,2)=".1","10",RIGHT(C494,2))</x:f>
      </x:c>
      <x:c r="B494" s="0" t="n">
        <x:v>6</x:v>
      </x:c>
      <x:c r="C494" s="0" t="n">
        <x:v>3.03</x:v>
      </x:c>
      <x:c r="D494" s="0" t="s">
        <x:v>11</x:v>
      </x:c>
      <x:c r="E494" s="0" t="s">
        <x:v>205</x:v>
      </x:c>
      <x:c r="F494" s="0" t="s">
        <x:v>185</x:v>
      </x:c>
      <x:c r="G494" s="0" t="s">
        <x:v>254</x:v>
      </x:c>
      <x:c r="H494" s="0" t="s">
        <x:v>194</x:v>
      </x:c>
      <x:c r="I494" s="0" t="n">
        <x:v>1.1</x:v>
      </x:c>
      <x:c r="J494" s="0" t="n">
        <x:v>-0.5</x:v>
      </x:c>
      <x:c r="K494" s="0" t="n">
        <x:v>89</x:v>
      </x:c>
      <x:c r="L494" s="0" t="n">
        <x:v>-4</x:v>
      </x:c>
      <x:c r="M494" s="0" t="n">
        <x:v>-4</x:v>
      </x:c>
      <x:c r="O494" s="0" t="n">
        <x:v>1018.2</x:v>
      </x:c>
      <x:c r="P494" s="0" t="n">
        <x:v>1008.4</x:v>
      </x:c>
      <x:c r="Q494" s="0" t="n">
        <x:v>0.6</x:v>
      </x:c>
    </x:row>
    <x:row r="495" spans="1:81" customFormat="1" ht="16.5" customHeight="1" x14ac:dyDescent="0.25">
      <x:c r="A495" s="302">
        <x:f>IF(RIGHT(C495,2)=".1","10",RIGHT(C495,2))</x:f>
      </x:c>
      <x:c r="B495" s="0" t="n">
        <x:v>9</x:v>
      </x:c>
      <x:c r="C495" s="0" t="n">
        <x:v>3.03</x:v>
      </x:c>
      <x:c r="D495" s="0" t="s">
        <x:v>11</x:v>
      </x:c>
      <x:c r="E495" s="0" t="s">
        <x:v>272</x:v>
      </x:c>
      <x:c r="F495" s="0" t="s">
        <x:v>185</x:v>
      </x:c>
      <x:c r="G495" s="0" t="s">
        <x:v>256</x:v>
      </x:c>
      <x:c r="H495" s="0" t="s">
        <x:v>251</x:v>
      </x:c>
      <x:c r="I495" s="0" t="n">
        <x:v>2</x:v>
      </x:c>
      <x:c r="J495" s="0" t="n">
        <x:v>0.3</x:v>
      </x:c>
      <x:c r="K495" s="0" t="n">
        <x:v>88</x:v>
      </x:c>
      <x:c r="L495" s="0" t="n">
        <x:v>-2</x:v>
      </x:c>
      <x:c r="M495" s="0" t="n">
        <x:v>-2</x:v>
      </x:c>
      <x:c r="O495" s="0" t="n">
        <x:v>1020</x:v>
      </x:c>
      <x:c r="P495" s="0" t="n">
        <x:v>1010.2</x:v>
      </x:c>
    </x:row>
    <x:row r="496" spans="1:81" customFormat="1" ht="16.5" customHeight="1" x14ac:dyDescent="0.25">
      <x:c r="A496" s="302">
        <x:f>IF(RIGHT(C496,2)=".1","10",RIGHT(C496,2))</x:f>
      </x:c>
      <x:c r="B496" s="0" t="n">
        <x:v>12</x:v>
      </x:c>
      <x:c r="C496" s="0" t="n">
        <x:v>3.03</x:v>
      </x:c>
      <x:c r="D496" s="0" t="s">
        <x:v>12</x:v>
      </x:c>
      <x:c r="E496" s="0" t="n">
        <x:v>3</x:v>
      </x:c>
      <x:c r="F496" s="0" t="s">
        <x:v>185</x:v>
      </x:c>
      <x:c r="G496" s="0" t="s">
        <x:v>193</x:v>
      </x:c>
      <x:c r="H496" s="0" t="s">
        <x:v>283</x:v>
      </x:c>
      <x:c r="I496" s="0" t="n">
        <x:v>5</x:v>
      </x:c>
      <x:c r="J496" s="0" t="n">
        <x:v>1.1</x:v>
      </x:c>
      <x:c r="K496" s="0" t="n">
        <x:v>76</x:v>
      </x:c>
      <x:c r="L496" s="0" t="n">
        <x:v>2</x:v>
      </x:c>
      <x:c r="M496" s="0" t="n">
        <x:v>3</x:v>
      </x:c>
      <x:c r="O496" s="0" t="n">
        <x:v>1021</x:v>
      </x:c>
      <x:c r="P496" s="0" t="n">
        <x:v>1011.3</x:v>
      </x:c>
    </x:row>
    <x:row r="497" spans="1:81" customFormat="1" ht="16.5" customHeight="1" x14ac:dyDescent="0.25">
      <x:c r="A497" s="302">
        <x:f>IF(RIGHT(C497,2)=".1","10",RIGHT(C497,2))</x:f>
      </x:c>
      <x:c r="B497" s="0" t="n">
        <x:v>15</x:v>
      </x:c>
      <x:c r="C497" s="0" t="n">
        <x:v>3.03</x:v>
      </x:c>
      <x:c r="D497" s="0" t="s">
        <x:v>11</x:v>
      </x:c>
      <x:c r="E497" s="0" t="n">
        <x:v>2</x:v>
      </x:c>
      <x:c r="F497" s="0" t="s">
        <x:v>200</x:v>
      </x:c>
      <x:c r="H497" s="0" t="s">
        <x:v>219</x:v>
      </x:c>
      <x:c r="I497" s="0" t="n">
        <x:v>3.4</x:v>
      </x:c>
      <x:c r="J497" s="0" t="n">
        <x:v>-2.5</x:v>
      </x:c>
      <x:c r="K497" s="0" t="n">
        <x:v>65</x:v>
      </x:c>
      <x:c r="L497" s="0" t="n">
        <x:v>1</x:v>
      </x:c>
      <x:c r="M497" s="0" t="n">
        <x:v>1</x:v>
      </x:c>
      <x:c r="O497" s="0" t="n">
        <x:v>1022.7</x:v>
      </x:c>
      <x:c r="P497" s="0" t="n">
        <x:v>1013</x:v>
      </x:c>
      <x:c r="R497" s="0" t="n">
        <x:v>5.9</x:v>
      </x:c>
    </x:row>
    <x:row r="498" spans="1:81" customFormat="1" ht="16.5" customHeight="1" x14ac:dyDescent="0.25">
      <x:c r="A498" s="302">
        <x:f>IF(RIGHT(C498,2)=".1","10",RIGHT(C498,2))</x:f>
      </x:c>
      <x:c r="B498" s="0" t="n">
        <x:v>18</x:v>
      </x:c>
      <x:c r="C498" s="0" t="n">
        <x:v>3.03</x:v>
      </x:c>
      <x:c r="D498" s="0" t="s">
        <x:v>10</x:v>
      </x:c>
      <x:c r="E498" s="0" t="n">
        <x:v>1</x:v>
      </x:c>
      <x:c r="F498" s="0" t="s">
        <x:v>185</x:v>
      </x:c>
      <x:c r="H498" s="0" t="s">
        <x:v>186</x:v>
      </x:c>
      <x:c r="I498" s="0" t="n">
        <x:v>1.6</x:v>
      </x:c>
      <x:c r="J498" s="0" t="n">
        <x:v>-0.9</x:v>
      </x:c>
      <x:c r="K498" s="0" t="n">
        <x:v>83</x:v>
      </x:c>
      <x:c r="L498" s="0" t="n">
        <x:v>0</x:v>
      </x:c>
      <x:c r="M498" s="0" t="n">
        <x:v>0</x:v>
      </x:c>
      <x:c r="O498" s="0" t="n">
        <x:v>1024.9</x:v>
      </x:c>
      <x:c r="P498" s="0" t="n">
        <x:v>1015.1</x:v>
      </x:c>
    </x:row>
    <x:row r="499" spans="1:81" customFormat="1" ht="16.5" customHeight="1" x14ac:dyDescent="0.25">
      <x:c r="A499" s="302">
        <x:f>IF(RIGHT(C499,2)=".1","10",RIGHT(C499,2))</x:f>
      </x:c>
      <x:c r="B499" s="0" t="n">
        <x:v>21</x:v>
      </x:c>
      <x:c r="C499" s="0" t="n">
        <x:v>3.03</x:v>
      </x:c>
      <x:c r="D499" s="0" t="s">
        <x:v>10</x:v>
      </x:c>
      <x:c r="E499" s="0" t="n">
        <x:v>1</x:v>
      </x:c>
      <x:c r="F499" s="0" t="s">
        <x:v>185</x:v>
      </x:c>
      <x:c r="H499" s="0" t="s">
        <x:v>186</x:v>
      </x:c>
      <x:c r="I499" s="0" t="n">
        <x:v>0.9</x:v>
      </x:c>
      <x:c r="J499" s="0" t="n">
        <x:v>-1.9</x:v>
      </x:c>
      <x:c r="K499" s="0" t="n">
        <x:v>82</x:v>
      </x:c>
      <x:c r="L499" s="0" t="n">
        <x:v>-1</x:v>
      </x:c>
      <x:c r="M499" s="0" t="n">
        <x:v>-1</x:v>
      </x:c>
      <x:c r="O499" s="0" t="n">
        <x:v>1025.9</x:v>
      </x:c>
      <x:c r="P499" s="0" t="n">
        <x:v>1016</x:v>
      </x:c>
    </x:row>
    <x:row r="500" spans="1:81" customFormat="1" ht="16.5" customHeight="1" x14ac:dyDescent="0.25">
      <x:c r="A500" s="302">
        <x:f>IF(RIGHT(C500,2)=".1","10",RIGHT(C500,2))</x:f>
      </x:c>
      <x:c r="B500" s="0" t="n">
        <x:v>0</x:v>
      </x:c>
      <x:c r="C500" s="0" t="n">
        <x:v>4.03</x:v>
      </x:c>
      <x:c r="D500" s="0" t="s">
        <x:v>10</x:v>
      </x:c>
      <x:c r="E500" s="0" t="n">
        <x:v>1</x:v>
      </x:c>
      <x:c r="F500" s="0" t="s">
        <x:v>185</x:v>
      </x:c>
      <x:c r="H500" s="0" t="s">
        <x:v>186</x:v>
      </x:c>
      <x:c r="I500" s="0" t="n">
        <x:v>-2</x:v>
      </x:c>
      <x:c r="J500" s="0" t="n">
        <x:v>-3.2</x:v>
      </x:c>
      <x:c r="K500" s="0" t="n">
        <x:v>91</x:v>
      </x:c>
      <x:c r="L500" s="0" t="n">
        <x:v>-4</x:v>
      </x:c>
      <x:c r="M500" s="0" t="n">
        <x:v>-4</x:v>
      </x:c>
      <x:c r="O500" s="0" t="n">
        <x:v>1026</x:v>
      </x:c>
      <x:c r="P500" s="0" t="n">
        <x:v>1016</x:v>
      </x:c>
    </x:row>
    <x:row r="501" spans="1:81" customFormat="1" ht="16.5" customHeight="1" x14ac:dyDescent="0.25">
      <x:c r="A501" s="302">
        <x:f>IF(RIGHT(C501,2)=".1","10",RIGHT(C501,2))</x:f>
      </x:c>
      <x:c r="B501" s="0" t="n">
        <x:v>3</x:v>
      </x:c>
      <x:c r="C501" s="0" t="n">
        <x:v>4.03</x:v>
      </x:c>
      <x:c r="D501" s="0" t="s">
        <x:v>9</x:v>
      </x:c>
      <x:c r="E501" s="0" t="n">
        <x:v>1</x:v>
      </x:c>
      <x:c r="F501" s="0" t="s">
        <x:v>185</x:v>
      </x:c>
      <x:c r="H501" s="0" t="s">
        <x:v>186</x:v>
      </x:c>
      <x:c r="I501" s="0" t="n">
        <x:v>-3.3</x:v>
      </x:c>
      <x:c r="J501" s="0" t="n">
        <x:v>-4.2</x:v>
      </x:c>
      <x:c r="K501" s="0" t="n">
        <x:v>93</x:v>
      </x:c>
      <x:c r="L501" s="0" t="n">
        <x:v>-6</x:v>
      </x:c>
      <x:c r="M501" s="0" t="n">
        <x:v>-6</x:v>
      </x:c>
      <x:c r="O501" s="0" t="n">
        <x:v>1026.6</x:v>
      </x:c>
      <x:c r="P501" s="0" t="n">
        <x:v>1016.5</x:v>
      </x:c>
      <x:c r="Q501" s="0" t="n">
        <x:v>-3.3</x:v>
      </x:c>
    </x:row>
    <x:row r="502" spans="1:81" customFormat="1" ht="16.5" customHeight="1" x14ac:dyDescent="0.25">
      <x:c r="A502" s="302">
        <x:f>IF(RIGHT(C502,2)=".1","10",RIGHT(C502,2))</x:f>
      </x:c>
      <x:c r="B502" s="0" t="n">
        <x:v>6</x:v>
      </x:c>
      <x:c r="C502" s="0" t="n">
        <x:v>4.03</x:v>
      </x:c>
      <x:c r="D502" s="0" t="s">
        <x:v>9</x:v>
      </x:c>
      <x:c r="E502" s="0" t="n">
        <x:v>2</x:v>
      </x:c>
      <x:c r="F502" s="0" t="s">
        <x:v>185</x:v>
      </x:c>
      <x:c r="G502" s="0" t="s">
        <x:v>243</x:v>
      </x:c>
      <x:c r="H502" s="0" t="s">
        <x:v>186</x:v>
      </x:c>
      <x:c r="I502" s="0" t="n">
        <x:v>-0.8</x:v>
      </x:c>
      <x:c r="J502" s="0" t="n">
        <x:v>-1.7</x:v>
      </x:c>
      <x:c r="K502" s="0" t="n">
        <x:v>94</x:v>
      </x:c>
      <x:c r="L502" s="0" t="n">
        <x:v>-5</x:v>
      </x:c>
      <x:c r="M502" s="0" t="n">
        <x:v>-2</x:v>
      </x:c>
      <x:c r="O502" s="0" t="n">
        <x:v>1026.1</x:v>
      </x:c>
      <x:c r="P502" s="0" t="n">
        <x:v>1016.2</x:v>
      </x:c>
      <x:c r="Q502" s="0" t="n">
        <x:v>-3.7</x:v>
      </x:c>
    </x:row>
    <x:row r="503" spans="1:81" customFormat="1" ht="16.5" customHeight="1" x14ac:dyDescent="0.25">
      <x:c r="A503" s="302">
        <x:f>IF(RIGHT(C503,2)=".1","10",RIGHT(C503,2))</x:f>
      </x:c>
      <x:c r="B503" s="0" t="n">
        <x:v>9</x:v>
      </x:c>
      <x:c r="C503" s="0" t="n">
        <x:v>4.03</x:v>
      </x:c>
      <x:c r="D503" s="0" t="s">
        <x:v>11</x:v>
      </x:c>
      <x:c r="E503" s="0" t="n">
        <x:v>4</x:v>
      </x:c>
      <x:c r="F503" s="0" t="s">
        <x:v>185</x:v>
      </x:c>
      <x:c r="H503" s="0" t="s">
        <x:v>367</x:v>
      </x:c>
      <x:c r="I503" s="0" t="n">
        <x:v>6.5</x:v>
      </x:c>
      <x:c r="J503" s="0" t="n">
        <x:v>-2.6</x:v>
      </x:c>
      <x:c r="K503" s="0" t="n">
        <x:v>52</x:v>
      </x:c>
      <x:c r="L503" s="0" t="n">
        <x:v>3</x:v>
      </x:c>
      <x:c r="M503" s="0" t="n">
        <x:v>7</x:v>
      </x:c>
      <x:c r="O503" s="0" t="n">
        <x:v>1024.4</x:v>
      </x:c>
      <x:c r="P503" s="0" t="n">
        <x:v>1014.7</x:v>
      </x:c>
    </x:row>
    <x:row r="504" spans="1:81" customFormat="1" ht="16.5" customHeight="1" x14ac:dyDescent="0.25">
      <x:c r="A504" s="302">
        <x:f>IF(RIGHT(C504,2)=".1","10",RIGHT(C504,2))</x:f>
      </x:c>
      <x:c r="B504" s="0" t="n">
        <x:v>12</x:v>
      </x:c>
      <x:c r="C504" s="0" t="n">
        <x:v>4.03</x:v>
      </x:c>
      <x:c r="D504" s="0" t="s">
        <x:v>11</x:v>
      </x:c>
      <x:c r="E504" s="0" t="s">
        <x:v>205</x:v>
      </x:c>
      <x:c r="F504" s="0" t="s">
        <x:v>185</x:v>
      </x:c>
      <x:c r="H504" s="0" t="s">
        <x:v>368</x:v>
      </x:c>
      <x:c r="I504" s="0" t="n">
        <x:v>8.7</x:v>
      </x:c>
      <x:c r="J504" s="0" t="n">
        <x:v>-4.4</x:v>
      </x:c>
      <x:c r="K504" s="0" t="n">
        <x:v>39</x:v>
      </x:c>
      <x:c r="L504" s="0" t="n">
        <x:v>6</x:v>
      </x:c>
      <x:c r="M504" s="0" t="n">
        <x:v>9</x:v>
      </x:c>
      <x:c r="O504" s="0" t="n">
        <x:v>1022</x:v>
      </x:c>
      <x:c r="P504" s="0" t="n">
        <x:v>1012.4</x:v>
      </x:c>
    </x:row>
    <x:row r="505" spans="1:81" customFormat="1" ht="16.5" customHeight="1" x14ac:dyDescent="0.25">
      <x:c r="A505" s="302">
        <x:f>IF(RIGHT(C505,2)=".1","10",RIGHT(C505,2))</x:f>
      </x:c>
      <x:c r="B505" s="0" t="n">
        <x:v>15</x:v>
      </x:c>
      <x:c r="C505" s="0" t="n">
        <x:v>4.03</x:v>
      </x:c>
      <x:c r="D505" s="0" t="s">
        <x:v>10</x:v>
      </x:c>
      <x:c r="E505" s="0" t="s">
        <x:v>316</x:v>
      </x:c>
      <x:c r="F505" s="0" t="s">
        <x:v>185</x:v>
      </x:c>
      <x:c r="H505" s="0" t="s">
        <x:v>367</x:v>
      </x:c>
      <x:c r="I505" s="0" t="n">
        <x:v>7.1</x:v>
      </x:c>
      <x:c r="J505" s="0" t="n">
        <x:v>-3.3</x:v>
      </x:c>
      <x:c r="K505" s="0" t="n">
        <x:v>48</x:v>
      </x:c>
      <x:c r="L505" s="0" t="n">
        <x:v>6</x:v>
      </x:c>
      <x:c r="M505" s="0" t="n">
        <x:v>6</x:v>
      </x:c>
      <x:c r="O505" s="0" t="n">
        <x:v>1020.4</x:v>
      </x:c>
      <x:c r="P505" s="0" t="n">
        <x:v>1010.8</x:v>
      </x:c>
      <x:c r="R505" s="0" t="n">
        <x:v>8.8</x:v>
      </x:c>
    </x:row>
    <x:row r="506" spans="1:81" customFormat="1" ht="16.5" customHeight="1" x14ac:dyDescent="0.25">
      <x:c r="A506" s="302">
        <x:f>IF(RIGHT(C506,2)=".1","10",RIGHT(C506,2))</x:f>
      </x:c>
      <x:c r="B506" s="0" t="n">
        <x:v>18</x:v>
      </x:c>
      <x:c r="C506" s="0" t="n">
        <x:v>4.03</x:v>
      </x:c>
      <x:c r="D506" s="0" t="s">
        <x:v>10</x:v>
      </x:c>
      <x:c r="E506" s="0" t="n">
        <x:v>3</x:v>
      </x:c>
      <x:c r="F506" s="0" t="s">
        <x:v>185</x:v>
      </x:c>
      <x:c r="H506" s="0" t="s">
        <x:v>369</x:v>
      </x:c>
      <x:c r="I506" s="0" t="n">
        <x:v>3.5</x:v>
      </x:c>
      <x:c r="J506" s="0" t="n">
        <x:v>0.2</x:v>
      </x:c>
      <x:c r="K506" s="0" t="n">
        <x:v>79</x:v>
      </x:c>
      <x:c r="L506" s="0" t="n">
        <x:v>0</x:v>
      </x:c>
      <x:c r="M506" s="0" t="n">
        <x:v>0</x:v>
      </x:c>
      <x:c r="O506" s="0" t="n">
        <x:v>1020.3</x:v>
      </x:c>
      <x:c r="P506" s="0" t="n">
        <x:v>1010.6</x:v>
      </x:c>
    </x:row>
    <x:row r="507" spans="1:81" customFormat="1" ht="16.5" customHeight="1" x14ac:dyDescent="0.25">
      <x:c r="A507" s="302">
        <x:f>IF(RIGHT(C507,2)=".1","10",RIGHT(C507,2))</x:f>
      </x:c>
      <x:c r="B507" s="0" t="n">
        <x:v>21</x:v>
      </x:c>
      <x:c r="C507" s="0" t="n">
        <x:v>4.03</x:v>
      </x:c>
      <x:c r="D507" s="0" t="s">
        <x:v>10</x:v>
      </x:c>
      <x:c r="E507" s="0" t="n">
        <x:v>2</x:v>
      </x:c>
      <x:c r="F507" s="0" t="s">
        <x:v>185</x:v>
      </x:c>
      <x:c r="H507" s="0" t="s">
        <x:v>213</x:v>
      </x:c>
      <x:c r="I507" s="0" t="n">
        <x:v>2.3</x:v>
      </x:c>
      <x:c r="J507" s="0" t="n">
        <x:v>-1</x:v>
      </x:c>
      <x:c r="K507" s="0" t="n">
        <x:v>79</x:v>
      </x:c>
      <x:c r="L507" s="0" t="n">
        <x:v>-1</x:v>
      </x:c>
      <x:c r="M507" s="0" t="n">
        <x:v>-1</x:v>
      </x:c>
      <x:c r="O507" s="0" t="n">
        <x:v>1019.1</x:v>
      </x:c>
      <x:c r="P507" s="0" t="n">
        <x:v>1009.3</x:v>
      </x:c>
    </x:row>
    <x:row r="508" spans="1:81" customFormat="1" ht="16.5" customHeight="1" x14ac:dyDescent="0.25">
      <x:c r="A508" s="302">
        <x:f>IF(RIGHT(C508,2)=".1","10",RIGHT(C508,2))</x:f>
      </x:c>
      <x:c r="B508" s="0" t="n">
        <x:v>0</x:v>
      </x:c>
      <x:c r="C508" s="0" t="n">
        <x:v>5.03</x:v>
      </x:c>
      <x:c r="D508" s="0" t="s">
        <x:v>10</x:v>
      </x:c>
      <x:c r="E508" s="0" t="n">
        <x:v>2</x:v>
      </x:c>
      <x:c r="F508" s="0" t="s">
        <x:v>185</x:v>
      </x:c>
      <x:c r="H508" s="0" t="s">
        <x:v>188</x:v>
      </x:c>
      <x:c r="I508" s="0" t="n">
        <x:v>1.6</x:v>
      </x:c>
      <x:c r="J508" s="0" t="n">
        <x:v>-2.1</x:v>
      </x:c>
      <x:c r="K508" s="0" t="n">
        <x:v>76</x:v>
      </x:c>
      <x:c r="L508" s="0" t="n">
        <x:v>-2</x:v>
      </x:c>
      <x:c r="M508" s="0" t="n">
        <x:v>-2</x:v>
      </x:c>
      <x:c r="O508" s="0" t="n">
        <x:v>1018.2</x:v>
      </x:c>
      <x:c r="P508" s="0" t="n">
        <x:v>1008.4</x:v>
      </x:c>
    </x:row>
    <x:row r="509" spans="1:81" customFormat="1" ht="16.5" customHeight="1" x14ac:dyDescent="0.25">
      <x:c r="A509" s="302">
        <x:f>IF(RIGHT(C509,2)=".1","10",RIGHT(C509,2))</x:f>
      </x:c>
      <x:c r="B509" s="0" t="n">
        <x:v>3</x:v>
      </x:c>
      <x:c r="C509" s="0" t="n">
        <x:v>5.03</x:v>
      </x:c>
      <x:c r="D509" s="0" t="s">
        <x:v>9</x:v>
      </x:c>
      <x:c r="E509" s="0" t="n">
        <x:v>2</x:v>
      </x:c>
      <x:c r="F509" s="0" t="s">
        <x:v>185</x:v>
      </x:c>
      <x:c r="H509" s="0" t="s">
        <x:v>188</x:v>
      </x:c>
      <x:c r="I509" s="0" t="n">
        <x:v>-0.6</x:v>
      </x:c>
      <x:c r="J509" s="0" t="n">
        <x:v>-3.3</x:v>
      </x:c>
      <x:c r="K509" s="0" t="n">
        <x:v>82</x:v>
      </x:c>
      <x:c r="L509" s="0" t="n">
        <x:v>-4</x:v>
      </x:c>
      <x:c r="M509" s="0" t="n">
        <x:v>-4</x:v>
      </x:c>
      <x:c r="O509" s="0" t="n">
        <x:v>1017.4</x:v>
      </x:c>
      <x:c r="P509" s="0" t="n">
        <x:v>1007.5</x:v>
      </x:c>
      <x:c r="Q509" s="0" t="n">
        <x:v>-0.9</x:v>
      </x:c>
    </x:row>
    <x:row r="510" spans="1:81" customFormat="1" ht="16.5" customHeight="1" x14ac:dyDescent="0.25">
      <x:c r="A510" s="302">
        <x:f>IF(RIGHT(C510,2)=".1","10",RIGHT(C510,2))</x:f>
      </x:c>
      <x:c r="B510" s="0" t="n">
        <x:v>6</x:v>
      </x:c>
      <x:c r="C510" s="0" t="n">
        <x:v>5.03</x:v>
      </x:c>
      <x:c r="D510" s="0" t="s">
        <x:v>9</x:v>
      </x:c>
      <x:c r="E510" s="0" t="n">
        <x:v>2</x:v>
      </x:c>
      <x:c r="F510" s="0" t="s">
        <x:v>185</x:v>
      </x:c>
      <x:c r="H510" s="0" t="s">
        <x:v>276</x:v>
      </x:c>
      <x:c r="I510" s="0" t="n">
        <x:v>2.7</x:v>
      </x:c>
      <x:c r="J510" s="0" t="n">
        <x:v>-1.5</x:v>
      </x:c>
      <x:c r="K510" s="0" t="n">
        <x:v>74</x:v>
      </x:c>
      <x:c r="L510" s="0" t="n">
        <x:v>0</x:v>
      </x:c>
      <x:c r="M510" s="0" t="n">
        <x:v>1</x:v>
      </x:c>
      <x:c r="O510" s="0" t="n">
        <x:v>1017.3</x:v>
      </x:c>
      <x:c r="P510" s="0" t="n">
        <x:v>1007.5</x:v>
      </x:c>
      <x:c r="Q510" s="0" t="n">
        <x:v>-1.5</x:v>
      </x:c>
    </x:row>
    <x:row r="511" spans="1:81" customFormat="1" ht="16.5" customHeight="1" x14ac:dyDescent="0.25">
      <x:c r="A511" s="302">
        <x:f>IF(RIGHT(C511,2)=".1","10",RIGHT(C511,2))</x:f>
      </x:c>
      <x:c r="B511" s="0" t="n">
        <x:v>9</x:v>
      </x:c>
      <x:c r="C511" s="0" t="n">
        <x:v>5.03</x:v>
      </x:c>
      <x:c r="D511" s="0" t="s">
        <x:v>10</x:v>
      </x:c>
      <x:c r="E511" s="0" t="n">
        <x:v>5</x:v>
      </x:c>
      <x:c r="F511" s="0" t="s">
        <x:v>185</x:v>
      </x:c>
      <x:c r="H511" s="0" t="s">
        <x:v>228</x:v>
      </x:c>
      <x:c r="I511" s="0" t="n">
        <x:v>7.1</x:v>
      </x:c>
      <x:c r="J511" s="0" t="n">
        <x:v>-3</x:v>
      </x:c>
      <x:c r="K511" s="0" t="n">
        <x:v>49</x:v>
      </x:c>
      <x:c r="L511" s="0" t="n">
        <x:v>4</x:v>
      </x:c>
      <x:c r="M511" s="0" t="n">
        <x:v>5</x:v>
      </x:c>
      <x:c r="O511" s="0" t="n">
        <x:v>1016.7</x:v>
      </x:c>
      <x:c r="P511" s="0" t="n">
        <x:v>1007.1</x:v>
      </x:c>
    </x:row>
    <x:row r="512" spans="1:81" customFormat="1" ht="16.5" customHeight="1" x14ac:dyDescent="0.25">
      <x:c r="A512" s="302">
        <x:f>IF(RIGHT(C512,2)=".1","10",RIGHT(C512,2))</x:f>
      </x:c>
      <x:c r="B512" s="0" t="n">
        <x:v>12</x:v>
      </x:c>
      <x:c r="C512" s="0" t="n">
        <x:v>5.03</x:v>
      </x:c>
      <x:c r="D512" s="0" t="s">
        <x:v>10</x:v>
      </x:c>
      <x:c r="E512" s="0" t="s">
        <x:v>209</x:v>
      </x:c>
      <x:c r="F512" s="0" t="s">
        <x:v>185</x:v>
      </x:c>
      <x:c r="H512" s="0" t="s">
        <x:v>273</x:v>
      </x:c>
      <x:c r="I512" s="0" t="n">
        <x:v>11.4</x:v>
      </x:c>
      <x:c r="J512" s="0" t="n">
        <x:v>-2.5</x:v>
      </x:c>
      <x:c r="K512" s="0" t="n">
        <x:v>38</x:v>
      </x:c>
      <x:c r="L512" s="0" t="n">
        <x:v>10</x:v>
      </x:c>
      <x:c r="M512" s="0" t="n">
        <x:v>12</x:v>
      </x:c>
      <x:c r="O512" s="0" t="n">
        <x:v>1015.4</x:v>
      </x:c>
      <x:c r="P512" s="0" t="n">
        <x:v>1006</x:v>
      </x:c>
    </x:row>
    <x:row r="513" spans="1:81" customFormat="1" ht="16.5" customHeight="1" x14ac:dyDescent="0.25">
      <x:c r="A513" s="302">
        <x:f>IF(RIGHT(C513,2)=".1","10",RIGHT(C513,2))</x:f>
      </x:c>
      <x:c r="B513" s="0" t="n">
        <x:v>15</x:v>
      </x:c>
      <x:c r="C513" s="0" t="n">
        <x:v>5.03</x:v>
      </x:c>
      <x:c r="D513" s="0" t="s">
        <x:v>9</x:v>
      </x:c>
      <x:c r="E513" s="0" t="n">
        <x:v>2</x:v>
      </x:c>
      <x:c r="F513" s="0" t="s">
        <x:v>185</x:v>
      </x:c>
      <x:c r="H513" s="0" t="s">
        <x:v>186</x:v>
      </x:c>
      <x:c r="I513" s="0" t="n">
        <x:v>9.8</x:v>
      </x:c>
      <x:c r="J513" s="0" t="n">
        <x:v>-1.9</x:v>
      </x:c>
      <x:c r="K513" s="0" t="n">
        <x:v>44</x:v>
      </x:c>
      <x:c r="L513" s="0" t="n">
        <x:v>9</x:v>
      </x:c>
      <x:c r="M513" s="0" t="n">
        <x:v>9</x:v>
      </x:c>
      <x:c r="O513" s="0" t="n">
        <x:v>1015.8</x:v>
      </x:c>
      <x:c r="P513" s="0" t="n">
        <x:v>1006.3</x:v>
      </x:c>
      <x:c r="R513" s="0" t="n">
        <x:v>12.4</x:v>
      </x:c>
    </x:row>
    <x:row r="514" spans="1:81" customFormat="1" ht="16.5" customHeight="1" x14ac:dyDescent="0.25">
      <x:c r="A514" s="302">
        <x:f>IF(RIGHT(C514,2)=".1","10",RIGHT(C514,2))</x:f>
      </x:c>
      <x:c r="B514" s="0" t="n">
        <x:v>18</x:v>
      </x:c>
      <x:c r="C514" s="0" t="n">
        <x:v>5.03</x:v>
      </x:c>
      <x:c r="D514" s="0" t="s">
        <x:v>10</x:v>
      </x:c>
      <x:c r="E514" s="0" t="n">
        <x:v>1</x:v>
      </x:c>
      <x:c r="F514" s="0" t="s">
        <x:v>185</x:v>
      </x:c>
      <x:c r="H514" s="0" t="s">
        <x:v>186</x:v>
      </x:c>
      <x:c r="I514" s="0" t="n">
        <x:v>3.9</x:v>
      </x:c>
      <x:c r="J514" s="0" t="n">
        <x:v>-4.2</x:v>
      </x:c>
      <x:c r="K514" s="0" t="n">
        <x:v>55</x:v>
      </x:c>
      <x:c r="L514" s="0" t="n">
        <x:v>3</x:v>
      </x:c>
      <x:c r="M514" s="0" t="n">
        <x:v>3</x:v>
      </x:c>
      <x:c r="O514" s="0" t="n">
        <x:v>1016.3</x:v>
      </x:c>
      <x:c r="P514" s="0" t="n">
        <x:v>1006.6</x:v>
      </x:c>
    </x:row>
    <x:row r="515" spans="1:81" customFormat="1" ht="16.5" customHeight="1" x14ac:dyDescent="0.25">
      <x:c r="A515" s="302">
        <x:f>IF(RIGHT(C515,2)=".1","10",RIGHT(C515,2))</x:f>
      </x:c>
      <x:c r="B515" s="0" t="n">
        <x:v>21</x:v>
      </x:c>
      <x:c r="C515" s="0" t="n">
        <x:v>5.03</x:v>
      </x:c>
      <x:c r="D515" s="0" t="s">
        <x:v>8</x:v>
      </x:c>
      <x:c r="E515" s="0" t="n">
        <x:v>1</x:v>
      </x:c>
      <x:c r="F515" s="0" t="s">
        <x:v>185</x:v>
      </x:c>
      <x:c r="H515" s="0" t="s">
        <x:v>186</x:v>
      </x:c>
      <x:c r="I515" s="0" t="n">
        <x:v>2.5</x:v>
      </x:c>
      <x:c r="J515" s="0" t="n">
        <x:v>-3.8</x:v>
      </x:c>
      <x:c r="K515" s="0" t="n">
        <x:v>63</x:v>
      </x:c>
      <x:c r="L515" s="0" t="n">
        <x:v>1</x:v>
      </x:c>
      <x:c r="M515" s="0" t="n">
        <x:v>1</x:v>
      </x:c>
      <x:c r="O515" s="0" t="n">
        <x:v>1016.6</x:v>
      </x:c>
      <x:c r="P515" s="0" t="n">
        <x:v>1006.9</x:v>
      </x:c>
    </x:row>
    <x:row r="516" spans="1:81" customFormat="1" ht="16.5" customHeight="1" x14ac:dyDescent="0.25">
      <x:c r="A516" s="302">
        <x:f>IF(RIGHT(C516,2)=".1","10",RIGHT(C516,2))</x:f>
      </x:c>
      <x:c r="B516" s="0" t="n">
        <x:v>0</x:v>
      </x:c>
      <x:c r="C516" s="0" t="n">
        <x:v>6.03</x:v>
      </x:c>
      <x:c r="D516" s="0" t="s">
        <x:v>9</x:v>
      </x:c>
      <x:c r="E516" s="0" t="n">
        <x:v>1</x:v>
      </x:c>
      <x:c r="F516" s="0" t="s">
        <x:v>185</x:v>
      </x:c>
      <x:c r="H516" s="0" t="s">
        <x:v>186</x:v>
      </x:c>
      <x:c r="I516" s="0" t="n">
        <x:v>0.8</x:v>
      </x:c>
      <x:c r="J516" s="0" t="n">
        <x:v>-3.3</x:v>
      </x:c>
      <x:c r="K516" s="0" t="n">
        <x:v>74</x:v>
      </x:c>
      <x:c r="L516" s="0" t="n">
        <x:v>-1</x:v>
      </x:c>
      <x:c r="M516" s="0" t="n">
        <x:v>-1</x:v>
      </x:c>
      <x:c r="O516" s="0" t="n">
        <x:v>1015.9</x:v>
      </x:c>
      <x:c r="P516" s="0" t="n">
        <x:v>1006.1</x:v>
      </x:c>
    </x:row>
    <x:row r="517" spans="1:81" customFormat="1" ht="16.5" customHeight="1" x14ac:dyDescent="0.25">
      <x:c r="A517" s="302">
        <x:f>IF(RIGHT(C517,2)=".1","10",RIGHT(C517,2))</x:f>
      </x:c>
      <x:c r="B517" s="0" t="n">
        <x:v>3</x:v>
      </x:c>
      <x:c r="C517" s="0" t="n">
        <x:v>6.03</x:v>
      </x:c>
      <x:c r="D517" s="0" t="s">
        <x:v>9</x:v>
      </x:c>
      <x:c r="E517" s="0" t="n">
        <x:v>1</x:v>
      </x:c>
      <x:c r="F517" s="0" t="s">
        <x:v>185</x:v>
      </x:c>
      <x:c r="H517" s="0" t="s">
        <x:v>212</x:v>
      </x:c>
      <x:c r="I517" s="0" t="n">
        <x:v>-0.2</x:v>
      </x:c>
      <x:c r="J517" s="0" t="n">
        <x:v>-2.9</x:v>
      </x:c>
      <x:c r="K517" s="0" t="n">
        <x:v>82</x:v>
      </x:c>
      <x:c r="L517" s="0" t="n">
        <x:v>-2</x:v>
      </x:c>
      <x:c r="M517" s="0" t="n">
        <x:v>-2</x:v>
      </x:c>
      <x:c r="O517" s="0" t="n">
        <x:v>1015</x:v>
      </x:c>
      <x:c r="P517" s="0" t="n">
        <x:v>1005.2</x:v>
      </x:c>
      <x:c r="Q517" s="0" t="n">
        <x:v>-0.4</x:v>
      </x:c>
    </x:row>
    <x:row r="518" spans="1:81" customFormat="1" ht="16.5" customHeight="1" x14ac:dyDescent="0.25">
      <x:c r="A518" s="302">
        <x:f>IF(RIGHT(C518,2)=".1","10",RIGHT(C518,2))</x:f>
      </x:c>
      <x:c r="B518" s="0" t="n">
        <x:v>6</x:v>
      </x:c>
      <x:c r="C518" s="0" t="n">
        <x:v>6.03</x:v>
      </x:c>
      <x:c r="D518" s="0" t="s">
        <x:v>9</x:v>
      </x:c>
      <x:c r="E518" s="0" t="n">
        <x:v>2</x:v>
      </x:c>
      <x:c r="F518" s="0" t="s">
        <x:v>185</x:v>
      </x:c>
      <x:c r="H518" s="0" t="s">
        <x:v>226</x:v>
      </x:c>
      <x:c r="I518" s="0" t="n">
        <x:v>4.6</x:v>
      </x:c>
      <x:c r="J518" s="0" t="n">
        <x:v>-1.1</x:v>
      </x:c>
      <x:c r="K518" s="0" t="n">
        <x:v>66</x:v>
      </x:c>
      <x:c r="L518" s="0" t="n">
        <x:v>2</x:v>
      </x:c>
      <x:c r="M518" s="0" t="n">
        <x:v>5</x:v>
      </x:c>
      <x:c r="O518" s="0" t="n">
        <x:v>1014.6</x:v>
      </x:c>
      <x:c r="P518" s="0" t="n">
        <x:v>1004.9</x:v>
      </x:c>
      <x:c r="Q518" s="0" t="n">
        <x:v>-0.9</x:v>
      </x:c>
    </x:row>
    <x:row r="519" spans="1:81" customFormat="1" ht="16.5" customHeight="1" x14ac:dyDescent="0.25">
      <x:c r="A519" s="302">
        <x:f>IF(RIGHT(C519,2)=".1","10",RIGHT(C519,2))</x:f>
      </x:c>
      <x:c r="B519" s="0" t="n">
        <x:v>9</x:v>
      </x:c>
      <x:c r="C519" s="0" t="n">
        <x:v>6.03</x:v>
      </x:c>
      <x:c r="D519" s="0" t="s">
        <x:v>10</x:v>
      </x:c>
      <x:c r="E519" s="0" t="s">
        <x:v>205</x:v>
      </x:c>
      <x:c r="F519" s="0" t="s">
        <x:v>185</x:v>
      </x:c>
      <x:c r="H519" s="0" t="s">
        <x:v>228</x:v>
      </x:c>
      <x:c r="I519" s="0" t="n">
        <x:v>11.7</x:v>
      </x:c>
      <x:c r="J519" s="0" t="n">
        <x:v>-1.3</x:v>
      </x:c>
      <x:c r="K519" s="0" t="n">
        <x:v>40</x:v>
      </x:c>
      <x:c r="L519" s="0" t="n">
        <x:v>10</x:v>
      </x:c>
      <x:c r="M519" s="0" t="n">
        <x:v>12</x:v>
      </x:c>
      <x:c r="O519" s="0" t="n">
        <x:v>1013.3</x:v>
      </x:c>
      <x:c r="P519" s="0" t="n">
        <x:v>1003.9</x:v>
      </x:c>
    </x:row>
    <x:row r="520" spans="1:81" customFormat="1" ht="16.5" customHeight="1" x14ac:dyDescent="0.25">
      <x:c r="A520" s="302">
        <x:f>IF(RIGHT(C520,2)=".1","10",RIGHT(C520,2))</x:f>
      </x:c>
      <x:c r="B520" s="0" t="n">
        <x:v>12</x:v>
      </x:c>
      <x:c r="C520" s="0" t="n">
        <x:v>6.03</x:v>
      </x:c>
      <x:c r="D520" s="0" t="s">
        <x:v>10</x:v>
      </x:c>
      <x:c r="E520" s="0" t="s">
        <x:v>205</x:v>
      </x:c>
      <x:c r="F520" s="0" t="s">
        <x:v>185</x:v>
      </x:c>
      <x:c r="H520" s="0" t="s">
        <x:v>228</x:v>
      </x:c>
      <x:c r="I520" s="0" t="n">
        <x:v>13.7</x:v>
      </x:c>
      <x:c r="J520" s="0" t="n">
        <x:v>-0.2</x:v>
      </x:c>
      <x:c r="K520" s="0" t="n">
        <x:v>38</x:v>
      </x:c>
      <x:c r="L520" s="0" t="n">
        <x:v>13</x:v>
      </x:c>
      <x:c r="M520" s="0" t="n">
        <x:v>14</x:v>
      </x:c>
      <x:c r="O520" s="0" t="n">
        <x:v>1011.3</x:v>
      </x:c>
      <x:c r="P520" s="0" t="n">
        <x:v>1002</x:v>
      </x:c>
    </x:row>
    <x:row r="521" spans="1:81" customFormat="1" ht="16.5" customHeight="1" x14ac:dyDescent="0.25">
      <x:c r="A521" s="302">
        <x:f>IF(RIGHT(C521,2)=".1","10",RIGHT(C521,2))</x:f>
      </x:c>
      <x:c r="B521" s="0" t="n">
        <x:v>15</x:v>
      </x:c>
      <x:c r="C521" s="0" t="n">
        <x:v>6.03</x:v>
      </x:c>
      <x:c r="D521" s="0" t="s">
        <x:v>12</x:v>
      </x:c>
      <x:c r="E521" s="0" t="s">
        <x:v>205</x:v>
      </x:c>
      <x:c r="F521" s="0" t="s">
        <x:v>185</x:v>
      </x:c>
      <x:c r="G521" s="0" t="s">
        <x:v>370</x:v>
      </x:c>
      <x:c r="H521" s="0" t="s">
        <x:v>230</x:v>
      </x:c>
      <x:c r="I521" s="0" t="n">
        <x:v>5.1</x:v>
      </x:c>
      <x:c r="J521" s="0" t="n">
        <x:v>3.4</x:v>
      </x:c>
      <x:c r="K521" s="0" t="n">
        <x:v>89</x:v>
      </x:c>
      <x:c r="L521" s="0" t="n">
        <x:v>1</x:v>
      </x:c>
      <x:c r="M521" s="0" t="n">
        <x:v>1</x:v>
      </x:c>
      <x:c r="O521" s="0" t="n">
        <x:v>1013</x:v>
      </x:c>
      <x:c r="P521" s="0" t="n">
        <x:v>1003.3</x:v>
      </x:c>
      <x:c r="R521" s="0" t="n">
        <x:v>13.8</x:v>
      </x:c>
      <x:c r="S521" s="0" t="n">
        <x:v>2</x:v>
      </x:c>
    </x:row>
    <x:row r="522" spans="1:81" customFormat="1" ht="16.5" customHeight="1" x14ac:dyDescent="0.25">
      <x:c r="A522" s="302">
        <x:f>IF(RIGHT(C522,2)=".1","10",RIGHT(C522,2))</x:f>
      </x:c>
      <x:c r="B522" s="0" t="n">
        <x:v>18</x:v>
      </x:c>
      <x:c r="C522" s="0" t="n">
        <x:v>6.03</x:v>
      </x:c>
      <x:c r="D522" s="0" t="s">
        <x:v>12</x:v>
      </x:c>
      <x:c r="E522" s="0" t="s">
        <x:v>205</x:v>
      </x:c>
      <x:c r="F522" s="0" t="s">
        <x:v>185</x:v>
      </x:c>
      <x:c r="G522" s="0" t="s">
        <x:v>371</x:v>
      </x:c>
      <x:c r="H522" s="0" t="s">
        <x:v>230</x:v>
      </x:c>
      <x:c r="I522" s="0" t="n">
        <x:v>-0.3</x:v>
      </x:c>
      <x:c r="J522" s="0" t="n">
        <x:v>-1.8</x:v>
      </x:c>
      <x:c r="K522" s="0" t="n">
        <x:v>90</x:v>
      </x:c>
      <x:c r="L522" s="0" t="n">
        <x:v>-6</x:v>
      </x:c>
      <x:c r="M522" s="0" t="n">
        <x:v>-6</x:v>
      </x:c>
      <x:c r="O522" s="0" t="n">
        <x:v>1018.6</x:v>
      </x:c>
      <x:c r="P522" s="0" t="n">
        <x:v>1008.8</x:v>
      </x:c>
    </x:row>
    <x:row r="523" spans="1:81" customFormat="1" ht="16.5" customHeight="1" x14ac:dyDescent="0.25">
      <x:c r="A523" s="302">
        <x:f>IF(RIGHT(C523,2)=".1","10",RIGHT(C523,2))</x:f>
      </x:c>
      <x:c r="B523" s="0" t="n">
        <x:v>21</x:v>
      </x:c>
      <x:c r="C523" s="0" t="n">
        <x:v>6.03</x:v>
      </x:c>
      <x:c r="D523" s="0" t="s">
        <x:v>12</x:v>
      </x:c>
      <x:c r="E523" s="0" t="n">
        <x:v>2</x:v>
      </x:c>
      <x:c r="F523" s="0" t="s">
        <x:v>185</x:v>
      </x:c>
      <x:c r="G523" s="0" t="s">
        <x:v>256</x:v>
      </x:c>
      <x:c r="H523" s="0" t="s">
        <x:v>230</x:v>
      </x:c>
      <x:c r="I523" s="0" t="n">
        <x:v>-1</x:v>
      </x:c>
      <x:c r="J523" s="0" t="n">
        <x:v>-2.6</x:v>
      </x:c>
      <x:c r="K523" s="0" t="n">
        <x:v>89</x:v>
      </x:c>
      <x:c r="L523" s="0" t="n">
        <x:v>-5</x:v>
      </x:c>
      <x:c r="M523" s="0" t="n">
        <x:v>-5</x:v>
      </x:c>
      <x:c r="O523" s="0" t="n">
        <x:v>1022.2</x:v>
      </x:c>
      <x:c r="P523" s="0" t="n">
        <x:v>1012.2</x:v>
      </x:c>
    </x:row>
    <x:row r="524" spans="1:81" customFormat="1" ht="16.5" customHeight="1" x14ac:dyDescent="0.25">
      <x:c r="A524" s="302">
        <x:f>IF(RIGHT(C524,2)=".1","10",RIGHT(C524,2))</x:f>
      </x:c>
      <x:c r="B524" s="0" t="n">
        <x:v>0</x:v>
      </x:c>
      <x:c r="C524" s="0" t="n">
        <x:v>7.03</x:v>
      </x:c>
      <x:c r="D524" s="0" t="s">
        <x:v>12</x:v>
      </x:c>
      <x:c r="E524" s="0" t="n">
        <x:v>1</x:v>
      </x:c>
      <x:c r="F524" s="0" t="s">
        <x:v>185</x:v>
      </x:c>
      <x:c r="G524" s="0" t="s">
        <x:v>256</x:v>
      </x:c>
      <x:c r="H524" s="0" t="s">
        <x:v>189</x:v>
      </x:c>
      <x:c r="I524" s="0" t="n">
        <x:v>-3.2</x:v>
      </x:c>
      <x:c r="J524" s="0" t="n">
        <x:v>-5.1</x:v>
      </x:c>
      <x:c r="K524" s="0" t="n">
        <x:v>87</x:v>
      </x:c>
      <x:c r="L524" s="0" t="n">
        <x:v>-5</x:v>
      </x:c>
      <x:c r="M524" s="0" t="n">
        <x:v>-5</x:v>
      </x:c>
      <x:c r="O524" s="0" t="n">
        <x:v>1025.4</x:v>
      </x:c>
      <x:c r="P524" s="0" t="n">
        <x:v>1015.4</x:v>
      </x:c>
    </x:row>
    <x:row r="525" spans="1:81" customFormat="1" ht="16.5" customHeight="1" x14ac:dyDescent="0.25">
      <x:c r="A525" s="302">
        <x:f>IF(RIGHT(C525,2)=".1","10",RIGHT(C525,2))</x:f>
      </x:c>
      <x:c r="B525" s="0" t="n">
        <x:v>3</x:v>
      </x:c>
      <x:c r="C525" s="0" t="n">
        <x:v>7.03</x:v>
      </x:c>
      <x:c r="D525" s="0" t="s">
        <x:v>11</x:v>
      </x:c>
      <x:c r="E525" s="0" t="n">
        <x:v>1</x:v>
      </x:c>
      <x:c r="F525" s="0" t="s">
        <x:v>185</x:v>
      </x:c>
      <x:c r="H525" s="0" t="s">
        <x:v>186</x:v>
      </x:c>
      <x:c r="I525" s="0" t="n">
        <x:v>-5.9</x:v>
      </x:c>
      <x:c r="J525" s="0" t="n">
        <x:v>-7</x:v>
      </x:c>
      <x:c r="K525" s="0" t="n">
        <x:v>92</x:v>
      </x:c>
      <x:c r="L525" s="0" t="n">
        <x:v>-8</x:v>
      </x:c>
      <x:c r="M525" s="0" t="n">
        <x:v>-8</x:v>
      </x:c>
      <x:c r="O525" s="0" t="n">
        <x:v>1026.7</x:v>
      </x:c>
      <x:c r="P525" s="0" t="n">
        <x:v>1016.5</x:v>
      </x:c>
      <x:c r="Q525" s="0" t="n">
        <x:v>-6.1</x:v>
      </x:c>
      <x:c r="S525" s="0" t="n">
        <x:v>3</x:v>
      </x:c>
      <x:c r="U525" s="0" t="n">
        <x:v>1</x:v>
      </x:c>
    </x:row>
    <x:row r="526" spans="1:81" customFormat="1" ht="16.5" customHeight="1" x14ac:dyDescent="0.25">
      <x:c r="A526" s="302">
        <x:f>IF(RIGHT(C526,2)=".1","10",RIGHT(C526,2))</x:f>
      </x:c>
      <x:c r="B526" s="0" t="n">
        <x:v>6</x:v>
      </x:c>
      <x:c r="C526" s="0" t="n">
        <x:v>7.03</x:v>
      </x:c>
      <x:c r="D526" s="0" t="s">
        <x:v>11</x:v>
      </x:c>
      <x:c r="E526" s="0" t="n">
        <x:v>1</x:v>
      </x:c>
      <x:c r="F526" s="0" t="s">
        <x:v>185</x:v>
      </x:c>
      <x:c r="H526" s="0" t="s">
        <x:v>186</x:v>
      </x:c>
      <x:c r="I526" s="0" t="n">
        <x:v>-1.7</x:v>
      </x:c>
      <x:c r="J526" s="0" t="n">
        <x:v>-5.9</x:v>
      </x:c>
      <x:c r="K526" s="0" t="n">
        <x:v>73</x:v>
      </x:c>
      <x:c r="L526" s="0" t="n">
        <x:v>-4</x:v>
      </x:c>
      <x:c r="M526" s="0" t="n">
        <x:v>0</x:v>
      </x:c>
      <x:c r="O526" s="0" t="n">
        <x:v>1027.4</x:v>
      </x:c>
      <x:c r="P526" s="0" t="n">
        <x:v>1017.4</x:v>
      </x:c>
      <x:c r="Q526" s="0" t="n">
        <x:v>-6.7</x:v>
      </x:c>
    </x:row>
    <x:row r="527" spans="1:81" customFormat="1" ht="16.5" customHeight="1" x14ac:dyDescent="0.25">
      <x:c r="A527" s="302">
        <x:f>IF(RIGHT(C527,2)=".1","10",RIGHT(C527,2))</x:f>
      </x:c>
      <x:c r="B527" s="0" t="n">
        <x:v>9</x:v>
      </x:c>
      <x:c r="C527" s="0" t="n">
        <x:v>7.03</x:v>
      </x:c>
      <x:c r="D527" s="0" t="s">
        <x:v>11</x:v>
      </x:c>
      <x:c r="E527" s="0" t="n">
        <x:v>2</x:v>
      </x:c>
      <x:c r="F527" s="0" t="s">
        <x:v>185</x:v>
      </x:c>
      <x:c r="H527" s="0" t="s">
        <x:v>186</x:v>
      </x:c>
      <x:c r="I527" s="0" t="n">
        <x:v>2.1</x:v>
      </x:c>
      <x:c r="J527" s="0" t="n">
        <x:v>-9.1</x:v>
      </x:c>
      <x:c r="K527" s="0" t="n">
        <x:v>43</x:v>
      </x:c>
      <x:c r="L527" s="0" t="n">
        <x:v>0</x:v>
      </x:c>
      <x:c r="M527" s="0" t="n">
        <x:v>9</x:v>
      </x:c>
      <x:c r="O527" s="0" t="n">
        <x:v>1026.5</x:v>
      </x:c>
      <x:c r="P527" s="0" t="n">
        <x:v>1016.7</x:v>
      </x:c>
    </x:row>
    <x:row r="528" spans="1:81" customFormat="1" ht="16.5" customHeight="1" x14ac:dyDescent="0.25">
      <x:c r="A528" s="302">
        <x:f>IF(RIGHT(C528,2)=".1","10",RIGHT(C528,2))</x:f>
      </x:c>
      <x:c r="B528" s="0" t="n">
        <x:v>12</x:v>
      </x:c>
      <x:c r="C528" s="0" t="n">
        <x:v>7.03</x:v>
      </x:c>
      <x:c r="D528" s="0" t="s">
        <x:v>10</x:v>
      </x:c>
      <x:c r="E528" s="0" t="n">
        <x:v>2</x:v>
      </x:c>
      <x:c r="F528" s="0" t="s">
        <x:v>185</x:v>
      </x:c>
      <x:c r="H528" s="0" t="s">
        <x:v>367</x:v>
      </x:c>
      <x:c r="I528" s="0" t="n">
        <x:v>3.5</x:v>
      </x:c>
      <x:c r="J528" s="0" t="n">
        <x:v>-10.8</x:v>
      </x:c>
      <x:c r="K528" s="0" t="n">
        <x:v>34</x:v>
      </x:c>
      <x:c r="L528" s="0" t="n">
        <x:v>2</x:v>
      </x:c>
      <x:c r="M528" s="0" t="n">
        <x:v>5</x:v>
      </x:c>
      <x:c r="O528" s="0" t="n">
        <x:v>1024</x:v>
      </x:c>
      <x:c r="P528" s="0" t="n">
        <x:v>1014.2</x:v>
      </x:c>
    </x:row>
    <x:row r="529" spans="1:81" customFormat="1" ht="16.5" customHeight="1" x14ac:dyDescent="0.25">
      <x:c r="A529" s="302">
        <x:f>IF(RIGHT(C529,2)=".1","10",RIGHT(C529,2))</x:f>
      </x:c>
      <x:c r="B529" s="0" t="n">
        <x:v>15</x:v>
      </x:c>
      <x:c r="C529" s="0" t="n">
        <x:v>7.03</x:v>
      </x:c>
      <x:c r="D529" s="0" t="s">
        <x:v>10</x:v>
      </x:c>
      <x:c r="E529" s="0" t="n">
        <x:v>2</x:v>
      </x:c>
      <x:c r="F529" s="0" t="s">
        <x:v>185</x:v>
      </x:c>
      <x:c r="H529" s="0" t="s">
        <x:v>186</x:v>
      </x:c>
      <x:c r="I529" s="0" t="n">
        <x:v>2.3</x:v>
      </x:c>
      <x:c r="J529" s="0" t="n">
        <x:v>-10.4</x:v>
      </x:c>
      <x:c r="K529" s="0" t="n">
        <x:v>38</x:v>
      </x:c>
      <x:c r="L529" s="0" t="n">
        <x:v>0</x:v>
      </x:c>
      <x:c r="M529" s="0" t="n">
        <x:v>0</x:v>
      </x:c>
      <x:c r="O529" s="0" t="n">
        <x:v>1022.4</x:v>
      </x:c>
      <x:c r="P529" s="0" t="n">
        <x:v>1012.6</x:v>
      </x:c>
      <x:c r="R529" s="0" t="n">
        <x:v>4.2</x:v>
      </x:c>
    </x:row>
    <x:row r="530" spans="1:81" customFormat="1" ht="16.5" customHeight="1" x14ac:dyDescent="0.25">
      <x:c r="A530" s="302">
        <x:f>IF(RIGHT(C530,2)=".1","10",RIGHT(C530,2))</x:f>
      </x:c>
      <x:c r="B530" s="0" t="n">
        <x:v>18</x:v>
      </x:c>
      <x:c r="C530" s="0" t="n">
        <x:v>7.03</x:v>
      </x:c>
      <x:c r="D530" s="0" t="s">
        <x:v>10</x:v>
      </x:c>
      <x:c r="E530" s="0" t="n">
        <x:v>1</x:v>
      </x:c>
      <x:c r="F530" s="0" t="s">
        <x:v>185</x:v>
      </x:c>
      <x:c r="H530" s="0" t="s">
        <x:v>186</x:v>
      </x:c>
      <x:c r="I530" s="0" t="n">
        <x:v>-1.1</x:v>
      </x:c>
      <x:c r="J530" s="0" t="n">
        <x:v>-9.7</x:v>
      </x:c>
      <x:c r="K530" s="0" t="n">
        <x:v>52</x:v>
      </x:c>
      <x:c r="L530" s="0" t="n">
        <x:v>-3</x:v>
      </x:c>
      <x:c r="M530" s="0" t="n">
        <x:v>-3</x:v>
      </x:c>
      <x:c r="O530" s="0" t="n">
        <x:v>1022.6</x:v>
      </x:c>
      <x:c r="P530" s="0" t="n">
        <x:v>1012.6</x:v>
      </x:c>
    </x:row>
    <x:row r="531" spans="1:81" customFormat="1" ht="16.5" customHeight="1" x14ac:dyDescent="0.25">
      <x:c r="A531" s="302">
        <x:f>IF(RIGHT(C531,2)=".1","10",RIGHT(C531,2))</x:f>
      </x:c>
      <x:c r="B531" s="0" t="n">
        <x:v>21</x:v>
      </x:c>
      <x:c r="C531" s="0" t="n">
        <x:v>7.03</x:v>
      </x:c>
      <x:c r="D531" s="0" t="s">
        <x:v>10</x:v>
      </x:c>
      <x:c r="E531" s="0" t="n">
        <x:v>2</x:v>
      </x:c>
      <x:c r="F531" s="0" t="s">
        <x:v>185</x:v>
      </x:c>
      <x:c r="H531" s="0" t="s">
        <x:v>186</x:v>
      </x:c>
      <x:c r="I531" s="0" t="n">
        <x:v>-3.8</x:v>
      </x:c>
      <x:c r="J531" s="0" t="n">
        <x:v>-10.7</x:v>
      </x:c>
      <x:c r="K531" s="0" t="n">
        <x:v>59</x:v>
      </x:c>
      <x:c r="L531" s="0" t="n">
        <x:v>-7</x:v>
      </x:c>
      <x:c r="M531" s="0" t="n">
        <x:v>-7</x:v>
      </x:c>
      <x:c r="O531" s="0" t="n">
        <x:v>1022</x:v>
      </x:c>
      <x:c r="P531" s="0" t="n">
        <x:v>1012</x:v>
      </x:c>
    </x:row>
    <x:row r="532" spans="1:81" customFormat="1" ht="16.5" customHeight="1" x14ac:dyDescent="0.25">
      <x:c r="A532" s="302">
        <x:f>IF(RIGHT(C532,2)=".1","10",RIGHT(C532,2))</x:f>
      </x:c>
      <x:c r="B532" s="0" t="n">
        <x:v>0</x:v>
      </x:c>
      <x:c r="C532" s="0" t="n">
        <x:v>8.03</x:v>
      </x:c>
      <x:c r="D532" s="0" t="s">
        <x:v>9</x:v>
      </x:c>
      <x:c r="E532" s="0" t="n">
        <x:v>1</x:v>
      </x:c>
      <x:c r="F532" s="0" t="s">
        <x:v>185</x:v>
      </x:c>
      <x:c r="H532" s="0" t="s">
        <x:v>186</x:v>
      </x:c>
      <x:c r="I532" s="0" t="n">
        <x:v>-5</x:v>
      </x:c>
      <x:c r="J532" s="0" t="n">
        <x:v>-10.9</x:v>
      </x:c>
      <x:c r="K532" s="0" t="n">
        <x:v>63</x:v>
      </x:c>
      <x:c r="L532" s="0" t="n">
        <x:v>-7</x:v>
      </x:c>
      <x:c r="M532" s="0" t="n">
        <x:v>-7</x:v>
      </x:c>
      <x:c r="O532" s="0" t="n">
        <x:v>1021</x:v>
      </x:c>
      <x:c r="P532" s="0" t="n">
        <x:v>1010.9</x:v>
      </x:c>
    </x:row>
    <x:row r="533" spans="1:81" customFormat="1" ht="16.5" customHeight="1" x14ac:dyDescent="0.25">
      <x:c r="A533" s="302">
        <x:f>IF(RIGHT(C533,2)=".1","10",RIGHT(C533,2))</x:f>
      </x:c>
      <x:c r="B533" s="0" t="n">
        <x:v>3</x:v>
      </x:c>
      <x:c r="C533" s="0" t="n">
        <x:v>8.03</x:v>
      </x:c>
      <x:c r="D533" s="0" t="s">
        <x:v>9</x:v>
      </x:c>
      <x:c r="E533" s="0" t="n">
        <x:v>1</x:v>
      </x:c>
      <x:c r="F533" s="0" t="s">
        <x:v>185</x:v>
      </x:c>
      <x:c r="H533" s="0" t="s">
        <x:v>186</x:v>
      </x:c>
      <x:c r="I533" s="0" t="n">
        <x:v>-4.7</x:v>
      </x:c>
      <x:c r="J533" s="0" t="n">
        <x:v>-10.1</x:v>
      </x:c>
      <x:c r="K533" s="0" t="n">
        <x:v>66</x:v>
      </x:c>
      <x:c r="L533" s="0" t="n">
        <x:v>-7</x:v>
      </x:c>
      <x:c r="M533" s="0" t="n">
        <x:v>-7</x:v>
      </x:c>
      <x:c r="O533" s="0" t="n">
        <x:v>1020</x:v>
      </x:c>
      <x:c r="P533" s="0" t="n">
        <x:v>1009.9</x:v>
      </x:c>
      <x:c r="Q533" s="0" t="n">
        <x:v>-5.3</x:v>
      </x:c>
    </x:row>
    <x:row r="534" spans="1:81" customFormat="1" ht="16.5" customHeight="1" x14ac:dyDescent="0.25">
      <x:c r="A534" s="302">
        <x:f>IF(RIGHT(C534,2)=".1","10",RIGHT(C534,2))</x:f>
      </x:c>
      <x:c r="B534" s="0" t="n">
        <x:v>6</x:v>
      </x:c>
      <x:c r="C534" s="0" t="n">
        <x:v>8.03</x:v>
      </x:c>
      <x:c r="D534" s="0" t="s">
        <x:v>9</x:v>
      </x:c>
      <x:c r="E534" s="0" t="n">
        <x:v>3</x:v>
      </x:c>
      <x:c r="F534" s="0" t="s">
        <x:v>185</x:v>
      </x:c>
      <x:c r="H534" s="0" t="s">
        <x:v>305</x:v>
      </x:c>
      <x:c r="I534" s="0" t="n">
        <x:v>-0.6</x:v>
      </x:c>
      <x:c r="J534" s="0" t="n">
        <x:v>-6.5</x:v>
      </x:c>
      <x:c r="K534" s="0" t="n">
        <x:v>64</x:v>
      </x:c>
      <x:c r="L534" s="0" t="n">
        <x:v>-5</x:v>
      </x:c>
      <x:c r="M534" s="0" t="n">
        <x:v>-4</x:v>
      </x:c>
      <x:c r="O534" s="0" t="n">
        <x:v>1019.8</x:v>
      </x:c>
      <x:c r="P534" s="0" t="n">
        <x:v>1009.9</x:v>
      </x:c>
    </x:row>
    <x:row r="535" spans="1:81" customFormat="1" ht="16.5" customHeight="1" x14ac:dyDescent="0.25">
      <x:c r="A535" s="302">
        <x:f>IF(RIGHT(C535,2)=".1","10",RIGHT(C535,2))</x:f>
      </x:c>
      <x:c r="B535" s="0" t="n">
        <x:v>9</x:v>
      </x:c>
      <x:c r="C535" s="0" t="n">
        <x:v>8.03</x:v>
      </x:c>
      <x:c r="D535" s="0" t="s">
        <x:v>10</x:v>
      </x:c>
      <x:c r="E535" s="0" t="n">
        <x:v>4</x:v>
      </x:c>
      <x:c r="F535" s="0" t="s">
        <x:v>185</x:v>
      </x:c>
      <x:c r="H535" s="0" t="s">
        <x:v>372</x:v>
      </x:c>
      <x:c r="I535" s="0" t="n">
        <x:v>5.1</x:v>
      </x:c>
      <x:c r="J535" s="0" t="n">
        <x:v>-7.3</x:v>
      </x:c>
      <x:c r="K535" s="0" t="n">
        <x:v>40</x:v>
      </x:c>
      <x:c r="L535" s="0" t="n">
        <x:v>2</x:v>
      </x:c>
      <x:c r="M535" s="0" t="n">
        <x:v>4</x:v>
      </x:c>
      <x:c r="O535" s="0" t="n">
        <x:v>1017.8</x:v>
      </x:c>
      <x:c r="P535" s="0" t="n">
        <x:v>1008.1</x:v>
      </x:c>
    </x:row>
    <x:row r="536" spans="1:81" customFormat="1" ht="16.5" customHeight="1" x14ac:dyDescent="0.25">
      <x:c r="A536" s="302">
        <x:f>IF(RIGHT(C536,2)=".1","10",RIGHT(C536,2))</x:f>
      </x:c>
      <x:c r="B536" s="0" t="n">
        <x:v>12</x:v>
      </x:c>
      <x:c r="C536" s="0" t="n">
        <x:v>8.03</x:v>
      </x:c>
      <x:c r="D536" s="0" t="s">
        <x:v>10</x:v>
      </x:c>
      <x:c r="E536" s="0" t="s">
        <x:v>205</x:v>
      </x:c>
      <x:c r="F536" s="0" t="s">
        <x:v>185</x:v>
      </x:c>
      <x:c r="H536" s="0" t="s">
        <x:v>373</x:v>
      </x:c>
      <x:c r="I536" s="0" t="n">
        <x:v>5.6</x:v>
      </x:c>
      <x:c r="J536" s="0" t="n">
        <x:v>-6.3</x:v>
      </x:c>
      <x:c r="K536" s="0" t="n">
        <x:v>42</x:v>
      </x:c>
      <x:c r="L536" s="0" t="n">
        <x:v>2</x:v>
      </x:c>
      <x:c r="M536" s="0" t="n">
        <x:v>3</x:v>
      </x:c>
      <x:c r="O536" s="0" t="n">
        <x:v>1016.3</x:v>
      </x:c>
      <x:c r="P536" s="0" t="n">
        <x:v>1006.6</x:v>
      </x:c>
    </x:row>
    <x:row r="537" spans="1:81" customFormat="1" ht="16.5" customHeight="1" x14ac:dyDescent="0.25">
      <x:c r="A537" s="302">
        <x:f>IF(RIGHT(C537,2)=".1","10",RIGHT(C537,2))</x:f>
      </x:c>
      <x:c r="B537" s="0" t="n">
        <x:v>15</x:v>
      </x:c>
      <x:c r="C537" s="0" t="n">
        <x:v>8.03</x:v>
      </x:c>
      <x:c r="D537" s="0" t="s">
        <x:v>9</x:v>
      </x:c>
      <x:c r="E537" s="0" t="n">
        <x:v>3</x:v>
      </x:c>
      <x:c r="F537" s="0" t="s">
        <x:v>185</x:v>
      </x:c>
      <x:c r="H537" s="0" t="s">
        <x:v>308</x:v>
      </x:c>
      <x:c r="I537" s="0" t="n">
        <x:v>4.9</x:v>
      </x:c>
      <x:c r="J537" s="0" t="n">
        <x:v>-3.6</x:v>
      </x:c>
      <x:c r="K537" s="0" t="n">
        <x:v>54</x:v>
      </x:c>
      <x:c r="L537" s="0" t="n">
        <x:v>2</x:v>
      </x:c>
      <x:c r="M537" s="0" t="n">
        <x:v>2</x:v>
      </x:c>
      <x:c r="O537" s="0" t="n">
        <x:v>1016.1</x:v>
      </x:c>
      <x:c r="P537" s="0" t="n">
        <x:v>1006.4</x:v>
      </x:c>
      <x:c r="R537" s="0" t="n">
        <x:v>6.1</x:v>
      </x:c>
    </x:row>
    <x:row r="538" spans="1:81" customFormat="1" ht="16.5" customHeight="1" x14ac:dyDescent="0.25">
      <x:c r="A538" s="302">
        <x:f>IF(RIGHT(C538,2)=".1","10",RIGHT(C538,2))</x:f>
      </x:c>
      <x:c r="B538" s="0" t="n">
        <x:v>18</x:v>
      </x:c>
      <x:c r="C538" s="0" t="n">
        <x:v>8.03</x:v>
      </x:c>
      <x:c r="D538" s="0" t="s">
        <x:v>9</x:v>
      </x:c>
      <x:c r="E538" s="0" t="n">
        <x:v>3</x:v>
      </x:c>
      <x:c r="F538" s="0" t="s">
        <x:v>185</x:v>
      </x:c>
      <x:c r="H538" s="0" t="s">
        <x:v>194</x:v>
      </x:c>
      <x:c r="I538" s="0" t="n">
        <x:v>2.8</x:v>
      </x:c>
      <x:c r="J538" s="0" t="n">
        <x:v>-4.7</x:v>
      </x:c>
      <x:c r="K538" s="0" t="n">
        <x:v>58</x:v>
      </x:c>
      <x:c r="L538" s="0" t="n">
        <x:v>-1</x:v>
      </x:c>
      <x:c r="M538" s="0" t="n">
        <x:v>-1</x:v>
      </x:c>
      <x:c r="O538" s="0" t="n">
        <x:v>1016.7</x:v>
      </x:c>
      <x:c r="P538" s="0" t="n">
        <x:v>1007</x:v>
      </x:c>
    </x:row>
    <x:row r="539" spans="1:81" customFormat="1" ht="16.5" customHeight="1" x14ac:dyDescent="0.25">
      <x:c r="A539" s="302">
        <x:f>IF(RIGHT(C539,2)=".1","10",RIGHT(C539,2))</x:f>
      </x:c>
      <x:c r="B539" s="0" t="n">
        <x:v>21</x:v>
      </x:c>
      <x:c r="C539" s="0" t="n">
        <x:v>8.03</x:v>
      </x:c>
      <x:c r="D539" s="0" t="s">
        <x:v>9</x:v>
      </x:c>
      <x:c r="E539" s="0" t="n">
        <x:v>2</x:v>
      </x:c>
      <x:c r="F539" s="0" t="s">
        <x:v>185</x:v>
      </x:c>
      <x:c r="H539" s="0" t="s">
        <x:v>374</x:v>
      </x:c>
      <x:c r="I539" s="0" t="n">
        <x:v>0.2</x:v>
      </x:c>
      <x:c r="J539" s="0" t="n">
        <x:v>-1.7</x:v>
      </x:c>
      <x:c r="K539" s="0" t="n">
        <x:v>87</x:v>
      </x:c>
      <x:c r="L539" s="0" t="n">
        <x:v>-3</x:v>
      </x:c>
      <x:c r="M539" s="0" t="n">
        <x:v>-3</x:v>
      </x:c>
      <x:c r="O539" s="0" t="n">
        <x:v>1016</x:v>
      </x:c>
      <x:c r="P539" s="0" t="n">
        <x:v>1006.2</x:v>
      </x:c>
    </x:row>
    <x:row r="540" spans="1:81" customFormat="1" ht="16.5" customHeight="1" x14ac:dyDescent="0.25">
      <x:c r="A540" s="302">
        <x:f>IF(RIGHT(C540,2)=".1","10",RIGHT(C540,2))</x:f>
      </x:c>
      <x:c r="B540" s="0" t="n">
        <x:v>0</x:v>
      </x:c>
      <x:c r="C540" s="0" t="n">
        <x:v>9.03</x:v>
      </x:c>
      <x:c r="D540" s="0" t="s">
        <x:v>9</x:v>
      </x:c>
      <x:c r="E540" s="0" t="n">
        <x:v>3</x:v>
      </x:c>
      <x:c r="F540" s="0" t="s">
        <x:v>185</x:v>
      </x:c>
      <x:c r="H540" s="0" t="s">
        <x:v>194</x:v>
      </x:c>
      <x:c r="I540" s="0" t="n">
        <x:v>0.9</x:v>
      </x:c>
      <x:c r="J540" s="0" t="n">
        <x:v>-1.3</x:v>
      </x:c>
      <x:c r="K540" s="0" t="n">
        <x:v>85</x:v>
      </x:c>
      <x:c r="L540" s="0" t="n">
        <x:v>-4</x:v>
      </x:c>
      <x:c r="M540" s="0" t="n">
        <x:v>-4</x:v>
      </x:c>
      <x:c r="O540" s="0" t="n">
        <x:v>1015.1</x:v>
      </x:c>
      <x:c r="P540" s="0" t="n">
        <x:v>1005.3</x:v>
      </x:c>
    </x:row>
    <x:row r="541" spans="1:81" customFormat="1" ht="16.5" customHeight="1" x14ac:dyDescent="0.25">
      <x:c r="A541" s="302">
        <x:f>IF(RIGHT(C541,2)=".1","10",RIGHT(C541,2))</x:f>
      </x:c>
      <x:c r="B541" s="0" t="n">
        <x:v>3</x:v>
      </x:c>
      <x:c r="C541" s="0" t="n">
        <x:v>9.03</x:v>
      </x:c>
      <x:c r="D541" s="0" t="s">
        <x:v>10</x:v>
      </x:c>
      <x:c r="E541" s="0" t="n">
        <x:v>2</x:v>
      </x:c>
      <x:c r="F541" s="0" t="s">
        <x:v>185</x:v>
      </x:c>
      <x:c r="G541" s="0" t="s">
        <x:v>229</x:v>
      </x:c>
      <x:c r="H541" s="0" t="s">
        <x:v>194</x:v>
      </x:c>
      <x:c r="I541" s="0" t="n">
        <x:v>0.5</x:v>
      </x:c>
      <x:c r="J541" s="0" t="n">
        <x:v>-0.9</x:v>
      </x:c>
      <x:c r="K541" s="0" t="n">
        <x:v>90</x:v>
      </x:c>
      <x:c r="L541" s="0" t="n">
        <x:v>-3</x:v>
      </x:c>
      <x:c r="M541" s="0" t="n">
        <x:v>-3</x:v>
      </x:c>
      <x:c r="O541" s="0" t="n">
        <x:v>1014.7</x:v>
      </x:c>
      <x:c r="P541" s="0" t="n">
        <x:v>1004.9</x:v>
      </x:c>
      <x:c r="Q541" s="0" t="n">
        <x:v>-0.2</x:v>
      </x:c>
      <x:c r="S541" s="0" t="n">
        <x:v>0</x:v>
      </x:c>
    </x:row>
    <x:row r="542" spans="1:81" customFormat="1" ht="16.5" customHeight="1" x14ac:dyDescent="0.25">
      <x:c r="A542" s="302">
        <x:f>IF(RIGHT(C542,2)=".1","10",RIGHT(C542,2))</x:f>
      </x:c>
      <x:c r="B542" s="0" t="n">
        <x:v>6</x:v>
      </x:c>
      <x:c r="C542" s="0" t="n">
        <x:v>9.03</x:v>
      </x:c>
      <x:c r="D542" s="0" t="s">
        <x:v>10</x:v>
      </x:c>
      <x:c r="E542" s="0" t="n">
        <x:v>3</x:v>
      </x:c>
      <x:c r="F542" s="0" t="s">
        <x:v>185</x:v>
      </x:c>
      <x:c r="G542" s="0" t="s">
        <x:v>256</x:v>
      </x:c>
      <x:c r="H542" s="0" t="s">
        <x:v>230</x:v>
      </x:c>
      <x:c r="I542" s="0" t="n">
        <x:v>1.7</x:v>
      </x:c>
      <x:c r="J542" s="0" t="n">
        <x:v>-0.3</x:v>
      </x:c>
      <x:c r="K542" s="0" t="n">
        <x:v>87</x:v>
      </x:c>
      <x:c r="L542" s="0" t="n">
        <x:v>-3</x:v>
      </x:c>
      <x:c r="M542" s="0" t="n">
        <x:v>-3</x:v>
      </x:c>
      <x:c r="O542" s="0" t="n">
        <x:v>1015.5</x:v>
      </x:c>
      <x:c r="P542" s="0" t="n">
        <x:v>1005.7</x:v>
      </x:c>
    </x:row>
    <x:row r="543" spans="1:81" customFormat="1" ht="16.5" customHeight="1" x14ac:dyDescent="0.25">
      <x:c r="A543" s="302">
        <x:f>IF(RIGHT(C543,2)=".1","10",RIGHT(C543,2))</x:f>
      </x:c>
      <x:c r="B543" s="0" t="n">
        <x:v>9</x:v>
      </x:c>
      <x:c r="C543" s="0" t="n">
        <x:v>9.03</x:v>
      </x:c>
      <x:c r="D543" s="0" t="s">
        <x:v>11</x:v>
      </x:c>
      <x:c r="E543" s="0" t="n">
        <x:v>3</x:v>
      </x:c>
      <x:c r="F543" s="0" t="s">
        <x:v>185</x:v>
      </x:c>
      <x:c r="H543" s="0" t="s">
        <x:v>194</x:v>
      </x:c>
      <x:c r="I543" s="0" t="n">
        <x:v>4.2</x:v>
      </x:c>
      <x:c r="J543" s="0" t="n">
        <x:v>-0.6</x:v>
      </x:c>
      <x:c r="K543" s="0" t="n">
        <x:v>71</x:v>
      </x:c>
      <x:c r="L543" s="0" t="n">
        <x:v>1</x:v>
      </x:c>
      <x:c r="M543" s="0" t="n">
        <x:v>1</x:v>
      </x:c>
      <x:c r="O543" s="0" t="n">
        <x:v>1016</x:v>
      </x:c>
      <x:c r="P543" s="0" t="n">
        <x:v>1006.3</x:v>
      </x:c>
    </x:row>
    <x:row r="544" spans="1:81" customFormat="1" ht="16.5" customHeight="1" x14ac:dyDescent="0.25">
      <x:c r="A544" s="302">
        <x:f>IF(RIGHT(C544,2)=".1","10",RIGHT(C544,2))</x:f>
      </x:c>
      <x:c r="B544" s="0" t="n">
        <x:v>12</x:v>
      </x:c>
      <x:c r="C544" s="0" t="n">
        <x:v>9.03</x:v>
      </x:c>
      <x:c r="D544" s="0" t="s">
        <x:v>11</x:v>
      </x:c>
      <x:c r="E544" s="0" t="s">
        <x:v>347</x:v>
      </x:c>
      <x:c r="F544" s="0" t="s">
        <x:v>185</x:v>
      </x:c>
      <x:c r="H544" s="0" t="s">
        <x:v>375</x:v>
      </x:c>
      <x:c r="I544" s="0" t="n">
        <x:v>5.6</x:v>
      </x:c>
      <x:c r="J544" s="0" t="n">
        <x:v>-10.2</x:v>
      </x:c>
      <x:c r="K544" s="0" t="n">
        <x:v>31</x:v>
      </x:c>
      <x:c r="L544" s="0" t="n">
        <x:v>2</x:v>
      </x:c>
      <x:c r="M544" s="0" t="n">
        <x:v>3</x:v>
      </x:c>
      <x:c r="O544" s="0" t="n">
        <x:v>1016.5</x:v>
      </x:c>
      <x:c r="P544" s="0" t="n">
        <x:v>1006.9</x:v>
      </x:c>
    </x:row>
    <x:row r="545" spans="1:81" customFormat="1" ht="16.5" customHeight="1" x14ac:dyDescent="0.25">
      <x:c r="A545" s="302">
        <x:f>IF(RIGHT(C545,2)=".1","10",RIGHT(C545,2))</x:f>
      </x:c>
      <x:c r="B545" s="0" t="n">
        <x:v>15</x:v>
      </x:c>
      <x:c r="C545" s="0" t="n">
        <x:v>9.03</x:v>
      </x:c>
      <x:c r="D545" s="0" t="s">
        <x:v>11</x:v>
      </x:c>
      <x:c r="E545" s="0" t="s">
        <x:v>215</x:v>
      </x:c>
      <x:c r="F545" s="0" t="s">
        <x:v>200</x:v>
      </x:c>
      <x:c r="H545" s="0" t="s">
        <x:v>376</x:v>
      </x:c>
      <x:c r="I545" s="0" t="n">
        <x:v>1.8</x:v>
      </x:c>
      <x:c r="J545" s="0" t="n">
        <x:v>-12.8</x:v>
      </x:c>
      <x:c r="K545" s="0" t="n">
        <x:v>33</x:v>
      </x:c>
      <x:c r="L545" s="0" t="n">
        <x:v>-1</x:v>
      </x:c>
      <x:c r="M545" s="0" t="n">
        <x:v>-1</x:v>
      </x:c>
      <x:c r="O545" s="0" t="n">
        <x:v>1018.3</x:v>
      </x:c>
      <x:c r="P545" s="0" t="n">
        <x:v>1008.5</x:v>
      </x:c>
      <x:c r="R545" s="0" t="n">
        <x:v>5.8</x:v>
      </x:c>
    </x:row>
    <x:row r="546" spans="1:81" customFormat="1" ht="16.5" customHeight="1" x14ac:dyDescent="0.25">
      <x:c r="A546" s="302">
        <x:f>IF(RIGHT(C546,2)=".1","10",RIGHT(C546,2))</x:f>
      </x:c>
      <x:c r="B546" s="0" t="n">
        <x:v>18</x:v>
      </x:c>
      <x:c r="C546" s="0" t="n">
        <x:v>9.03</x:v>
      </x:c>
      <x:c r="D546" s="0" t="s">
        <x:v>11</x:v>
      </x:c>
      <x:c r="E546" s="0" t="n">
        <x:v>2</x:v>
      </x:c>
      <x:c r="F546" s="0" t="s">
        <x:v>185</x:v>
      </x:c>
      <x:c r="H546" s="0" t="s">
        <x:v>186</x:v>
      </x:c>
      <x:c r="I546" s="0" t="n">
        <x:v>-1.6</x:v>
      </x:c>
      <x:c r="J546" s="0" t="n">
        <x:v>-7.3</x:v>
      </x:c>
      <x:c r="K546" s="0" t="n">
        <x:v>65</x:v>
      </x:c>
      <x:c r="L546" s="0" t="n">
        <x:v>-5</x:v>
      </x:c>
      <x:c r="M546" s="0" t="n">
        <x:v>-5</x:v>
      </x:c>
      <x:c r="O546" s="0" t="n">
        <x:v>1021.3</x:v>
      </x:c>
      <x:c r="P546" s="0" t="n">
        <x:v>1011.3</x:v>
      </x:c>
    </x:row>
    <x:row r="547" spans="1:81" customFormat="1" ht="16.5" customHeight="1" x14ac:dyDescent="0.25">
      <x:c r="A547" s="302">
        <x:f>IF(RIGHT(C547,2)=".1","10",RIGHT(C547,2))</x:f>
      </x:c>
      <x:c r="B547" s="0" t="n">
        <x:v>21</x:v>
      </x:c>
      <x:c r="C547" s="0" t="n">
        <x:v>9.03</x:v>
      </x:c>
      <x:c r="D547" s="0" t="s">
        <x:v>10</x:v>
      </x:c>
      <x:c r="E547" s="0" t="n">
        <x:v>1</x:v>
      </x:c>
      <x:c r="F547" s="0" t="s">
        <x:v>185</x:v>
      </x:c>
      <x:c r="H547" s="0" t="s">
        <x:v>186</x:v>
      </x:c>
      <x:c r="I547" s="0" t="n">
        <x:v>-4.4</x:v>
      </x:c>
      <x:c r="J547" s="0" t="n">
        <x:v>-8</x:v>
      </x:c>
      <x:c r="K547" s="0" t="n">
        <x:v>76</x:v>
      </x:c>
      <x:c r="L547" s="0" t="n">
        <x:v>-7</x:v>
      </x:c>
      <x:c r="M547" s="0" t="n">
        <x:v>-7</x:v>
      </x:c>
      <x:c r="O547" s="0" t="n">
        <x:v>1022.4</x:v>
      </x:c>
      <x:c r="P547" s="0" t="n">
        <x:v>1012.3</x:v>
      </x:c>
    </x:row>
    <x:row r="548" spans="1:81" customFormat="1" ht="16.5" customHeight="1" x14ac:dyDescent="0.25">
      <x:c r="A548" s="302">
        <x:f>IF(RIGHT(C548,2)=".1","10",RIGHT(C548,2))</x:f>
      </x:c>
      <x:c r="B548" s="0" t="n">
        <x:v>0</x:v>
      </x:c>
      <x:c r="C548" s="0" t="n">
        <x:v>10.03</x:v>
      </x:c>
      <x:c r="D548" s="0" t="s">
        <x:v>11</x:v>
      </x:c>
      <x:c r="E548" s="0" t="n">
        <x:v>1</x:v>
      </x:c>
      <x:c r="F548" s="0" t="s">
        <x:v>185</x:v>
      </x:c>
      <x:c r="H548" s="0" t="s">
        <x:v>219</x:v>
      </x:c>
      <x:c r="I548" s="0" t="n">
        <x:v>-3.5</x:v>
      </x:c>
      <x:c r="J548" s="0" t="n">
        <x:v>-6.3</x:v>
      </x:c>
      <x:c r="K548" s="0" t="n">
        <x:v>81</x:v>
      </x:c>
      <x:c r="L548" s="0" t="n">
        <x:v>-6</x:v>
      </x:c>
      <x:c r="M548" s="0" t="n">
        <x:v>-6</x:v>
      </x:c>
      <x:c r="O548" s="0" t="n">
        <x:v>1023.2</x:v>
      </x:c>
      <x:c r="P548" s="0" t="n">
        <x:v>1013.1</x:v>
      </x:c>
    </x:row>
    <x:row r="549" spans="1:81" customFormat="1" ht="16.5" customHeight="1" x14ac:dyDescent="0.25">
      <x:c r="A549" s="302">
        <x:f>IF(RIGHT(C549,2)=".1","10",RIGHT(C549,2))</x:f>
      </x:c>
      <x:c r="B549" s="0" t="n">
        <x:v>3</x:v>
      </x:c>
      <x:c r="C549" s="0" t="n">
        <x:v>10.03</x:v>
      </x:c>
      <x:c r="D549" s="0" t="s">
        <x:v>11</x:v>
      </x:c>
      <x:c r="E549" s="0" t="n">
        <x:v>1</x:v>
      </x:c>
      <x:c r="F549" s="0" t="s">
        <x:v>185</x:v>
      </x:c>
      <x:c r="H549" s="0" t="s">
        <x:v>228</x:v>
      </x:c>
      <x:c r="I549" s="0" t="n">
        <x:v>-3.2</x:v>
      </x:c>
      <x:c r="J549" s="0" t="n">
        <x:v>-6.8</x:v>
      </x:c>
      <x:c r="K549" s="0" t="n">
        <x:v>76</x:v>
      </x:c>
      <x:c r="L549" s="0" t="n">
        <x:v>-5</x:v>
      </x:c>
      <x:c r="M549" s="0" t="n">
        <x:v>-5</x:v>
      </x:c>
      <x:c r="O549" s="0" t="n">
        <x:v>1024.2</x:v>
      </x:c>
      <x:c r="P549" s="0" t="n">
        <x:v>1014.2</x:v>
      </x:c>
      <x:c r="Q549" s="0" t="n">
        <x:v>-4.5</x:v>
      </x:c>
    </x:row>
    <x:row r="550" spans="1:81" customFormat="1" ht="16.5" customHeight="1" x14ac:dyDescent="0.25">
      <x:c r="A550" s="302">
        <x:f>IF(RIGHT(C550,2)=".1","10",RIGHT(C550,2))</x:f>
      </x:c>
      <x:c r="B550" s="0" t="n">
        <x:v>6</x:v>
      </x:c>
      <x:c r="C550" s="0" t="n">
        <x:v>10.03</x:v>
      </x:c>
      <x:c r="D550" s="0" t="s">
        <x:v>5</x:v>
      </x:c>
      <x:c r="E550" s="0" t="n">
        <x:v>2</x:v>
      </x:c>
      <x:c r="F550" s="0" t="s">
        <x:v>185</x:v>
      </x:c>
      <x:c r="H550" s="0" t="s">
        <x:v>189</x:v>
      </x:c>
      <x:c r="I550" s="0" t="n">
        <x:v>-1.4</x:v>
      </x:c>
      <x:c r="J550" s="0" t="n">
        <x:v>-7.8</x:v>
      </x:c>
      <x:c r="K550" s="0" t="n">
        <x:v>62</x:v>
      </x:c>
      <x:c r="L550" s="0" t="n">
        <x:v>-5</x:v>
      </x:c>
      <x:c r="M550" s="0" t="n">
        <x:v>-2</x:v>
      </x:c>
      <x:c r="O550" s="0" t="n">
        <x:v>1025.6</x:v>
      </x:c>
      <x:c r="P550" s="0" t="n">
        <x:v>1015.6</x:v>
      </x:c>
    </x:row>
    <x:row r="551" spans="1:81" customFormat="1" ht="16.5" customHeight="1" x14ac:dyDescent="0.25">
      <x:c r="A551" s="302">
        <x:f>IF(RIGHT(C551,2)=".1","10",RIGHT(C551,2))</x:f>
      </x:c>
      <x:c r="B551" s="0" t="n">
        <x:v>9</x:v>
      </x:c>
      <x:c r="C551" s="0" t="n">
        <x:v>10.03</x:v>
      </x:c>
      <x:c r="D551" s="0" t="s">
        <x:v>5</x:v>
      </x:c>
      <x:c r="E551" s="0" t="n">
        <x:v>2</x:v>
      </x:c>
      <x:c r="F551" s="0" t="s">
        <x:v>185</x:v>
      </x:c>
      <x:c r="H551" s="0" t="s">
        <x:v>377</x:v>
      </x:c>
      <x:c r="I551" s="0" t="n">
        <x:v>0.4</x:v>
      </x:c>
      <x:c r="J551" s="0" t="n">
        <x:v>-10.4</x:v>
      </x:c>
      <x:c r="K551" s="0" t="n">
        <x:v>44</x:v>
      </x:c>
      <x:c r="L551" s="0" t="n">
        <x:v>-2</x:v>
      </x:c>
      <x:c r="M551" s="0" t="n">
        <x:v>-1</x:v>
      </x:c>
      <x:c r="O551" s="0" t="n">
        <x:v>1025.5</x:v>
      </x:c>
      <x:c r="P551" s="0" t="n">
        <x:v>1015.5</x:v>
      </x:c>
    </x:row>
    <x:row r="552" spans="1:81" customFormat="1" ht="16.5" customHeight="1" x14ac:dyDescent="0.25">
      <x:c r="A552" s="302">
        <x:f>IF(RIGHT(C552,2)=".1","10",RIGHT(C552,2))</x:f>
      </x:c>
      <x:c r="B552" s="0" t="n">
        <x:v>12</x:v>
      </x:c>
      <x:c r="C552" s="0" t="n">
        <x:v>10.03</x:v>
      </x:c>
      <x:c r="D552" s="0" t="s">
        <x:v>5</x:v>
      </x:c>
      <x:c r="E552" s="0" t="n">
        <x:v>3</x:v>
      </x:c>
      <x:c r="F552" s="0" t="s">
        <x:v>185</x:v>
      </x:c>
      <x:c r="H552" s="0" t="s">
        <x:v>322</x:v>
      </x:c>
      <x:c r="I552" s="0" t="n">
        <x:v>1.4</x:v>
      </x:c>
      <x:c r="J552" s="0" t="n">
        <x:v>-9.7</x:v>
      </x:c>
      <x:c r="K552" s="0" t="n">
        <x:v>43</x:v>
      </x:c>
      <x:c r="L552" s="0" t="n">
        <x:v>-2</x:v>
      </x:c>
      <x:c r="M552" s="0" t="n">
        <x:v>-1</x:v>
      </x:c>
      <x:c r="O552" s="0" t="n">
        <x:v>1024.3</x:v>
      </x:c>
      <x:c r="P552" s="0" t="n">
        <x:v>1014.4</x:v>
      </x:c>
    </x:row>
    <x:row r="553" spans="1:81" customFormat="1" ht="16.5" customHeight="1" x14ac:dyDescent="0.25">
      <x:c r="A553" s="302">
        <x:f>IF(RIGHT(C553,2)=".1","10",RIGHT(C553,2))</x:f>
      </x:c>
      <x:c r="B553" s="0" t="n">
        <x:v>15</x:v>
      </x:c>
      <x:c r="C553" s="0" t="n">
        <x:v>10.03</x:v>
      </x:c>
      <x:c r="D553" s="0" t="s">
        <x:v>6</x:v>
      </x:c>
      <x:c r="E553" s="0" t="n">
        <x:v>2</x:v>
      </x:c>
      <x:c r="F553" s="0" t="s">
        <x:v>185</x:v>
      </x:c>
      <x:c r="H553" s="0" t="s">
        <x:v>378</x:v>
      </x:c>
      <x:c r="I553" s="0" t="n">
        <x:v>-0.5</x:v>
      </x:c>
      <x:c r="J553" s="0" t="n">
        <x:v>-9.7</x:v>
      </x:c>
      <x:c r="K553" s="0" t="n">
        <x:v>50</x:v>
      </x:c>
      <x:c r="L553" s="0" t="n">
        <x:v>-4</x:v>
      </x:c>
      <x:c r="M553" s="0" t="n">
        <x:v>-4</x:v>
      </x:c>
      <x:c r="O553" s="0" t="n">
        <x:v>1023.9</x:v>
      </x:c>
      <x:c r="P553" s="0" t="n">
        <x:v>1014</x:v>
      </x:c>
      <x:c r="R553" s="0" t="n">
        <x:v>1.9</x:v>
      </x:c>
    </x:row>
    <x:row r="554" spans="1:81" customFormat="1" ht="16.5" customHeight="1" x14ac:dyDescent="0.25">
      <x:c r="A554" s="302">
        <x:f>IF(RIGHT(C554,2)=".1","10",RIGHT(C554,2))</x:f>
      </x:c>
      <x:c r="B554" s="0" t="n">
        <x:v>18</x:v>
      </x:c>
      <x:c r="C554" s="0" t="n">
        <x:v>10.03</x:v>
      </x:c>
      <x:c r="D554" s="0" t="s">
        <x:v>6</x:v>
      </x:c>
      <x:c r="E554" s="0" t="n">
        <x:v>3</x:v>
      </x:c>
      <x:c r="F554" s="0" t="s">
        <x:v>185</x:v>
      </x:c>
      <x:c r="H554" s="0" t="s">
        <x:v>379</x:v>
      </x:c>
      <x:c r="I554" s="0" t="n">
        <x:v>-2.4</x:v>
      </x:c>
      <x:c r="J554" s="0" t="n">
        <x:v>-9.5</x:v>
      </x:c>
      <x:c r="K554" s="0" t="n">
        <x:v>58</x:v>
      </x:c>
      <x:c r="L554" s="0" t="n">
        <x:v>-7</x:v>
      </x:c>
      <x:c r="M554" s="0" t="n">
        <x:v>-7</x:v>
      </x:c>
      <x:c r="O554" s="0" t="n">
        <x:v>1023.7</x:v>
      </x:c>
      <x:c r="P554" s="0" t="n">
        <x:v>1013.7</x:v>
      </x:c>
    </x:row>
    <x:row r="555" spans="1:81" customFormat="1" ht="16.5" customHeight="1" x14ac:dyDescent="0.25">
      <x:c r="A555" s="302">
        <x:f>IF(RIGHT(C555,2)=".1","10",RIGHT(C555,2))</x:f>
      </x:c>
      <x:c r="B555" s="0" t="n">
        <x:v>21</x:v>
      </x:c>
      <x:c r="C555" s="0" t="n">
        <x:v>10.03</x:v>
      </x:c>
      <x:c r="D555" s="0" t="s">
        <x:v>6</x:v>
      </x:c>
      <x:c r="E555" s="0" t="n">
        <x:v>3</x:v>
      </x:c>
      <x:c r="F555" s="0" t="s">
        <x:v>185</x:v>
      </x:c>
      <x:c r="H555" s="0" t="s">
        <x:v>293</x:v>
      </x:c>
      <x:c r="I555" s="0" t="n">
        <x:v>-3.5</x:v>
      </x:c>
      <x:c r="J555" s="0" t="n">
        <x:v>-10.1</x:v>
      </x:c>
      <x:c r="K555" s="0" t="n">
        <x:v>60</x:v>
      </x:c>
      <x:c r="L555" s="0" t="n">
        <x:v>-8</x:v>
      </x:c>
      <x:c r="M555" s="0" t="n">
        <x:v>-8</x:v>
      </x:c>
      <x:c r="O555" s="0" t="n">
        <x:v>1023</x:v>
      </x:c>
      <x:c r="P555" s="0" t="n">
        <x:v>1012.9</x:v>
      </x:c>
    </x:row>
    <x:row r="556" spans="1:81" customFormat="1" ht="16.5" customHeight="1" x14ac:dyDescent="0.25">
      <x:c r="A556" s="302">
        <x:f>IF(RIGHT(C556,2)=".1","10",RIGHT(C556,2))</x:f>
      </x:c>
      <x:c r="B556" s="0" t="n">
        <x:v>0</x:v>
      </x:c>
      <x:c r="C556" s="0" t="n">
        <x:v>11.03</x:v>
      </x:c>
      <x:c r="D556" s="0" t="s">
        <x:v>6</x:v>
      </x:c>
      <x:c r="E556" s="0" t="s">
        <x:v>357</x:v>
      </x:c>
      <x:c r="F556" s="0" t="s">
        <x:v>185</x:v>
      </x:c>
      <x:c r="H556" s="0" t="s">
        <x:v>293</x:v>
      </x:c>
      <x:c r="I556" s="0" t="n">
        <x:v>-4.5</x:v>
      </x:c>
      <x:c r="J556" s="0" t="n">
        <x:v>-9.9</x:v>
      </x:c>
      <x:c r="K556" s="0" t="n">
        <x:v>66</x:v>
      </x:c>
      <x:c r="L556" s="0" t="n">
        <x:v>-11</x:v>
      </x:c>
      <x:c r="M556" s="0" t="n">
        <x:v>-11</x:v>
      </x:c>
      <x:c r="O556" s="0" t="n">
        <x:v>1022.3</x:v>
      </x:c>
      <x:c r="P556" s="0" t="n">
        <x:v>1012.2</x:v>
      </x:c>
    </x:row>
    <x:row r="557" spans="1:81" customFormat="1" ht="16.5" customHeight="1" x14ac:dyDescent="0.25">
      <x:c r="A557" s="302">
        <x:f>IF(RIGHT(C557,2)=".1","10",RIGHT(C557,2))</x:f>
      </x:c>
      <x:c r="B557" s="0" t="n">
        <x:v>3</x:v>
      </x:c>
      <x:c r="C557" s="0" t="n">
        <x:v>11.03</x:v>
      </x:c>
      <x:c r="D557" s="0" t="s">
        <x:v>6</x:v>
      </x:c>
      <x:c r="E557" s="0" t="s">
        <x:v>380</x:v>
      </x:c>
      <x:c r="F557" s="0" t="s">
        <x:v>185</x:v>
      </x:c>
      <x:c r="H557" s="0" t="s">
        <x:v>381</x:v>
      </x:c>
      <x:c r="I557" s="0" t="n">
        <x:v>-4.8</x:v>
      </x:c>
      <x:c r="J557" s="0" t="n">
        <x:v>-10.8</x:v>
      </x:c>
      <x:c r="K557" s="0" t="n">
        <x:v>63</x:v>
      </x:c>
      <x:c r="L557" s="0" t="n">
        <x:v>-11</x:v>
      </x:c>
      <x:c r="M557" s="0" t="n">
        <x:v>-11</x:v>
      </x:c>
      <x:c r="O557" s="0" t="n">
        <x:v>1022.6</x:v>
      </x:c>
      <x:c r="P557" s="0" t="n">
        <x:v>1012.5</x:v>
      </x:c>
      <x:c r="Q557" s="0" t="n">
        <x:v>-4.9</x:v>
      </x:c>
    </x:row>
    <x:row r="558" spans="1:81" customFormat="1" ht="16.5" customHeight="1" x14ac:dyDescent="0.25">
      <x:c r="A558" s="302">
        <x:f>IF(RIGHT(C558,2)=".1","10",RIGHT(C558,2))</x:f>
      </x:c>
      <x:c r="B558" s="0" t="n">
        <x:v>6</x:v>
      </x:c>
      <x:c r="C558" s="0" t="n">
        <x:v>11.03</x:v>
      </x:c>
      <x:c r="D558" s="0" t="s">
        <x:v>6</x:v>
      </x:c>
      <x:c r="E558" s="0" t="s">
        <x:v>358</x:v>
      </x:c>
      <x:c r="F558" s="0" t="s">
        <x:v>185</x:v>
      </x:c>
      <x:c r="H558" s="0" t="s">
        <x:v>382</x:v>
      </x:c>
      <x:c r="I558" s="0" t="n">
        <x:v>-4.1</x:v>
      </x:c>
      <x:c r="J558" s="0" t="n">
        <x:v>-9.6</x:v>
      </x:c>
      <x:c r="K558" s="0" t="n">
        <x:v>65</x:v>
      </x:c>
      <x:c r="L558" s="0" t="n">
        <x:v>-11</x:v>
      </x:c>
      <x:c r="M558" s="0" t="n">
        <x:v>-10</x:v>
      </x:c>
      <x:c r="O558" s="0" t="n">
        <x:v>1022.9</x:v>
      </x:c>
      <x:c r="P558" s="0" t="n">
        <x:v>1012.9</x:v>
      </x:c>
      <x:c r="Q558" s="0" t="n">
        <x:v>-5.3</x:v>
      </x:c>
    </x:row>
    <x:row r="559" spans="1:81" customFormat="1" ht="16.5" customHeight="1" x14ac:dyDescent="0.25">
      <x:c r="A559" s="302">
        <x:f>IF(RIGHT(C559,2)=".1","10",RIGHT(C559,2))</x:f>
      </x:c>
      <x:c r="B559" s="0" t="n">
        <x:v>9</x:v>
      </x:c>
      <x:c r="C559" s="0" t="n">
        <x:v>11.03</x:v>
      </x:c>
      <x:c r="D559" s="0" t="s">
        <x:v>6</x:v>
      </x:c>
      <x:c r="E559" s="0" t="s">
        <x:v>383</x:v>
      </x:c>
      <x:c r="F559" s="0" t="s">
        <x:v>185</x:v>
      </x:c>
      <x:c r="H559" s="0" t="s">
        <x:v>297</x:v>
      </x:c>
      <x:c r="I559" s="0" t="n">
        <x:v>-2.2</x:v>
      </x:c>
      <x:c r="J559" s="0" t="n">
        <x:v>-11.7</x:v>
      </x:c>
      <x:c r="K559" s="0" t="n">
        <x:v>48</x:v>
      </x:c>
      <x:c r="L559" s="0" t="n">
        <x:v>-9</x:v>
      </x:c>
      <x:c r="M559" s="0" t="n">
        <x:v>-8</x:v>
      </x:c>
      <x:c r="O559" s="0" t="n">
        <x:v>1022.4</x:v>
      </x:c>
      <x:c r="P559" s="0" t="n">
        <x:v>1012.4</x:v>
      </x:c>
    </x:row>
    <x:row r="560" spans="1:81" customFormat="1" ht="16.5" customHeight="1" x14ac:dyDescent="0.25">
      <x:c r="A560" s="302">
        <x:f>IF(RIGHT(C560,2)=".1","10",RIGHT(C560,2))</x:f>
      </x:c>
      <x:c r="B560" s="0" t="n">
        <x:v>12</x:v>
      </x:c>
      <x:c r="C560" s="0" t="n">
        <x:v>11.03</x:v>
      </x:c>
      <x:c r="D560" s="0" t="s">
        <x:v>6</x:v>
      </x:c>
      <x:c r="E560" s="0" t="s">
        <x:v>384</x:v>
      </x:c>
      <x:c r="F560" s="0" t="s">
        <x:v>185</x:v>
      </x:c>
      <x:c r="H560" s="0" t="s">
        <x:v>298</x:v>
      </x:c>
      <x:c r="I560" s="0" t="n">
        <x:v>-2.8</x:v>
      </x:c>
      <x:c r="J560" s="0" t="n">
        <x:v>-15</x:v>
      </x:c>
      <x:c r="K560" s="0" t="n">
        <x:v>38</x:v>
      </x:c>
      <x:c r="L560" s="0" t="n">
        <x:v>-10</x:v>
      </x:c>
      <x:c r="M560" s="0" t="n">
        <x:v>-10</x:v>
      </x:c>
      <x:c r="O560" s="0" t="n">
        <x:v>1021.2</x:v>
      </x:c>
      <x:c r="P560" s="0" t="n">
        <x:v>1011.2</x:v>
      </x:c>
    </x:row>
    <x:row r="561" spans="1:81" customFormat="1" ht="16.5" customHeight="1" x14ac:dyDescent="0.25">
      <x:c r="A561" s="302">
        <x:f>IF(RIGHT(C561,2)=".1","10",RIGHT(C561,2))</x:f>
      </x:c>
      <x:c r="B561" s="0" t="n">
        <x:v>15</x:v>
      </x:c>
      <x:c r="C561" s="0" t="n">
        <x:v>11.03</x:v>
      </x:c>
      <x:c r="D561" s="0" t="s">
        <x:v>6</x:v>
      </x:c>
      <x:c r="E561" s="0" t="s">
        <x:v>319</x:v>
      </x:c>
      <x:c r="F561" s="0" t="s">
        <x:v>185</x:v>
      </x:c>
      <x:c r="H561" s="0" t="s">
        <x:v>228</x:v>
      </x:c>
      <x:c r="I561" s="0" t="n">
        <x:v>-3.7</x:v>
      </x:c>
      <x:c r="J561" s="0" t="n">
        <x:v>-11.7</x:v>
      </x:c>
      <x:c r="K561" s="0" t="n">
        <x:v>54</x:v>
      </x:c>
      <x:c r="L561" s="0" t="n">
        <x:v>-10</x:v>
      </x:c>
      <x:c r="M561" s="0" t="n">
        <x:v>-10</x:v>
      </x:c>
      <x:c r="O561" s="0" t="n">
        <x:v>1020.9</x:v>
      </x:c>
      <x:c r="P561" s="0" t="n">
        <x:v>1010.9</x:v>
      </x:c>
      <x:c r="R561" s="0" t="n">
        <x:v>-1.9</x:v>
      </x:c>
    </x:row>
    <x:row r="562" spans="1:81" customFormat="1" ht="16.5" customHeight="1" x14ac:dyDescent="0.25">
      <x:c r="A562" s="302">
        <x:f>IF(RIGHT(C562,2)=".1","10",RIGHT(C562,2))</x:f>
      </x:c>
      <x:c r="B562" s="0" t="n">
        <x:v>18</x:v>
      </x:c>
      <x:c r="C562" s="0" t="n">
        <x:v>11.03</x:v>
      </x:c>
      <x:c r="D562" s="0" t="s">
        <x:v>6</x:v>
      </x:c>
      <x:c r="E562" s="0" t="s">
        <x:v>385</x:v>
      </x:c>
      <x:c r="F562" s="0" t="s">
        <x:v>185</x:v>
      </x:c>
      <x:c r="H562" s="0" t="s">
        <x:v>228</x:v>
      </x:c>
      <x:c r="I562" s="0" t="n">
        <x:v>-5.3</x:v>
      </x:c>
      <x:c r="J562" s="0" t="n">
        <x:v>-12.6</x:v>
      </x:c>
      <x:c r="K562" s="0" t="n">
        <x:v>56</x:v>
      </x:c>
      <x:c r="L562" s="0" t="n">
        <x:v>-13</x:v>
      </x:c>
      <x:c r="M562" s="0" t="n">
        <x:v>-13</x:v>
      </x:c>
      <x:c r="O562" s="0" t="n">
        <x:v>1022.1</x:v>
      </x:c>
      <x:c r="P562" s="0" t="n">
        <x:v>1012</x:v>
      </x:c>
    </x:row>
    <x:row r="563" spans="1:81" customFormat="1" ht="16.5" customHeight="1" x14ac:dyDescent="0.25">
      <x:c r="A563" s="302">
        <x:f>IF(RIGHT(C563,2)=".1","10",RIGHT(C563,2))</x:f>
      </x:c>
      <x:c r="B563" s="0" t="n">
        <x:v>21</x:v>
      </x:c>
      <x:c r="C563" s="0" t="n">
        <x:v>11.03</x:v>
      </x:c>
      <x:c r="D563" s="0" t="s">
        <x:v>6</x:v>
      </x:c>
      <x:c r="E563" s="0" t="s">
        <x:v>363</x:v>
      </x:c>
      <x:c r="F563" s="0" t="s">
        <x:v>185</x:v>
      </x:c>
      <x:c r="H563" s="0" t="s">
        <x:v>228</x:v>
      </x:c>
      <x:c r="I563" s="0" t="n">
        <x:v>-6.3</x:v>
      </x:c>
      <x:c r="J563" s="0" t="n">
        <x:v>-13.3</x:v>
      </x:c>
      <x:c r="K563" s="0" t="n">
        <x:v>58</x:v>
      </x:c>
      <x:c r="L563" s="0" t="n">
        <x:v>-13</x:v>
      </x:c>
      <x:c r="M563" s="0" t="n">
        <x:v>-13</x:v>
      </x:c>
      <x:c r="O563" s="0" t="n">
        <x:v>1022.1</x:v>
      </x:c>
      <x:c r="P563" s="0" t="n">
        <x:v>1012</x:v>
      </x:c>
    </x:row>
    <x:row r="564" spans="1:81" customFormat="1" ht="16.5" customHeight="1" x14ac:dyDescent="0.25">
      <x:c r="A564" s="302">
        <x:f>IF(RIGHT(C564,2)=".1","10",RIGHT(C564,2))</x:f>
      </x:c>
      <x:c r="B564" s="0" t="n">
        <x:v>0</x:v>
      </x:c>
      <x:c r="C564" s="0" t="n">
        <x:v>12.03</x:v>
      </x:c>
      <x:c r="D564" s="0" t="s">
        <x:v>6</x:v>
      </x:c>
      <x:c r="E564" s="0" t="s">
        <x:v>347</x:v>
      </x:c>
      <x:c r="F564" s="0" t="s">
        <x:v>185</x:v>
      </x:c>
      <x:c r="H564" s="0" t="s">
        <x:v>228</x:v>
      </x:c>
      <x:c r="I564" s="0" t="n">
        <x:v>-7.4</x:v>
      </x:c>
      <x:c r="J564" s="0" t="n">
        <x:v>-13.7</x:v>
      </x:c>
      <x:c r="K564" s="0" t="n">
        <x:v>61</x:v>
      </x:c>
      <x:c r="L564" s="0" t="n">
        <x:v>-15</x:v>
      </x:c>
      <x:c r="M564" s="0" t="n">
        <x:v>-15</x:v>
      </x:c>
      <x:c r="O564" s="0" t="n">
        <x:v>1022.9</x:v>
      </x:c>
      <x:c r="P564" s="0" t="n">
        <x:v>1012.7</x:v>
      </x:c>
    </x:row>
    <x:row r="565" spans="1:81" customFormat="1" ht="16.5" customHeight="1" x14ac:dyDescent="0.25">
      <x:c r="A565" s="302">
        <x:f>IF(RIGHT(C565,2)=".1","10",RIGHT(C565,2))</x:f>
      </x:c>
      <x:c r="B565" s="0" t="n">
        <x:v>3</x:v>
      </x:c>
      <x:c r="C565" s="0" t="n">
        <x:v>12.03</x:v>
      </x:c>
      <x:c r="D565" s="0" t="s">
        <x:v>6</x:v>
      </x:c>
      <x:c r="E565" s="0" t="s">
        <x:v>386</x:v>
      </x:c>
      <x:c r="F565" s="0" t="s">
        <x:v>185</x:v>
      </x:c>
      <x:c r="H565" s="0" t="s">
        <x:v>218</x:v>
      </x:c>
      <x:c r="I565" s="0" t="n">
        <x:v>-9.1</x:v>
      </x:c>
      <x:c r="J565" s="0" t="n">
        <x:v>-13.8</x:v>
      </x:c>
      <x:c r="K565" s="0" t="n">
        <x:v>69</x:v>
      </x:c>
      <x:c r="L565" s="0" t="n">
        <x:v>-17</x:v>
      </x:c>
      <x:c r="M565" s="0" t="n">
        <x:v>-17</x:v>
      </x:c>
      <x:c r="O565" s="0" t="n">
        <x:v>1024.7</x:v>
      </x:c>
      <x:c r="P565" s="0" t="n">
        <x:v>1014.5</x:v>
      </x:c>
      <x:c r="Q565" s="0" t="n">
        <x:v>-9.1</x:v>
      </x:c>
    </x:row>
    <x:row r="566" spans="1:81" customFormat="1" ht="16.5" customHeight="1" x14ac:dyDescent="0.25">
      <x:c r="A566" s="302">
        <x:f>IF(RIGHT(C566,2)=".1","10",RIGHT(C566,2))</x:f>
      </x:c>
      <x:c r="B566" s="0" t="n">
        <x:v>6</x:v>
      </x:c>
      <x:c r="C566" s="0" t="n">
        <x:v>12.03</x:v>
      </x:c>
      <x:c r="D566" s="0" t="s">
        <x:v>7</x:v>
      </x:c>
      <x:c r="E566" s="0" t="s">
        <x:v>207</x:v>
      </x:c>
      <x:c r="F566" s="0" t="s">
        <x:v>185</x:v>
      </x:c>
      <x:c r="H566" s="0" t="s">
        <x:v>186</x:v>
      </x:c>
      <x:c r="I566" s="0" t="n">
        <x:v>-7.4</x:v>
      </x:c>
      <x:c r="J566" s="0" t="n">
        <x:v>-13.1</x:v>
      </x:c>
      <x:c r="K566" s="0" t="n">
        <x:v>64</x:v>
      </x:c>
      <x:c r="L566" s="0" t="n">
        <x:v>-15</x:v>
      </x:c>
      <x:c r="M566" s="0" t="n">
        <x:v>-13</x:v>
      </x:c>
      <x:c r="O566" s="0" t="n">
        <x:v>1026.1</x:v>
      </x:c>
      <x:c r="P566" s="0" t="n">
        <x:v>1015.9</x:v>
      </x:c>
      <x:c r="Q566" s="0" t="n">
        <x:v>-9.7</x:v>
      </x:c>
    </x:row>
    <x:row r="567" spans="1:81" customFormat="1" ht="16.5" customHeight="1" x14ac:dyDescent="0.25">
      <x:c r="A567" s="302">
        <x:f>IF(RIGHT(C567,2)=".1","10",RIGHT(C567,2))</x:f>
      </x:c>
      <x:c r="B567" s="0" t="n">
        <x:v>9</x:v>
      </x:c>
      <x:c r="C567" s="0" t="n">
        <x:v>12.03</x:v>
      </x:c>
      <x:c r="D567" s="0" t="s">
        <x:v>7</x:v>
      </x:c>
      <x:c r="E567" s="0" t="s">
        <x:v>205</x:v>
      </x:c>
      <x:c r="F567" s="0" t="s">
        <x:v>185</x:v>
      </x:c>
      <x:c r="H567" s="0" t="s">
        <x:v>387</x:v>
      </x:c>
      <x:c r="I567" s="0" t="n">
        <x:v>-1.7</x:v>
      </x:c>
      <x:c r="J567" s="0" t="n">
        <x:v>-12.2</x:v>
      </x:c>
      <x:c r="K567" s="0" t="n">
        <x:v>45</x:v>
      </x:c>
      <x:c r="L567" s="0" t="n">
        <x:v>-7</x:v>
      </x:c>
      <x:c r="M567" s="0" t="n">
        <x:v>-2</x:v>
      </x:c>
      <x:c r="O567" s="0" t="n">
        <x:v>1026.2</x:v>
      </x:c>
      <x:c r="P567" s="0" t="n">
        <x:v>1016.2</x:v>
      </x:c>
    </x:row>
    <x:row r="568" spans="1:81" customFormat="1" ht="16.5" customHeight="1" x14ac:dyDescent="0.25">
      <x:c r="A568" s="302">
        <x:f>IF(RIGHT(C568,2)=".1","10",RIGHT(C568,2))</x:f>
      </x:c>
      <x:c r="B568" s="0" t="n">
        <x:v>12</x:v>
      </x:c>
      <x:c r="C568" s="0" t="n">
        <x:v>12.03</x:v>
      </x:c>
      <x:c r="D568" s="0" t="s">
        <x:v>7</x:v>
      </x:c>
      <x:c r="E568" s="0" t="s">
        <x:v>209</x:v>
      </x:c>
      <x:c r="F568" s="0" t="s">
        <x:v>185</x:v>
      </x:c>
      <x:c r="H568" s="0" t="s">
        <x:v>388</x:v>
      </x:c>
      <x:c r="I568" s="0" t="n">
        <x:v>-0.6</x:v>
      </x:c>
      <x:c r="J568" s="0" t="n">
        <x:v>-12</x:v>
      </x:c>
      <x:c r="K568" s="0" t="n">
        <x:v>42</x:v>
      </x:c>
      <x:c r="L568" s="0" t="n">
        <x:v>-5</x:v>
      </x:c>
      <x:c r="M568" s="0" t="n">
        <x:v>-4</x:v>
      </x:c>
      <x:c r="O568" s="0" t="n">
        <x:v>1025.2</x:v>
      </x:c>
      <x:c r="P568" s="0" t="n">
        <x:v>1015.3</x:v>
      </x:c>
    </x:row>
    <x:row r="569" spans="1:81" customFormat="1" ht="16.5" customHeight="1" x14ac:dyDescent="0.25">
      <x:c r="A569" s="302">
        <x:f>IF(RIGHT(C569,2)=".1","10",RIGHT(C569,2))</x:f>
      </x:c>
      <x:c r="B569" s="0" t="n">
        <x:v>15</x:v>
      </x:c>
      <x:c r="C569" s="0" t="n">
        <x:v>12.03</x:v>
      </x:c>
      <x:c r="D569" s="0" t="s">
        <x:v>7</x:v>
      </x:c>
      <x:c r="E569" s="0" t="n">
        <x:v>3</x:v>
      </x:c>
      <x:c r="F569" s="0" t="s">
        <x:v>185</x:v>
      </x:c>
      <x:c r="H569" s="0" t="s">
        <x:v>186</x:v>
      </x:c>
      <x:c r="I569" s="0" t="n">
        <x:v>-1.8</x:v>
      </x:c>
      <x:c r="J569" s="0" t="n">
        <x:v>-10.4</x:v>
      </x:c>
      <x:c r="K569" s="0" t="n">
        <x:v>52</x:v>
      </x:c>
      <x:c r="L569" s="0" t="n">
        <x:v>-6</x:v>
      </x:c>
      <x:c r="M569" s="0" t="n">
        <x:v>-6</x:v>
      </x:c>
      <x:c r="O569" s="0" t="n">
        <x:v>1025.7</x:v>
      </x:c>
      <x:c r="P569" s="0" t="n">
        <x:v>1015.7</x:v>
      </x:c>
      <x:c r="R569" s="0" t="n">
        <x:v>0.9</x:v>
      </x:c>
    </x:row>
    <x:row r="570" spans="1:81" customFormat="1" ht="16.5" customHeight="1" x14ac:dyDescent="0.25">
      <x:c r="A570" s="302">
        <x:f>IF(RIGHT(C570,2)=".1","10",RIGHT(C570,2))</x:f>
      </x:c>
      <x:c r="B570" s="0" t="n">
        <x:v>18</x:v>
      </x:c>
      <x:c r="C570" s="0" t="n">
        <x:v>12.03</x:v>
      </x:c>
      <x:c r="D570" s="0" t="s">
        <x:v>7</x:v>
      </x:c>
      <x:c r="E570" s="0" t="n">
        <x:v>3</x:v>
      </x:c>
      <x:c r="F570" s="0" t="s">
        <x:v>185</x:v>
      </x:c>
      <x:c r="H570" s="0" t="s">
        <x:v>186</x:v>
      </x:c>
      <x:c r="I570" s="0" t="n">
        <x:v>-4</x:v>
      </x:c>
      <x:c r="J570" s="0" t="n">
        <x:v>-9.8</x:v>
      </x:c>
      <x:c r="K570" s="0" t="n">
        <x:v>64</x:v>
      </x:c>
      <x:c r="L570" s="0" t="n">
        <x:v>-9</x:v>
      </x:c>
      <x:c r="M570" s="0" t="n">
        <x:v>-9</x:v>
      </x:c>
      <x:c r="O570" s="0" t="n">
        <x:v>1026.5</x:v>
      </x:c>
      <x:c r="P570" s="0" t="n">
        <x:v>1016.4</x:v>
      </x:c>
    </x:row>
    <x:row r="571" spans="1:81" customFormat="1" ht="16.5" customHeight="1" x14ac:dyDescent="0.25">
      <x:c r="A571" s="302">
        <x:f>IF(RIGHT(C571,2)=".1","10",RIGHT(C571,2))</x:f>
      </x:c>
      <x:c r="B571" s="0" t="n">
        <x:v>21</x:v>
      </x:c>
      <x:c r="C571" s="0" t="n">
        <x:v>12.03</x:v>
      </x:c>
      <x:c r="D571" s="0" t="s">
        <x:v>7</x:v>
      </x:c>
      <x:c r="E571" s="0" t="n">
        <x:v>3</x:v>
      </x:c>
      <x:c r="F571" s="0" t="s">
        <x:v>185</x:v>
      </x:c>
      <x:c r="H571" s="0" t="s">
        <x:v>186</x:v>
      </x:c>
      <x:c r="I571" s="0" t="n">
        <x:v>-4.8</x:v>
      </x:c>
      <x:c r="J571" s="0" t="n">
        <x:v>-9.5</x:v>
      </x:c>
      <x:c r="K571" s="0" t="n">
        <x:v>70</x:v>
      </x:c>
      <x:c r="L571" s="0" t="n">
        <x:v>-10</x:v>
      </x:c>
      <x:c r="M571" s="0" t="n">
        <x:v>-10</x:v>
      </x:c>
      <x:c r="O571" s="0" t="n">
        <x:v>1025.6</x:v>
      </x:c>
      <x:c r="P571" s="0" t="n">
        <x:v>1015.5</x:v>
      </x:c>
    </x:row>
    <x:row r="572" spans="1:81" customFormat="1" ht="16.5" customHeight="1" x14ac:dyDescent="0.25">
      <x:c r="A572" s="302">
        <x:f>IF(RIGHT(C572,2)=".1","10",RIGHT(C572,2))</x:f>
      </x:c>
      <x:c r="B572" s="0" t="n">
        <x:v>0</x:v>
      </x:c>
      <x:c r="C572" s="0" t="n">
        <x:v>13.03</x:v>
      </x:c>
      <x:c r="D572" s="0" t="s">
        <x:v>7</x:v>
      </x:c>
      <x:c r="E572" s="0" t="n">
        <x:v>4</x:v>
      </x:c>
      <x:c r="F572" s="0" t="s">
        <x:v>185</x:v>
      </x:c>
      <x:c r="H572" s="0" t="s">
        <x:v>228</x:v>
      </x:c>
      <x:c r="I572" s="0" t="n">
        <x:v>-4.7</x:v>
      </x:c>
      <x:c r="J572" s="0" t="n">
        <x:v>-9.9</x:v>
      </x:c>
      <x:c r="K572" s="0" t="n">
        <x:v>67</x:v>
      </x:c>
      <x:c r="L572" s="0" t="n">
        <x:v>-11</x:v>
      </x:c>
      <x:c r="M572" s="0" t="n">
        <x:v>-11</x:v>
      </x:c>
      <x:c r="O572" s="0" t="n">
        <x:v>1024</x:v>
      </x:c>
      <x:c r="P572" s="0" t="n">
        <x:v>1013.9</x:v>
      </x:c>
    </x:row>
    <x:row r="573" spans="1:81" customFormat="1" ht="16.5" customHeight="1" x14ac:dyDescent="0.25">
      <x:c r="A573" s="302">
        <x:f>IF(RIGHT(C573,2)=".1","10",RIGHT(C573,2))</x:f>
      </x:c>
      <x:c r="B573" s="0" t="n">
        <x:v>3</x:v>
      </x:c>
      <x:c r="C573" s="0" t="n">
        <x:v>13.03</x:v>
      </x:c>
      <x:c r="D573" s="0" t="s">
        <x:v>8</x:v>
      </x:c>
      <x:c r="E573" s="0" t="n">
        <x:v>2</x:v>
      </x:c>
      <x:c r="F573" s="0" t="s">
        <x:v>185</x:v>
      </x:c>
      <x:c r="G573" s="0" t="s">
        <x:v>254</x:v>
      </x:c>
      <x:c r="H573" s="0" t="s">
        <x:v>230</x:v>
      </x:c>
      <x:c r="I573" s="0" t="n">
        <x:v>-5.4</x:v>
      </x:c>
      <x:c r="J573" s="0" t="n">
        <x:v>-7.1</x:v>
      </x:c>
      <x:c r="K573" s="0" t="n">
        <x:v>88</x:v>
      </x:c>
      <x:c r="L573" s="0" t="n">
        <x:v>-10</x:v>
      </x:c>
      <x:c r="M573" s="0" t="n">
        <x:v>-10</x:v>
      </x:c>
      <x:c r="O573" s="0" t="n">
        <x:v>1024.2</x:v>
      </x:c>
      <x:c r="P573" s="0" t="n">
        <x:v>1014.1</x:v>
      </x:c>
      <x:c r="Q573" s="0" t="n">
        <x:v>-5.5</x:v>
      </x:c>
      <x:c r="U573" s="0" t="s">
        <x:v>389</x:v>
      </x:c>
    </x:row>
    <x:row r="574" spans="1:81" customFormat="1" ht="16.5" customHeight="1" x14ac:dyDescent="0.25">
      <x:c r="A574" s="302">
        <x:f>IF(RIGHT(C574,2)=".1","10",RIGHT(C574,2))</x:f>
      </x:c>
      <x:c r="B574" s="0" t="n">
        <x:v>6</x:v>
      </x:c>
      <x:c r="C574" s="0" t="n">
        <x:v>13.03</x:v>
      </x:c>
      <x:c r="D574" s="0" t="s">
        <x:v>8</x:v>
      </x:c>
      <x:c r="E574" s="0" t="n">
        <x:v>2</x:v>
      </x:c>
      <x:c r="F574" s="0" t="s">
        <x:v>185</x:v>
      </x:c>
      <x:c r="G574" s="0" t="s">
        <x:v>256</x:v>
      </x:c>
      <x:c r="H574" s="0" t="s">
        <x:v>338</x:v>
      </x:c>
      <x:c r="I574" s="0" t="n">
        <x:v>-3.4</x:v>
      </x:c>
      <x:c r="J574" s="0" t="n">
        <x:v>-6.6</x:v>
      </x:c>
      <x:c r="K574" s="0" t="n">
        <x:v>78</x:v>
      </x:c>
      <x:c r="L574" s="0" t="n">
        <x:v>-7</x:v>
      </x:c>
      <x:c r="M574" s="0" t="n">
        <x:v>-7</x:v>
      </x:c>
      <x:c r="O574" s="0" t="n">
        <x:v>1024.8</x:v>
      </x:c>
      <x:c r="P574" s="0" t="n">
        <x:v>1014.8</x:v>
      </x:c>
    </x:row>
    <x:row r="575" spans="1:81" customFormat="1" ht="16.5" customHeight="1" x14ac:dyDescent="0.25">
      <x:c r="A575" s="302">
        <x:f>IF(RIGHT(C575,2)=".1","10",RIGHT(C575,2))</x:f>
      </x:c>
      <x:c r="B575" s="0" t="n">
        <x:v>9</x:v>
      </x:c>
      <x:c r="C575" s="0" t="n">
        <x:v>13.03</x:v>
      </x:c>
      <x:c r="D575" s="0" t="s">
        <x:v>8</x:v>
      </x:c>
      <x:c r="E575" s="0" t="n">
        <x:v>3</x:v>
      </x:c>
      <x:c r="F575" s="0" t="s">
        <x:v>185</x:v>
      </x:c>
      <x:c r="H575" s="0" t="s">
        <x:v>390</x:v>
      </x:c>
      <x:c r="I575" s="0" t="n">
        <x:v>3.3</x:v>
      </x:c>
      <x:c r="J575" s="0" t="n">
        <x:v>-2.5</x:v>
      </x:c>
      <x:c r="K575" s="0" t="n">
        <x:v>66</x:v>
      </x:c>
      <x:c r="L575" s="0" t="n">
        <x:v>0</x:v>
      </x:c>
      <x:c r="M575" s="0" t="n">
        <x:v>2</x:v>
      </x:c>
      <x:c r="O575" s="0" t="n">
        <x:v>1024</x:v>
      </x:c>
      <x:c r="P575" s="0" t="n">
        <x:v>1014.2</x:v>
      </x:c>
    </x:row>
    <x:row r="576" spans="1:81" customFormat="1" ht="16.5" customHeight="1" x14ac:dyDescent="0.25">
      <x:c r="A576" s="302">
        <x:f>IF(RIGHT(C576,2)=".1","10",RIGHT(C576,2))</x:f>
      </x:c>
      <x:c r="B576" s="0" t="n">
        <x:v>12</x:v>
      </x:c>
      <x:c r="C576" s="0" t="n">
        <x:v>13.03</x:v>
      </x:c>
      <x:c r="D576" s="0" t="s">
        <x:v>10</x:v>
      </x:c>
      <x:c r="E576" s="0" t="n">
        <x:v>2</x:v>
      </x:c>
      <x:c r="F576" s="0" t="s">
        <x:v>185</x:v>
      </x:c>
      <x:c r="H576" s="0" t="s">
        <x:v>391</x:v>
      </x:c>
      <x:c r="I576" s="0" t="n">
        <x:v>8.1</x:v>
      </x:c>
      <x:c r="J576" s="0" t="n">
        <x:v>-5</x:v>
      </x:c>
      <x:c r="K576" s="0" t="n">
        <x:v>39</x:v>
      </x:c>
      <x:c r="L576" s="0" t="n">
        <x:v>7</x:v>
      </x:c>
      <x:c r="M576" s="0" t="n">
        <x:v>8</x:v>
      </x:c>
      <x:c r="O576" s="0" t="n">
        <x:v>1022.8</x:v>
      </x:c>
      <x:c r="P576" s="0" t="n">
        <x:v>1013.2</x:v>
      </x:c>
    </x:row>
    <x:row r="577" spans="1:81" customFormat="1" ht="16.5" customHeight="1" x14ac:dyDescent="0.25">
      <x:c r="A577" s="302">
        <x:f>IF(RIGHT(C577,2)=".1","10",RIGHT(C577,2))</x:f>
      </x:c>
      <x:c r="B577" s="0" t="n">
        <x:v>15</x:v>
      </x:c>
      <x:c r="C577" s="0" t="n">
        <x:v>13.03</x:v>
      </x:c>
      <x:c r="D577" s="0" t="s">
        <x:v>8</x:v>
      </x:c>
      <x:c r="E577" s="0" t="n">
        <x:v>2</x:v>
      </x:c>
      <x:c r="F577" s="0" t="s">
        <x:v>185</x:v>
      </x:c>
      <x:c r="H577" s="0" t="s">
        <x:v>392</x:v>
      </x:c>
      <x:c r="I577" s="0" t="n">
        <x:v>6</x:v>
      </x:c>
      <x:c r="J577" s="0" t="n">
        <x:v>-4.4</x:v>
      </x:c>
      <x:c r="K577" s="0" t="n">
        <x:v>47</x:v>
      </x:c>
      <x:c r="L577" s="0" t="n">
        <x:v>4</x:v>
      </x:c>
      <x:c r="M577" s="0" t="n">
        <x:v>4</x:v>
      </x:c>
      <x:c r="O577" s="0" t="n">
        <x:v>1022.1</x:v>
      </x:c>
      <x:c r="P577" s="0" t="n">
        <x:v>1012.4</x:v>
      </x:c>
      <x:c r="R577" s="0" t="n">
        <x:v>9</x:v>
      </x:c>
    </x:row>
    <x:row r="578" spans="1:81" customFormat="1" ht="16.5" customHeight="1" x14ac:dyDescent="0.25">
      <x:c r="A578" s="302">
        <x:f>IF(RIGHT(C578,2)=".1","10",RIGHT(C578,2))</x:f>
      </x:c>
      <x:c r="B578" s="0" t="n">
        <x:v>18</x:v>
      </x:c>
      <x:c r="C578" s="0" t="n">
        <x:v>13.03</x:v>
      </x:c>
      <x:c r="D578" s="0" t="s">
        <x:v>8</x:v>
      </x:c>
      <x:c r="E578" s="0" t="n">
        <x:v>2</x:v>
      </x:c>
      <x:c r="F578" s="0" t="s">
        <x:v>185</x:v>
      </x:c>
      <x:c r="H578" s="0" t="s">
        <x:v>188</x:v>
      </x:c>
      <x:c r="I578" s="0" t="n">
        <x:v>1.7</x:v>
      </x:c>
      <x:c r="J578" s="0" t="n">
        <x:v>-3.7</x:v>
      </x:c>
      <x:c r="K578" s="0" t="n">
        <x:v>67</x:v>
      </x:c>
      <x:c r="L578" s="0" t="n">
        <x:v>-1</x:v>
      </x:c>
      <x:c r="M578" s="0" t="n">
        <x:v>-1</x:v>
      </x:c>
      <x:c r="O578" s="0" t="n">
        <x:v>1022.9</x:v>
      </x:c>
      <x:c r="P578" s="0" t="n">
        <x:v>1013.1</x:v>
      </x:c>
    </x:row>
    <x:row r="579" spans="1:81" customFormat="1" ht="16.5" customHeight="1" x14ac:dyDescent="0.25">
      <x:c r="A579" s="302">
        <x:f>IF(RIGHT(C579,2)=".1","10",RIGHT(C579,2))</x:f>
      </x:c>
      <x:c r="B579" s="0" t="n">
        <x:v>21</x:v>
      </x:c>
      <x:c r="C579" s="0" t="n">
        <x:v>13.03</x:v>
      </x:c>
      <x:c r="D579" s="0" t="s">
        <x:v>8</x:v>
      </x:c>
      <x:c r="E579" s="0" t="n">
        <x:v>3</x:v>
      </x:c>
      <x:c r="F579" s="0" t="s">
        <x:v>185</x:v>
      </x:c>
      <x:c r="H579" s="0" t="s">
        <x:v>226</x:v>
      </x:c>
      <x:c r="I579" s="0" t="n">
        <x:v>0</x:v>
      </x:c>
      <x:c r="J579" s="0" t="n">
        <x:v>-4.7</x:v>
      </x:c>
      <x:c r="K579" s="0" t="n">
        <x:v>71</x:v>
      </x:c>
      <x:c r="L579" s="0" t="n">
        <x:v>-4</x:v>
      </x:c>
      <x:c r="M579" s="0" t="n">
        <x:v>-4</x:v>
      </x:c>
      <x:c r="O579" s="0" t="n">
        <x:v>1022</x:v>
      </x:c>
      <x:c r="P579" s="0" t="n">
        <x:v>1012.1</x:v>
      </x:c>
    </x:row>
    <x:row r="580" spans="1:81" customFormat="1" ht="16.5" customHeight="1" x14ac:dyDescent="0.25">
      <x:c r="A580" s="302">
        <x:f>IF(RIGHT(C580,2)=".1","10",RIGHT(C580,2))</x:f>
      </x:c>
      <x:c r="B580" s="0" t="n">
        <x:v>0</x:v>
      </x:c>
      <x:c r="C580" s="0" t="n">
        <x:v>14.03</x:v>
      </x:c>
      <x:c r="D580" s="0" t="s">
        <x:v>8</x:v>
      </x:c>
      <x:c r="E580" s="0" t="n">
        <x:v>2</x:v>
      </x:c>
      <x:c r="F580" s="0" t="s">
        <x:v>185</x:v>
      </x:c>
      <x:c r="H580" s="0" t="s">
        <x:v>228</x:v>
      </x:c>
      <x:c r="I580" s="0" t="n">
        <x:v>0.5</x:v>
      </x:c>
      <x:c r="J580" s="0" t="n">
        <x:v>-6.3</x:v>
      </x:c>
      <x:c r="K580" s="0" t="n">
        <x:v>60</x:v>
      </x:c>
      <x:c r="L580" s="0" t="n">
        <x:v>-3</x:v>
      </x:c>
      <x:c r="M580" s="0" t="n">
        <x:v>-3</x:v>
      </x:c>
      <x:c r="O580" s="0" t="n">
        <x:v>1021.4</x:v>
      </x:c>
      <x:c r="P580" s="0" t="n">
        <x:v>1011.5</x:v>
      </x:c>
    </x:row>
    <x:row r="581" spans="1:81" customFormat="1" ht="16.5" customHeight="1" x14ac:dyDescent="0.25">
      <x:c r="A581" s="302">
        <x:f>IF(RIGHT(C581,2)=".1","10",RIGHT(C581,2))</x:f>
      </x:c>
      <x:c r="B581" s="0" t="n">
        <x:v>3</x:v>
      </x:c>
      <x:c r="C581" s="0" t="n">
        <x:v>14.03</x:v>
      </x:c>
      <x:c r="D581" s="0" t="s">
        <x:v>6</x:v>
      </x:c>
      <x:c r="E581" s="0" t="n">
        <x:v>2</x:v>
      </x:c>
      <x:c r="F581" s="0" t="s">
        <x:v>185</x:v>
      </x:c>
      <x:c r="H581" s="0" t="s">
        <x:v>393</x:v>
      </x:c>
      <x:c r="I581" s="0" t="n">
        <x:v>-1</x:v>
      </x:c>
      <x:c r="J581" s="0" t="n">
        <x:v>-5.4</x:v>
      </x:c>
      <x:c r="K581" s="0" t="n">
        <x:v>72</x:v>
      </x:c>
      <x:c r="L581" s="0" t="n">
        <x:v>-5</x:v>
      </x:c>
      <x:c r="M581" s="0" t="n">
        <x:v>-5</x:v>
      </x:c>
      <x:c r="O581" s="0" t="n">
        <x:v>1021.7</x:v>
      </x:c>
      <x:c r="P581" s="0" t="n">
        <x:v>1011.8</x:v>
      </x:c>
      <x:c r="Q581" s="0" t="n">
        <x:v>-1.1</x:v>
      </x:c>
    </x:row>
    <x:row r="582" spans="1:81" customFormat="1" ht="16.5" customHeight="1" x14ac:dyDescent="0.25">
      <x:c r="A582" s="302">
        <x:f>IF(RIGHT(C582,2)=".1","10",RIGHT(C582,2))</x:f>
      </x:c>
      <x:c r="B582" s="0" t="n">
        <x:v>6</x:v>
      </x:c>
      <x:c r="C582" s="0" t="n">
        <x:v>14.03</x:v>
      </x:c>
      <x:c r="D582" s="0" t="s">
        <x:v>7</x:v>
      </x:c>
      <x:c r="E582" s="0" t="n">
        <x:v>3</x:v>
      </x:c>
      <x:c r="F582" s="0" t="s">
        <x:v>185</x:v>
      </x:c>
      <x:c r="H582" s="0" t="s">
        <x:v>188</x:v>
      </x:c>
      <x:c r="I582" s="0" t="n">
        <x:v>1.4</x:v>
      </x:c>
      <x:c r="J582" s="0" t="n">
        <x:v>-5.4</x:v>
      </x:c>
      <x:c r="K582" s="0" t="n">
        <x:v>61</x:v>
      </x:c>
      <x:c r="L582" s="0" t="n">
        <x:v>-3</x:v>
      </x:c>
      <x:c r="M582" s="0" t="n">
        <x:v>1</x:v>
      </x:c>
      <x:c r="O582" s="0" t="n">
        <x:v>1022.6</x:v>
      </x:c>
      <x:c r="P582" s="0" t="n">
        <x:v>1012.7</x:v>
      </x:c>
      <x:c r="Q582" s="0" t="n">
        <x:v>-1.5</x:v>
      </x:c>
    </x:row>
    <x:row r="583" spans="1:81" customFormat="1" ht="16.5" customHeight="1" x14ac:dyDescent="0.25">
      <x:c r="A583" s="302">
        <x:f>IF(RIGHT(C583,2)=".1","10",RIGHT(C583,2))</x:f>
      </x:c>
      <x:c r="B583" s="0" t="n">
        <x:v>9</x:v>
      </x:c>
      <x:c r="C583" s="0" t="n">
        <x:v>14.03</x:v>
      </x:c>
      <x:c r="D583" s="0" t="s">
        <x:v>7</x:v>
      </x:c>
      <x:c r="E583" s="0" t="n">
        <x:v>4</x:v>
      </x:c>
      <x:c r="F583" s="0" t="s">
        <x:v>185</x:v>
      </x:c>
      <x:c r="H583" s="0" t="s">
        <x:v>293</x:v>
      </x:c>
      <x:c r="I583" s="0" t="n">
        <x:v>7.2</x:v>
      </x:c>
      <x:c r="J583" s="0" t="n">
        <x:v>-4.5</x:v>
      </x:c>
      <x:c r="K583" s="0" t="n">
        <x:v>43</x:v>
      </x:c>
      <x:c r="L583" s="0" t="n">
        <x:v>4</x:v>
      </x:c>
      <x:c r="M583" s="0" t="n">
        <x:v>10</x:v>
      </x:c>
      <x:c r="O583" s="0" t="n">
        <x:v>1021.2</x:v>
      </x:c>
      <x:c r="P583" s="0" t="n">
        <x:v>1011.6</x:v>
      </x:c>
    </x:row>
    <x:row r="584" spans="1:81" customFormat="1" ht="16.5" customHeight="1" x14ac:dyDescent="0.25">
      <x:c r="A584" s="302">
        <x:f>IF(RIGHT(C584,2)=".1","10",RIGHT(C584,2))</x:f>
      </x:c>
      <x:c r="B584" s="0" t="n">
        <x:v>12</x:v>
      </x:c>
      <x:c r="C584" s="0" t="n">
        <x:v>14.03</x:v>
      </x:c>
      <x:c r="D584" s="0" t="s">
        <x:v>7</x:v>
      </x:c>
      <x:c r="E584" s="0" t="n">
        <x:v>3</x:v>
      </x:c>
      <x:c r="F584" s="0" t="s">
        <x:v>185</x:v>
      </x:c>
      <x:c r="H584" s="0" t="s">
        <x:v>293</x:v>
      </x:c>
      <x:c r="I584" s="0" t="n">
        <x:v>11.2</x:v>
      </x:c>
      <x:c r="J584" s="0" t="n">
        <x:v>-5.1</x:v>
      </x:c>
      <x:c r="K584" s="0" t="n">
        <x:v>31</x:v>
      </x:c>
      <x:c r="L584" s="0" t="n">
        <x:v>10</x:v>
      </x:c>
      <x:c r="M584" s="0" t="n">
        <x:v>14</x:v>
      </x:c>
      <x:c r="O584" s="0" t="n">
        <x:v>1019.2</x:v>
      </x:c>
      <x:c r="P584" s="0" t="n">
        <x:v>1009.7</x:v>
      </x:c>
    </x:row>
    <x:row r="585" spans="1:81" customFormat="1" ht="16.5" customHeight="1" x14ac:dyDescent="0.25">
      <x:c r="A585" s="302">
        <x:f>IF(RIGHT(C585,2)=".1","10",RIGHT(C585,2))</x:f>
      </x:c>
      <x:c r="B585" s="0" t="n">
        <x:v>15</x:v>
      </x:c>
      <x:c r="C585" s="0" t="n">
        <x:v>14.03</x:v>
      </x:c>
      <x:c r="D585" s="0" t="s">
        <x:v>7</x:v>
      </x:c>
      <x:c r="E585" s="0" t="n">
        <x:v>3</x:v>
      </x:c>
      <x:c r="F585" s="0" t="s">
        <x:v>185</x:v>
      </x:c>
      <x:c r="H585" s="0" t="s">
        <x:v>280</x:v>
      </x:c>
      <x:c r="I585" s="0" t="n">
        <x:v>9.5</x:v>
      </x:c>
      <x:c r="J585" s="0" t="n">
        <x:v>-2.4</x:v>
      </x:c>
      <x:c r="K585" s="0" t="n">
        <x:v>43</x:v>
      </x:c>
      <x:c r="L585" s="0" t="n">
        <x:v>8</x:v>
      </x:c>
      <x:c r="M585" s="0" t="n">
        <x:v>8</x:v>
      </x:c>
      <x:c r="O585" s="0" t="n">
        <x:v>1018.5</x:v>
      </x:c>
      <x:c r="P585" s="0" t="n">
        <x:v>1009</x:v>
      </x:c>
      <x:c r="R585" s="0" t="n">
        <x:v>11.7</x:v>
      </x:c>
    </x:row>
    <x:row r="586" spans="1:81" customFormat="1" ht="16.5" customHeight="1" x14ac:dyDescent="0.25">
      <x:c r="A586" s="302">
        <x:f>IF(RIGHT(C586,2)=".1","10",RIGHT(C586,2))</x:f>
      </x:c>
      <x:c r="B586" s="0" t="n">
        <x:v>18</x:v>
      </x:c>
      <x:c r="C586" s="0" t="n">
        <x:v>14.03</x:v>
      </x:c>
      <x:c r="D586" s="0" t="s">
        <x:v>7</x:v>
      </x:c>
      <x:c r="E586" s="0" t="n">
        <x:v>3</x:v>
      </x:c>
      <x:c r="F586" s="0" t="s">
        <x:v>185</x:v>
      </x:c>
      <x:c r="H586" s="0" t="s">
        <x:v>226</x:v>
      </x:c>
      <x:c r="I586" s="0" t="n">
        <x:v>4</x:v>
      </x:c>
      <x:c r="J586" s="0" t="n">
        <x:v>-2.4</x:v>
      </x:c>
      <x:c r="K586" s="0" t="n">
        <x:v>63</x:v>
      </x:c>
      <x:c r="L586" s="0" t="n">
        <x:v>1</x:v>
      </x:c>
      <x:c r="M586" s="0" t="n">
        <x:v>1</x:v>
      </x:c>
      <x:c r="O586" s="0" t="n">
        <x:v>1018.6</x:v>
      </x:c>
      <x:c r="P586" s="0" t="n">
        <x:v>1008.9</x:v>
      </x:c>
    </x:row>
    <x:row r="587" spans="1:81" customFormat="1" ht="16.5" customHeight="1" x14ac:dyDescent="0.25">
      <x:c r="A587" s="302">
        <x:f>IF(RIGHT(C587,2)=".1","10",RIGHT(C587,2))</x:f>
      </x:c>
      <x:c r="B587" s="0" t="n">
        <x:v>21</x:v>
      </x:c>
      <x:c r="C587" s="0" t="n">
        <x:v>14.03</x:v>
      </x:c>
      <x:c r="D587" s="0" t="s">
        <x:v>7</x:v>
      </x:c>
      <x:c r="E587" s="0" t="n">
        <x:v>2</x:v>
      </x:c>
      <x:c r="F587" s="0" t="s">
        <x:v>185</x:v>
      </x:c>
      <x:c r="H587" s="0" t="s">
        <x:v>226</x:v>
      </x:c>
      <x:c r="I587" s="0" t="n">
        <x:v>0.3</x:v>
      </x:c>
      <x:c r="J587" s="0" t="n">
        <x:v>-4.3</x:v>
      </x:c>
      <x:c r="K587" s="0" t="n">
        <x:v>71</x:v>
      </x:c>
      <x:c r="L587" s="0" t="n">
        <x:v>-3</x:v>
      </x:c>
      <x:c r="M587" s="0" t="n">
        <x:v>-3</x:v>
      </x:c>
      <x:c r="O587" s="0" t="n">
        <x:v>1017.7</x:v>
      </x:c>
      <x:c r="P587" s="0" t="n">
        <x:v>1007.9</x:v>
      </x:c>
    </x:row>
    <x:row r="588" spans="1:81" customFormat="1" ht="16.5" customHeight="1" x14ac:dyDescent="0.25">
      <x:c r="A588" s="302">
        <x:f>IF(RIGHT(C588,2)=".1","10",RIGHT(C588,2))</x:f>
      </x:c>
      <x:c r="B588" s="0" t="n">
        <x:v>0</x:v>
      </x:c>
      <x:c r="C588" s="0" t="n">
        <x:v>15.03</x:v>
      </x:c>
      <x:c r="D588" s="0" t="s">
        <x:v>7</x:v>
      </x:c>
      <x:c r="E588" s="0" t="n">
        <x:v>3</x:v>
      </x:c>
      <x:c r="F588" s="0" t="s">
        <x:v>185</x:v>
      </x:c>
      <x:c r="H588" s="0" t="s">
        <x:v>226</x:v>
      </x:c>
      <x:c r="I588" s="0" t="n">
        <x:v>-1.2</x:v>
      </x:c>
      <x:c r="J588" s="0" t="n">
        <x:v>-4.9</x:v>
      </x:c>
      <x:c r="K588" s="0" t="n">
        <x:v>76</x:v>
      </x:c>
      <x:c r="L588" s="0" t="n">
        <x:v>-6</x:v>
      </x:c>
      <x:c r="M588" s="0" t="n">
        <x:v>-6</x:v>
      </x:c>
      <x:c r="O588" s="0" t="n">
        <x:v>1016.4</x:v>
      </x:c>
      <x:c r="P588" s="0" t="n">
        <x:v>1006.5</x:v>
      </x:c>
    </x:row>
    <x:row r="589" spans="1:81" customFormat="1" ht="16.5" customHeight="1" x14ac:dyDescent="0.25">
      <x:c r="A589" s="302">
        <x:f>IF(RIGHT(C589,2)=".1","10",RIGHT(C589,2))</x:f>
      </x:c>
      <x:c r="B589" s="0" t="n">
        <x:v>3</x:v>
      </x:c>
      <x:c r="C589" s="0" t="n">
        <x:v>15.03</x:v>
      </x:c>
      <x:c r="D589" s="0" t="s">
        <x:v>7</x:v>
      </x:c>
      <x:c r="E589" s="0" t="n">
        <x:v>3</x:v>
      </x:c>
      <x:c r="F589" s="0" t="s">
        <x:v>185</x:v>
      </x:c>
      <x:c r="H589" s="0" t="s">
        <x:v>226</x:v>
      </x:c>
      <x:c r="I589" s="0" t="n">
        <x:v>-1.4</x:v>
      </x:c>
      <x:c r="J589" s="0" t="n">
        <x:v>-4.5</x:v>
      </x:c>
      <x:c r="K589" s="0" t="n">
        <x:v>79</x:v>
      </x:c>
      <x:c r="L589" s="0" t="n">
        <x:v>-6</x:v>
      </x:c>
      <x:c r="M589" s="0" t="n">
        <x:v>-6</x:v>
      </x:c>
      <x:c r="O589" s="0" t="n">
        <x:v>1015.7</x:v>
      </x:c>
      <x:c r="P589" s="0" t="n">
        <x:v>1005.8</x:v>
      </x:c>
      <x:c r="Q589" s="0" t="n">
        <x:v>-1.5</x:v>
      </x:c>
    </x:row>
    <x:row r="590" spans="1:81" customFormat="1" ht="16.5" customHeight="1" x14ac:dyDescent="0.25">
      <x:c r="A590" s="302">
        <x:f>IF(RIGHT(C590,2)=".1","10",RIGHT(C590,2))</x:f>
      </x:c>
      <x:c r="B590" s="0" t="n">
        <x:v>6</x:v>
      </x:c>
      <x:c r="C590" s="0" t="n">
        <x:v>15.03</x:v>
      </x:c>
      <x:c r="D590" s="0" t="s">
        <x:v>7</x:v>
      </x:c>
      <x:c r="E590" s="0" t="n">
        <x:v>3</x:v>
      </x:c>
      <x:c r="F590" s="0" t="s">
        <x:v>185</x:v>
      </x:c>
      <x:c r="H590" s="0" t="s">
        <x:v>186</x:v>
      </x:c>
      <x:c r="I590" s="0" t="n">
        <x:v>3.1</x:v>
      </x:c>
      <x:c r="J590" s="0" t="n">
        <x:v>-3.4</x:v>
      </x:c>
      <x:c r="K590" s="0" t="n">
        <x:v>62</x:v>
      </x:c>
      <x:c r="L590" s="0" t="n">
        <x:v>0</x:v>
      </x:c>
      <x:c r="M590" s="0" t="n">
        <x:v>3</x:v>
      </x:c>
      <x:c r="O590" s="0" t="n">
        <x:v>1015.1</x:v>
      </x:c>
      <x:c r="P590" s="0" t="n">
        <x:v>1005.4</x:v>
      </x:c>
    </x:row>
    <x:row r="591" spans="1:81" customFormat="1" ht="16.5" customHeight="1" x14ac:dyDescent="0.25">
      <x:c r="A591" s="302">
        <x:f>IF(RIGHT(C591,2)=".1","10",RIGHT(C591,2))</x:f>
      </x:c>
      <x:c r="B591" s="0" t="n">
        <x:v>9</x:v>
      </x:c>
      <x:c r="C591" s="0" t="n">
        <x:v>15.03</x:v>
      </x:c>
      <x:c r="D591" s="0" t="s">
        <x:v>7</x:v>
      </x:c>
      <x:c r="E591" s="0" t="n">
        <x:v>4</x:v>
      </x:c>
      <x:c r="F591" s="0" t="s">
        <x:v>185</x:v>
      </x:c>
      <x:c r="H591" s="0" t="s">
        <x:v>186</x:v>
      </x:c>
      <x:c r="I591" s="0" t="n">
        <x:v>10.5</x:v>
      </x:c>
      <x:c r="J591" s="0" t="n">
        <x:v>-1.3</x:v>
      </x:c>
      <x:c r="K591" s="0" t="n">
        <x:v>44</x:v>
      </x:c>
      <x:c r="L591" s="0" t="n">
        <x:v>8</x:v>
      </x:c>
      <x:c r="M591" s="0" t="n">
        <x:v>15</x:v>
      </x:c>
      <x:c r="O591" s="0" t="n">
        <x:v>1014.1</x:v>
      </x:c>
      <x:c r="P591" s="0" t="n">
        <x:v>1004.6</x:v>
      </x:c>
    </x:row>
    <x:row r="592" spans="1:81" customFormat="1" ht="16.5" customHeight="1" x14ac:dyDescent="0.25">
      <x:c r="A592" s="302">
        <x:f>IF(RIGHT(C592,2)=".1","10",RIGHT(C592,2))</x:f>
      </x:c>
      <x:c r="B592" s="0" t="n">
        <x:v>12</x:v>
      </x:c>
      <x:c r="C592" s="0" t="n">
        <x:v>15.03</x:v>
      </x:c>
      <x:c r="D592" s="0" t="s">
        <x:v>7</x:v>
      </x:c>
      <x:c r="E592" s="0" t="n">
        <x:v>4</x:v>
      </x:c>
      <x:c r="F592" s="0" t="s">
        <x:v>185</x:v>
      </x:c>
      <x:c r="H592" s="0" t="s">
        <x:v>188</x:v>
      </x:c>
      <x:c r="I592" s="0" t="n">
        <x:v>14.8</x:v>
      </x:c>
      <x:c r="J592" s="0" t="n">
        <x:v>-1.8</x:v>
      </x:c>
      <x:c r="K592" s="0" t="n">
        <x:v>32</x:v>
      </x:c>
      <x:c r="L592" s="0" t="n">
        <x:v>14</x:v>
      </x:c>
      <x:c r="M592" s="0" t="n">
        <x:v>17</x:v>
      </x:c>
      <x:c r="O592" s="0" t="n">
        <x:v>1011.7</x:v>
      </x:c>
      <x:c r="P592" s="0" t="n">
        <x:v>1002.4</x:v>
      </x:c>
    </x:row>
    <x:row r="593" spans="1:81" customFormat="1" ht="16.5" customHeight="1" x14ac:dyDescent="0.25">
      <x:c r="A593" s="302">
        <x:f>IF(RIGHT(C593,2)=".1","10",RIGHT(C593,2))</x:f>
      </x:c>
      <x:c r="B593" s="0" t="n">
        <x:v>15</x:v>
      </x:c>
      <x:c r="C593" s="0" t="n">
        <x:v>15.03</x:v>
      </x:c>
      <x:c r="D593" s="0" t="s">
        <x:v>7</x:v>
      </x:c>
      <x:c r="E593" s="0" t="n">
        <x:v>4</x:v>
      </x:c>
      <x:c r="F593" s="0" t="s">
        <x:v>185</x:v>
      </x:c>
      <x:c r="H593" s="0" t="s">
        <x:v>376</x:v>
      </x:c>
      <x:c r="I593" s="0" t="n">
        <x:v>10.8</x:v>
      </x:c>
      <x:c r="J593" s="0" t="n">
        <x:v>0.2</x:v>
      </x:c>
      <x:c r="K593" s="0" t="n">
        <x:v>48</x:v>
      </x:c>
      <x:c r="L593" s="0" t="n">
        <x:v>9</x:v>
      </x:c>
      <x:c r="M593" s="0" t="n">
        <x:v>9</x:v>
      </x:c>
      <x:c r="O593" s="0" t="n">
        <x:v>1011.9</x:v>
      </x:c>
      <x:c r="P593" s="0" t="n">
        <x:v>1002.4</x:v>
      </x:c>
      <x:c r="R593" s="0" t="n">
        <x:v>14.9</x:v>
      </x:c>
    </x:row>
    <x:row r="594" spans="1:81" customFormat="1" ht="16.5" customHeight="1" x14ac:dyDescent="0.25">
      <x:c r="A594" s="302">
        <x:f>IF(RIGHT(C594,2)=".1","10",RIGHT(C594,2))</x:f>
      </x:c>
      <x:c r="B594" s="0" t="n">
        <x:v>18</x:v>
      </x:c>
      <x:c r="C594" s="0" t="n">
        <x:v>15.03</x:v>
      </x:c>
      <x:c r="D594" s="0" t="s">
        <x:v>7</x:v>
      </x:c>
      <x:c r="E594" s="0" t="n">
        <x:v>4</x:v>
      </x:c>
      <x:c r="F594" s="0" t="s">
        <x:v>185</x:v>
      </x:c>
      <x:c r="H594" s="0" t="s">
        <x:v>226</x:v>
      </x:c>
      <x:c r="I594" s="0" t="n">
        <x:v>5.2</x:v>
      </x:c>
      <x:c r="J594" s="0" t="n">
        <x:v>-1</x:v>
      </x:c>
      <x:c r="K594" s="0" t="n">
        <x:v>64</x:v>
      </x:c>
      <x:c r="L594" s="0" t="n">
        <x:v>2</x:v>
      </x:c>
      <x:c r="M594" s="0" t="n">
        <x:v>2</x:v>
      </x:c>
      <x:c r="O594" s="0" t="n">
        <x:v>1012.6</x:v>
      </x:c>
      <x:c r="P594" s="0" t="n">
        <x:v>1003</x:v>
      </x:c>
    </x:row>
    <x:row r="595" spans="1:81" customFormat="1" ht="16.5" customHeight="1" x14ac:dyDescent="0.25">
      <x:c r="A595" s="302">
        <x:f>IF(RIGHT(C595,2)=".1","10",RIGHT(C595,2))</x:f>
      </x:c>
      <x:c r="B595" s="0" t="n">
        <x:v>21</x:v>
      </x:c>
      <x:c r="C595" s="0" t="n">
        <x:v>15.03</x:v>
      </x:c>
      <x:c r="D595" s="0" t="s">
        <x:v>7</x:v>
      </x:c>
      <x:c r="E595" s="0" t="n">
        <x:v>4</x:v>
      </x:c>
      <x:c r="F595" s="0" t="s">
        <x:v>185</x:v>
      </x:c>
      <x:c r="H595" s="0" t="s">
        <x:v>226</x:v>
      </x:c>
      <x:c r="I595" s="0" t="n">
        <x:v>4.4</x:v>
      </x:c>
      <x:c r="J595" s="0" t="n">
        <x:v>0</x:v>
      </x:c>
      <x:c r="K595" s="0" t="n">
        <x:v>73</x:v>
      </x:c>
      <x:c r="L595" s="0" t="n">
        <x:v>0</x:v>
      </x:c>
      <x:c r="M595" s="0" t="n">
        <x:v>0</x:v>
      </x:c>
      <x:c r="O595" s="0" t="n">
        <x:v>1011.2</x:v>
      </x:c>
      <x:c r="P595" s="0" t="n">
        <x:v>1001.6</x:v>
      </x:c>
    </x:row>
    <x:row r="596" spans="1:81" customFormat="1" ht="16.5" customHeight="1" x14ac:dyDescent="0.25">
      <x:c r="A596" s="302">
        <x:f>IF(RIGHT(C596,2)=".1","10",RIGHT(C596,2))</x:f>
      </x:c>
      <x:c r="B596" s="0" t="n">
        <x:v>0</x:v>
      </x:c>
      <x:c r="C596" s="0" t="n">
        <x:v>16.03</x:v>
      </x:c>
      <x:c r="D596" s="0" t="s">
        <x:v>7</x:v>
      </x:c>
      <x:c r="E596" s="0" t="s">
        <x:v>386</x:v>
      </x:c>
      <x:c r="F596" s="0" t="s">
        <x:v>185</x:v>
      </x:c>
      <x:c r="H596" s="0" t="s">
        <x:v>228</x:v>
      </x:c>
      <x:c r="I596" s="0" t="n">
        <x:v>4.3</x:v>
      </x:c>
      <x:c r="J596" s="0" t="n">
        <x:v>0.9</x:v>
      </x:c>
      <x:c r="K596" s="0" t="n">
        <x:v>79</x:v>
      </x:c>
      <x:c r="L596" s="0" t="n">
        <x:v>-1</x:v>
      </x:c>
      <x:c r="M596" s="0" t="n">
        <x:v>-1</x:v>
      </x:c>
      <x:c r="O596" s="0" t="n">
        <x:v>1009.3</x:v>
      </x:c>
      <x:c r="P596" s="0" t="n">
        <x:v>999.7</x:v>
      </x:c>
    </x:row>
    <x:row r="597" spans="1:81" customFormat="1" ht="16.5" customHeight="1" x14ac:dyDescent="0.25">
      <x:c r="A597" s="302">
        <x:f>IF(RIGHT(C597,2)=".1","10",RIGHT(C597,2))</x:f>
      </x:c>
      <x:c r="B597" s="0" t="n">
        <x:v>3</x:v>
      </x:c>
      <x:c r="C597" s="0" t="n">
        <x:v>16.03</x:v>
      </x:c>
      <x:c r="D597" s="0" t="s">
        <x:v>7</x:v>
      </x:c>
      <x:c r="E597" s="0" t="s">
        <x:v>394</x:v>
      </x:c>
      <x:c r="F597" s="0" t="s">
        <x:v>185</x:v>
      </x:c>
      <x:c r="G597" s="0" t="s">
        <x:v>223</x:v>
      </x:c>
      <x:c r="H597" s="0" t="s">
        <x:v>194</x:v>
      </x:c>
      <x:c r="I597" s="0" t="n">
        <x:v>3.9</x:v>
      </x:c>
      <x:c r="J597" s="0" t="n">
        <x:v>0.9</x:v>
      </x:c>
      <x:c r="K597" s="0" t="n">
        <x:v>81</x:v>
      </x:c>
      <x:c r="L597" s="0" t="n">
        <x:v>-1</x:v>
      </x:c>
      <x:c r="M597" s="0" t="n">
        <x:v>-1</x:v>
      </x:c>
      <x:c r="O597" s="0" t="n">
        <x:v>1009.2</x:v>
      </x:c>
      <x:c r="P597" s="0" t="n">
        <x:v>999.5</x:v>
      </x:c>
      <x:c r="Q597" s="0" t="n">
        <x:v>3.9</x:v>
      </x:c>
    </x:row>
    <x:row r="598" spans="1:81" customFormat="1" ht="16.5" customHeight="1" x14ac:dyDescent="0.25">
      <x:c r="A598" s="302">
        <x:f>IF(RIGHT(C598,2)=".1","10",RIGHT(C598,2))</x:f>
      </x:c>
      <x:c r="B598" s="0" t="n">
        <x:v>6</x:v>
      </x:c>
      <x:c r="C598" s="0" t="n">
        <x:v>16.03</x:v>
      </x:c>
      <x:c r="D598" s="0" t="s">
        <x:v>7</x:v>
      </x:c>
      <x:c r="E598" s="0" t="s">
        <x:v>395</x:v>
      </x:c>
      <x:c r="F598" s="0" t="s">
        <x:v>185</x:v>
      </x:c>
      <x:c r="H598" s="0" t="s">
        <x:v>396</x:v>
      </x:c>
      <x:c r="I598" s="0" t="n">
        <x:v>5.6</x:v>
      </x:c>
      <x:c r="J598" s="0" t="n">
        <x:v>1.1</x:v>
      </x:c>
      <x:c r="K598" s="0" t="n">
        <x:v>73</x:v>
      </x:c>
      <x:c r="L598" s="0" t="n">
        <x:v>1</x:v>
      </x:c>
      <x:c r="M598" s="0" t="n">
        <x:v>2</x:v>
      </x:c>
      <x:c r="O598" s="0" t="n">
        <x:v>1008.7</x:v>
      </x:c>
      <x:c r="P598" s="0" t="n">
        <x:v>999.1</x:v>
      </x:c>
      <x:c r="Q598" s="0" t="n">
        <x:v>3.7</x:v>
      </x:c>
    </x:row>
    <x:row r="599" spans="1:81" customFormat="1" ht="16.5" customHeight="1" x14ac:dyDescent="0.25">
      <x:c r="A599" s="302">
        <x:f>IF(RIGHT(C599,2)=".1","10",RIGHT(C599,2))</x:f>
      </x:c>
      <x:c r="B599" s="0" t="n">
        <x:v>9</x:v>
      </x:c>
      <x:c r="C599" s="0" t="n">
        <x:v>16.03</x:v>
      </x:c>
      <x:c r="D599" s="0" t="s">
        <x:v>7</x:v>
      </x:c>
      <x:c r="E599" s="0" t="s">
        <x:v>386</x:v>
      </x:c>
      <x:c r="F599" s="0" t="s">
        <x:v>185</x:v>
      </x:c>
      <x:c r="H599" s="0" t="s">
        <x:v>187</x:v>
      </x:c>
      <x:c r="I599" s="0" t="n">
        <x:v>10.5</x:v>
      </x:c>
      <x:c r="J599" s="0" t="n">
        <x:v>1.1</x:v>
      </x:c>
      <x:c r="K599" s="0" t="n">
        <x:v>52</x:v>
      </x:c>
      <x:c r="L599" s="0" t="n">
        <x:v>8</x:v>
      </x:c>
      <x:c r="M599" s="0" t="n">
        <x:v>11</x:v>
      </x:c>
      <x:c r="O599" s="0" t="n">
        <x:v>1006.6</x:v>
      </x:c>
      <x:c r="P599" s="0" t="n">
        <x:v>997.2</x:v>
      </x:c>
    </x:row>
    <x:row r="600" spans="1:81" customFormat="1" ht="16.5" customHeight="1" x14ac:dyDescent="0.25">
      <x:c r="A600" s="302">
        <x:f>IF(RIGHT(C600,2)=".1","10",RIGHT(C600,2))</x:f>
      </x:c>
      <x:c r="B600" s="0" t="n">
        <x:v>12</x:v>
      </x:c>
      <x:c r="C600" s="0" t="n">
        <x:v>16.03</x:v>
      </x:c>
      <x:c r="D600" s="0" t="s">
        <x:v>7</x:v>
      </x:c>
      <x:c r="E600" s="0" t="s">
        <x:v>386</x:v>
      </x:c>
      <x:c r="F600" s="0" t="s">
        <x:v>185</x:v>
      </x:c>
      <x:c r="H600" s="0" t="s">
        <x:v>397</x:v>
      </x:c>
      <x:c r="I600" s="0" t="n">
        <x:v>10.7</x:v>
      </x:c>
      <x:c r="J600" s="0" t="n">
        <x:v>1.1</x:v>
      </x:c>
      <x:c r="K600" s="0" t="n">
        <x:v>51</x:v>
      </x:c>
      <x:c r="L600" s="0" t="n">
        <x:v>8</x:v>
      </x:c>
      <x:c r="M600" s="0" t="n">
        <x:v>9</x:v>
      </x:c>
      <x:c r="O600" s="0" t="n">
        <x:v>1005.6</x:v>
      </x:c>
      <x:c r="P600" s="0" t="n">
        <x:v>996.2</x:v>
      </x:c>
    </x:row>
    <x:row r="601" spans="1:81" customFormat="1" ht="16.5" customHeight="1" x14ac:dyDescent="0.25">
      <x:c r="A601" s="302">
        <x:f>IF(RIGHT(C601,2)=".1","10",RIGHT(C601,2))</x:f>
      </x:c>
      <x:c r="B601" s="0" t="n">
        <x:v>15</x:v>
      </x:c>
      <x:c r="C601" s="0" t="n">
        <x:v>16.03</x:v>
      </x:c>
      <x:c r="D601" s="0" t="s">
        <x:v>7</x:v>
      </x:c>
      <x:c r="E601" s="0" t="s">
        <x:v>363</x:v>
      </x:c>
      <x:c r="F601" s="0" t="s">
        <x:v>185</x:v>
      </x:c>
      <x:c r="G601" s="0" t="s">
        <x:v>229</x:v>
      </x:c>
      <x:c r="H601" s="0" t="s">
        <x:v>398</x:v>
      </x:c>
      <x:c r="I601" s="0" t="n">
        <x:v>7.8</x:v>
      </x:c>
      <x:c r="J601" s="0" t="n">
        <x:v>2</x:v>
      </x:c>
      <x:c r="K601" s="0" t="n">
        <x:v>67</x:v>
      </x:c>
      <x:c r="L601" s="0" t="n">
        <x:v>4</x:v>
      </x:c>
      <x:c r="M601" s="0" t="n">
        <x:v>4</x:v>
      </x:c>
      <x:c r="O601" s="0" t="n">
        <x:v>1004.7</x:v>
      </x:c>
      <x:c r="P601" s="0" t="n">
        <x:v>995.3</x:v>
      </x:c>
      <x:c r="R601" s="0" t="n">
        <x:v>12</x:v>
      </x:c>
      <x:c r="S601" s="0" t="n">
        <x:v>0</x:v>
      </x:c>
    </x:row>
    <x:row r="602" spans="1:81" customFormat="1" ht="16.5" customHeight="1" x14ac:dyDescent="0.25">
      <x:c r="A602" s="302">
        <x:f>IF(RIGHT(C602,2)=".1","10",RIGHT(C602,2))</x:f>
      </x:c>
      <x:c r="B602" s="0" t="n">
        <x:v>18</x:v>
      </x:c>
      <x:c r="C602" s="0" t="n">
        <x:v>16.03</x:v>
      </x:c>
      <x:c r="D602" s="0" t="s">
        <x:v>7</x:v>
      </x:c>
      <x:c r="E602" s="0" t="s">
        <x:v>215</x:v>
      </x:c>
      <x:c r="F602" s="0" t="s">
        <x:v>185</x:v>
      </x:c>
      <x:c r="G602" s="0" t="s">
        <x:v>193</x:v>
      </x:c>
      <x:c r="H602" s="0" t="s">
        <x:v>399</x:v>
      </x:c>
      <x:c r="I602" s="0" t="n">
        <x:v>6.6</x:v>
      </x:c>
      <x:c r="J602" s="0" t="n">
        <x:v>1.3</x:v>
      </x:c>
      <x:c r="K602" s="0" t="n">
        <x:v>69</x:v>
      </x:c>
      <x:c r="L602" s="0" t="n">
        <x:v>4</x:v>
      </x:c>
      <x:c r="M602" s="0" t="n">
        <x:v>4</x:v>
      </x:c>
      <x:c r="O602" s="0" t="n">
        <x:v>1005</x:v>
      </x:c>
      <x:c r="P602" s="0" t="n">
        <x:v>995.5</x:v>
      </x:c>
    </x:row>
    <x:row r="603" spans="1:81" customFormat="1" ht="16.5" customHeight="1" x14ac:dyDescent="0.25">
      <x:c r="A603" s="302">
        <x:f>IF(RIGHT(C603,2)=".1","10",RIGHT(C603,2))</x:f>
      </x:c>
      <x:c r="B603" s="0" t="n">
        <x:v>21</x:v>
      </x:c>
      <x:c r="C603" s="0" t="n">
        <x:v>16.03</x:v>
      </x:c>
      <x:c r="D603" s="0" t="s">
        <x:v>8</x:v>
      </x:c>
      <x:c r="E603" s="0" t="n">
        <x:v>3</x:v>
      </x:c>
      <x:c r="F603" s="0" t="s">
        <x:v>185</x:v>
      </x:c>
      <x:c r="H603" s="0" t="s">
        <x:v>194</x:v>
      </x:c>
      <x:c r="I603" s="0" t="n">
        <x:v>5.6</x:v>
      </x:c>
      <x:c r="J603" s="0" t="n">
        <x:v>1.4</x:v>
      </x:c>
      <x:c r="K603" s="0" t="n">
        <x:v>74</x:v>
      </x:c>
      <x:c r="L603" s="0" t="n">
        <x:v>2</x:v>
      </x:c>
      <x:c r="M603" s="0" t="n">
        <x:v>2</x:v>
      </x:c>
      <x:c r="O603" s="0" t="n">
        <x:v>1005.6</x:v>
      </x:c>
      <x:c r="P603" s="0" t="n">
        <x:v>996</x:v>
      </x:c>
    </x:row>
    <x:row r="604" spans="1:81" customFormat="1" ht="16.5" customHeight="1" x14ac:dyDescent="0.25">
      <x:c r="A604" s="302">
        <x:f>IF(RIGHT(C604,2)=".1","10",RIGHT(C604,2))</x:f>
      </x:c>
      <x:c r="B604" s="0" t="n">
        <x:v>0</x:v>
      </x:c>
      <x:c r="C604" s="0" t="n">
        <x:v>17.03</x:v>
      </x:c>
      <x:c r="D604" s="0" t="s">
        <x:v>8</x:v>
      </x:c>
      <x:c r="E604" s="0" t="n">
        <x:v>1</x:v>
      </x:c>
      <x:c r="F604" s="0" t="s">
        <x:v>185</x:v>
      </x:c>
      <x:c r="G604" s="0" t="s">
        <x:v>229</x:v>
      </x:c>
      <x:c r="H604" s="0" t="s">
        <x:v>194</x:v>
      </x:c>
      <x:c r="I604" s="0" t="n">
        <x:v>4.8</x:v>
      </x:c>
      <x:c r="J604" s="0" t="n">
        <x:v>2.2</x:v>
      </x:c>
      <x:c r="K604" s="0" t="n">
        <x:v>83</x:v>
      </x:c>
      <x:c r="L604" s="0" t="n">
        <x:v>4</x:v>
      </x:c>
      <x:c r="M604" s="0" t="n">
        <x:v>4</x:v>
      </x:c>
      <x:c r="O604" s="0" t="n">
        <x:v>1005.7</x:v>
      </x:c>
      <x:c r="P604" s="0" t="n">
        <x:v>996.1</x:v>
      </x:c>
    </x:row>
    <x:row r="605" spans="1:81" customFormat="1" ht="16.5" customHeight="1" x14ac:dyDescent="0.25">
      <x:c r="A605" s="302">
        <x:f>IF(RIGHT(C605,2)=".1","10",RIGHT(C605,2))</x:f>
      </x:c>
      <x:c r="B605" s="0" t="n">
        <x:v>3</x:v>
      </x:c>
      <x:c r="C605" s="0" t="n">
        <x:v>17.03</x:v>
      </x:c>
      <x:c r="D605" s="0" t="s">
        <x:v>13</x:v>
      </x:c>
      <x:c r="E605" s="0" t="n">
        <x:v>0</x:v>
      </x:c>
      <x:c r="F605" s="0" t="s">
        <x:v>185</x:v>
      </x:c>
      <x:c r="G605" s="0" t="s">
        <x:v>193</x:v>
      </x:c>
      <x:c r="H605" s="0" t="s">
        <x:v>399</x:v>
      </x:c>
      <x:c r="I605" s="0" t="n">
        <x:v>4.4</x:v>
      </x:c>
      <x:c r="J605" s="0" t="n">
        <x:v>2.7</x:v>
      </x:c>
      <x:c r="K605" s="0" t="n">
        <x:v>89</x:v>
      </x:c>
      <x:c r="L605" s="0" t="n">
        <x:v>3</x:v>
      </x:c>
      <x:c r="M605" s="0" t="n">
        <x:v>3</x:v>
      </x:c>
      <x:c r="O605" s="0" t="n">
        <x:v>1006.3</x:v>
      </x:c>
      <x:c r="P605" s="0" t="n">
        <x:v>996.7</x:v>
      </x:c>
      <x:c r="Q605" s="0" t="n">
        <x:v>3.8</x:v>
      </x:c>
      <x:c r="S605" s="0" t="n">
        <x:v>0.4</x:v>
      </x:c>
    </x:row>
    <x:row r="606" spans="1:81" customFormat="1" ht="16.5" customHeight="1" x14ac:dyDescent="0.25">
      <x:c r="A606" s="302">
        <x:f>IF(RIGHT(C606,2)=".1","10",RIGHT(C606,2))</x:f>
      </x:c>
      <x:c r="B606" s="0" t="n">
        <x:v>6</x:v>
      </x:c>
      <x:c r="C606" s="0" t="n">
        <x:v>17.03</x:v>
      </x:c>
      <x:c r="D606" s="0" t="s">
        <x:v>11</x:v>
      </x:c>
      <x:c r="E606" s="0" t="n">
        <x:v>1</x:v>
      </x:c>
      <x:c r="F606" s="0" t="s">
        <x:v>185</x:v>
      </x:c>
      <x:c r="G606" s="0" t="s">
        <x:v>193</x:v>
      </x:c>
      <x:c r="H606" s="0" t="s">
        <x:v>400</x:v>
      </x:c>
      <x:c r="I606" s="0" t="n">
        <x:v>9.8</x:v>
      </x:c>
      <x:c r="J606" s="0" t="n">
        <x:v>5.4</x:v>
      </x:c>
      <x:c r="K606" s="0" t="n">
        <x:v>74</x:v>
      </x:c>
      <x:c r="L606" s="0" t="n">
        <x:v>9</x:v>
      </x:c>
      <x:c r="M606" s="0" t="n">
        <x:v>14</x:v>
      </x:c>
      <x:c r="O606" s="0" t="n">
        <x:v>1006.4</x:v>
      </x:c>
      <x:c r="P606" s="0" t="n">
        <x:v>997</x:v>
      </x:c>
      <x:c r="Q606" s="0" t="n">
        <x:v>3.5</x:v>
      </x:c>
    </x:row>
    <x:row r="607" spans="1:81" customFormat="1" ht="16.5" customHeight="1" x14ac:dyDescent="0.25">
      <x:c r="A607" s="302">
        <x:f>IF(RIGHT(C607,2)=".1","10",RIGHT(C607,2))</x:f>
      </x:c>
      <x:c r="B607" s="0" t="n">
        <x:v>9</x:v>
      </x:c>
      <x:c r="C607" s="0" t="n">
        <x:v>17.03</x:v>
      </x:c>
      <x:c r="D607" s="0" t="s">
        <x:v>11</x:v>
      </x:c>
      <x:c r="E607" s="0" t="n">
        <x:v>4</x:v>
      </x:c>
      <x:c r="F607" s="0" t="s">
        <x:v>185</x:v>
      </x:c>
      <x:c r="G607" s="0" t="s">
        <x:v>229</x:v>
      </x:c>
      <x:c r="H607" s="0" t="s">
        <x:v>230</x:v>
      </x:c>
      <x:c r="I607" s="0" t="n">
        <x:v>10.6</x:v>
      </x:c>
      <x:c r="J607" s="0" t="n">
        <x:v>4.2</x:v>
      </x:c>
      <x:c r="K607" s="0" t="n">
        <x:v>65</x:v>
      </x:c>
      <x:c r="L607" s="0" t="n">
        <x:v>8</x:v>
      </x:c>
      <x:c r="M607" s="0" t="n">
        <x:v>8</x:v>
      </x:c>
      <x:c r="O607" s="0" t="n">
        <x:v>1006.1</x:v>
      </x:c>
      <x:c r="P607" s="0" t="n">
        <x:v>996.7</x:v>
      </x:c>
    </x:row>
    <x:row r="608" spans="1:81" customFormat="1" ht="16.5" customHeight="1" x14ac:dyDescent="0.25">
      <x:c r="A608" s="302">
        <x:f>IF(RIGHT(C608,2)=".1","10",RIGHT(C608,2))</x:f>
      </x:c>
      <x:c r="B608" s="0" t="n">
        <x:v>12</x:v>
      </x:c>
      <x:c r="C608" s="0" t="n">
        <x:v>17.03</x:v>
      </x:c>
      <x:c r="D608" s="0" t="s">
        <x:v>5</x:v>
      </x:c>
      <x:c r="E608" s="0" t="n">
        <x:v>1</x:v>
      </x:c>
      <x:c r="F608" s="0" t="s">
        <x:v>185</x:v>
      </x:c>
      <x:c r="G608" s="0" t="s">
        <x:v>193</x:v>
      </x:c>
      <x:c r="H608" s="0" t="s">
        <x:v>231</x:v>
      </x:c>
      <x:c r="I608" s="0" t="n">
        <x:v>13.7</x:v>
      </x:c>
      <x:c r="J608" s="0" t="n">
        <x:v>3.7</x:v>
      </x:c>
      <x:c r="K608" s="0" t="n">
        <x:v>51</x:v>
      </x:c>
      <x:c r="L608" s="0" t="n">
        <x:v>14</x:v>
      </x:c>
      <x:c r="M608" s="0" t="n">
        <x:v>15</x:v>
      </x:c>
      <x:c r="O608" s="0" t="n">
        <x:v>1004.4</x:v>
      </x:c>
      <x:c r="P608" s="0" t="n">
        <x:v>995.2</x:v>
      </x:c>
    </x:row>
    <x:row r="609" spans="1:81" customFormat="1" ht="16.5" customHeight="1" x14ac:dyDescent="0.25">
      <x:c r="A609" s="302">
        <x:f>IF(RIGHT(C609,2)=".1","10",RIGHT(C609,2))</x:f>
      </x:c>
      <x:c r="B609" s="0" t="n">
        <x:v>15</x:v>
      </x:c>
      <x:c r="C609" s="0" t="n">
        <x:v>17.03</x:v>
      </x:c>
      <x:c r="D609" s="0" t="s">
        <x:v>8</x:v>
      </x:c>
      <x:c r="E609" s="0" t="s">
        <x:v>316</x:v>
      </x:c>
      <x:c r="F609" s="0" t="s">
        <x:v>185</x:v>
      </x:c>
      <x:c r="G609" s="0" t="s">
        <x:v>223</x:v>
      </x:c>
      <x:c r="H609" s="0" t="s">
        <x:v>230</x:v>
      </x:c>
      <x:c r="I609" s="0" t="n">
        <x:v>9.2</x:v>
      </x:c>
      <x:c r="J609" s="0" t="n">
        <x:v>4.5</x:v>
      </x:c>
      <x:c r="K609" s="0" t="n">
        <x:v>72</x:v>
      </x:c>
      <x:c r="L609" s="0" t="n">
        <x:v>8</x:v>
      </x:c>
      <x:c r="M609" s="0" t="n">
        <x:v>8</x:v>
      </x:c>
      <x:c r="O609" s="0" t="n">
        <x:v>1004.6</x:v>
      </x:c>
      <x:c r="P609" s="0" t="n">
        <x:v>995.2</x:v>
      </x:c>
      <x:c r="R609" s="0" t="n">
        <x:v>14.3</x:v>
      </x:c>
      <x:c r="S609" s="0" t="n">
        <x:v>3</x:v>
      </x:c>
    </x:row>
    <x:row r="610" spans="1:81" customFormat="1" ht="16.5" customHeight="1" x14ac:dyDescent="0.25">
      <x:c r="A610" s="302">
        <x:f>IF(RIGHT(C610,2)=".1","10",RIGHT(C610,2))</x:f>
      </x:c>
      <x:c r="B610" s="0" t="n">
        <x:v>18</x:v>
      </x:c>
      <x:c r="C610" s="0" t="n">
        <x:v>17.03</x:v>
      </x:c>
      <x:c r="D610" s="0" t="s">
        <x:v>7</x:v>
      </x:c>
      <x:c r="E610" s="0" t="n">
        <x:v>2</x:v>
      </x:c>
      <x:c r="F610" s="0" t="s">
        <x:v>185</x:v>
      </x:c>
      <x:c r="G610" s="0" t="s">
        <x:v>193</x:v>
      </x:c>
      <x:c r="H610" s="0" t="s">
        <x:v>298</x:v>
      </x:c>
      <x:c r="I610" s="0" t="n">
        <x:v>8.2</x:v>
      </x:c>
      <x:c r="J610" s="0" t="n">
        <x:v>4.2</x:v>
      </x:c>
      <x:c r="K610" s="0" t="n">
        <x:v>76</x:v>
      </x:c>
      <x:c r="L610" s="0" t="n">
        <x:v>6</x:v>
      </x:c>
      <x:c r="M610" s="0" t="n">
        <x:v>6</x:v>
      </x:c>
      <x:c r="O610" s="0" t="n">
        <x:v>1004.4</x:v>
      </x:c>
      <x:c r="P610" s="0" t="n">
        <x:v>994.9</x:v>
      </x:c>
    </x:row>
    <x:row r="611" spans="1:81" customFormat="1" ht="16.5" customHeight="1" x14ac:dyDescent="0.25">
      <x:c r="A611" s="302">
        <x:f>IF(RIGHT(C611,2)=".1","10",RIGHT(C611,2))</x:f>
      </x:c>
      <x:c r="B611" s="0" t="n">
        <x:v>21</x:v>
      </x:c>
      <x:c r="C611" s="0" t="n">
        <x:v>17.03</x:v>
      </x:c>
      <x:c r="D611" s="0" t="s">
        <x:v>6</x:v>
      </x:c>
      <x:c r="E611" s="0" t="n">
        <x:v>3</x:v>
      </x:c>
      <x:c r="F611" s="0" t="s">
        <x:v>185</x:v>
      </x:c>
      <x:c r="H611" s="0" t="s">
        <x:v>194</x:v>
      </x:c>
      <x:c r="I611" s="0" t="n">
        <x:v>7.7</x:v>
      </x:c>
      <x:c r="J611" s="0" t="n">
        <x:v>4</x:v>
      </x:c>
      <x:c r="K611" s="0" t="n">
        <x:v>77</x:v>
      </x:c>
      <x:c r="L611" s="0" t="n">
        <x:v>5</x:v>
      </x:c>
      <x:c r="M611" s="0" t="n">
        <x:v>5</x:v>
      </x:c>
      <x:c r="O611" s="0" t="n">
        <x:v>1003.3</x:v>
      </x:c>
      <x:c r="P611" s="0" t="n">
        <x:v>993.8</x:v>
      </x:c>
    </x:row>
    <x:row r="612" spans="1:81" customFormat="1" ht="16.5" customHeight="1" x14ac:dyDescent="0.25">
      <x:c r="A612" s="302">
        <x:f>IF(RIGHT(C612,2)=".1","10",RIGHT(C612,2))</x:f>
      </x:c>
      <x:c r="B612" s="0" t="n">
        <x:v>0</x:v>
      </x:c>
      <x:c r="C612" s="0" t="n">
        <x:v>18.03</x:v>
      </x:c>
      <x:c r="D612" s="0" t="s">
        <x:v>5</x:v>
      </x:c>
      <x:c r="E612" s="0" t="n">
        <x:v>1</x:v>
      </x:c>
      <x:c r="F612" s="0" t="s">
        <x:v>185</x:v>
      </x:c>
      <x:c r="G612" s="0" t="s">
        <x:v>229</x:v>
      </x:c>
      <x:c r="H612" s="0" t="s">
        <x:v>194</x:v>
      </x:c>
      <x:c r="I612" s="0" t="n">
        <x:v>6.6</x:v>
      </x:c>
      <x:c r="J612" s="0" t="n">
        <x:v>4.9</x:v>
      </x:c>
      <x:c r="K612" s="0" t="n">
        <x:v>89</x:v>
      </x:c>
      <x:c r="L612" s="0" t="n">
        <x:v>6</x:v>
      </x:c>
      <x:c r="M612" s="0" t="n">
        <x:v>6</x:v>
      </x:c>
      <x:c r="O612" s="0" t="n">
        <x:v>1002.7</x:v>
      </x:c>
      <x:c r="P612" s="0" t="n">
        <x:v>993.3</x:v>
      </x:c>
    </x:row>
    <x:row r="613" spans="1:81" customFormat="1" ht="16.5" customHeight="1" x14ac:dyDescent="0.25">
      <x:c r="A613" s="302">
        <x:f>IF(RIGHT(C613,2)=".1","10",RIGHT(C613,2))</x:f>
      </x:c>
      <x:c r="B613" s="0" t="n">
        <x:v>3</x:v>
      </x:c>
      <x:c r="C613" s="0" t="n">
        <x:v>18.03</x:v>
      </x:c>
      <x:c r="D613" s="0" t="s">
        <x:v>6</x:v>
      </x:c>
      <x:c r="E613" s="0" t="n">
        <x:v>2</x:v>
      </x:c>
      <x:c r="F613" s="0" t="s">
        <x:v>195</x:v>
      </x:c>
      <x:c r="G613" s="0" t="s">
        <x:v>232</x:v>
      </x:c>
      <x:c r="H613" s="0" t="s">
        <x:v>230</x:v>
      </x:c>
      <x:c r="I613" s="0" t="n">
        <x:v>6.5</x:v>
      </x:c>
      <x:c r="J613" s="0" t="n">
        <x:v>5.1</x:v>
      </x:c>
      <x:c r="K613" s="0" t="n">
        <x:v>91</x:v>
      </x:c>
      <x:c r="L613" s="0" t="n">
        <x:v>4</x:v>
      </x:c>
      <x:c r="M613" s="0" t="n">
        <x:v>4</x:v>
      </x:c>
      <x:c r="O613" s="0" t="n">
        <x:v>1002.7</x:v>
      </x:c>
      <x:c r="P613" s="0" t="n">
        <x:v>993.2</x:v>
      </x:c>
      <x:c r="Q613" s="0" t="n">
        <x:v>6.4</x:v>
      </x:c>
      <x:c r="S613" s="0" t="n">
        <x:v>5</x:v>
      </x:c>
    </x:row>
    <x:row r="614" spans="1:81" customFormat="1" ht="16.5" customHeight="1" x14ac:dyDescent="0.25">
      <x:c r="A614" s="302">
        <x:f>IF(RIGHT(C614,2)=".1","10",RIGHT(C614,2))</x:f>
      </x:c>
      <x:c r="B614" s="0" t="n">
        <x:v>6</x:v>
      </x:c>
      <x:c r="C614" s="0" t="n">
        <x:v>18.03</x:v>
      </x:c>
      <x:c r="D614" s="0" t="s">
        <x:v>7</x:v>
      </x:c>
      <x:c r="E614" s="0" t="n">
        <x:v>2</x:v>
      </x:c>
      <x:c r="F614" s="0" t="s">
        <x:v>185</x:v>
      </x:c>
      <x:c r="G614" s="0" t="s">
        <x:v>232</x:v>
      </x:c>
      <x:c r="H614" s="0" t="s">
        <x:v>230</x:v>
      </x:c>
      <x:c r="I614" s="0" t="n">
        <x:v>5.7</x:v>
      </x:c>
      <x:c r="J614" s="0" t="n">
        <x:v>4.3</x:v>
      </x:c>
      <x:c r="K614" s="0" t="n">
        <x:v>91</x:v>
      </x:c>
      <x:c r="L614" s="0" t="n">
        <x:v>3</x:v>
      </x:c>
      <x:c r="M614" s="0" t="n">
        <x:v>3</x:v>
      </x:c>
      <x:c r="O614" s="0" t="n">
        <x:v>1003.2</x:v>
      </x:c>
      <x:c r="P614" s="0" t="n">
        <x:v>993.7</x:v>
      </x:c>
      <x:c r="Q614" s="0" t="n">
        <x:v>5.7</x:v>
      </x:c>
    </x:row>
    <x:row r="615" spans="1:81" customFormat="1" ht="16.5" customHeight="1" x14ac:dyDescent="0.25">
      <x:c r="A615" s="302">
        <x:f>IF(RIGHT(C615,2)=".1","10",RIGHT(C615,2))</x:f>
      </x:c>
      <x:c r="B615" s="0" t="n">
        <x:v>9</x:v>
      </x:c>
      <x:c r="C615" s="0" t="n">
        <x:v>18.03</x:v>
      </x:c>
      <x:c r="D615" s="0" t="s">
        <x:v>11</x:v>
      </x:c>
      <x:c r="E615" s="0" t="s">
        <x:v>386</x:v>
      </x:c>
      <x:c r="F615" s="0" t="s">
        <x:v>185</x:v>
      </x:c>
      <x:c r="G615" s="0" t="s">
        <x:v>229</x:v>
      </x:c>
      <x:c r="H615" s="0" t="s">
        <x:v>230</x:v>
      </x:c>
      <x:c r="I615" s="0" t="n">
        <x:v>5.9</x:v>
      </x:c>
      <x:c r="J615" s="0" t="n">
        <x:v>4.3</x:v>
      </x:c>
      <x:c r="K615" s="0" t="n">
        <x:v>89</x:v>
      </x:c>
      <x:c r="L615" s="0" t="n">
        <x:v>1</x:v>
      </x:c>
      <x:c r="M615" s="0" t="n">
        <x:v>1</x:v>
      </x:c>
      <x:c r="O615" s="0" t="n">
        <x:v>1004.7</x:v>
      </x:c>
      <x:c r="P615" s="0" t="n">
        <x:v>995.2</x:v>
      </x:c>
    </x:row>
    <x:row r="616" spans="1:81" customFormat="1" ht="16.5" customHeight="1" x14ac:dyDescent="0.25">
      <x:c r="A616" s="302">
        <x:f>IF(RIGHT(C616,2)=".1","10",RIGHT(C616,2))</x:f>
      </x:c>
      <x:c r="B616" s="0" t="n">
        <x:v>12</x:v>
      </x:c>
      <x:c r="C616" s="0" t="n">
        <x:v>18.03</x:v>
      </x:c>
      <x:c r="D616" s="0" t="s">
        <x:v>11</x:v>
      </x:c>
      <x:c r="E616" s="0" t="s">
        <x:v>401</x:v>
      </x:c>
      <x:c r="F616" s="0" t="s">
        <x:v>185</x:v>
      </x:c>
      <x:c r="G616" s="0" t="s">
        <x:v>193</x:v>
      </x:c>
      <x:c r="H616" s="0" t="s">
        <x:v>230</x:v>
      </x:c>
      <x:c r="I616" s="0" t="n">
        <x:v>6.7</x:v>
      </x:c>
      <x:c r="J616" s="0" t="n">
        <x:v>4</x:v>
      </x:c>
      <x:c r="K616" s="0" t="n">
        <x:v>83</x:v>
      </x:c>
      <x:c r="L616" s="0" t="n">
        <x:v>4</x:v>
      </x:c>
      <x:c r="M616" s="0" t="n">
        <x:v>4</x:v>
      </x:c>
      <x:c r="O616" s="0" t="n">
        <x:v>1006.7</x:v>
      </x:c>
      <x:c r="P616" s="0" t="n">
        <x:v>997.2</x:v>
      </x:c>
    </x:row>
    <x:row r="617" spans="1:81" customFormat="1" ht="16.5" customHeight="1" x14ac:dyDescent="0.25">
      <x:c r="A617" s="302">
        <x:f>IF(RIGHT(C617,2)=".1","10",RIGHT(C617,2))</x:f>
      </x:c>
      <x:c r="B617" s="0" t="n">
        <x:v>15</x:v>
      </x:c>
      <x:c r="C617" s="0" t="n">
        <x:v>18.03</x:v>
      </x:c>
      <x:c r="D617" s="0" t="s">
        <x:v>7</x:v>
      </x:c>
      <x:c r="E617" s="0" t="n">
        <x:v>1</x:v>
      </x:c>
      <x:c r="F617" s="0" t="s">
        <x:v>185</x:v>
      </x:c>
      <x:c r="G617" s="0" t="s">
        <x:v>193</x:v>
      </x:c>
      <x:c r="H617" s="0" t="s">
        <x:v>194</x:v>
      </x:c>
      <x:c r="I617" s="0" t="n">
        <x:v>6.5</x:v>
      </x:c>
      <x:c r="J617" s="0" t="n">
        <x:v>4.6</x:v>
      </x:c>
      <x:c r="K617" s="0" t="n">
        <x:v>88</x:v>
      </x:c>
      <x:c r="L617" s="0" t="n">
        <x:v>5</x:v>
      </x:c>
      <x:c r="M617" s="0" t="n">
        <x:v>5</x:v>
      </x:c>
      <x:c r="O617" s="0" t="n">
        <x:v>1007.4</x:v>
      </x:c>
      <x:c r="P617" s="0" t="n">
        <x:v>997.9</x:v>
      </x:c>
      <x:c r="R617" s="0" t="n">
        <x:v>6.7</x:v>
      </x:c>
      <x:c r="S617" s="0" t="n">
        <x:v>10</x:v>
      </x:c>
    </x:row>
    <x:row r="618" spans="1:81" customFormat="1" ht="16.5" customHeight="1" x14ac:dyDescent="0.25">
      <x:c r="A618" s="302">
        <x:f>IF(RIGHT(C618,2)=".1","10",RIGHT(C618,2))</x:f>
      </x:c>
      <x:c r="B618" s="0" t="n">
        <x:v>18</x:v>
      </x:c>
      <x:c r="C618" s="0" t="n">
        <x:v>18.03</x:v>
      </x:c>
      <x:c r="D618" s="0" t="s">
        <x:v>10</x:v>
      </x:c>
      <x:c r="E618" s="0" t="n">
        <x:v>1</x:v>
      </x:c>
      <x:c r="F618" s="0" t="s">
        <x:v>185</x:v>
      </x:c>
      <x:c r="G618" s="0" t="s">
        <x:v>193</x:v>
      </x:c>
      <x:c r="H618" s="0" t="s">
        <x:v>402</x:v>
      </x:c>
      <x:c r="I618" s="0" t="n">
        <x:v>5.3</x:v>
      </x:c>
      <x:c r="J618" s="0" t="n">
        <x:v>3.1</x:v>
      </x:c>
      <x:c r="K618" s="0" t="n">
        <x:v>86</x:v>
      </x:c>
      <x:c r="L618" s="0" t="n">
        <x:v>4</x:v>
      </x:c>
      <x:c r="M618" s="0" t="n">
        <x:v>4</x:v>
      </x:c>
      <x:c r="O618" s="0" t="n">
        <x:v>1008</x:v>
      </x:c>
      <x:c r="P618" s="0" t="n">
        <x:v>998.4</x:v>
      </x:c>
    </x:row>
    <x:row r="619" spans="1:81" customFormat="1" ht="16.5" customHeight="1" x14ac:dyDescent="0.25">
      <x:c r="A619" s="302">
        <x:f>IF(RIGHT(C619,2)=".1","10",RIGHT(C619,2))</x:f>
      </x:c>
      <x:c r="B619" s="0" t="n">
        <x:v>21</x:v>
      </x:c>
      <x:c r="C619" s="0" t="n">
        <x:v>18.03</x:v>
      </x:c>
      <x:c r="D619" s="0" t="s">
        <x:v>9</x:v>
      </x:c>
      <x:c r="E619" s="0" t="n">
        <x:v>2</x:v>
      </x:c>
      <x:c r="F619" s="0" t="s">
        <x:v>185</x:v>
      </x:c>
      <x:c r="H619" s="0" t="s">
        <x:v>402</x:v>
      </x:c>
      <x:c r="I619" s="0" t="n">
        <x:v>5.6</x:v>
      </x:c>
      <x:c r="J619" s="0" t="n">
        <x:v>2.8</x:v>
      </x:c>
      <x:c r="K619" s="0" t="n">
        <x:v>82</x:v>
      </x:c>
      <x:c r="L619" s="0" t="n">
        <x:v>3</x:v>
      </x:c>
      <x:c r="M619" s="0" t="n">
        <x:v>3</x:v>
      </x:c>
      <x:c r="O619" s="0" t="n">
        <x:v>1008.1</x:v>
      </x:c>
      <x:c r="P619" s="0" t="n">
        <x:v>998.5</x:v>
      </x:c>
    </x:row>
    <x:row r="620" spans="1:81" customFormat="1" ht="16.5" customHeight="1" x14ac:dyDescent="0.25">
      <x:c r="A620" s="302">
        <x:f>IF(RIGHT(C620,2)=".1","10",RIGHT(C620,2))</x:f>
      </x:c>
      <x:c r="B620" s="0" t="n">
        <x:v>0</x:v>
      </x:c>
      <x:c r="C620" s="0" t="n">
        <x:v>19.03</x:v>
      </x:c>
      <x:c r="D620" s="0" t="s">
        <x:v>9</x:v>
      </x:c>
      <x:c r="E620" s="0" t="n">
        <x:v>2</x:v>
      </x:c>
      <x:c r="F620" s="0" t="s">
        <x:v>185</x:v>
      </x:c>
      <x:c r="H620" s="0" t="s">
        <x:v>194</x:v>
      </x:c>
      <x:c r="I620" s="0" t="n">
        <x:v>4.7</x:v>
      </x:c>
      <x:c r="J620" s="0" t="n">
        <x:v>2.2</x:v>
      </x:c>
      <x:c r="K620" s="0" t="n">
        <x:v>84</x:v>
      </x:c>
      <x:c r="L620" s="0" t="n">
        <x:v>2</x:v>
      </x:c>
      <x:c r="M620" s="0" t="n">
        <x:v>2</x:v>
      </x:c>
      <x:c r="O620" s="0" t="n">
        <x:v>1008.1</x:v>
      </x:c>
      <x:c r="P620" s="0" t="n">
        <x:v>998.5</x:v>
      </x:c>
    </x:row>
    <x:row r="621" spans="1:81" customFormat="1" ht="16.5" customHeight="1" x14ac:dyDescent="0.25">
      <x:c r="A621" s="302">
        <x:f>IF(RIGHT(C621,2)=".1","10",RIGHT(C621,2))</x:f>
      </x:c>
      <x:c r="B621" s="0" t="n">
        <x:v>3</x:v>
      </x:c>
      <x:c r="C621" s="0" t="n">
        <x:v>19.03</x:v>
      </x:c>
      <x:c r="D621" s="0" t="s">
        <x:v>9</x:v>
      </x:c>
      <x:c r="E621" s="0" t="n">
        <x:v>3</x:v>
      </x:c>
      <x:c r="F621" s="0" t="s">
        <x:v>185</x:v>
      </x:c>
      <x:c r="H621" s="0" t="s">
        <x:v>228</x:v>
      </x:c>
      <x:c r="I621" s="0" t="n">
        <x:v>4.4</x:v>
      </x:c>
      <x:c r="J621" s="0" t="n">
        <x:v>2</x:v>
      </x:c>
      <x:c r="K621" s="0" t="n">
        <x:v>84</x:v>
      </x:c>
      <x:c r="L621" s="0" t="n">
        <x:v>1</x:v>
      </x:c>
      <x:c r="M621" s="0" t="n">
        <x:v>1</x:v>
      </x:c>
      <x:c r="O621" s="0" t="n">
        <x:v>1007.8</x:v>
      </x:c>
      <x:c r="P621" s="0" t="n">
        <x:v>998.2</x:v>
      </x:c>
      <x:c r="Q621" s="0" t="n">
        <x:v>4.2</x:v>
      </x:c>
      <x:c r="S621" s="0" t="n">
        <x:v>0</x:v>
      </x:c>
    </x:row>
    <x:row r="622" spans="1:81" customFormat="1" ht="16.5" customHeight="1" x14ac:dyDescent="0.25">
      <x:c r="A622" s="302">
        <x:f>IF(RIGHT(C622,2)=".1","10",RIGHT(C622,2))</x:f>
      </x:c>
      <x:c r="B622" s="0" t="n">
        <x:v>6</x:v>
      </x:c>
      <x:c r="C622" s="0" t="n">
        <x:v>19.03</x:v>
      </x:c>
      <x:c r="D622" s="0" t="s">
        <x:v>10</x:v>
      </x:c>
      <x:c r="E622" s="0" t="n">
        <x:v>3</x:v>
      </x:c>
      <x:c r="F622" s="0" t="s">
        <x:v>185</x:v>
      </x:c>
      <x:c r="G622" s="0" t="s">
        <x:v>229</x:v>
      </x:c>
      <x:c r="H622" s="0" t="s">
        <x:v>230</x:v>
      </x:c>
      <x:c r="I622" s="0" t="n">
        <x:v>6</x:v>
      </x:c>
      <x:c r="J622" s="0" t="n">
        <x:v>3.4</x:v>
      </x:c>
      <x:c r="K622" s="0" t="n">
        <x:v>83</x:v>
      </x:c>
      <x:c r="L622" s="0" t="n">
        <x:v>3</x:v>
      </x:c>
      <x:c r="M622" s="0" t="n">
        <x:v>3</x:v>
      </x:c>
      <x:c r="O622" s="0" t="n">
        <x:v>1008.8</x:v>
      </x:c>
      <x:c r="P622" s="0" t="n">
        <x:v>999.2</x:v>
      </x:c>
    </x:row>
    <x:row r="623" spans="1:81" customFormat="1" ht="16.5" customHeight="1" x14ac:dyDescent="0.25">
      <x:c r="A623" s="302">
        <x:f>IF(RIGHT(C623,2)=".1","10",RIGHT(C623,2))</x:f>
      </x:c>
      <x:c r="B623" s="0" t="n">
        <x:v>9</x:v>
      </x:c>
      <x:c r="C623" s="0" t="n">
        <x:v>19.03</x:v>
      </x:c>
      <x:c r="D623" s="0" t="s">
        <x:v>11</x:v>
      </x:c>
      <x:c r="E623" s="0" t="n">
        <x:v>3</x:v>
      </x:c>
      <x:c r="F623" s="0" t="s">
        <x:v>185</x:v>
      </x:c>
      <x:c r="G623" s="0" t="s">
        <x:v>193</x:v>
      </x:c>
      <x:c r="H623" s="0" t="s">
        <x:v>194</x:v>
      </x:c>
      <x:c r="I623" s="0" t="n">
        <x:v>7.5</x:v>
      </x:c>
      <x:c r="J623" s="0" t="n">
        <x:v>4.2</x:v>
      </x:c>
      <x:c r="K623" s="0" t="n">
        <x:v>80</x:v>
      </x:c>
      <x:c r="L623" s="0" t="n">
        <x:v>5</x:v>
      </x:c>
      <x:c r="M623" s="0" t="n">
        <x:v>5</x:v>
      </x:c>
      <x:c r="O623" s="0" t="n">
        <x:v>1009.9</x:v>
      </x:c>
      <x:c r="P623" s="0" t="n">
        <x:v>1000.4</x:v>
      </x:c>
    </x:row>
    <x:row r="624" spans="1:81" customFormat="1" ht="16.5" customHeight="1" x14ac:dyDescent="0.25">
      <x:c r="A624" s="302">
        <x:f>IF(RIGHT(C624,2)=".1","10",RIGHT(C624,2))</x:f>
      </x:c>
      <x:c r="B624" s="0" t="n">
        <x:v>12</x:v>
      </x:c>
      <x:c r="C624" s="0" t="n">
        <x:v>19.03</x:v>
      </x:c>
      <x:c r="D624" s="0" t="s">
        <x:v>11</x:v>
      </x:c>
      <x:c r="E624" s="0" t="n">
        <x:v>2</x:v>
      </x:c>
      <x:c r="F624" s="0" t="s">
        <x:v>185</x:v>
      </x:c>
      <x:c r="G624" s="0" t="s">
        <x:v>223</x:v>
      </x:c>
      <x:c r="H624" s="0" t="s">
        <x:v>403</x:v>
      </x:c>
      <x:c r="I624" s="0" t="n">
        <x:v>7.2</x:v>
      </x:c>
      <x:c r="J624" s="0" t="n">
        <x:v>4.1</x:v>
      </x:c>
      <x:c r="K624" s="0" t="n">
        <x:v>81</x:v>
      </x:c>
      <x:c r="L624" s="0" t="n">
        <x:v>5</x:v>
      </x:c>
      <x:c r="M624" s="0" t="n">
        <x:v>6</x:v>
      </x:c>
      <x:c r="O624" s="0" t="n">
        <x:v>1010.9</x:v>
      </x:c>
      <x:c r="P624" s="0" t="n">
        <x:v>1001.3</x:v>
      </x:c>
    </x:row>
    <x:row r="625" spans="1:81" customFormat="1" ht="16.5" customHeight="1" x14ac:dyDescent="0.25">
      <x:c r="A625" s="302">
        <x:f>IF(RIGHT(C625,2)=".1","10",RIGHT(C625,2))</x:f>
      </x:c>
      <x:c r="B625" s="0" t="n">
        <x:v>15</x:v>
      </x:c>
      <x:c r="C625" s="0" t="n">
        <x:v>19.03</x:v>
      </x:c>
      <x:c r="D625" s="0" t="s">
        <x:v>10</x:v>
      </x:c>
      <x:c r="E625" s="0" t="s">
        <x:v>205</x:v>
      </x:c>
      <x:c r="F625" s="0" t="s">
        <x:v>185</x:v>
      </x:c>
      <x:c r="G625" s="0" t="s">
        <x:v>193</x:v>
      </x:c>
      <x:c r="H625" s="0" t="s">
        <x:v>194</x:v>
      </x:c>
      <x:c r="I625" s="0" t="n">
        <x:v>6.8</x:v>
      </x:c>
      <x:c r="J625" s="0" t="n">
        <x:v>3.9</x:v>
      </x:c>
      <x:c r="K625" s="0" t="n">
        <x:v>82</x:v>
      </x:c>
      <x:c r="L625" s="0" t="n">
        <x:v>3</x:v>
      </x:c>
      <x:c r="M625" s="0" t="n">
        <x:v>3</x:v>
      </x:c>
      <x:c r="O625" s="0" t="n">
        <x:v>1012.7</x:v>
      </x:c>
      <x:c r="P625" s="0" t="n">
        <x:v>1003.1</x:v>
      </x:c>
      <x:c r="R625" s="0" t="n">
        <x:v>9.6</x:v>
      </x:c>
      <x:c r="S625" s="0" t="n">
        <x:v>3</x:v>
      </x:c>
    </x:row>
    <x:row r="626" spans="1:81" customFormat="1" ht="16.5" customHeight="1" x14ac:dyDescent="0.25">
      <x:c r="A626" s="302">
        <x:f>IF(RIGHT(C626,2)=".1","10",RIGHT(C626,2))</x:f>
      </x:c>
      <x:c r="B626" s="0" t="n">
        <x:v>18</x:v>
      </x:c>
      <x:c r="C626" s="0" t="n">
        <x:v>19.03</x:v>
      </x:c>
      <x:c r="D626" s="0" t="s">
        <x:v>10</x:v>
      </x:c>
      <x:c r="E626" s="0" t="n">
        <x:v>3</x:v>
      </x:c>
      <x:c r="F626" s="0" t="s">
        <x:v>185</x:v>
      </x:c>
      <x:c r="G626" s="0" t="s">
        <x:v>193</x:v>
      </x:c>
      <x:c r="H626" s="0" t="s">
        <x:v>192</x:v>
      </x:c>
      <x:c r="I626" s="0" t="n">
        <x:v>5.3</x:v>
      </x:c>
      <x:c r="J626" s="0" t="n">
        <x:v>2.7</x:v>
      </x:c>
      <x:c r="K626" s="0" t="n">
        <x:v>83</x:v>
      </x:c>
      <x:c r="L626" s="0" t="n">
        <x:v>2</x:v>
      </x:c>
      <x:c r="M626" s="0" t="n">
        <x:v>2</x:v>
      </x:c>
      <x:c r="O626" s="0" t="n">
        <x:v>1014.7</x:v>
      </x:c>
      <x:c r="P626" s="0" t="n">
        <x:v>1005.1</x:v>
      </x:c>
    </x:row>
    <x:row r="627" spans="1:81" customFormat="1" ht="16.5" customHeight="1" x14ac:dyDescent="0.25">
      <x:c r="A627" s="302">
        <x:f>IF(RIGHT(C627,2)=".1","10",RIGHT(C627,2))</x:f>
      </x:c>
      <x:c r="B627" s="0" t="n">
        <x:v>21</x:v>
      </x:c>
      <x:c r="C627" s="0" t="n">
        <x:v>19.03</x:v>
      </x:c>
      <x:c r="D627" s="0" t="s">
        <x:v>10</x:v>
      </x:c>
      <x:c r="E627" s="0" t="n">
        <x:v>2</x:v>
      </x:c>
      <x:c r="F627" s="0" t="s">
        <x:v>185</x:v>
      </x:c>
      <x:c r="H627" s="0" t="s">
        <x:v>323</x:v>
      </x:c>
      <x:c r="I627" s="0" t="n">
        <x:v>4.3</x:v>
      </x:c>
      <x:c r="J627" s="0" t="n">
        <x:v>2</x:v>
      </x:c>
      <x:c r="K627" s="0" t="n">
        <x:v>85</x:v>
      </x:c>
      <x:c r="L627" s="0" t="n">
        <x:v>2</x:v>
      </x:c>
      <x:c r="M627" s="0" t="n">
        <x:v>2</x:v>
      </x:c>
      <x:c r="O627" s="0" t="n">
        <x:v>1015.4</x:v>
      </x:c>
      <x:c r="P627" s="0" t="n">
        <x:v>1005.7</x:v>
      </x:c>
    </x:row>
    <x:row r="628" spans="1:81" customFormat="1" ht="16.5" customHeight="1" x14ac:dyDescent="0.25">
      <x:c r="A628" s="302">
        <x:f>IF(RIGHT(C628,2)=".1","10",RIGHT(C628,2))</x:f>
      </x:c>
      <x:c r="B628" s="0" t="n">
        <x:v>0</x:v>
      </x:c>
      <x:c r="C628" s="0" t="n">
        <x:v>20.03</x:v>
      </x:c>
      <x:c r="D628" s="0" t="s">
        <x:v>11</x:v>
      </x:c>
      <x:c r="E628" s="0" t="n">
        <x:v>2</x:v>
      </x:c>
      <x:c r="F628" s="0" t="s">
        <x:v>185</x:v>
      </x:c>
      <x:c r="H628" s="0" t="s">
        <x:v>192</x:v>
      </x:c>
      <x:c r="I628" s="0" t="n">
        <x:v>3.7</x:v>
      </x:c>
      <x:c r="J628" s="0" t="n">
        <x:v>1.8</x:v>
      </x:c>
      <x:c r="K628" s="0" t="n">
        <x:v>87</x:v>
      </x:c>
      <x:c r="L628" s="0" t="n">
        <x:v>1</x:v>
      </x:c>
      <x:c r="M628" s="0" t="n">
        <x:v>1</x:v>
      </x:c>
      <x:c r="O628" s="0" t="n">
        <x:v>1016.1</x:v>
      </x:c>
      <x:c r="P628" s="0" t="n">
        <x:v>1006.4</x:v>
      </x:c>
    </x:row>
    <x:row r="629" spans="1:81" customFormat="1" ht="16.5" customHeight="1" x14ac:dyDescent="0.25">
      <x:c r="A629" s="302">
        <x:f>IF(RIGHT(C629,2)=".1","10",RIGHT(C629,2))</x:f>
      </x:c>
      <x:c r="B629" s="0" t="n">
        <x:v>3</x:v>
      </x:c>
      <x:c r="C629" s="0" t="n">
        <x:v>20.03</x:v>
      </x:c>
      <x:c r="D629" s="0" t="s">
        <x:v>13</x:v>
      </x:c>
      <x:c r="E629" s="0" t="n">
        <x:v>0</x:v>
      </x:c>
      <x:c r="F629" s="0" t="s">
        <x:v>185</x:v>
      </x:c>
      <x:c r="H629" s="0" t="s">
        <x:v>192</x:v>
      </x:c>
      <x:c r="I629" s="0" t="n">
        <x:v>2.7</x:v>
      </x:c>
      <x:c r="J629" s="0" t="n">
        <x:v>1.3</x:v>
      </x:c>
      <x:c r="K629" s="0" t="n">
        <x:v>90</x:v>
      </x:c>
      <x:c r="L629" s="0" t="n">
        <x:v>2</x:v>
      </x:c>
      <x:c r="M629" s="0" t="n">
        <x:v>2</x:v>
      </x:c>
      <x:c r="O629" s="0" t="n">
        <x:v>1016.5</x:v>
      </x:c>
      <x:c r="P629" s="0" t="n">
        <x:v>1006.8</x:v>
      </x:c>
      <x:c r="Q629" s="0" t="n">
        <x:v>2.7</x:v>
      </x:c>
    </x:row>
    <x:row r="630" spans="1:81" customFormat="1" ht="16.5" customHeight="1" x14ac:dyDescent="0.25">
      <x:c r="A630" s="302">
        <x:f>IF(RIGHT(C630,2)=".1","10",RIGHT(C630,2))</x:f>
      </x:c>
      <x:c r="B630" s="0" t="n">
        <x:v>6</x:v>
      </x:c>
      <x:c r="C630" s="0" t="n">
        <x:v>20.03</x:v>
      </x:c>
      <x:c r="D630" s="0" t="s">
        <x:v>11</x:v>
      </x:c>
      <x:c r="E630" s="0" t="n">
        <x:v>2</x:v>
      </x:c>
      <x:c r="F630" s="0" t="s">
        <x:v>185</x:v>
      </x:c>
      <x:c r="H630" s="0" t="s">
        <x:v>192</x:v>
      </x:c>
      <x:c r="I630" s="0" t="n">
        <x:v>5.4</x:v>
      </x:c>
      <x:c r="J630" s="0" t="n">
        <x:v>2</x:v>
      </x:c>
      <x:c r="K630" s="0" t="n">
        <x:v>79</x:v>
      </x:c>
      <x:c r="L630" s="0" t="n">
        <x:v>3</x:v>
      </x:c>
      <x:c r="M630" s="0" t="n">
        <x:v>3</x:v>
      </x:c>
      <x:c r="O630" s="0" t="n">
        <x:v>1016.9</x:v>
      </x:c>
      <x:c r="P630" s="0" t="n">
        <x:v>1007.3</x:v>
      </x:c>
      <x:c r="Q630" s="0" t="n">
        <x:v>2.3</x:v>
      </x:c>
    </x:row>
    <x:row r="631" spans="1:81" customFormat="1" ht="16.5" customHeight="1" x14ac:dyDescent="0.25">
      <x:c r="A631" s="302">
        <x:f>IF(RIGHT(C631,2)=".1","10",RIGHT(C631,2))</x:f>
      </x:c>
      <x:c r="B631" s="0" t="n">
        <x:v>9</x:v>
      </x:c>
      <x:c r="C631" s="0" t="n">
        <x:v>20.03</x:v>
      </x:c>
      <x:c r="D631" s="0" t="s">
        <x:v>9</x:v>
      </x:c>
      <x:c r="E631" s="0" t="n">
        <x:v>3</x:v>
      </x:c>
      <x:c r="F631" s="0" t="s">
        <x:v>185</x:v>
      </x:c>
      <x:c r="H631" s="0" t="s">
        <x:v>230</x:v>
      </x:c>
      <x:c r="I631" s="0" t="n">
        <x:v>5.8</x:v>
      </x:c>
      <x:c r="J631" s="0" t="n">
        <x:v>2.3</x:v>
      </x:c>
      <x:c r="K631" s="0" t="n">
        <x:v>78</x:v>
      </x:c>
      <x:c r="L631" s="0" t="n">
        <x:v>3</x:v>
      </x:c>
      <x:c r="M631" s="0" t="n">
        <x:v>3</x:v>
      </x:c>
      <x:c r="O631" s="0" t="n">
        <x:v>1017.1</x:v>
      </x:c>
      <x:c r="P631" s="0" t="n">
        <x:v>1007.5</x:v>
      </x:c>
    </x:row>
    <x:row r="632" spans="1:81" customFormat="1" ht="16.5" customHeight="1" x14ac:dyDescent="0.25">
      <x:c r="A632" s="302">
        <x:f>IF(RIGHT(C632,2)=".1","10",RIGHT(C632,2))</x:f>
      </x:c>
      <x:c r="B632" s="0" t="n">
        <x:v>12</x:v>
      </x:c>
      <x:c r="C632" s="0" t="n">
        <x:v>20.03</x:v>
      </x:c>
      <x:c r="D632" s="0" t="s">
        <x:v>10</x:v>
      </x:c>
      <x:c r="E632" s="0" t="n">
        <x:v>3</x:v>
      </x:c>
      <x:c r="F632" s="0" t="s">
        <x:v>185</x:v>
      </x:c>
      <x:c r="H632" s="0" t="s">
        <x:v>350</x:v>
      </x:c>
      <x:c r="I632" s="0" t="n">
        <x:v>6.1</x:v>
      </x:c>
      <x:c r="J632" s="0" t="n">
        <x:v>2.4</x:v>
      </x:c>
      <x:c r="K632" s="0" t="n">
        <x:v>77</x:v>
      </x:c>
      <x:c r="L632" s="0" t="n">
        <x:v>3</x:v>
      </x:c>
      <x:c r="M632" s="0" t="n">
        <x:v>3</x:v>
      </x:c>
      <x:c r="O632" s="0" t="n">
        <x:v>1016.8</x:v>
      </x:c>
      <x:c r="P632" s="0" t="n">
        <x:v>1007.2</x:v>
      </x:c>
    </x:row>
    <x:row r="633" spans="1:81" customFormat="1" ht="16.5" customHeight="1" x14ac:dyDescent="0.25">
      <x:c r="A633" s="302">
        <x:f>IF(RIGHT(C633,2)=".1","10",RIGHT(C633,2))</x:f>
      </x:c>
      <x:c r="B633" s="0" t="n">
        <x:v>15</x:v>
      </x:c>
      <x:c r="C633" s="0" t="n">
        <x:v>20.03</x:v>
      </x:c>
      <x:c r="D633" s="0" t="s">
        <x:v>10</x:v>
      </x:c>
      <x:c r="E633" s="0" t="n">
        <x:v>2</x:v>
      </x:c>
      <x:c r="F633" s="0" t="s">
        <x:v>185</x:v>
      </x:c>
      <x:c r="G633" s="0" t="s">
        <x:v>193</x:v>
      </x:c>
      <x:c r="H633" s="0" t="s">
        <x:v>404</x:v>
      </x:c>
      <x:c r="I633" s="0" t="n">
        <x:v>5.3</x:v>
      </x:c>
      <x:c r="J633" s="0" t="n">
        <x:v>1.5</x:v>
      </x:c>
      <x:c r="K633" s="0" t="n">
        <x:v>76</x:v>
      </x:c>
      <x:c r="L633" s="0" t="n">
        <x:v>3</x:v>
      </x:c>
      <x:c r="M633" s="0" t="n">
        <x:v>3</x:v>
      </x:c>
      <x:c r="O633" s="0" t="n">
        <x:v>1016.8</x:v>
      </x:c>
      <x:c r="P633" s="0" t="n">
        <x:v>1007.2</x:v>
      </x:c>
      <x:c r="R633" s="0" t="n">
        <x:v>6.9</x:v>
      </x:c>
      <x:c r="S633" s="0" t="n">
        <x:v>0.6</x:v>
      </x:c>
    </x:row>
    <x:row r="634" spans="1:81" customFormat="1" ht="16.5" customHeight="1" x14ac:dyDescent="0.25">
      <x:c r="A634" s="302">
        <x:f>IF(RIGHT(C634,2)=".1","10",RIGHT(C634,2))</x:f>
      </x:c>
      <x:c r="B634" s="0" t="n">
        <x:v>18</x:v>
      </x:c>
      <x:c r="C634" s="0" t="n">
        <x:v>20.03</x:v>
      </x:c>
      <x:c r="D634" s="0" t="s">
        <x:v>10</x:v>
      </x:c>
      <x:c r="E634" s="0" t="n">
        <x:v>2</x:v>
      </x:c>
      <x:c r="F634" s="0" t="s">
        <x:v>185</x:v>
      </x:c>
      <x:c r="G634" s="0" t="s">
        <x:v>193</x:v>
      </x:c>
      <x:c r="H634" s="0" t="s">
        <x:v>405</x:v>
      </x:c>
      <x:c r="I634" s="0" t="n">
        <x:v>3.1</x:v>
      </x:c>
      <x:c r="J634" s="0" t="n">
        <x:v>0.8</x:v>
      </x:c>
      <x:c r="K634" s="0" t="n">
        <x:v>85</x:v>
      </x:c>
      <x:c r="L634" s="0" t="n">
        <x:v>0</x:v>
      </x:c>
      <x:c r="M634" s="0" t="n">
        <x:v>0</x:v>
      </x:c>
      <x:c r="O634" s="0" t="n">
        <x:v>1017.5</x:v>
      </x:c>
      <x:c r="P634" s="0" t="n">
        <x:v>1007.8</x:v>
      </x:c>
    </x:row>
    <x:row r="635" spans="1:81" customFormat="1" ht="16.5" customHeight="1" x14ac:dyDescent="0.25">
      <x:c r="A635" s="302">
        <x:f>IF(RIGHT(C635,2)=".1","10",RIGHT(C635,2))</x:f>
      </x:c>
      <x:c r="B635" s="0" t="n">
        <x:v>21</x:v>
      </x:c>
      <x:c r="C635" s="0" t="n">
        <x:v>20.03</x:v>
      </x:c>
      <x:c r="D635" s="0" t="s">
        <x:v>10</x:v>
      </x:c>
      <x:c r="E635" s="0" t="n">
        <x:v>2</x:v>
      </x:c>
      <x:c r="F635" s="0" t="s">
        <x:v>185</x:v>
      </x:c>
      <x:c r="H635" s="0" t="s">
        <x:v>406</x:v>
      </x:c>
      <x:c r="I635" s="0" t="n">
        <x:v>1.4</x:v>
      </x:c>
      <x:c r="J635" s="0" t="n">
        <x:v>-0.4</x:v>
      </x:c>
      <x:c r="K635" s="0" t="n">
        <x:v>88</x:v>
      </x:c>
      <x:c r="L635" s="0" t="n">
        <x:v>-2</x:v>
      </x:c>
      <x:c r="M635" s="0" t="n">
        <x:v>-2</x:v>
      </x:c>
      <x:c r="O635" s="0" t="n">
        <x:v>1017.7</x:v>
      </x:c>
      <x:c r="P635" s="0" t="n">
        <x:v>1007.9</x:v>
      </x:c>
    </x:row>
    <x:row r="636" spans="1:81" customFormat="1" ht="16.5" customHeight="1" x14ac:dyDescent="0.25">
      <x:c r="A636" s="302">
        <x:f>IF(RIGHT(C636,2)=".1","10",RIGHT(C636,2))</x:f>
      </x:c>
      <x:c r="B636" s="0" t="n">
        <x:v>0</x:v>
      </x:c>
      <x:c r="C636" s="0" t="n">
        <x:v>21.03</x:v>
      </x:c>
      <x:c r="D636" s="0" t="s">
        <x:v>10</x:v>
      </x:c>
      <x:c r="E636" s="0" t="n">
        <x:v>2</x:v>
      </x:c>
      <x:c r="F636" s="0" t="s">
        <x:v>185</x:v>
      </x:c>
      <x:c r="H636" s="0" t="s">
        <x:v>407</x:v>
      </x:c>
      <x:c r="I636" s="0" t="n">
        <x:v>1</x:v>
      </x:c>
      <x:c r="J636" s="0" t="n">
        <x:v>-0.4</x:v>
      </x:c>
      <x:c r="K636" s="0" t="n">
        <x:v>90</x:v>
      </x:c>
      <x:c r="L636" s="0" t="n">
        <x:v>-3</x:v>
      </x:c>
      <x:c r="M636" s="0" t="n">
        <x:v>-3</x:v>
      </x:c>
      <x:c r="O636" s="0" t="n">
        <x:v>1017.5</x:v>
      </x:c>
      <x:c r="P636" s="0" t="n">
        <x:v>1007.7</x:v>
      </x:c>
    </x:row>
    <x:row r="637" spans="1:81" customFormat="1" ht="16.5" customHeight="1" x14ac:dyDescent="0.25">
      <x:c r="A637" s="302">
        <x:f>IF(RIGHT(C637,2)=".1","10",RIGHT(C637,2))</x:f>
      </x:c>
      <x:c r="B637" s="0" t="n">
        <x:v>3</x:v>
      </x:c>
      <x:c r="C637" s="0" t="n">
        <x:v>21.03</x:v>
      </x:c>
      <x:c r="D637" s="0" t="s">
        <x:v>10</x:v>
      </x:c>
      <x:c r="E637" s="0" t="n">
        <x:v>2</x:v>
      </x:c>
      <x:c r="F637" s="0" t="s">
        <x:v>185</x:v>
      </x:c>
      <x:c r="H637" s="0" t="s">
        <x:v>408</x:v>
      </x:c>
      <x:c r="I637" s="0" t="n">
        <x:v>0.4</x:v>
      </x:c>
      <x:c r="J637" s="0" t="n">
        <x:v>-0.9</x:v>
      </x:c>
      <x:c r="K637" s="0" t="n">
        <x:v>91</x:v>
      </x:c>
      <x:c r="L637" s="0" t="n">
        <x:v>-3</x:v>
      </x:c>
      <x:c r="M637" s="0" t="n">
        <x:v>-3</x:v>
      </x:c>
      <x:c r="O637" s="0" t="n">
        <x:v>1016.7</x:v>
      </x:c>
      <x:c r="P637" s="0" t="n">
        <x:v>1006.9</x:v>
      </x:c>
      <x:c r="Q637" s="0" t="n">
        <x:v>0.3</x:v>
      </x:c>
    </x:row>
    <x:row r="638" spans="1:81" customFormat="1" ht="16.5" customHeight="1" x14ac:dyDescent="0.25">
      <x:c r="A638" s="302">
        <x:f>IF(RIGHT(C638,2)=".1","10",RIGHT(C638,2))</x:f>
      </x:c>
      <x:c r="B638" s="0" t="n">
        <x:v>6</x:v>
      </x:c>
      <x:c r="C638" s="0" t="n">
        <x:v>21.03</x:v>
      </x:c>
      <x:c r="D638" s="0" t="s">
        <x:v>11</x:v>
      </x:c>
      <x:c r="E638" s="0" t="n">
        <x:v>3</x:v>
      </x:c>
      <x:c r="F638" s="0" t="s">
        <x:v>185</x:v>
      </x:c>
      <x:c r="H638" s="0" t="s">
        <x:v>203</x:v>
      </x:c>
      <x:c r="I638" s="0" t="n">
        <x:v>2.2</x:v>
      </x:c>
      <x:c r="J638" s="0" t="n">
        <x:v>0.4</x:v>
      </x:c>
      <x:c r="K638" s="0" t="n">
        <x:v>88</x:v>
      </x:c>
      <x:c r="L638" s="0" t="n">
        <x:v>-2</x:v>
      </x:c>
      <x:c r="M638" s="0" t="n">
        <x:v>-2</x:v>
      </x:c>
      <x:c r="O638" s="0" t="n">
        <x:v>1016.9</x:v>
      </x:c>
      <x:c r="P638" s="0" t="n">
        <x:v>1007.2</x:v>
      </x:c>
    </x:row>
    <x:row r="639" spans="1:81" customFormat="1" ht="16.5" customHeight="1" x14ac:dyDescent="0.25">
      <x:c r="A639" s="302">
        <x:f>IF(RIGHT(C639,2)=".1","10",RIGHT(C639,2))</x:f>
      </x:c>
      <x:c r="B639" s="0" t="n">
        <x:v>9</x:v>
      </x:c>
      <x:c r="C639" s="0" t="n">
        <x:v>21.03</x:v>
      </x:c>
      <x:c r="D639" s="0" t="s">
        <x:v>10</x:v>
      </x:c>
      <x:c r="E639" s="0" t="n">
        <x:v>3</x:v>
      </x:c>
      <x:c r="F639" s="0" t="s">
        <x:v>185</x:v>
      </x:c>
      <x:c r="H639" s="0" t="s">
        <x:v>206</x:v>
      </x:c>
      <x:c r="I639" s="0" t="n">
        <x:v>5.5</x:v>
      </x:c>
      <x:c r="J639" s="0" t="n">
        <x:v>0.6</x:v>
      </x:c>
      <x:c r="K639" s="0" t="n">
        <x:v>71</x:v>
      </x:c>
      <x:c r="L639" s="0" t="n">
        <x:v>2</x:v>
      </x:c>
      <x:c r="M639" s="0" t="n">
        <x:v>2</x:v>
      </x:c>
      <x:c r="O639" s="0" t="n">
        <x:v>1016</x:v>
      </x:c>
      <x:c r="P639" s="0" t="n">
        <x:v>1006.4</x:v>
      </x:c>
    </x:row>
    <x:row r="640" spans="1:81" customFormat="1" ht="16.5" customHeight="1" x14ac:dyDescent="0.25">
      <x:c r="A640" s="302">
        <x:f>IF(RIGHT(C640,2)=".1","10",RIGHT(C640,2))</x:f>
      </x:c>
      <x:c r="B640" s="0" t="n">
        <x:v>12</x:v>
      </x:c>
      <x:c r="C640" s="0" t="n">
        <x:v>21.03</x:v>
      </x:c>
      <x:c r="D640" s="0" t="s">
        <x:v>10</x:v>
      </x:c>
      <x:c r="E640" s="0" t="n">
        <x:v>3</x:v>
      </x:c>
      <x:c r="F640" s="0" t="s">
        <x:v>185</x:v>
      </x:c>
      <x:c r="H640" s="0" t="s">
        <x:v>409</x:v>
      </x:c>
      <x:c r="I640" s="0" t="n">
        <x:v>6.2</x:v>
      </x:c>
      <x:c r="J640" s="0" t="n">
        <x:v>-1.6</x:v>
      </x:c>
      <x:c r="K640" s="0" t="n">
        <x:v>57</x:v>
      </x:c>
      <x:c r="L640" s="0" t="n">
        <x:v>4</x:v>
      </x:c>
      <x:c r="M640" s="0" t="n">
        <x:v>4</x:v>
      </x:c>
      <x:c r="O640" s="0" t="n">
        <x:v>1014.8</x:v>
      </x:c>
      <x:c r="P640" s="0" t="n">
        <x:v>1005.2</x:v>
      </x:c>
    </x:row>
    <x:row r="641" spans="1:81" customFormat="1" ht="16.5" customHeight="1" x14ac:dyDescent="0.25">
      <x:c r="A641" s="302">
        <x:f>IF(RIGHT(C641,2)=".1","10",RIGHT(C641,2))</x:f>
      </x:c>
      <x:c r="B641" s="0" t="n">
        <x:v>15</x:v>
      </x:c>
      <x:c r="C641" s="0" t="n">
        <x:v>21.03</x:v>
      </x:c>
      <x:c r="D641" s="0" t="s">
        <x:v>11</x:v>
      </x:c>
      <x:c r="E641" s="0" t="n">
        <x:v>2</x:v>
      </x:c>
      <x:c r="F641" s="0" t="s">
        <x:v>185</x:v>
      </x:c>
      <x:c r="H641" s="0" t="s">
        <x:v>372</x:v>
      </x:c>
      <x:c r="I641" s="0" t="n">
        <x:v>5.2</x:v>
      </x:c>
      <x:c r="J641" s="0" t="n">
        <x:v>-3</x:v>
      </x:c>
      <x:c r="K641" s="0" t="n">
        <x:v>55</x:v>
      </x:c>
      <x:c r="L641" s="0" t="n">
        <x:v>3</x:v>
      </x:c>
      <x:c r="M641" s="0" t="n">
        <x:v>3</x:v>
      </x:c>
      <x:c r="O641" s="0" t="n">
        <x:v>1014</x:v>
      </x:c>
      <x:c r="P641" s="0" t="n">
        <x:v>1004.3</x:v>
      </x:c>
      <x:c r="R641" s="0" t="n">
        <x:v>7.1</x:v>
      </x:c>
    </x:row>
    <x:row r="642" spans="1:81" customFormat="1" ht="16.5" customHeight="1" x14ac:dyDescent="0.25">
      <x:c r="A642" s="302">
        <x:f>IF(RIGHT(C642,2)=".1","10",RIGHT(C642,2))</x:f>
      </x:c>
      <x:c r="B642" s="0" t="n">
        <x:v>18</x:v>
      </x:c>
      <x:c r="C642" s="0" t="n">
        <x:v>21.03</x:v>
      </x:c>
      <x:c r="D642" s="0" t="s">
        <x:v>12</x:v>
      </x:c>
      <x:c r="E642" s="0" t="n">
        <x:v>1</x:v>
      </x:c>
      <x:c r="F642" s="0" t="s">
        <x:v>185</x:v>
      </x:c>
      <x:c r="H642" s="0" t="s">
        <x:v>186</x:v>
      </x:c>
      <x:c r="I642" s="0" t="n">
        <x:v>1</x:v>
      </x:c>
      <x:c r="J642" s="0" t="n">
        <x:v>-2.9</x:v>
      </x:c>
      <x:c r="K642" s="0" t="n">
        <x:v>75</x:v>
      </x:c>
      <x:c r="L642" s="0" t="n">
        <x:v>-1</x:v>
      </x:c>
      <x:c r="M642" s="0" t="n">
        <x:v>-1</x:v>
      </x:c>
      <x:c r="O642" s="0" t="n">
        <x:v>1014.9</x:v>
      </x:c>
      <x:c r="P642" s="0" t="n">
        <x:v>1005.1</x:v>
      </x:c>
    </x:row>
    <x:row r="643" spans="1:81" customFormat="1" ht="16.5" customHeight="1" x14ac:dyDescent="0.25">
      <x:c r="A643" s="302">
        <x:f>IF(RIGHT(C643,2)=".1","10",RIGHT(C643,2))</x:f>
      </x:c>
      <x:c r="B643" s="0" t="n">
        <x:v>21</x:v>
      </x:c>
      <x:c r="C643" s="0" t="n">
        <x:v>21.03</x:v>
      </x:c>
      <x:c r="D643" s="0" t="s">
        <x:v>13</x:v>
      </x:c>
      <x:c r="E643" s="0" t="n">
        <x:v>0</x:v>
      </x:c>
      <x:c r="F643" s="0" t="s">
        <x:v>185</x:v>
      </x:c>
      <x:c r="H643" s="0" t="s">
        <x:v>186</x:v>
      </x:c>
      <x:c r="I643" s="0" t="n">
        <x:v>-1.9</x:v>
      </x:c>
      <x:c r="J643" s="0" t="n">
        <x:v>-3.6</x:v>
      </x:c>
      <x:c r="K643" s="0" t="n">
        <x:v>88</x:v>
      </x:c>
      <x:c r="L643" s="0" t="n">
        <x:v>-3</x:v>
      </x:c>
      <x:c r="M643" s="0" t="n">
        <x:v>-3</x:v>
      </x:c>
      <x:c r="O643" s="0" t="n">
        <x:v>1015.7</x:v>
      </x:c>
      <x:c r="P643" s="0" t="n">
        <x:v>1005.8</x:v>
      </x:c>
    </x:row>
    <x:row r="644" spans="1:81" customFormat="1" ht="16.5" customHeight="1" x14ac:dyDescent="0.25">
      <x:c r="A644" s="302">
        <x:f>IF(RIGHT(C644,2)=".1","10",RIGHT(C644,2))</x:f>
      </x:c>
      <x:c r="B644" s="0" t="n">
        <x:v>0</x:v>
      </x:c>
      <x:c r="C644" s="0" t="n">
        <x:v>22.03</x:v>
      </x:c>
      <x:c r="D644" s="0" t="s">
        <x:v>13</x:v>
      </x:c>
      <x:c r="E644" s="0" t="n">
        <x:v>0</x:v>
      </x:c>
      <x:c r="F644" s="0" t="s">
        <x:v>195</x:v>
      </x:c>
      <x:c r="G644" s="0" t="s">
        <x:v>196</x:v>
      </x:c>
      <x:c r="H644" s="0" t="s">
        <x:v>192</x:v>
      </x:c>
      <x:c r="I644" s="0" t="n">
        <x:v>-1.3</x:v>
      </x:c>
      <x:c r="J644" s="0" t="n">
        <x:v>-2.3</x:v>
      </x:c>
      <x:c r="K644" s="0" t="n">
        <x:v>93</x:v>
      </x:c>
      <x:c r="L644" s="0" t="n">
        <x:v>-3</x:v>
      </x:c>
      <x:c r="M644" s="0" t="n">
        <x:v>-3</x:v>
      </x:c>
      <x:c r="O644" s="0" t="n">
        <x:v>1015.9</x:v>
      </x:c>
      <x:c r="P644" s="0" t="n">
        <x:v>1006</x:v>
      </x:c>
    </x:row>
    <x:row r="645" spans="1:81" customFormat="1" ht="16.5" customHeight="1" x14ac:dyDescent="0.25">
      <x:c r="A645" s="302">
        <x:f>IF(RIGHT(C645,2)=".1","10",RIGHT(C645,2))</x:f>
      </x:c>
      <x:c r="B645" s="0" t="n">
        <x:v>3</x:v>
      </x:c>
      <x:c r="C645" s="0" t="n">
        <x:v>22.03</x:v>
      </x:c>
      <x:c r="D645" s="0" t="s">
        <x:v>10</x:v>
      </x:c>
      <x:c r="E645" s="0" t="n">
        <x:v>1</x:v>
      </x:c>
      <x:c r="F645" s="0" t="s">
        <x:v>185</x:v>
      </x:c>
      <x:c r="H645" s="0" t="s">
        <x:v>192</x:v>
      </x:c>
      <x:c r="I645" s="0" t="n">
        <x:v>-1.3</x:v>
      </x:c>
      <x:c r="J645" s="0" t="n">
        <x:v>-2.3</x:v>
      </x:c>
      <x:c r="K645" s="0" t="n">
        <x:v>93</x:v>
      </x:c>
      <x:c r="L645" s="0" t="n">
        <x:v>-4</x:v>
      </x:c>
      <x:c r="M645" s="0" t="n">
        <x:v>-4</x:v>
      </x:c>
      <x:c r="O645" s="0" t="n">
        <x:v>1015.9</x:v>
      </x:c>
      <x:c r="P645" s="0" t="n">
        <x:v>1006</x:v>
      </x:c>
      <x:c r="Q645" s="0" t="n">
        <x:v>-2.7</x:v>
      </x:c>
    </x:row>
    <x:row r="646" spans="1:81" customFormat="1" ht="16.5" customHeight="1" x14ac:dyDescent="0.25">
      <x:c r="A646" s="302">
        <x:f>IF(RIGHT(C646,2)=".1","10",RIGHT(C646,2))</x:f>
      </x:c>
      <x:c r="B646" s="0" t="n">
        <x:v>6</x:v>
      </x:c>
      <x:c r="C646" s="0" t="n">
        <x:v>22.03</x:v>
      </x:c>
      <x:c r="D646" s="0" t="s">
        <x:v>8</x:v>
      </x:c>
      <x:c r="E646" s="0" t="n">
        <x:v>2</x:v>
      </x:c>
      <x:c r="F646" s="0" t="s">
        <x:v>195</x:v>
      </x:c>
      <x:c r="H646" s="0" t="s">
        <x:v>203</x:v>
      </x:c>
      <x:c r="I646" s="0" t="n">
        <x:v>-1.2</x:v>
      </x:c>
      <x:c r="J646" s="0" t="n">
        <x:v>-2.2</x:v>
      </x:c>
      <x:c r="K646" s="0" t="n">
        <x:v>93</x:v>
      </x:c>
      <x:c r="L646" s="0" t="n">
        <x:v>-5</x:v>
      </x:c>
      <x:c r="M646" s="0" t="n">
        <x:v>-5</x:v>
      </x:c>
      <x:c r="O646" s="0" t="n">
        <x:v>1014.4</x:v>
      </x:c>
      <x:c r="P646" s="0" t="n">
        <x:v>1004.6</x:v>
      </x:c>
    </x:row>
    <x:row r="647" spans="1:81" customFormat="1" ht="16.5" customHeight="1" x14ac:dyDescent="0.25">
      <x:c r="A647" s="302">
        <x:f>IF(RIGHT(C647,2)=".1","10",RIGHT(C647,2))</x:f>
      </x:c>
      <x:c r="B647" s="0" t="n">
        <x:v>9</x:v>
      </x:c>
      <x:c r="C647" s="0" t="n">
        <x:v>22.03</x:v>
      </x:c>
      <x:c r="D647" s="0" t="s">
        <x:v>8</x:v>
      </x:c>
      <x:c r="E647" s="0" t="n">
        <x:v>2</x:v>
      </x:c>
      <x:c r="F647" s="0" t="s">
        <x:v>185</x:v>
      </x:c>
      <x:c r="H647" s="0" t="s">
        <x:v>410</x:v>
      </x:c>
      <x:c r="I647" s="0" t="n">
        <x:v>5.1</x:v>
      </x:c>
      <x:c r="J647" s="0" t="n">
        <x:v>-1.8</x:v>
      </x:c>
      <x:c r="K647" s="0" t="n">
        <x:v>61</x:v>
      </x:c>
      <x:c r="L647" s="0" t="n">
        <x:v>3</x:v>
      </x:c>
      <x:c r="M647" s="0" t="n">
        <x:v>10</x:v>
      </x:c>
      <x:c r="O647" s="0" t="n">
        <x:v>1011.7</x:v>
      </x:c>
      <x:c r="P647" s="0" t="n">
        <x:v>1002.1</x:v>
      </x:c>
    </x:row>
    <x:row r="648" spans="1:81" customFormat="1" ht="16.5" customHeight="1" x14ac:dyDescent="0.25">
      <x:c r="A648" s="302">
        <x:f>IF(RIGHT(C648,2)=".1","10",RIGHT(C648,2))</x:f>
      </x:c>
      <x:c r="B648" s="0" t="n">
        <x:v>12</x:v>
      </x:c>
      <x:c r="C648" s="0" t="n">
        <x:v>22.03</x:v>
      </x:c>
      <x:c r="D648" s="0" t="s">
        <x:v>7</x:v>
      </x:c>
      <x:c r="E648" s="0" t="n">
        <x:v>2</x:v>
      </x:c>
      <x:c r="F648" s="0" t="s">
        <x:v>185</x:v>
      </x:c>
      <x:c r="H648" s="0" t="s">
        <x:v>411</x:v>
      </x:c>
      <x:c r="I648" s="0" t="n">
        <x:v>9</x:v>
      </x:c>
      <x:c r="J648" s="0" t="n">
        <x:v>-0.5</x:v>
      </x:c>
      <x:c r="K648" s="0" t="n">
        <x:v>51</x:v>
      </x:c>
      <x:c r="L648" s="0" t="n">
        <x:v>8</x:v>
      </x:c>
      <x:c r="M648" s="0" t="n">
        <x:v>12</x:v>
      </x:c>
      <x:c r="O648" s="0" t="n">
        <x:v>1008.4</x:v>
      </x:c>
      <x:c r="P648" s="0" t="n">
        <x:v>998.9</x:v>
      </x:c>
    </x:row>
    <x:row r="649" spans="1:81" customFormat="1" ht="16.5" customHeight="1" x14ac:dyDescent="0.25">
      <x:c r="A649" s="302">
        <x:f>IF(RIGHT(C649,2)=".1","10",RIGHT(C649,2))</x:f>
      </x:c>
      <x:c r="B649" s="0" t="n">
        <x:v>15</x:v>
      </x:c>
      <x:c r="C649" s="0" t="n">
        <x:v>22.03</x:v>
      </x:c>
      <x:c r="D649" s="0" t="s">
        <x:v>7</x:v>
      </x:c>
      <x:c r="E649" s="0" t="n">
        <x:v>3</x:v>
      </x:c>
      <x:c r="F649" s="0" t="s">
        <x:v>185</x:v>
      </x:c>
      <x:c r="H649" s="0" t="s">
        <x:v>228</x:v>
      </x:c>
      <x:c r="I649" s="0" t="n">
        <x:v>9.2</x:v>
      </x:c>
      <x:c r="J649" s="0" t="n">
        <x:v>-1.8</x:v>
      </x:c>
      <x:c r="K649" s="0" t="n">
        <x:v>46</x:v>
      </x:c>
      <x:c r="L649" s="0" t="n">
        <x:v>7</x:v>
      </x:c>
      <x:c r="M649" s="0" t="n">
        <x:v>7</x:v>
      </x:c>
      <x:c r="O649" s="0" t="n">
        <x:v>1005.9</x:v>
      </x:c>
      <x:c r="P649" s="0" t="n">
        <x:v>996.5</x:v>
      </x:c>
      <x:c r="R649" s="0" t="n">
        <x:v>9.5</x:v>
      </x:c>
    </x:row>
    <x:row r="650" spans="1:81" customFormat="1" ht="16.5" customHeight="1" x14ac:dyDescent="0.25">
      <x:c r="A650" s="302">
        <x:f>IF(RIGHT(C650,2)=".1","10",RIGHT(C650,2))</x:f>
      </x:c>
      <x:c r="B650" s="0" t="n">
        <x:v>18</x:v>
      </x:c>
      <x:c r="C650" s="0" t="n">
        <x:v>22.03</x:v>
      </x:c>
      <x:c r="D650" s="0" t="s">
        <x:v>6</x:v>
      </x:c>
      <x:c r="E650" s="0" t="n">
        <x:v>2</x:v>
      </x:c>
      <x:c r="F650" s="0" t="s">
        <x:v>185</x:v>
      </x:c>
      <x:c r="G650" s="0" t="s">
        <x:v>229</x:v>
      </x:c>
      <x:c r="H650" s="0" t="s">
        <x:v>194</x:v>
      </x:c>
      <x:c r="I650" s="0" t="n">
        <x:v>7.3</x:v>
      </x:c>
      <x:c r="J650" s="0" t="n">
        <x:v>1.1</x:v>
      </x:c>
      <x:c r="K650" s="0" t="n">
        <x:v>65</x:v>
      </x:c>
      <x:c r="L650" s="0" t="n">
        <x:v>5</x:v>
      </x:c>
      <x:c r="M650" s="0" t="n">
        <x:v>5</x:v>
      </x:c>
      <x:c r="O650" s="0" t="n">
        <x:v>1003.8</x:v>
      </x:c>
      <x:c r="P650" s="0" t="n">
        <x:v>994.3</x:v>
      </x:c>
    </x:row>
    <x:row r="651" spans="1:81" customFormat="1" ht="16.5" customHeight="1" x14ac:dyDescent="0.25">
      <x:c r="A651" s="302">
        <x:f>IF(RIGHT(C651,2)=".1","10",RIGHT(C651,2))</x:f>
      </x:c>
      <x:c r="B651" s="0" t="n">
        <x:v>21</x:v>
      </x:c>
      <x:c r="C651" s="0" t="n">
        <x:v>22.03</x:v>
      </x:c>
      <x:c r="D651" s="0" t="s">
        <x:v>5</x:v>
      </x:c>
      <x:c r="E651" s="0" t="n">
        <x:v>2</x:v>
      </x:c>
      <x:c r="F651" s="0" t="s">
        <x:v>185</x:v>
      </x:c>
      <x:c r="G651" s="0" t="s">
        <x:v>223</x:v>
      </x:c>
      <x:c r="H651" s="0" t="s">
        <x:v>194</x:v>
      </x:c>
      <x:c r="I651" s="0" t="n">
        <x:v>5.5</x:v>
      </x:c>
      <x:c r="J651" s="0" t="n">
        <x:v>1.9</x:v>
      </x:c>
      <x:c r="K651" s="0" t="n">
        <x:v>78</x:v>
      </x:c>
      <x:c r="L651" s="0" t="n">
        <x:v>3</x:v>
      </x:c>
      <x:c r="M651" s="0" t="n">
        <x:v>3</x:v>
      </x:c>
      <x:c r="O651" s="0" t="n">
        <x:v>1003.7</x:v>
      </x:c>
      <x:c r="P651" s="0" t="n">
        <x:v>994.2</x:v>
      </x:c>
    </x:row>
    <x:row r="652" spans="1:81" customFormat="1" ht="16.5" customHeight="1" x14ac:dyDescent="0.25">
      <x:c r="A652" s="302">
        <x:f>IF(RIGHT(C652,2)=".1","10",RIGHT(C652,2))</x:f>
      </x:c>
      <x:c r="B652" s="0" t="n">
        <x:v>0</x:v>
      </x:c>
      <x:c r="C652" s="0" t="n">
        <x:v>23.03</x:v>
      </x:c>
      <x:c r="D652" s="0" t="s">
        <x:v>7</x:v>
      </x:c>
      <x:c r="E652" s="0" t="n">
        <x:v>3</x:v>
      </x:c>
      <x:c r="F652" s="0" t="s">
        <x:v>185</x:v>
      </x:c>
      <x:c r="G652" s="0" t="s">
        <x:v>193</x:v>
      </x:c>
      <x:c r="H652" s="0" t="s">
        <x:v>194</x:v>
      </x:c>
      <x:c r="I652" s="0" t="n">
        <x:v>4.9</x:v>
      </x:c>
      <x:c r="J652" s="0" t="n">
        <x:v>2.1</x:v>
      </x:c>
      <x:c r="K652" s="0" t="n">
        <x:v>82</x:v>
      </x:c>
      <x:c r="L652" s="0" t="n">
        <x:v>1</x:v>
      </x:c>
      <x:c r="M652" s="0" t="n">
        <x:v>1</x:v>
      </x:c>
      <x:c r="O652" s="0" t="n">
        <x:v>1000.5</x:v>
      </x:c>
      <x:c r="P652" s="0" t="n">
        <x:v>991</x:v>
      </x:c>
    </x:row>
    <x:row r="653" spans="1:81" customFormat="1" ht="16.5" customHeight="1" x14ac:dyDescent="0.25">
      <x:c r="A653" s="302">
        <x:f>IF(RIGHT(C653,2)=".1","10",RIGHT(C653,2))</x:f>
      </x:c>
      <x:c r="B653" s="0" t="n">
        <x:v>3</x:v>
      </x:c>
      <x:c r="C653" s="0" t="n">
        <x:v>23.03</x:v>
      </x:c>
      <x:c r="D653" s="0" t="s">
        <x:v>8</x:v>
      </x:c>
      <x:c r="E653" s="0" t="n">
        <x:v>2</x:v>
      </x:c>
      <x:c r="F653" s="0" t="s">
        <x:v>185</x:v>
      </x:c>
      <x:c r="H653" s="0" t="s">
        <x:v>194</x:v>
      </x:c>
      <x:c r="I653" s="0" t="n">
        <x:v>5.1</x:v>
      </x:c>
      <x:c r="J653" s="0" t="n">
        <x:v>2.5</x:v>
      </x:c>
      <x:c r="K653" s="0" t="n">
        <x:v>83</x:v>
      </x:c>
      <x:c r="L653" s="0" t="n">
        <x:v>3</x:v>
      </x:c>
      <x:c r="M653" s="0" t="n">
        <x:v>3</x:v>
      </x:c>
      <x:c r="O653" s="0" t="n">
        <x:v>999.5</x:v>
      </x:c>
      <x:c r="P653" s="0" t="n">
        <x:v>990</x:v>
      </x:c>
      <x:c r="Q653" s="0" t="n">
        <x:v>4.9</x:v>
      </x:c>
      <x:c r="S653" s="0" t="n">
        <x:v>2</x:v>
      </x:c>
    </x:row>
    <x:row r="654" spans="1:81" customFormat="1" ht="16.5" customHeight="1" x14ac:dyDescent="0.25">
      <x:c r="A654" s="302">
        <x:f>IF(RIGHT(C654,2)=".1","10",RIGHT(C654,2))</x:f>
      </x:c>
      <x:c r="B654" s="0" t="n">
        <x:v>6</x:v>
      </x:c>
      <x:c r="C654" s="0" t="n">
        <x:v>23.03</x:v>
      </x:c>
      <x:c r="D654" s="0" t="s">
        <x:v>9</x:v>
      </x:c>
      <x:c r="E654" s="0" t="n">
        <x:v>3</x:v>
      </x:c>
      <x:c r="F654" s="0" t="s">
        <x:v>185</x:v>
      </x:c>
      <x:c r="G654" s="0" t="s">
        <x:v>229</x:v>
      </x:c>
      <x:c r="H654" s="0" t="s">
        <x:v>194</x:v>
      </x:c>
      <x:c r="I654" s="0" t="n">
        <x:v>7.3</x:v>
      </x:c>
      <x:c r="J654" s="0" t="n">
        <x:v>5.1</x:v>
      </x:c>
      <x:c r="K654" s="0" t="n">
        <x:v>86</x:v>
      </x:c>
      <x:c r="L654" s="0" t="n">
        <x:v>4</x:v>
      </x:c>
      <x:c r="M654" s="0" t="n">
        <x:v>4</x:v>
      </x:c>
      <x:c r="O654" s="0" t="n">
        <x:v>1000.1</x:v>
      </x:c>
      <x:c r="P654" s="0" t="n">
        <x:v>990.7</x:v>
      </x:c>
    </x:row>
    <x:row r="655" spans="1:81" customFormat="1" ht="16.5" customHeight="1" x14ac:dyDescent="0.25">
      <x:c r="A655" s="302">
        <x:f>IF(RIGHT(C655,2)=".1","10",RIGHT(C655,2))</x:f>
      </x:c>
      <x:c r="B655" s="0" t="n">
        <x:v>9</x:v>
      </x:c>
      <x:c r="C655" s="0" t="n">
        <x:v>23.03</x:v>
      </x:c>
      <x:c r="D655" s="0" t="s">
        <x:v>11</x:v>
      </x:c>
      <x:c r="E655" s="0" t="s">
        <x:v>347</x:v>
      </x:c>
      <x:c r="F655" s="0" t="s">
        <x:v>185</x:v>
      </x:c>
      <x:c r="G655" s="0" t="s">
        <x:v>193</x:v>
      </x:c>
      <x:c r="H655" s="0" t="s">
        <x:v>230</x:v>
      </x:c>
      <x:c r="I655" s="0" t="n">
        <x:v>7</x:v>
      </x:c>
      <x:c r="J655" s="0" t="n">
        <x:v>2.5</x:v>
      </x:c>
      <x:c r="K655" s="0" t="n">
        <x:v>73</x:v>
      </x:c>
      <x:c r="L655" s="0" t="n">
        <x:v>3</x:v>
      </x:c>
      <x:c r="M655" s="0" t="n">
        <x:v>3</x:v>
      </x:c>
      <x:c r="O655" s="0" t="n">
        <x:v>1002.2</x:v>
      </x:c>
      <x:c r="P655" s="0" t="n">
        <x:v>992.7</x:v>
      </x:c>
    </x:row>
    <x:row r="656" spans="1:81" customFormat="1" ht="16.5" customHeight="1" x14ac:dyDescent="0.25">
      <x:c r="A656" s="302">
        <x:f>IF(RIGHT(C656,2)=".1","10",RIGHT(C656,2))</x:f>
      </x:c>
      <x:c r="B656" s="0" t="n">
        <x:v>12</x:v>
      </x:c>
      <x:c r="C656" s="0" t="n">
        <x:v>23.03</x:v>
      </x:c>
      <x:c r="D656" s="0" t="s">
        <x:v>11</x:v>
      </x:c>
      <x:c r="E656" s="0" t="s">
        <x:v>272</x:v>
      </x:c>
      <x:c r="F656" s="0" t="s">
        <x:v>185</x:v>
      </x:c>
      <x:c r="G656" s="0" t="s">
        <x:v>193</x:v>
      </x:c>
      <x:c r="H656" s="0" t="s">
        <x:v>231</x:v>
      </x:c>
      <x:c r="I656" s="0" t="n">
        <x:v>5.1</x:v>
      </x:c>
      <x:c r="J656" s="0" t="n">
        <x:v>1.5</x:v>
      </x:c>
      <x:c r="K656" s="0" t="n">
        <x:v>78</x:v>
      </x:c>
      <x:c r="L656" s="0" t="n">
        <x:v>2</x:v>
      </x:c>
      <x:c r="M656" s="0" t="n">
        <x:v>2</x:v>
      </x:c>
      <x:c r="O656" s="0" t="n">
        <x:v>1004</x:v>
      </x:c>
      <x:c r="P656" s="0" t="n">
        <x:v>994.4</x:v>
      </x:c>
    </x:row>
    <x:row r="657" spans="1:81" customFormat="1" ht="16.5" customHeight="1" x14ac:dyDescent="0.25">
      <x:c r="A657" s="302">
        <x:f>IF(RIGHT(C657,2)=".1","10",RIGHT(C657,2))</x:f>
      </x:c>
      <x:c r="B657" s="0" t="n">
        <x:v>15</x:v>
      </x:c>
      <x:c r="C657" s="0" t="n">
        <x:v>23.03</x:v>
      </x:c>
      <x:c r="D657" s="0" t="s">
        <x:v>12</x:v>
      </x:c>
      <x:c r="E657" s="0" t="n">
        <x:v>1</x:v>
      </x:c>
      <x:c r="F657" s="0" t="s">
        <x:v>185</x:v>
      </x:c>
      <x:c r="H657" s="0" t="s">
        <x:v>230</x:v>
      </x:c>
      <x:c r="I657" s="0" t="n">
        <x:v>3.7</x:v>
      </x:c>
      <x:c r="J657" s="0" t="n">
        <x:v>0</x:v>
      </x:c>
      <x:c r="K657" s="0" t="n">
        <x:v>77</x:v>
      </x:c>
      <x:c r="L657" s="0" t="n">
        <x:v>2</x:v>
      </x:c>
      <x:c r="M657" s="0" t="n">
        <x:v>2</x:v>
      </x:c>
      <x:c r="O657" s="0" t="n">
        <x:v>1004.6</x:v>
      </x:c>
      <x:c r="P657" s="0" t="n">
        <x:v>995</x:v>
      </x:c>
      <x:c r="R657" s="0" t="n">
        <x:v>8</x:v>
      </x:c>
      <x:c r="S657" s="0" t="n">
        <x:v>0</x:v>
      </x:c>
    </x:row>
    <x:row r="658" spans="1:81" customFormat="1" ht="16.5" customHeight="1" x14ac:dyDescent="0.25">
      <x:c r="A658" s="302">
        <x:f>IF(RIGHT(C658,2)=".1","10",RIGHT(C658,2))</x:f>
      </x:c>
      <x:c r="B658" s="0" t="n">
        <x:v>18</x:v>
      </x:c>
      <x:c r="C658" s="0" t="n">
        <x:v>23.03</x:v>
      </x:c>
      <x:c r="D658" s="0" t="s">
        <x:v>12</x:v>
      </x:c>
      <x:c r="E658" s="0" t="n">
        <x:v>2</x:v>
      </x:c>
      <x:c r="F658" s="0" t="s">
        <x:v>185</x:v>
      </x:c>
      <x:c r="H658" s="0" t="s">
        <x:v>230</x:v>
      </x:c>
      <x:c r="I658" s="0" t="n">
        <x:v>3.2</x:v>
      </x:c>
      <x:c r="J658" s="0" t="n">
        <x:v>-0.4</x:v>
      </x:c>
      <x:c r="K658" s="0" t="n">
        <x:v>77</x:v>
      </x:c>
      <x:c r="L658" s="0" t="n">
        <x:v>0</x:v>
      </x:c>
      <x:c r="M658" s="0" t="n">
        <x:v>0</x:v>
      </x:c>
      <x:c r="O658" s="0" t="n">
        <x:v>1004.7</x:v>
      </x:c>
      <x:c r="P658" s="0" t="n">
        <x:v>995.1</x:v>
      </x:c>
    </x:row>
    <x:row r="659" spans="1:81" customFormat="1" ht="16.5" customHeight="1" x14ac:dyDescent="0.25">
      <x:c r="A659" s="302">
        <x:f>IF(RIGHT(C659,2)=".1","10",RIGHT(C659,2))</x:f>
      </x:c>
      <x:c r="B659" s="0" t="n">
        <x:v>21</x:v>
      </x:c>
      <x:c r="C659" s="0" t="n">
        <x:v>23.03</x:v>
      </x:c>
      <x:c r="D659" s="0" t="s">
        <x:v>5</x:v>
      </x:c>
      <x:c r="E659" s="0" t="n">
        <x:v>1</x:v>
      </x:c>
      <x:c r="F659" s="0" t="s">
        <x:v>185</x:v>
      </x:c>
      <x:c r="G659" s="0" t="s">
        <x:v>412</x:v>
      </x:c>
      <x:c r="H659" s="0" t="s">
        <x:v>230</x:v>
      </x:c>
      <x:c r="I659" s="0" t="n">
        <x:v>0.4</x:v>
      </x:c>
      <x:c r="J659" s="0" t="n">
        <x:v>-0.9</x:v>
      </x:c>
      <x:c r="K659" s="0" t="n">
        <x:v>91</x:v>
      </x:c>
      <x:c r="L659" s="0" t="n">
        <x:v>-2</x:v>
      </x:c>
      <x:c r="M659" s="0" t="n">
        <x:v>-2</x:v>
      </x:c>
      <x:c r="O659" s="0" t="n">
        <x:v>1003.5</x:v>
      </x:c>
      <x:c r="P659" s="0" t="n">
        <x:v>993.8</x:v>
      </x:c>
    </x:row>
    <x:row r="660" spans="1:81" customFormat="1" ht="16.5" customHeight="1" x14ac:dyDescent="0.25">
      <x:c r="A660" s="302">
        <x:f>IF(RIGHT(C660,2)=".1","10",RIGHT(C660,2))</x:f>
      </x:c>
      <x:c r="B660" s="0" t="n">
        <x:v>0</x:v>
      </x:c>
      <x:c r="C660" s="0" t="n">
        <x:v>24.03</x:v>
      </x:c>
      <x:c r="D660" s="0" t="s">
        <x:v>12</x:v>
      </x:c>
      <x:c r="E660" s="0" t="n">
        <x:v>1</x:v>
      </x:c>
      <x:c r="F660" s="0" t="s">
        <x:v>185</x:v>
      </x:c>
      <x:c r="G660" s="0" t="s">
        <x:v>256</x:v>
      </x:c>
      <x:c r="H660" s="0" t="s">
        <x:v>230</x:v>
      </x:c>
      <x:c r="I660" s="0" t="n">
        <x:v>0.1</x:v>
      </x:c>
      <x:c r="J660" s="0" t="n">
        <x:v>-0.9</x:v>
      </x:c>
      <x:c r="K660" s="0" t="n">
        <x:v>93</x:v>
      </x:c>
      <x:c r="L660" s="0" t="n">
        <x:v>-2</x:v>
      </x:c>
      <x:c r="M660" s="0" t="n">
        <x:v>-2</x:v>
      </x:c>
      <x:c r="O660" s="0" t="n">
        <x:v>1003</x:v>
      </x:c>
      <x:c r="P660" s="0" t="n">
        <x:v>993.3</x:v>
      </x:c>
    </x:row>
    <x:row r="661" spans="1:81" customFormat="1" ht="16.5" customHeight="1" x14ac:dyDescent="0.25">
      <x:c r="A661" s="302">
        <x:f>IF(RIGHT(C661,2)=".1","10",RIGHT(C661,2))</x:f>
      </x:c>
      <x:c r="B661" s="0" t="n">
        <x:v>3</x:v>
      </x:c>
      <x:c r="C661" s="0" t="n">
        <x:v>24.03</x:v>
      </x:c>
      <x:c r="D661" s="0" t="s">
        <x:v>5</x:v>
      </x:c>
      <x:c r="E661" s="0" t="n">
        <x:v>3</x:v>
      </x:c>
      <x:c r="F661" s="0" t="s">
        <x:v>195</x:v>
      </x:c>
      <x:c r="G661" s="0" t="s">
        <x:v>413</x:v>
      </x:c>
      <x:c r="H661" s="0" t="s">
        <x:v>230</x:v>
      </x:c>
      <x:c r="I661" s="0" t="n">
        <x:v>0</x:v>
      </x:c>
      <x:c r="J661" s="0" t="n">
        <x:v>-0.9</x:v>
      </x:c>
      <x:c r="K661" s="0" t="n">
        <x:v>94</x:v>
      </x:c>
      <x:c r="L661" s="0" t="n">
        <x:v>-5</x:v>
      </x:c>
      <x:c r="M661" s="0" t="n">
        <x:v>-5</x:v>
      </x:c>
      <x:c r="O661" s="0" t="n">
        <x:v>1002.4</x:v>
      </x:c>
      <x:c r="P661" s="0" t="n">
        <x:v>992.7</x:v>
      </x:c>
      <x:c r="Q661" s="0" t="n">
        <x:v>0</x:v>
      </x:c>
      <x:c r="S661" s="0" t="n">
        <x:v>6</x:v>
      </x:c>
      <x:c r="U661" s="0" t="n">
        <x:v>7</x:v>
      </x:c>
    </x:row>
    <x:row r="662" spans="1:81" customFormat="1" ht="16.5" customHeight="1" x14ac:dyDescent="0.25">
      <x:c r="A662" s="302">
        <x:f>IF(RIGHT(C662,2)=".1","10",RIGHT(C662,2))</x:f>
      </x:c>
      <x:c r="B662" s="0" t="n">
        <x:v>6</x:v>
      </x:c>
      <x:c r="C662" s="0" t="n">
        <x:v>24.03</x:v>
      </x:c>
      <x:c r="D662" s="0" t="s">
        <x:v>5</x:v>
      </x:c>
      <x:c r="E662" s="0" t="n">
        <x:v>1</x:v>
      </x:c>
      <x:c r="F662" s="0" t="s">
        <x:v>185</x:v>
      </x:c>
      <x:c r="G662" s="0" t="s">
        <x:v>414</x:v>
      </x:c>
      <x:c r="H662" s="0" t="s">
        <x:v>230</x:v>
      </x:c>
      <x:c r="I662" s="0" t="n">
        <x:v>0.8</x:v>
      </x:c>
      <x:c r="J662" s="0" t="n">
        <x:v>-0.1</x:v>
      </x:c>
      <x:c r="K662" s="0" t="n">
        <x:v>94</x:v>
      </x:c>
      <x:c r="L662" s="0" t="n">
        <x:v>-1</x:v>
      </x:c>
      <x:c r="M662" s="0" t="n">
        <x:v>-1</x:v>
      </x:c>
      <x:c r="O662" s="0" t="n">
        <x:v>1004.3</x:v>
      </x:c>
      <x:c r="P662" s="0" t="n">
        <x:v>994.6</x:v>
      </x:c>
    </x:row>
    <x:row r="663" spans="1:81" customFormat="1" ht="16.5" customHeight="1" x14ac:dyDescent="0.25">
      <x:c r="A663" s="302">
        <x:f>IF(RIGHT(C663,2)=".1","10",RIGHT(C663,2))</x:f>
      </x:c>
      <x:c r="B663" s="0" t="n">
        <x:v>9</x:v>
      </x:c>
      <x:c r="C663" s="0" t="n">
        <x:v>24.03</x:v>
      </x:c>
      <x:c r="D663" s="0" t="s">
        <x:v>12</x:v>
      </x:c>
      <x:c r="E663" s="0" t="n">
        <x:v>2</x:v>
      </x:c>
      <x:c r="F663" s="0" t="s">
        <x:v>185</x:v>
      </x:c>
      <x:c r="G663" s="0" t="s">
        <x:v>256</x:v>
      </x:c>
      <x:c r="H663" s="0" t="s">
        <x:v>194</x:v>
      </x:c>
      <x:c r="I663" s="0" t="n">
        <x:v>1.5</x:v>
      </x:c>
      <x:c r="J663" s="0" t="n">
        <x:v>-0.5</x:v>
      </x:c>
      <x:c r="K663" s="0" t="n">
        <x:v>87</x:v>
      </x:c>
      <x:c r="L663" s="0" t="n">
        <x:v>-2</x:v>
      </x:c>
      <x:c r="M663" s="0" t="n">
        <x:v>-2</x:v>
      </x:c>
      <x:c r="O663" s="0" t="n">
        <x:v>1005</x:v>
      </x:c>
      <x:c r="P663" s="0" t="n">
        <x:v>995.3</x:v>
      </x:c>
    </x:row>
    <x:row r="664" spans="1:81" customFormat="1" ht="16.5" customHeight="1" x14ac:dyDescent="0.25">
      <x:c r="A664" s="302">
        <x:f>IF(RIGHT(C664,2)=".1","10",RIGHT(C664,2))</x:f>
      </x:c>
      <x:c r="B664" s="0" t="n">
        <x:v>12</x:v>
      </x:c>
      <x:c r="C664" s="0" t="n">
        <x:v>24.03</x:v>
      </x:c>
      <x:c r="D664" s="0" t="s">
        <x:v>12</x:v>
      </x:c>
      <x:c r="E664" s="0" t="n">
        <x:v>1</x:v>
      </x:c>
      <x:c r="F664" s="0" t="s">
        <x:v>185</x:v>
      </x:c>
      <x:c r="G664" s="0" t="s">
        <x:v>193</x:v>
      </x:c>
      <x:c r="H664" s="0" t="s">
        <x:v>194</x:v>
      </x:c>
      <x:c r="I664" s="0" t="n">
        <x:v>2.5</x:v>
      </x:c>
      <x:c r="J664" s="0" t="n">
        <x:v>-0.3</x:v>
      </x:c>
      <x:c r="K664" s="0" t="n">
        <x:v>82</x:v>
      </x:c>
      <x:c r="L664" s="0" t="n">
        <x:v>1</x:v>
      </x:c>
      <x:c r="M664" s="0" t="n">
        <x:v>1</x:v>
      </x:c>
      <x:c r="O664" s="0" t="n">
        <x:v>1005.7</x:v>
      </x:c>
      <x:c r="P664" s="0" t="n">
        <x:v>996.1</x:v>
      </x:c>
    </x:row>
    <x:row r="665" spans="1:81" customFormat="1" ht="16.5" customHeight="1" x14ac:dyDescent="0.25">
      <x:c r="A665" s="302">
        <x:f>IF(RIGHT(C665,2)=".1","10",RIGHT(C665,2))</x:f>
      </x:c>
      <x:c r="B665" s="0" t="n">
        <x:v>15</x:v>
      </x:c>
      <x:c r="C665" s="0" t="n">
        <x:v>24.03</x:v>
      </x:c>
      <x:c r="D665" s="0" t="s">
        <x:v>11</x:v>
      </x:c>
      <x:c r="E665" s="0" t="n">
        <x:v>1</x:v>
      </x:c>
      <x:c r="F665" s="0" t="s">
        <x:v>185</x:v>
      </x:c>
      <x:c r="G665" s="0" t="s">
        <x:v>229</x:v>
      </x:c>
      <x:c r="H665" s="0" t="s">
        <x:v>194</x:v>
      </x:c>
      <x:c r="I665" s="0" t="n">
        <x:v>2.4</x:v>
      </x:c>
      <x:c r="J665" s="0" t="n">
        <x:v>0.4</x:v>
      </x:c>
      <x:c r="K665" s="0" t="n">
        <x:v>87</x:v>
      </x:c>
      <x:c r="L665" s="0" t="n">
        <x:v>1</x:v>
      </x:c>
      <x:c r="M665" s="0" t="n">
        <x:v>1</x:v>
      </x:c>
      <x:c r="O665" s="0" t="n">
        <x:v>1006.8</x:v>
      </x:c>
      <x:c r="P665" s="0" t="n">
        <x:v>997.1</x:v>
      </x:c>
      <x:c r="R665" s="0" t="n">
        <x:v>2.6</x:v>
      </x:c>
      <x:c r="S665" s="0" t="n">
        <x:v>0.6</x:v>
      </x:c>
    </x:row>
    <x:row r="666" spans="1:81" customFormat="1" ht="16.5" customHeight="1" x14ac:dyDescent="0.25">
      <x:c r="A666" s="302">
        <x:f>IF(RIGHT(C666,2)=".1","10",RIGHT(C666,2))</x:f>
      </x:c>
      <x:c r="B666" s="0" t="n">
        <x:v>18</x:v>
      </x:c>
      <x:c r="C666" s="0" t="n">
        <x:v>24.03</x:v>
      </x:c>
      <x:c r="D666" s="0" t="s">
        <x:v>10</x:v>
      </x:c>
      <x:c r="E666" s="0" t="n">
        <x:v>2</x:v>
      </x:c>
      <x:c r="F666" s="0" t="s">
        <x:v>185</x:v>
      </x:c>
      <x:c r="G666" s="0" t="s">
        <x:v>256</x:v>
      </x:c>
      <x:c r="H666" s="0" t="s">
        <x:v>194</x:v>
      </x:c>
      <x:c r="I666" s="0" t="n">
        <x:v>1.6</x:v>
      </x:c>
      <x:c r="J666" s="0" t="n">
        <x:v>0.3</x:v>
      </x:c>
      <x:c r="K666" s="0" t="n">
        <x:v>91</x:v>
      </x:c>
      <x:c r="L666" s="0" t="n">
        <x:v>-2</x:v>
      </x:c>
      <x:c r="M666" s="0" t="n">
        <x:v>-2</x:v>
      </x:c>
      <x:c r="O666" s="0" t="n">
        <x:v>1007.7</x:v>
      </x:c>
      <x:c r="P666" s="0" t="n">
        <x:v>998</x:v>
      </x:c>
    </x:row>
    <x:row r="667" spans="1:81" customFormat="1" ht="16.5" customHeight="1" x14ac:dyDescent="0.25">
      <x:c r="A667" s="302">
        <x:f>IF(RIGHT(C667,2)=".1","10",RIGHT(C667,2))</x:f>
      </x:c>
      <x:c r="B667" s="0" t="n">
        <x:v>21</x:v>
      </x:c>
      <x:c r="C667" s="0" t="n">
        <x:v>24.03</x:v>
      </x:c>
      <x:c r="D667" s="0" t="s">
        <x:v>11</x:v>
      </x:c>
      <x:c r="E667" s="0" t="n">
        <x:v>2</x:v>
      </x:c>
      <x:c r="F667" s="0" t="s">
        <x:v>185</x:v>
      </x:c>
      <x:c r="H667" s="0" t="s">
        <x:v>194</x:v>
      </x:c>
      <x:c r="I667" s="0" t="n">
        <x:v>1.8</x:v>
      </x:c>
      <x:c r="J667" s="0" t="n">
        <x:v>0.5</x:v>
      </x:c>
      <x:c r="K667" s="0" t="n">
        <x:v>91</x:v>
      </x:c>
      <x:c r="L667" s="0" t="n">
        <x:v>-2</x:v>
      </x:c>
      <x:c r="M667" s="0" t="n">
        <x:v>-2</x:v>
      </x:c>
      <x:c r="O667" s="0" t="n">
        <x:v>1007.6</x:v>
      </x:c>
      <x:c r="P667" s="0" t="n">
        <x:v>997.9</x:v>
      </x:c>
    </x:row>
    <x:row r="668" spans="1:81" customFormat="1" ht="16.5" customHeight="1" x14ac:dyDescent="0.25">
      <x:c r="A668" s="302">
        <x:f>IF(RIGHT(C668,2)=".1","10",RIGHT(C668,2))</x:f>
      </x:c>
      <x:c r="B668" s="0" t="n">
        <x:v>0</x:v>
      </x:c>
      <x:c r="C668" s="0" t="n">
        <x:v>25.03</x:v>
      </x:c>
      <x:c r="D668" s="0" t="s">
        <x:v>11</x:v>
      </x:c>
      <x:c r="E668" s="0" t="n">
        <x:v>2</x:v>
      </x:c>
      <x:c r="F668" s="0" t="s">
        <x:v>185</x:v>
      </x:c>
      <x:c r="H668" s="0" t="s">
        <x:v>194</x:v>
      </x:c>
      <x:c r="I668" s="0" t="n">
        <x:v>1.6</x:v>
      </x:c>
      <x:c r="J668" s="0" t="n">
        <x:v>-0.4</x:v>
      </x:c>
      <x:c r="K668" s="0" t="n">
        <x:v>87</x:v>
      </x:c>
      <x:c r="L668" s="0" t="n">
        <x:v>-2</x:v>
      </x:c>
      <x:c r="M668" s="0" t="n">
        <x:v>-2</x:v>
      </x:c>
      <x:c r="O668" s="0" t="n">
        <x:v>1007.4</x:v>
      </x:c>
      <x:c r="P668" s="0" t="n">
        <x:v>997.7</x:v>
      </x:c>
    </x:row>
    <x:row r="669" spans="1:81" customFormat="1" ht="16.5" customHeight="1" x14ac:dyDescent="0.25">
      <x:c r="A669" s="302">
        <x:f>IF(RIGHT(C669,2)=".1","10",RIGHT(C669,2))</x:f>
      </x:c>
      <x:c r="B669" s="0" t="n">
        <x:v>3</x:v>
      </x:c>
      <x:c r="C669" s="0" t="n">
        <x:v>25.03</x:v>
      </x:c>
      <x:c r="D669" s="0" t="s">
        <x:v>10</x:v>
      </x:c>
      <x:c r="E669" s="0" t="n">
        <x:v>2</x:v>
      </x:c>
      <x:c r="F669" s="0" t="s">
        <x:v>185</x:v>
      </x:c>
      <x:c r="H669" s="0" t="s">
        <x:v>194</x:v>
      </x:c>
      <x:c r="I669" s="0" t="n">
        <x:v>1.7</x:v>
      </x:c>
      <x:c r="J669" s="0" t="n">
        <x:v>-0.5</x:v>
      </x:c>
      <x:c r="K669" s="0" t="n">
        <x:v>85</x:v>
      </x:c>
      <x:c r="L669" s="0" t="n">
        <x:v>-2</x:v>
      </x:c>
      <x:c r="M669" s="0" t="n">
        <x:v>-2</x:v>
      </x:c>
      <x:c r="O669" s="0" t="n">
        <x:v>1007.5</x:v>
      </x:c>
      <x:c r="P669" s="0" t="n">
        <x:v>997.8</x:v>
      </x:c>
      <x:c r="Q669" s="0" t="n">
        <x:v>1.4</x:v>
      </x:c>
      <x:c r="S669" s="0" t="n">
        <x:v>0.6</x:v>
      </x:c>
      <x:c r="U669" s="0" t="s">
        <x:v>389</x:v>
      </x:c>
    </x:row>
    <x:row r="670" spans="1:81" customFormat="1" ht="16.5" customHeight="1" x14ac:dyDescent="0.25">
      <x:c r="A670" s="302">
        <x:f>IF(RIGHT(C670,2)=".1","10",RIGHT(C670,2))</x:f>
      </x:c>
      <x:c r="B670" s="0" t="n">
        <x:v>6</x:v>
      </x:c>
      <x:c r="C670" s="0" t="n">
        <x:v>25.03</x:v>
      </x:c>
      <x:c r="D670" s="0" t="s">
        <x:v>11</x:v>
      </x:c>
      <x:c r="E670" s="0" t="n">
        <x:v>3</x:v>
      </x:c>
      <x:c r="F670" s="0" t="s">
        <x:v>185</x:v>
      </x:c>
      <x:c r="H670" s="0" t="s">
        <x:v>230</x:v>
      </x:c>
      <x:c r="I670" s="0" t="n">
        <x:v>2</x:v>
      </x:c>
      <x:c r="J670" s="0" t="n">
        <x:v>-0.8</x:v>
      </x:c>
      <x:c r="K670" s="0" t="n">
        <x:v>82</x:v>
      </x:c>
      <x:c r="L670" s="0" t="n">
        <x:v>-2</x:v>
      </x:c>
      <x:c r="M670" s="0" t="n">
        <x:v>-2</x:v>
      </x:c>
      <x:c r="O670" s="0" t="n">
        <x:v>1008.4</x:v>
      </x:c>
      <x:c r="P670" s="0" t="n">
        <x:v>998.7</x:v>
      </x:c>
    </x:row>
    <x:row r="671" spans="1:81" customFormat="1" ht="16.5" customHeight="1" x14ac:dyDescent="0.25">
      <x:c r="A671" s="302">
        <x:f>IF(RIGHT(C671,2)=".1","10",RIGHT(C671,2))</x:f>
      </x:c>
      <x:c r="B671" s="0" t="n">
        <x:v>9</x:v>
      </x:c>
      <x:c r="C671" s="0" t="n">
        <x:v>25.03</x:v>
      </x:c>
      <x:c r="D671" s="0" t="s">
        <x:v>11</x:v>
      </x:c>
      <x:c r="E671" s="0" t="n">
        <x:v>3</x:v>
      </x:c>
      <x:c r="F671" s="0" t="s">
        <x:v>185</x:v>
      </x:c>
      <x:c r="H671" s="0" t="s">
        <x:v>230</x:v>
      </x:c>
      <x:c r="I671" s="0" t="n">
        <x:v>2.6</x:v>
      </x:c>
      <x:c r="J671" s="0" t="n">
        <x:v>-0.5</x:v>
      </x:c>
      <x:c r="K671" s="0" t="n">
        <x:v>80</x:v>
      </x:c>
      <x:c r="L671" s="0" t="n">
        <x:v>-1</x:v>
      </x:c>
      <x:c r="M671" s="0" t="n">
        <x:v>-1</x:v>
      </x:c>
      <x:c r="O671" s="0" t="n">
        <x:v>1008.6</x:v>
      </x:c>
      <x:c r="P671" s="0" t="n">
        <x:v>998.9</x:v>
      </x:c>
    </x:row>
    <x:row r="672" spans="1:81" customFormat="1" ht="16.5" customHeight="1" x14ac:dyDescent="0.25">
      <x:c r="A672" s="302">
        <x:f>IF(RIGHT(C672,2)=".1","10",RIGHT(C672,2))</x:f>
      </x:c>
      <x:c r="B672" s="0" t="n">
        <x:v>12</x:v>
      </x:c>
      <x:c r="C672" s="0" t="n">
        <x:v>25.03</x:v>
      </x:c>
      <x:c r="D672" s="0" t="s">
        <x:v>11</x:v>
      </x:c>
      <x:c r="E672" s="0" t="n">
        <x:v>4</x:v>
      </x:c>
      <x:c r="F672" s="0" t="s">
        <x:v>185</x:v>
      </x:c>
      <x:c r="H672" s="0" t="s">
        <x:v>230</x:v>
      </x:c>
      <x:c r="I672" s="0" t="n">
        <x:v>3.1</x:v>
      </x:c>
      <x:c r="J672" s="0" t="n">
        <x:v>0</x:v>
      </x:c>
      <x:c r="K672" s="0" t="n">
        <x:v>80</x:v>
      </x:c>
      <x:c r="L672" s="0" t="n">
        <x:v>-2</x:v>
      </x:c>
      <x:c r="M672" s="0" t="n">
        <x:v>-2</x:v>
      </x:c>
      <x:c r="O672" s="0" t="n">
        <x:v>1009.4</x:v>
      </x:c>
      <x:c r="P672" s="0" t="n">
        <x:v>999.7</x:v>
      </x:c>
    </x:row>
    <x:row r="673" spans="1:81" customFormat="1" ht="16.5" customHeight="1" x14ac:dyDescent="0.25">
      <x:c r="A673" s="302">
        <x:f>IF(RIGHT(C673,2)=".1","10",RIGHT(C673,2))</x:f>
      </x:c>
      <x:c r="B673" s="0" t="n">
        <x:v>15</x:v>
      </x:c>
      <x:c r="C673" s="0" t="n">
        <x:v>25.03</x:v>
      </x:c>
      <x:c r="D673" s="0" t="s">
        <x:v>10</x:v>
      </x:c>
      <x:c r="E673" s="0" t="n">
        <x:v>3</x:v>
      </x:c>
      <x:c r="F673" s="0" t="s">
        <x:v>185</x:v>
      </x:c>
      <x:c r="H673" s="0" t="s">
        <x:v>230</x:v>
      </x:c>
      <x:c r="I673" s="0" t="n">
        <x:v>3.1</x:v>
      </x:c>
      <x:c r="J673" s="0" t="n">
        <x:v>-0.1</x:v>
      </x:c>
      <x:c r="K673" s="0" t="n">
        <x:v>79</x:v>
      </x:c>
      <x:c r="L673" s="0" t="n">
        <x:v>-1</x:v>
      </x:c>
      <x:c r="M673" s="0" t="n">
        <x:v>-1</x:v>
      </x:c>
      <x:c r="O673" s="0" t="n">
        <x:v>1011.1</x:v>
      </x:c>
      <x:c r="P673" s="0" t="n">
        <x:v>1001.4</x:v>
      </x:c>
      <x:c r="R673" s="0" t="n">
        <x:v>3.7</x:v>
      </x:c>
    </x:row>
    <x:row r="674" spans="1:81" customFormat="1" ht="16.5" customHeight="1" x14ac:dyDescent="0.25">
      <x:c r="A674" s="302">
        <x:f>IF(RIGHT(C674,2)=".1","10",RIGHT(C674,2))</x:f>
      </x:c>
      <x:c r="B674" s="0" t="n">
        <x:v>18</x:v>
      </x:c>
      <x:c r="C674" s="0" t="n">
        <x:v>25.03</x:v>
      </x:c>
      <x:c r="D674" s="0" t="s">
        <x:v>10</x:v>
      </x:c>
      <x:c r="E674" s="0" t="n">
        <x:v>3</x:v>
      </x:c>
      <x:c r="F674" s="0" t="s">
        <x:v>185</x:v>
      </x:c>
      <x:c r="H674" s="0" t="s">
        <x:v>194</x:v>
      </x:c>
      <x:c r="I674" s="0" t="n">
        <x:v>2.8</x:v>
      </x:c>
      <x:c r="J674" s="0" t="n">
        <x:v>0</x:v>
      </x:c>
      <x:c r="K674" s="0" t="n">
        <x:v>82</x:v>
      </x:c>
      <x:c r="L674" s="0" t="n">
        <x:v>-1</x:v>
      </x:c>
      <x:c r="M674" s="0" t="n">
        <x:v>-1</x:v>
      </x:c>
      <x:c r="O674" s="0" t="n">
        <x:v>1012.9</x:v>
      </x:c>
      <x:c r="P674" s="0" t="n">
        <x:v>1003.2</x:v>
      </x:c>
    </x:row>
    <x:row r="675" spans="1:81" customFormat="1" ht="16.5" customHeight="1" x14ac:dyDescent="0.25">
      <x:c r="A675" s="302">
        <x:f>IF(RIGHT(C675,2)=".1","10",RIGHT(C675,2))</x:f>
      </x:c>
      <x:c r="B675" s="0" t="n">
        <x:v>21</x:v>
      </x:c>
      <x:c r="C675" s="0" t="n">
        <x:v>25.03</x:v>
      </x:c>
      <x:c r="D675" s="0" t="s">
        <x:v>10</x:v>
      </x:c>
      <x:c r="E675" s="0" t="n">
        <x:v>3</x:v>
      </x:c>
      <x:c r="F675" s="0" t="s">
        <x:v>185</x:v>
      </x:c>
      <x:c r="G675" s="0" t="s">
        <x:v>229</x:v>
      </x:c>
      <x:c r="H675" s="0" t="s">
        <x:v>194</x:v>
      </x:c>
      <x:c r="I675" s="0" t="n">
        <x:v>2.3</x:v>
      </x:c>
      <x:c r="J675" s="0" t="n">
        <x:v>0.2</x:v>
      </x:c>
      <x:c r="K675" s="0" t="n">
        <x:v>86</x:v>
      </x:c>
      <x:c r="L675" s="0" t="n">
        <x:v>-2</x:v>
      </x:c>
      <x:c r="M675" s="0" t="n">
        <x:v>-2</x:v>
      </x:c>
      <x:c r="O675" s="0" t="n">
        <x:v>1013.4</x:v>
      </x:c>
      <x:c r="P675" s="0" t="n">
        <x:v>1003.7</x:v>
      </x:c>
    </x:row>
    <x:row r="676" spans="1:81" customFormat="1" ht="16.5" customHeight="1" x14ac:dyDescent="0.25">
      <x:c r="A676" s="302">
        <x:f>IF(RIGHT(C676,2)=".1","10",RIGHT(C676,2))</x:f>
      </x:c>
      <x:c r="B676" s="0" t="n">
        <x:v>0</x:v>
      </x:c>
      <x:c r="C676" s="0" t="n">
        <x:v>26.03</x:v>
      </x:c>
      <x:c r="D676" s="0" t="s">
        <x:v>11</x:v>
      </x:c>
      <x:c r="E676" s="0" t="n">
        <x:v>3</x:v>
      </x:c>
      <x:c r="F676" s="0" t="s">
        <x:v>185</x:v>
      </x:c>
      <x:c r="G676" s="0" t="s">
        <x:v>229</x:v>
      </x:c>
      <x:c r="H676" s="0" t="s">
        <x:v>356</x:v>
      </x:c>
      <x:c r="I676" s="0" t="n">
        <x:v>2.2</x:v>
      </x:c>
      <x:c r="J676" s="0" t="n">
        <x:v>0.5</x:v>
      </x:c>
      <x:c r="K676" s="0" t="n">
        <x:v>89</x:v>
      </x:c>
      <x:c r="L676" s="0" t="n">
        <x:v>-2</x:v>
      </x:c>
      <x:c r="M676" s="0" t="n">
        <x:v>-2</x:v>
      </x:c>
      <x:c r="O676" s="0" t="n">
        <x:v>1013.5</x:v>
      </x:c>
      <x:c r="P676" s="0" t="n">
        <x:v>1003.8</x:v>
      </x:c>
    </x:row>
    <x:row r="677" spans="1:81" customFormat="1" ht="16.5" customHeight="1" x14ac:dyDescent="0.25">
      <x:c r="A677" s="302">
        <x:f>IF(RIGHT(C677,2)=".1","10",RIGHT(C677,2))</x:f>
      </x:c>
      <x:c r="B677" s="0" t="n">
        <x:v>3</x:v>
      </x:c>
      <x:c r="C677" s="0" t="n">
        <x:v>26.03</x:v>
      </x:c>
      <x:c r="D677" s="0" t="s">
        <x:v>11</x:v>
      </x:c>
      <x:c r="E677" s="0" t="n">
        <x:v>2</x:v>
      </x:c>
      <x:c r="F677" s="0" t="s">
        <x:v>185</x:v>
      </x:c>
      <x:c r="G677" s="0" t="s">
        <x:v>229</x:v>
      </x:c>
      <x:c r="H677" s="0" t="s">
        <x:v>230</x:v>
      </x:c>
      <x:c r="I677" s="0" t="n">
        <x:v>1.5</x:v>
      </x:c>
      <x:c r="J677" s="0" t="n">
        <x:v>0.1</x:v>
      </x:c>
      <x:c r="K677" s="0" t="n">
        <x:v>90</x:v>
      </x:c>
      <x:c r="L677" s="0" t="n">
        <x:v>-2</x:v>
      </x:c>
      <x:c r="M677" s="0" t="n">
        <x:v>-2</x:v>
      </x:c>
      <x:c r="O677" s="0" t="n">
        <x:v>1014.7</x:v>
      </x:c>
      <x:c r="P677" s="0" t="n">
        <x:v>1004.9</x:v>
      </x:c>
      <x:c r="Q677" s="0" t="n">
        <x:v>1.5</x:v>
      </x:c>
      <x:c r="S677" s="0" t="n">
        <x:v>2</x:v>
      </x:c>
    </x:row>
    <x:row r="678" spans="1:81" customFormat="1" ht="16.5" customHeight="1" x14ac:dyDescent="0.25">
      <x:c r="A678" s="302">
        <x:f>IF(RIGHT(C678,2)=".1","10",RIGHT(C678,2))</x:f>
      </x:c>
      <x:c r="B678" s="0" t="n">
        <x:v>6</x:v>
      </x:c>
      <x:c r="C678" s="0" t="n">
        <x:v>26.03</x:v>
      </x:c>
      <x:c r="D678" s="0" t="s">
        <x:v>11</x:v>
      </x:c>
      <x:c r="E678" s="0" t="n">
        <x:v>2</x:v>
      </x:c>
      <x:c r="F678" s="0" t="s">
        <x:v>185</x:v>
      </x:c>
      <x:c r="G678" s="0" t="s">
        <x:v>229</x:v>
      </x:c>
      <x:c r="H678" s="0" t="s">
        <x:v>230</x:v>
      </x:c>
      <x:c r="I678" s="0" t="n">
        <x:v>2</x:v>
      </x:c>
      <x:c r="J678" s="0" t="n">
        <x:v>0.6</x:v>
      </x:c>
      <x:c r="K678" s="0" t="n">
        <x:v>90</x:v>
      </x:c>
      <x:c r="L678" s="0" t="n">
        <x:v>-1</x:v>
      </x:c>
      <x:c r="M678" s="0" t="n">
        <x:v>-1</x:v>
      </x:c>
      <x:c r="O678" s="0" t="n">
        <x:v>1015.6</x:v>
      </x:c>
      <x:c r="P678" s="0" t="n">
        <x:v>1005.8</x:v>
      </x:c>
      <x:c r="Q678" s="0" t="n">
        <x:v>1.3</x:v>
      </x:c>
    </x:row>
    <x:row r="679" spans="1:81" customFormat="1" ht="16.5" customHeight="1" x14ac:dyDescent="0.25">
      <x:c r="A679" s="302">
        <x:f>IF(RIGHT(C679,2)=".1","10",RIGHT(C679,2))</x:f>
      </x:c>
      <x:c r="B679" s="0" t="n">
        <x:v>9</x:v>
      </x:c>
      <x:c r="C679" s="0" t="n">
        <x:v>26.03</x:v>
      </x:c>
      <x:c r="D679" s="0" t="s">
        <x:v>11</x:v>
      </x:c>
      <x:c r="E679" s="0" t="n">
        <x:v>3</x:v>
      </x:c>
      <x:c r="F679" s="0" t="s">
        <x:v>185</x:v>
      </x:c>
      <x:c r="G679" s="0" t="s">
        <x:v>193</x:v>
      </x:c>
      <x:c r="H679" s="0" t="s">
        <x:v>415</x:v>
      </x:c>
      <x:c r="I679" s="0" t="n">
        <x:v>4.2</x:v>
      </x:c>
      <x:c r="J679" s="0" t="n">
        <x:v>1.6</x:v>
      </x:c>
      <x:c r="K679" s="0" t="n">
        <x:v>83</x:v>
      </x:c>
      <x:c r="L679" s="0" t="n">
        <x:v>1</x:v>
      </x:c>
      <x:c r="M679" s="0" t="n">
        <x:v>1</x:v>
      </x:c>
      <x:c r="O679" s="0" t="n">
        <x:v>1016</x:v>
      </x:c>
      <x:c r="P679" s="0" t="n">
        <x:v>1006.4</x:v>
      </x:c>
    </x:row>
    <x:row r="680" spans="1:81" customFormat="1" ht="16.5" customHeight="1" x14ac:dyDescent="0.25">
      <x:c r="A680" s="302">
        <x:f>IF(RIGHT(C680,2)=".1","10",RIGHT(C680,2))</x:f>
      </x:c>
      <x:c r="B680" s="0" t="n">
        <x:v>12</x:v>
      </x:c>
      <x:c r="C680" s="0" t="n">
        <x:v>26.03</x:v>
      </x:c>
      <x:c r="D680" s="0" t="s">
        <x:v>11</x:v>
      </x:c>
      <x:c r="E680" s="0" t="n">
        <x:v>4</x:v>
      </x:c>
      <x:c r="F680" s="0" t="s">
        <x:v>185</x:v>
      </x:c>
      <x:c r="G680" s="0" t="s">
        <x:v>193</x:v>
      </x:c>
      <x:c r="H680" s="0" t="s">
        <x:v>416</x:v>
      </x:c>
      <x:c r="I680" s="0" t="n">
        <x:v>5.9</x:v>
      </x:c>
      <x:c r="J680" s="0" t="n">
        <x:v>1.8</x:v>
      </x:c>
      <x:c r="K680" s="0" t="n">
        <x:v>75</x:v>
      </x:c>
      <x:c r="L680" s="0" t="n">
        <x:v>2</x:v>
      </x:c>
      <x:c r="M680" s="0" t="n">
        <x:v>3</x:v>
      </x:c>
      <x:c r="O680" s="0" t="n">
        <x:v>1016.3</x:v>
      </x:c>
      <x:c r="P680" s="0" t="n">
        <x:v>1006.7</x:v>
      </x:c>
    </x:row>
    <x:row r="681" spans="1:81" customFormat="1" ht="16.5" customHeight="1" x14ac:dyDescent="0.25">
      <x:c r="A681" s="302">
        <x:f>IF(RIGHT(C681,2)=".1","10",RIGHT(C681,2))</x:f>
      </x:c>
      <x:c r="B681" s="0" t="n">
        <x:v>15</x:v>
      </x:c>
      <x:c r="C681" s="0" t="n">
        <x:v>26.03</x:v>
      </x:c>
      <x:c r="D681" s="0" t="s">
        <x:v>11</x:v>
      </x:c>
      <x:c r="E681" s="0" t="n">
        <x:v>2</x:v>
      </x:c>
      <x:c r="F681" s="0" t="s">
        <x:v>185</x:v>
      </x:c>
      <x:c r="H681" s="0" t="s">
        <x:v>417</x:v>
      </x:c>
      <x:c r="I681" s="0" t="n">
        <x:v>4.8</x:v>
      </x:c>
      <x:c r="J681" s="0" t="n">
        <x:v>1</x:v>
      </x:c>
      <x:c r="K681" s="0" t="n">
        <x:v>76</x:v>
      </x:c>
      <x:c r="L681" s="0" t="n">
        <x:v>2</x:v>
      </x:c>
      <x:c r="M681" s="0" t="n">
        <x:v>2</x:v>
      </x:c>
      <x:c r="O681" s="0" t="n">
        <x:v>1017.5</x:v>
      </x:c>
      <x:c r="P681" s="0" t="n">
        <x:v>1007.8</x:v>
      </x:c>
      <x:c r="R681" s="0" t="n">
        <x:v>6</x:v>
      </x:c>
      <x:c r="S681" s="0" t="n">
        <x:v>1</x:v>
      </x:c>
    </x:row>
    <x:row r="682" spans="1:81" customFormat="1" ht="16.5" customHeight="1" x14ac:dyDescent="0.25">
      <x:c r="A682" s="302">
        <x:f>IF(RIGHT(C682,2)=".1","10",RIGHT(C682,2))</x:f>
      </x:c>
      <x:c r="B682" s="0" t="n">
        <x:v>18</x:v>
      </x:c>
      <x:c r="C682" s="0" t="n">
        <x:v>26.03</x:v>
      </x:c>
      <x:c r="D682" s="0" t="s">
        <x:v>11</x:v>
      </x:c>
      <x:c r="E682" s="0" t="n">
        <x:v>1</x:v>
      </x:c>
      <x:c r="F682" s="0" t="s">
        <x:v>185</x:v>
      </x:c>
      <x:c r="H682" s="0" t="s">
        <x:v>293</x:v>
      </x:c>
      <x:c r="I682" s="0" t="n">
        <x:v>2.8</x:v>
      </x:c>
      <x:c r="J682" s="0" t="n">
        <x:v>0.6</x:v>
      </x:c>
      <x:c r="K682" s="0" t="n">
        <x:v>85</x:v>
      </x:c>
      <x:c r="L682" s="0" t="n">
        <x:v>1</x:v>
      </x:c>
      <x:c r="M682" s="0" t="n">
        <x:v>1</x:v>
      </x:c>
      <x:c r="O682" s="0" t="n">
        <x:v>1019.2</x:v>
      </x:c>
      <x:c r="P682" s="0" t="n">
        <x:v>1009.5</x:v>
      </x:c>
    </x:row>
    <x:row r="683" spans="1:81" customFormat="1" ht="16.5" customHeight="1" x14ac:dyDescent="0.25">
      <x:c r="A683" s="302">
        <x:f>IF(RIGHT(C683,2)=".1","10",RIGHT(C683,2))</x:f>
      </x:c>
      <x:c r="B683" s="0" t="n">
        <x:v>21</x:v>
      </x:c>
      <x:c r="C683" s="0" t="n">
        <x:v>26.03</x:v>
      </x:c>
      <x:c r="D683" s="0" t="s">
        <x:v>11</x:v>
      </x:c>
      <x:c r="E683" s="0" t="n">
        <x:v>1</x:v>
      </x:c>
      <x:c r="F683" s="0" t="s">
        <x:v>185</x:v>
      </x:c>
      <x:c r="H683" s="0" t="s">
        <x:v>293</x:v>
      </x:c>
      <x:c r="I683" s="0" t="n">
        <x:v>2.3</x:v>
      </x:c>
      <x:c r="J683" s="0" t="n">
        <x:v>0.4</x:v>
      </x:c>
      <x:c r="K683" s="0" t="n">
        <x:v>87</x:v>
      </x:c>
      <x:c r="L683" s="0" t="n">
        <x:v>1</x:v>
      </x:c>
      <x:c r="M683" s="0" t="n">
        <x:v>1</x:v>
      </x:c>
      <x:c r="O683" s="0" t="n">
        <x:v>1019.4</x:v>
      </x:c>
      <x:c r="P683" s="0" t="n">
        <x:v>1009.6</x:v>
      </x:c>
    </x:row>
    <x:row r="684" spans="1:81" customFormat="1" ht="16.5" customHeight="1" x14ac:dyDescent="0.25">
      <x:c r="A684" s="302">
        <x:f>IF(RIGHT(C684,2)=".1","10",RIGHT(C684,2))</x:f>
      </x:c>
      <x:c r="B684" s="0" t="n">
        <x:v>0</x:v>
      </x:c>
      <x:c r="C684" s="0" t="n">
        <x:v>27.03</x:v>
      </x:c>
      <x:c r="D684" s="0" t="s">
        <x:v>11</x:v>
      </x:c>
      <x:c r="E684" s="0" t="n">
        <x:v>1</x:v>
      </x:c>
      <x:c r="F684" s="0" t="s">
        <x:v>185</x:v>
      </x:c>
      <x:c r="H684" s="0" t="s">
        <x:v>226</x:v>
      </x:c>
      <x:c r="I684" s="0" t="n">
        <x:v>1.2</x:v>
      </x:c>
      <x:c r="J684" s="0" t="n">
        <x:v>-0.3</x:v>
      </x:c>
      <x:c r="K684" s="0" t="n">
        <x:v>90</x:v>
      </x:c>
      <x:c r="L684" s="0" t="n">
        <x:v>-1</x:v>
      </x:c>
      <x:c r="M684" s="0" t="n">
        <x:v>-1</x:v>
      </x:c>
      <x:c r="O684" s="0" t="n">
        <x:v>1019.5</x:v>
      </x:c>
      <x:c r="P684" s="0" t="n">
        <x:v>1009.7</x:v>
      </x:c>
    </x:row>
    <x:row r="685" spans="1:81" customFormat="1" ht="16.5" customHeight="1" x14ac:dyDescent="0.25">
      <x:c r="A685" s="302">
        <x:f>IF(RIGHT(C685,2)=".1","10",RIGHT(C685,2))</x:f>
      </x:c>
      <x:c r="B685" s="0" t="n">
        <x:v>3</x:v>
      </x:c>
      <x:c r="C685" s="0" t="n">
        <x:v>27.03</x:v>
      </x:c>
      <x:c r="D685" s="0" t="s">
        <x:v>11</x:v>
      </x:c>
      <x:c r="E685" s="0" t="n">
        <x:v>2</x:v>
      </x:c>
      <x:c r="F685" s="0" t="s">
        <x:v>200</x:v>
      </x:c>
      <x:c r="G685" s="0" t="s">
        <x:v>196</x:v>
      </x:c>
      <x:c r="H685" s="0" t="s">
        <x:v>226</x:v>
      </x:c>
      <x:c r="I685" s="0" t="n">
        <x:v>0.2</x:v>
      </x:c>
      <x:c r="J685" s="0" t="n">
        <x:v>-0.8</x:v>
      </x:c>
      <x:c r="K685" s="0" t="n">
        <x:v>93</x:v>
      </x:c>
      <x:c r="L685" s="0" t="n">
        <x:v>-4</x:v>
      </x:c>
      <x:c r="M685" s="0" t="n">
        <x:v>-4</x:v>
      </x:c>
      <x:c r="O685" s="0" t="n">
        <x:v>1020.2</x:v>
      </x:c>
      <x:c r="P685" s="0" t="n">
        <x:v>1010.3</x:v>
      </x:c>
      <x:c r="Q685" s="0" t="n">
        <x:v>0.1</x:v>
      </x:c>
    </x:row>
    <x:row r="686" spans="1:81" customFormat="1" ht="16.5" customHeight="1" x14ac:dyDescent="0.25">
      <x:c r="A686" s="302">
        <x:f>IF(RIGHT(C686,2)=".1","10",RIGHT(C686,2))</x:f>
      </x:c>
      <x:c r="B686" s="0" t="n">
        <x:v>6</x:v>
      </x:c>
      <x:c r="C686" s="0" t="n">
        <x:v>27.03</x:v>
      </x:c>
      <x:c r="D686" s="0" t="s">
        <x:v>10</x:v>
      </x:c>
      <x:c r="E686" s="0" t="n">
        <x:v>2</x:v>
      </x:c>
      <x:c r="F686" s="0" t="s">
        <x:v>185</x:v>
      </x:c>
      <x:c r="G686" s="0" t="s">
        <x:v>201</x:v>
      </x:c>
      <x:c r="H686" s="0" t="s">
        <x:v>186</x:v>
      </x:c>
      <x:c r="I686" s="0" t="n">
        <x:v>3.5</x:v>
      </x:c>
      <x:c r="J686" s="0" t="n">
        <x:v>2.4</x:v>
      </x:c>
      <x:c r="K686" s="0" t="n">
        <x:v>92</x:v>
      </x:c>
      <x:c r="L686" s="0" t="n">
        <x:v>0</x:v>
      </x:c>
      <x:c r="M686" s="0" t="n">
        <x:v>6</x:v>
      </x:c>
      <x:c r="O686" s="0" t="n">
        <x:v>1021.2</x:v>
      </x:c>
      <x:c r="P686" s="0" t="n">
        <x:v>1011.4</x:v>
      </x:c>
      <x:c r="Q686" s="0" t="n">
        <x:v>-0.1</x:v>
      </x:c>
    </x:row>
    <x:row r="687" spans="1:81" customFormat="1" ht="16.5" customHeight="1" x14ac:dyDescent="0.25">
      <x:c r="A687" s="302">
        <x:f>IF(RIGHT(C687,2)=".1","10",RIGHT(C687,2))</x:f>
      </x:c>
      <x:c r="B687" s="0" t="n">
        <x:v>9</x:v>
      </x:c>
      <x:c r="C687" s="0" t="n">
        <x:v>27.03</x:v>
      </x:c>
      <x:c r="D687" s="0" t="s">
        <x:v>11</x:v>
      </x:c>
      <x:c r="E687" s="0" t="n">
        <x:v>4</x:v>
      </x:c>
      <x:c r="F687" s="0" t="s">
        <x:v>185</x:v>
      </x:c>
      <x:c r="H687" s="0" t="s">
        <x:v>418</x:v>
      </x:c>
      <x:c r="I687" s="0" t="n">
        <x:v>9.5</x:v>
      </x:c>
      <x:c r="J687" s="0" t="n">
        <x:v>1.2</x:v>
      </x:c>
      <x:c r="K687" s="0" t="n">
        <x:v>56</x:v>
      </x:c>
      <x:c r="L687" s="0" t="n">
        <x:v>7</x:v>
      </x:c>
      <x:c r="M687" s="0" t="n">
        <x:v>12</x:v>
      </x:c>
      <x:c r="O687" s="0" t="n">
        <x:v>1021.4</x:v>
      </x:c>
      <x:c r="P687" s="0" t="n">
        <x:v>1011.8</x:v>
      </x:c>
    </x:row>
    <x:row r="688" spans="1:81" customFormat="1" ht="16.5" customHeight="1" x14ac:dyDescent="0.25">
      <x:c r="A688" s="302">
        <x:f>IF(RIGHT(C688,2)=".1","10",RIGHT(C688,2))</x:f>
      </x:c>
      <x:c r="B688" s="0" t="n">
        <x:v>12</x:v>
      </x:c>
      <x:c r="C688" s="0" t="n">
        <x:v>27.03</x:v>
      </x:c>
      <x:c r="D688" s="0" t="s">
        <x:v>11</x:v>
      </x:c>
      <x:c r="E688" s="0" t="n">
        <x:v>4</x:v>
      </x:c>
      <x:c r="F688" s="0" t="s">
        <x:v>185</x:v>
      </x:c>
      <x:c r="H688" s="0" t="s">
        <x:v>419</x:v>
      </x:c>
      <x:c r="I688" s="0" t="n">
        <x:v>11.1</x:v>
      </x:c>
      <x:c r="J688" s="0" t="n">
        <x:v>-0.7</x:v>
      </x:c>
      <x:c r="K688" s="0" t="n">
        <x:v>44</x:v>
      </x:c>
      <x:c r="L688" s="0" t="n">
        <x:v>9</x:v>
      </x:c>
      <x:c r="M688" s="0" t="n">
        <x:v>12</x:v>
      </x:c>
      <x:c r="O688" s="0" t="n">
        <x:v>1021.5</x:v>
      </x:c>
      <x:c r="P688" s="0" t="n">
        <x:v>1012</x:v>
      </x:c>
    </x:row>
    <x:row r="689" spans="1:81" customFormat="1" ht="16.5" customHeight="1" x14ac:dyDescent="0.25">
      <x:c r="A689" s="302">
        <x:f>IF(RIGHT(C689,2)=".1","10",RIGHT(C689,2))</x:f>
      </x:c>
      <x:c r="B689" s="0" t="n">
        <x:v>15</x:v>
      </x:c>
      <x:c r="C689" s="0" t="n">
        <x:v>27.03</x:v>
      </x:c>
      <x:c r="D689" s="0" t="s">
        <x:v>11</x:v>
      </x:c>
      <x:c r="E689" s="0" t="n">
        <x:v>3</x:v>
      </x:c>
      <x:c r="F689" s="0" t="s">
        <x:v>185</x:v>
      </x:c>
      <x:c r="H689" s="0" t="s">
        <x:v>186</x:v>
      </x:c>
      <x:c r="I689" s="0" t="n">
        <x:v>10.4</x:v>
      </x:c>
      <x:c r="J689" s="0" t="n">
        <x:v>-2.6</x:v>
      </x:c>
      <x:c r="K689" s="0" t="n">
        <x:v>40</x:v>
      </x:c>
      <x:c r="L689" s="0" t="n">
        <x:v>9</x:v>
      </x:c>
      <x:c r="M689" s="0" t="n">
        <x:v>9</x:v>
      </x:c>
      <x:c r="O689" s="0" t="n">
        <x:v>1022.5</x:v>
      </x:c>
      <x:c r="P689" s="0" t="n">
        <x:v>1013</x:v>
      </x:c>
      <x:c r="R689" s="0" t="n">
        <x:v>11.9</x:v>
      </x:c>
    </x:row>
    <x:row r="690" spans="1:81" customFormat="1" ht="16.5" customHeight="1" x14ac:dyDescent="0.25">
      <x:c r="A690" s="302">
        <x:f>IF(RIGHT(C690,2)=".1","10",RIGHT(C690,2))</x:f>
      </x:c>
      <x:c r="B690" s="0" t="n">
        <x:v>18</x:v>
      </x:c>
      <x:c r="C690" s="0" t="n">
        <x:v>27.03</x:v>
      </x:c>
      <x:c r="D690" s="0" t="s">
        <x:v>10</x:v>
      </x:c>
      <x:c r="E690" s="0" t="n">
        <x:v>2</x:v>
      </x:c>
      <x:c r="F690" s="0" t="s">
        <x:v>185</x:v>
      </x:c>
      <x:c r="H690" s="0" t="s">
        <x:v>186</x:v>
      </x:c>
      <x:c r="I690" s="0" t="n">
        <x:v>6.2</x:v>
      </x:c>
      <x:c r="J690" s="0" t="n">
        <x:v>-1.5</x:v>
      </x:c>
      <x:c r="K690" s="0" t="n">
        <x:v>58</x:v>
      </x:c>
      <x:c r="L690" s="0" t="n">
        <x:v>4</x:v>
      </x:c>
      <x:c r="M690" s="0" t="n">
        <x:v>4</x:v>
      </x:c>
      <x:c r="O690" s="0" t="n">
        <x:v>1024</x:v>
      </x:c>
      <x:c r="P690" s="0" t="n">
        <x:v>1014.3</x:v>
      </x:c>
    </x:row>
    <x:row r="691" spans="1:81" customFormat="1" ht="16.5" customHeight="1" x14ac:dyDescent="0.25">
      <x:c r="A691" s="302">
        <x:f>IF(RIGHT(C691,2)=".1","10",RIGHT(C691,2))</x:f>
      </x:c>
      <x:c r="B691" s="0" t="n">
        <x:v>21</x:v>
      </x:c>
      <x:c r="C691" s="0" t="n">
        <x:v>27.03</x:v>
      </x:c>
      <x:c r="D691" s="0" t="s">
        <x:v>10</x:v>
      </x:c>
      <x:c r="E691" s="0" t="n">
        <x:v>3</x:v>
      </x:c>
      <x:c r="F691" s="0" t="s">
        <x:v>185</x:v>
      </x:c>
      <x:c r="H691" s="0" t="s">
        <x:v>186</x:v>
      </x:c>
      <x:c r="I691" s="0" t="n">
        <x:v>6.7</x:v>
      </x:c>
      <x:c r="J691" s="0" t="n">
        <x:v>3</x:v>
      </x:c>
      <x:c r="K691" s="0" t="n">
        <x:v>77</x:v>
      </x:c>
      <x:c r="L691" s="0" t="n">
        <x:v>4</x:v>
      </x:c>
      <x:c r="M691" s="0" t="n">
        <x:v>4</x:v>
      </x:c>
      <x:c r="O691" s="0" t="n">
        <x:v>1024.5</x:v>
      </x:c>
      <x:c r="P691" s="0" t="n">
        <x:v>1014.8</x:v>
      </x:c>
    </x:row>
    <x:row r="692" spans="1:81" customFormat="1" ht="16.5" customHeight="1" x14ac:dyDescent="0.25">
      <x:c r="A692" s="302">
        <x:f>IF(RIGHT(C692,2)=".1","10",RIGHT(C692,2))</x:f>
      </x:c>
      <x:c r="B692" s="0" t="n">
        <x:v>0</x:v>
      </x:c>
      <x:c r="C692" s="0" t="n">
        <x:v>28.03</x:v>
      </x:c>
      <x:c r="D692" s="0" t="s">
        <x:v>10</x:v>
      </x:c>
      <x:c r="E692" s="0" t="n">
        <x:v>3</x:v>
      </x:c>
      <x:c r="F692" s="0" t="s">
        <x:v>185</x:v>
      </x:c>
      <x:c r="H692" s="0" t="s">
        <x:v>228</x:v>
      </x:c>
      <x:c r="I692" s="0" t="n">
        <x:v>6.5</x:v>
      </x:c>
      <x:c r="J692" s="0" t="n">
        <x:v>3.1</x:v>
      </x:c>
      <x:c r="K692" s="0" t="n">
        <x:v>79</x:v>
      </x:c>
      <x:c r="L692" s="0" t="n">
        <x:v>3</x:v>
      </x:c>
      <x:c r="M692" s="0" t="n">
        <x:v>3</x:v>
      </x:c>
      <x:c r="O692" s="0" t="n">
        <x:v>1024.9</x:v>
      </x:c>
      <x:c r="P692" s="0" t="n">
        <x:v>1015.2</x:v>
      </x:c>
    </x:row>
    <x:row r="693" spans="1:81" customFormat="1" ht="16.5" customHeight="1" x14ac:dyDescent="0.25">
      <x:c r="A693" s="302">
        <x:f>IF(RIGHT(C693,2)=".1","10",RIGHT(C693,2))</x:f>
      </x:c>
      <x:c r="B693" s="0" t="n">
        <x:v>3</x:v>
      </x:c>
      <x:c r="C693" s="0" t="n">
        <x:v>28.03</x:v>
      </x:c>
      <x:c r="D693" s="0" t="s">
        <x:v>10</x:v>
      </x:c>
      <x:c r="E693" s="0" t="n">
        <x:v>2</x:v>
      </x:c>
      <x:c r="F693" s="0" t="s">
        <x:v>185</x:v>
      </x:c>
      <x:c r="H693" s="0" t="s">
        <x:v>192</x:v>
      </x:c>
      <x:c r="I693" s="0" t="n">
        <x:v>6.1</x:v>
      </x:c>
      <x:c r="J693" s="0" t="n">
        <x:v>3.8</x:v>
      </x:c>
      <x:c r="K693" s="0" t="n">
        <x:v>85</x:v>
      </x:c>
      <x:c r="L693" s="0" t="n">
        <x:v>4</x:v>
      </x:c>
      <x:c r="M693" s="0" t="n">
        <x:v>4</x:v>
      </x:c>
      <x:c r="O693" s="0" t="n">
        <x:v>1025.7</x:v>
      </x:c>
      <x:c r="P693" s="0" t="n">
        <x:v>1016</x:v>
      </x:c>
      <x:c r="Q693" s="0" t="n">
        <x:v>5.5</x:v>
      </x:c>
    </x:row>
    <x:row r="694" spans="1:81" customFormat="1" ht="16.5" customHeight="1" x14ac:dyDescent="0.25">
      <x:c r="A694" s="302">
        <x:f>IF(RIGHT(C694,2)=".1","10",RIGHT(C694,2))</x:f>
      </x:c>
      <x:c r="B694" s="0" t="n">
        <x:v>6</x:v>
      </x:c>
      <x:c r="C694" s="0" t="n">
        <x:v>28.03</x:v>
      </x:c>
      <x:c r="D694" s="0" t="s">
        <x:v>11</x:v>
      </x:c>
      <x:c r="E694" s="0" t="n">
        <x:v>3</x:v>
      </x:c>
      <x:c r="F694" s="0" t="s">
        <x:v>185</x:v>
      </x:c>
      <x:c r="H694" s="0" t="s">
        <x:v>420</x:v>
      </x:c>
      <x:c r="I694" s="0" t="n">
        <x:v>7.9</x:v>
      </x:c>
      <x:c r="J694" s="0" t="n">
        <x:v>2.9</x:v>
      </x:c>
      <x:c r="K694" s="0" t="n">
        <x:v>71</x:v>
      </x:c>
      <x:c r="L694" s="0" t="n">
        <x:v>5</x:v>
      </x:c>
      <x:c r="M694" s="0" t="n">
        <x:v>6</x:v>
      </x:c>
      <x:c r="O694" s="0" t="n">
        <x:v>1027</x:v>
      </x:c>
      <x:c r="P694" s="0" t="n">
        <x:v>1017.3</x:v>
      </x:c>
    </x:row>
    <x:row r="695" spans="1:81" customFormat="1" ht="16.5" customHeight="1" x14ac:dyDescent="0.25">
      <x:c r="A695" s="302">
        <x:f>IF(RIGHT(C695,2)=".1","10",RIGHT(C695,2))</x:f>
      </x:c>
      <x:c r="B695" s="0" t="n">
        <x:v>9</x:v>
      </x:c>
      <x:c r="C695" s="0" t="n">
        <x:v>28.03</x:v>
      </x:c>
      <x:c r="D695" s="0" t="s">
        <x:v>10</x:v>
      </x:c>
      <x:c r="E695" s="0" t="n">
        <x:v>4</x:v>
      </x:c>
      <x:c r="F695" s="0" t="s">
        <x:v>185</x:v>
      </x:c>
      <x:c r="G695" s="0" t="s">
        <x:v>193</x:v>
      </x:c>
      <x:c r="H695" s="0" t="s">
        <x:v>421</x:v>
      </x:c>
      <x:c r="I695" s="0" t="n">
        <x:v>10.5</x:v>
      </x:c>
      <x:c r="J695" s="0" t="n">
        <x:v>4.4</x:v>
      </x:c>
      <x:c r="K695" s="0" t="n">
        <x:v>66</x:v>
      </x:c>
      <x:c r="L695" s="0" t="n">
        <x:v>8</x:v>
      </x:c>
      <x:c r="M695" s="0" t="n">
        <x:v>11</x:v>
      </x:c>
      <x:c r="O695" s="0" t="n">
        <x:v>1026.1</x:v>
      </x:c>
      <x:c r="P695" s="0" t="n">
        <x:v>1016.6</x:v>
      </x:c>
    </x:row>
    <x:row r="696" spans="1:81" customFormat="1" ht="16.5" customHeight="1" x14ac:dyDescent="0.25">
      <x:c r="A696" s="302">
        <x:f>IF(RIGHT(C696,2)=".1","10",RIGHT(C696,2))</x:f>
      </x:c>
      <x:c r="B696" s="0" t="n">
        <x:v>12</x:v>
      </x:c>
      <x:c r="C696" s="0" t="n">
        <x:v>28.03</x:v>
      </x:c>
      <x:c r="D696" s="0" t="s">
        <x:v>10</x:v>
      </x:c>
      <x:c r="E696" s="0" t="s">
        <x:v>422</x:v>
      </x:c>
      <x:c r="F696" s="0" t="s">
        <x:v>185</x:v>
      </x:c>
      <x:c r="G696" s="0" t="s">
        <x:v>423</x:v>
      </x:c>
      <x:c r="H696" s="0" t="s">
        <x:v>424</x:v>
      </x:c>
      <x:c r="I696" s="0" t="n">
        <x:v>9.3</x:v>
      </x:c>
      <x:c r="J696" s="0" t="n">
        <x:v>4.1</x:v>
      </x:c>
      <x:c r="K696" s="0" t="n">
        <x:v>70</x:v>
      </x:c>
      <x:c r="L696" s="0" t="n">
        <x:v>8</x:v>
      </x:c>
      <x:c r="M696" s="0" t="n">
        <x:v>10</x:v>
      </x:c>
      <x:c r="O696" s="0" t="n">
        <x:v>1025.6</x:v>
      </x:c>
      <x:c r="P696" s="0" t="n">
        <x:v>1016.1</x:v>
      </x:c>
    </x:row>
    <x:row r="697" spans="1:81" customFormat="1" ht="16.5" customHeight="1" x14ac:dyDescent="0.25">
      <x:c r="A697" s="302">
        <x:f>IF(RIGHT(C697,2)=".1","10",RIGHT(C697,2))</x:f>
      </x:c>
      <x:c r="B697" s="0" t="n">
        <x:v>15</x:v>
      </x:c>
      <x:c r="C697" s="0" t="n">
        <x:v>28.03</x:v>
      </x:c>
      <x:c r="D697" s="0" t="s">
        <x:v>13</x:v>
      </x:c>
      <x:c r="E697" s="0" t="s">
        <x:v>425</x:v>
      </x:c>
      <x:c r="F697" s="0" t="s">
        <x:v>185</x:v>
      </x:c>
      <x:c r="G697" s="0" t="s">
        <x:v>229</x:v>
      </x:c>
      <x:c r="H697" s="0" t="s">
        <x:v>230</x:v>
      </x:c>
      <x:c r="I697" s="0" t="n">
        <x:v>7.2</x:v>
      </x:c>
      <x:c r="J697" s="0" t="n">
        <x:v>2</x:v>
      </x:c>
      <x:c r="K697" s="0" t="n">
        <x:v>70</x:v>
      </x:c>
      <x:c r="L697" s="0" t="n">
        <x:v>7</x:v>
      </x:c>
      <x:c r="M697" s="0" t="n">
        <x:v>7</x:v>
      </x:c>
      <x:c r="O697" s="0" t="n">
        <x:v>1026.9</x:v>
      </x:c>
      <x:c r="P697" s="0" t="n">
        <x:v>1017.2</x:v>
      </x:c>
      <x:c r="R697" s="0" t="n">
        <x:v>12</x:v>
      </x:c>
      <x:c r="S697" s="0" t="n">
        <x:v>7</x:v>
      </x:c>
    </x:row>
    <x:row r="698" spans="1:81" customFormat="1" ht="16.5" customHeight="1" x14ac:dyDescent="0.25">
      <x:c r="A698" s="302">
        <x:f>IF(RIGHT(C698,2)=".1","10",RIGHT(C698,2))</x:f>
      </x:c>
      <x:c r="B698" s="0" t="n">
        <x:v>18</x:v>
      </x:c>
      <x:c r="C698" s="0" t="n">
        <x:v>28.03</x:v>
      </x:c>
      <x:c r="D698" s="0" t="s">
        <x:v>9</x:v>
      </x:c>
      <x:c r="E698" s="0" t="n">
        <x:v>1</x:v>
      </x:c>
      <x:c r="F698" s="0" t="s">
        <x:v>185</x:v>
      </x:c>
      <x:c r="G698" s="0" t="s">
        <x:v>193</x:v>
      </x:c>
      <x:c r="H698" s="0" t="s">
        <x:v>426</x:v>
      </x:c>
      <x:c r="I698" s="0" t="n">
        <x:v>4.4</x:v>
      </x:c>
      <x:c r="J698" s="0" t="n">
        <x:v>2.3</x:v>
      </x:c>
      <x:c r="K698" s="0" t="n">
        <x:v>86</x:v>
      </x:c>
      <x:c r="L698" s="0" t="n">
        <x:v>3</x:v>
      </x:c>
      <x:c r="M698" s="0" t="n">
        <x:v>3</x:v>
      </x:c>
      <x:c r="O698" s="0" t="n">
        <x:v>1028</x:v>
      </x:c>
      <x:c r="P698" s="0" t="n">
        <x:v>1018.2</x:v>
      </x:c>
    </x:row>
    <x:row r="699" spans="1:81" customFormat="1" ht="16.5" customHeight="1" x14ac:dyDescent="0.25">
      <x:c r="A699" s="302">
        <x:f>IF(RIGHT(C699,2)=".1","10",RIGHT(C699,2))</x:f>
      </x:c>
      <x:c r="B699" s="0" t="n">
        <x:v>21</x:v>
      </x:c>
      <x:c r="C699" s="0" t="n">
        <x:v>28.03</x:v>
      </x:c>
      <x:c r="D699" s="0" t="s">
        <x:v>10</x:v>
      </x:c>
      <x:c r="E699" s="0" t="n">
        <x:v>2</x:v>
      </x:c>
      <x:c r="F699" s="0" t="s">
        <x:v>185</x:v>
      </x:c>
      <x:c r="H699" s="0" t="s">
        <x:v>230</x:v>
      </x:c>
      <x:c r="I699" s="0" t="n">
        <x:v>6.6</x:v>
      </x:c>
      <x:c r="J699" s="0" t="n">
        <x:v>2.9</x:v>
      </x:c>
      <x:c r="K699" s="0" t="n">
        <x:v>77</x:v>
      </x:c>
      <x:c r="L699" s="0" t="n">
        <x:v>4</x:v>
      </x:c>
      <x:c r="M699" s="0" t="n">
        <x:v>4</x:v>
      </x:c>
      <x:c r="O699" s="0" t="n">
        <x:v>1028.2</x:v>
      </x:c>
      <x:c r="P699" s="0" t="n">
        <x:v>1018.5</x:v>
      </x:c>
    </x:row>
    <x:row r="700" spans="1:81" customFormat="1" ht="16.5" customHeight="1" x14ac:dyDescent="0.25">
      <x:c r="A700" s="302">
        <x:f>IF(RIGHT(C700,2)=".1","10",RIGHT(C700,2))</x:f>
      </x:c>
      <x:c r="B700" s="0" t="n">
        <x:v>0</x:v>
      </x:c>
      <x:c r="C700" s="0" t="n">
        <x:v>29.03</x:v>
      </x:c>
      <x:c r="D700" s="0" t="s">
        <x:v>10</x:v>
      </x:c>
      <x:c r="E700" s="0" t="n">
        <x:v>1</x:v>
      </x:c>
      <x:c r="F700" s="0" t="s">
        <x:v>185</x:v>
      </x:c>
      <x:c r="H700" s="0" t="s">
        <x:v>285</x:v>
      </x:c>
      <x:c r="I700" s="0" t="n">
        <x:v>4.7</x:v>
      </x:c>
      <x:c r="J700" s="0" t="n">
        <x:v>1.9</x:v>
      </x:c>
      <x:c r="K700" s="0" t="n">
        <x:v>82</x:v>
      </x:c>
      <x:c r="L700" s="0" t="n">
        <x:v>3</x:v>
      </x:c>
      <x:c r="M700" s="0" t="n">
        <x:v>3</x:v>
      </x:c>
      <x:c r="O700" s="0" t="n">
        <x:v>1027.8</x:v>
      </x:c>
      <x:c r="P700" s="0" t="n">
        <x:v>1018</x:v>
      </x:c>
    </x:row>
    <x:row r="701" spans="1:81" customFormat="1" ht="16.5" customHeight="1" x14ac:dyDescent="0.25">
      <x:c r="A701" s="302">
        <x:f>IF(RIGHT(C701,2)=".1","10",RIGHT(C701,2))</x:f>
      </x:c>
      <x:c r="B701" s="0" t="n">
        <x:v>3</x:v>
      </x:c>
      <x:c r="C701" s="0" t="n">
        <x:v>29.03</x:v>
      </x:c>
      <x:c r="D701" s="0" t="s">
        <x:v>9</x:v>
      </x:c>
      <x:c r="E701" s="0" t="n">
        <x:v>1</x:v>
      </x:c>
      <x:c r="F701" s="0" t="s">
        <x:v>185</x:v>
      </x:c>
      <x:c r="H701" s="0" t="s">
        <x:v>192</x:v>
      </x:c>
      <x:c r="I701" s="0" t="n">
        <x:v>4.1</x:v>
      </x:c>
      <x:c r="J701" s="0" t="n">
        <x:v>1.5</x:v>
      </x:c>
      <x:c r="K701" s="0" t="n">
        <x:v>83</x:v>
      </x:c>
      <x:c r="L701" s="0" t="n">
        <x:v>3</x:v>
      </x:c>
      <x:c r="M701" s="0" t="n">
        <x:v>3</x:v>
      </x:c>
      <x:c r="O701" s="0" t="n">
        <x:v>1027.8</x:v>
      </x:c>
      <x:c r="P701" s="0" t="n">
        <x:v>1018</x:v>
      </x:c>
      <x:c r="Q701" s="0" t="n">
        <x:v>4</x:v>
      </x:c>
      <x:c r="S701" s="0" t="n">
        <x:v>0</x:v>
      </x:c>
    </x:row>
    <x:row r="702" spans="1:81" customFormat="1" ht="16.5" customHeight="1" x14ac:dyDescent="0.25">
      <x:c r="A702" s="302">
        <x:f>IF(RIGHT(C702,2)=".1","10",RIGHT(C702,2))</x:f>
      </x:c>
      <x:c r="B702" s="0" t="n">
        <x:v>6</x:v>
      </x:c>
      <x:c r="C702" s="0" t="n">
        <x:v>29.03</x:v>
      </x:c>
      <x:c r="D702" s="0" t="s">
        <x:v>10</x:v>
      </x:c>
      <x:c r="E702" s="0" t="n">
        <x:v>1</x:v>
      </x:c>
      <x:c r="F702" s="0" t="s">
        <x:v>185</x:v>
      </x:c>
      <x:c r="G702" s="0" t="s">
        <x:v>223</x:v>
      </x:c>
      <x:c r="H702" s="0" t="s">
        <x:v>230</x:v>
      </x:c>
      <x:c r="I702" s="0" t="n">
        <x:v>5.2</x:v>
      </x:c>
      <x:c r="J702" s="0" t="n">
        <x:v>2</x:v>
      </x:c>
      <x:c r="K702" s="0" t="n">
        <x:v>80</x:v>
      </x:c>
      <x:c r="L702" s="0" t="n">
        <x:v>4</x:v>
      </x:c>
      <x:c r="M702" s="0" t="n">
        <x:v>4</x:v>
      </x:c>
      <x:c r="O702" s="0" t="n">
        <x:v>1028.5</x:v>
      </x:c>
      <x:c r="P702" s="0" t="n">
        <x:v>1018.7</x:v>
      </x:c>
      <x:c r="Q702" s="0" t="n">
        <x:v>3.8</x:v>
      </x:c>
    </x:row>
    <x:row r="703" spans="1:81" customFormat="1" ht="16.5" customHeight="1" x14ac:dyDescent="0.25">
      <x:c r="A703" s="302">
        <x:f>IF(RIGHT(C703,2)=".1","10",RIGHT(C703,2))</x:f>
      </x:c>
      <x:c r="B703" s="0" t="n">
        <x:v>9</x:v>
      </x:c>
      <x:c r="C703" s="0" t="n">
        <x:v>29.03</x:v>
      </x:c>
      <x:c r="D703" s="0" t="s">
        <x:v>12</x:v>
      </x:c>
      <x:c r="E703" s="0" t="n">
        <x:v>2</x:v>
      </x:c>
      <x:c r="F703" s="0" t="s">
        <x:v>185</x:v>
      </x:c>
      <x:c r="G703" s="0" t="s">
        <x:v>193</x:v>
      </x:c>
      <x:c r="H703" s="0" t="s">
        <x:v>427</x:v>
      </x:c>
      <x:c r="I703" s="0" t="n">
        <x:v>9.6</x:v>
      </x:c>
      <x:c r="J703" s="0" t="n">
        <x:v>3.2</x:v>
      </x:c>
      <x:c r="K703" s="0" t="n">
        <x:v>64</x:v>
      </x:c>
      <x:c r="L703" s="0" t="n">
        <x:v>8</x:v>
      </x:c>
      <x:c r="M703" s="0" t="n">
        <x:v>13</x:v>
      </x:c>
      <x:c r="O703" s="0" t="n">
        <x:v>1028.2</x:v>
      </x:c>
      <x:c r="P703" s="0" t="n">
        <x:v>1018.6</x:v>
      </x:c>
    </x:row>
    <x:row r="704" spans="1:81" customFormat="1" ht="16.5" customHeight="1" x14ac:dyDescent="0.25">
      <x:c r="A704" s="302">
        <x:f>IF(RIGHT(C704,2)=".1","10",RIGHT(C704,2))</x:f>
      </x:c>
      <x:c r="B704" s="0" t="n">
        <x:v>12</x:v>
      </x:c>
      <x:c r="C704" s="0" t="n">
        <x:v>29.03</x:v>
      </x:c>
      <x:c r="D704" s="0" t="s">
        <x:v>5</x:v>
      </x:c>
      <x:c r="E704" s="0" t="n">
        <x:v>4</x:v>
      </x:c>
      <x:c r="F704" s="0" t="s">
        <x:v>185</x:v>
      </x:c>
      <x:c r="G704" s="0" t="s">
        <x:v>193</x:v>
      </x:c>
      <x:c r="H704" s="0" t="s">
        <x:v>428</x:v>
      </x:c>
      <x:c r="I704" s="0" t="n">
        <x:v>11.9</x:v>
      </x:c>
      <x:c r="J704" s="0" t="n">
        <x:v>3.5</x:v>
      </x:c>
      <x:c r="K704" s="0" t="n">
        <x:v>56</x:v>
      </x:c>
      <x:c r="L704" s="0" t="n">
        <x:v>10</x:v>
      </x:c>
      <x:c r="M704" s="0" t="n">
        <x:v>11</x:v>
      </x:c>
      <x:c r="O704" s="0" t="n">
        <x:v>1027.1</x:v>
      </x:c>
      <x:c r="P704" s="0" t="n">
        <x:v>1017.6</x:v>
      </x:c>
    </x:row>
    <x:row r="705" spans="1:81" customFormat="1" ht="16.5" customHeight="1" x14ac:dyDescent="0.25">
      <x:c r="A705" s="302">
        <x:f>IF(RIGHT(C705,2)=".1","10",RIGHT(C705,2))</x:f>
      </x:c>
      <x:c r="B705" s="0" t="n">
        <x:v>15</x:v>
      </x:c>
      <x:c r="C705" s="0" t="n">
        <x:v>29.03</x:v>
      </x:c>
      <x:c r="D705" s="0" t="s">
        <x:v>6</x:v>
      </x:c>
      <x:c r="E705" s="0" t="n">
        <x:v>3</x:v>
      </x:c>
      <x:c r="F705" s="0" t="s">
        <x:v>185</x:v>
      </x:c>
      <x:c r="H705" s="0" t="s">
        <x:v>228</x:v>
      </x:c>
      <x:c r="I705" s="0" t="n">
        <x:v>9.4</x:v>
      </x:c>
      <x:c r="J705" s="0" t="n">
        <x:v>3.4</x:v>
      </x:c>
      <x:c r="K705" s="0" t="n">
        <x:v>66</x:v>
      </x:c>
      <x:c r="L705" s="0" t="n">
        <x:v>7</x:v>
      </x:c>
      <x:c r="M705" s="0" t="n">
        <x:v>7</x:v>
      </x:c>
      <x:c r="O705" s="0" t="n">
        <x:v>1027.3</x:v>
      </x:c>
      <x:c r="P705" s="0" t="n">
        <x:v>1017.7</x:v>
      </x:c>
      <x:c r="R705" s="0" t="n">
        <x:v>12.1</x:v>
      </x:c>
      <x:c r="S705" s="0" t="n">
        <x:v>0.6</x:v>
      </x:c>
    </x:row>
    <x:row r="706" spans="1:81" customFormat="1" ht="16.5" customHeight="1" x14ac:dyDescent="0.25">
      <x:c r="A706" s="302">
        <x:f>IF(RIGHT(C706,2)=".1","10",RIGHT(C706,2))</x:f>
      </x:c>
      <x:c r="B706" s="0" t="n">
        <x:v>18</x:v>
      </x:c>
      <x:c r="C706" s="0" t="n">
        <x:v>29.03</x:v>
      </x:c>
      <x:c r="D706" s="0" t="s">
        <x:v>6</x:v>
      </x:c>
      <x:c r="E706" s="0" t="n">
        <x:v>2</x:v>
      </x:c>
      <x:c r="F706" s="0" t="s">
        <x:v>185</x:v>
      </x:c>
      <x:c r="G706" s="0" t="s">
        <x:v>223</x:v>
      </x:c>
      <x:c r="H706" s="0" t="s">
        <x:v>230</x:v>
      </x:c>
      <x:c r="I706" s="0" t="n">
        <x:v>6.9</x:v>
      </x:c>
      <x:c r="J706" s="0" t="n">
        <x:v>3.2</x:v>
      </x:c>
      <x:c r="K706" s="0" t="n">
        <x:v>77</x:v>
      </x:c>
      <x:c r="L706" s="0" t="n">
        <x:v>5</x:v>
      </x:c>
      <x:c r="M706" s="0" t="n">
        <x:v>5</x:v>
      </x:c>
      <x:c r="O706" s="0" t="n">
        <x:v>1028.4</x:v>
      </x:c>
      <x:c r="P706" s="0" t="n">
        <x:v>1018.7</x:v>
      </x:c>
    </x:row>
    <x:row r="707" spans="1:81" customFormat="1" ht="16.5" customHeight="1" x14ac:dyDescent="0.25">
      <x:c r="A707" s="302">
        <x:f>IF(RIGHT(C707,2)=".1","10",RIGHT(C707,2))</x:f>
      </x:c>
      <x:c r="B707" s="0" t="n">
        <x:v>21</x:v>
      </x:c>
      <x:c r="C707" s="0" t="n">
        <x:v>29.03</x:v>
      </x:c>
      <x:c r="D707" s="0" t="s">
        <x:v>5</x:v>
      </x:c>
      <x:c r="E707" s="0" t="n">
        <x:v>2</x:v>
      </x:c>
      <x:c r="F707" s="0" t="s">
        <x:v>185</x:v>
      </x:c>
      <x:c r="G707" s="0" t="s">
        <x:v>193</x:v>
      </x:c>
      <x:c r="H707" s="0" t="s">
        <x:v>230</x:v>
      </x:c>
      <x:c r="I707" s="0" t="n">
        <x:v>5.2</x:v>
      </x:c>
      <x:c r="J707" s="0" t="n">
        <x:v>3.1</x:v>
      </x:c>
      <x:c r="K707" s="0" t="n">
        <x:v>86</x:v>
      </x:c>
      <x:c r="L707" s="0" t="n">
        <x:v>3</x:v>
      </x:c>
      <x:c r="M707" s="0" t="n">
        <x:v>3</x:v>
      </x:c>
      <x:c r="O707" s="0" t="n">
        <x:v>1029</x:v>
      </x:c>
      <x:c r="P707" s="0" t="n">
        <x:v>1019.2</x:v>
      </x:c>
    </x:row>
    <x:row r="708" spans="1:81" customFormat="1" ht="16.5" customHeight="1" x14ac:dyDescent="0.25">
      <x:c r="A708" s="302">
        <x:f>IF(RIGHT(C708,2)=".1","10",RIGHT(C708,2))</x:f>
      </x:c>
      <x:c r="B708" s="0" t="n">
        <x:v>0</x:v>
      </x:c>
      <x:c r="C708" s="0" t="n">
        <x:v>30.03</x:v>
      </x:c>
      <x:c r="D708" s="0" t="s">
        <x:v>6</x:v>
      </x:c>
      <x:c r="E708" s="0" t="n">
        <x:v>1</x:v>
      </x:c>
      <x:c r="F708" s="0" t="s">
        <x:v>185</x:v>
      </x:c>
      <x:c r="G708" s="0" t="s">
        <x:v>193</x:v>
      </x:c>
      <x:c r="H708" s="0" t="s">
        <x:v>230</x:v>
      </x:c>
      <x:c r="I708" s="0" t="n">
        <x:v>5.1</x:v>
      </x:c>
      <x:c r="J708" s="0" t="n">
        <x:v>3.1</x:v>
      </x:c>
      <x:c r="K708" s="0" t="n">
        <x:v>87</x:v>
      </x:c>
      <x:c r="L708" s="0" t="n">
        <x:v>4</x:v>
      </x:c>
      <x:c r="M708" s="0" t="n">
        <x:v>4</x:v>
      </x:c>
      <x:c r="O708" s="0" t="n">
        <x:v>1028.6</x:v>
      </x:c>
      <x:c r="P708" s="0" t="n">
        <x:v>1018.8</x:v>
      </x:c>
    </x:row>
    <x:row r="709" spans="1:81" customFormat="1" ht="16.5" customHeight="1" x14ac:dyDescent="0.25">
      <x:c r="A709" s="302">
        <x:f>IF(RIGHT(C709,2)=".1","10",RIGHT(C709,2))</x:f>
      </x:c>
      <x:c r="B709" s="0" t="n">
        <x:v>3</x:v>
      </x:c>
      <x:c r="C709" s="0" t="n">
        <x:v>30.03</x:v>
      </x:c>
      <x:c r="D709" s="0" t="s">
        <x:v>6</x:v>
      </x:c>
      <x:c r="E709" s="0" t="n">
        <x:v>2</x:v>
      </x:c>
      <x:c r="F709" s="0" t="s">
        <x:v>185</x:v>
      </x:c>
      <x:c r="G709" s="0" t="s">
        <x:v>229</x:v>
      </x:c>
      <x:c r="H709" s="0" t="s">
        <x:v>230</x:v>
      </x:c>
      <x:c r="I709" s="0" t="n">
        <x:v>4.7</x:v>
      </x:c>
      <x:c r="J709" s="0" t="n">
        <x:v>3.2</x:v>
      </x:c>
      <x:c r="K709" s="0" t="n">
        <x:v>90</x:v>
      </x:c>
      <x:c r="L709" s="0" t="n">
        <x:v>2</x:v>
      </x:c>
      <x:c r="M709" s="0" t="n">
        <x:v>2</x:v>
      </x:c>
      <x:c r="O709" s="0" t="n">
        <x:v>1028.6</x:v>
      </x:c>
      <x:c r="P709" s="0" t="n">
        <x:v>1018.9</x:v>
      </x:c>
      <x:c r="Q709" s="0" t="n">
        <x:v>4.6</x:v>
      </x:c>
      <x:c r="S709" s="0" t="n">
        <x:v>20</x:v>
      </x:c>
    </x:row>
    <x:row r="710" spans="1:81" customFormat="1" ht="16.5" customHeight="1" x14ac:dyDescent="0.25">
      <x:c r="A710" s="302">
        <x:f>IF(RIGHT(C710,2)=".1","10",RIGHT(C710,2))</x:f>
      </x:c>
      <x:c r="B710" s="0" t="n">
        <x:v>6</x:v>
      </x:c>
      <x:c r="C710" s="0" t="n">
        <x:v>30.03</x:v>
      </x:c>
      <x:c r="D710" s="0" t="s">
        <x:v>6</x:v>
      </x:c>
      <x:c r="E710" s="0" t="n">
        <x:v>2</x:v>
      </x:c>
      <x:c r="F710" s="0" t="s">
        <x:v>185</x:v>
      </x:c>
      <x:c r="G710" s="0" t="s">
        <x:v>229</x:v>
      </x:c>
      <x:c r="H710" s="0" t="s">
        <x:v>230</x:v>
      </x:c>
      <x:c r="I710" s="0" t="n">
        <x:v>4.8</x:v>
      </x:c>
      <x:c r="J710" s="0" t="n">
        <x:v>3</x:v>
      </x:c>
      <x:c r="K710" s="0" t="n">
        <x:v>88</x:v>
      </x:c>
      <x:c r="L710" s="0" t="n">
        <x:v>2</x:v>
      </x:c>
      <x:c r="M710" s="0" t="n">
        <x:v>2</x:v>
      </x:c>
      <x:c r="O710" s="0" t="n">
        <x:v>1028.8</x:v>
      </x:c>
      <x:c r="P710" s="0" t="n">
        <x:v>1019</x:v>
      </x:c>
    </x:row>
    <x:row r="711" spans="1:81" customFormat="1" ht="16.5" customHeight="1" x14ac:dyDescent="0.25">
      <x:c r="A711" s="302">
        <x:f>IF(RIGHT(C711,2)=".1","10",RIGHT(C711,2))</x:f>
      </x:c>
      <x:c r="B711" s="0" t="n">
        <x:v>9</x:v>
      </x:c>
      <x:c r="C711" s="0" t="n">
        <x:v>30.03</x:v>
      </x:c>
      <x:c r="D711" s="0" t="s">
        <x:v>6</x:v>
      </x:c>
      <x:c r="E711" s="0" t="n">
        <x:v>2</x:v>
      </x:c>
      <x:c r="F711" s="0" t="s">
        <x:v>185</x:v>
      </x:c>
      <x:c r="G711" s="0" t="s">
        <x:v>193</x:v>
      </x:c>
      <x:c r="H711" s="0" t="s">
        <x:v>230</x:v>
      </x:c>
      <x:c r="I711" s="0" t="n">
        <x:v>7.5</x:v>
      </x:c>
      <x:c r="J711" s="0" t="n">
        <x:v>4.4</x:v>
      </x:c>
      <x:c r="K711" s="0" t="n">
        <x:v>81</x:v>
      </x:c>
      <x:c r="L711" s="0" t="n">
        <x:v>5</x:v>
      </x:c>
      <x:c r="M711" s="0" t="n">
        <x:v>5</x:v>
      </x:c>
      <x:c r="O711" s="0" t="n">
        <x:v>1028.9</x:v>
      </x:c>
      <x:c r="P711" s="0" t="n">
        <x:v>1019.2</x:v>
      </x:c>
    </x:row>
    <x:row r="712" spans="1:81" customFormat="1" ht="16.5" customHeight="1" x14ac:dyDescent="0.25">
      <x:c r="A712" s="302">
        <x:f>IF(RIGHT(C712,2)=".1","10",RIGHT(C712,2))</x:f>
      </x:c>
      <x:c r="B712" s="0" t="n">
        <x:v>12</x:v>
      </x:c>
      <x:c r="C712" s="0" t="n">
        <x:v>30.03</x:v>
      </x:c>
      <x:c r="D712" s="0" t="s">
        <x:v>5</x:v>
      </x:c>
      <x:c r="E712" s="0" t="n">
        <x:v>3</x:v>
      </x:c>
      <x:c r="F712" s="0" t="s">
        <x:v>185</x:v>
      </x:c>
      <x:c r="G712" s="0" t="s">
        <x:v>193</x:v>
      </x:c>
      <x:c r="H712" s="0" t="s">
        <x:v>429</x:v>
      </x:c>
      <x:c r="I712" s="0" t="n">
        <x:v>8.8</x:v>
      </x:c>
      <x:c r="J712" s="0" t="n">
        <x:v>5.4</x:v>
      </x:c>
      <x:c r="K712" s="0" t="n">
        <x:v>79</x:v>
      </x:c>
      <x:c r="L712" s="0" t="n">
        <x:v>6</x:v>
      </x:c>
      <x:c r="M712" s="0" t="n">
        <x:v>7</x:v>
      </x:c>
      <x:c r="O712" s="0" t="n">
        <x:v>1028</x:v>
      </x:c>
      <x:c r="P712" s="0" t="n">
        <x:v>1018.4</x:v>
      </x:c>
    </x:row>
    <x:row r="713" spans="1:81" customFormat="1" ht="16.5" customHeight="1" x14ac:dyDescent="0.25">
      <x:c r="A713" s="302">
        <x:f>IF(RIGHT(C713,2)=".1","10",RIGHT(C713,2))</x:f>
      </x:c>
      <x:c r="B713" s="0" t="n">
        <x:v>15</x:v>
      </x:c>
      <x:c r="C713" s="0" t="n">
        <x:v>30.03</x:v>
      </x:c>
      <x:c r="D713" s="0" t="s">
        <x:v>6</x:v>
      </x:c>
      <x:c r="E713" s="0" t="n">
        <x:v>3</x:v>
      </x:c>
      <x:c r="F713" s="0" t="s">
        <x:v>185</x:v>
      </x:c>
      <x:c r="H713" s="0" t="s">
        <x:v>430</x:v>
      </x:c>
      <x:c r="I713" s="0" t="n">
        <x:v>8.3</x:v>
      </x:c>
      <x:c r="J713" s="0" t="n">
        <x:v>4.3</x:v>
      </x:c>
      <x:c r="K713" s="0" t="n">
        <x:v>76</x:v>
      </x:c>
      <x:c r="L713" s="0" t="n">
        <x:v>6</x:v>
      </x:c>
      <x:c r="M713" s="0" t="n">
        <x:v>6</x:v>
      </x:c>
      <x:c r="O713" s="0" t="n">
        <x:v>1027.6</x:v>
      </x:c>
      <x:c r="P713" s="0" t="n">
        <x:v>1017.9</x:v>
      </x:c>
      <x:c r="R713" s="0" t="n">
        <x:v>9.3</x:v>
      </x:c>
      <x:c r="S713" s="0" t="n">
        <x:v>0.6</x:v>
      </x:c>
    </x:row>
    <x:row r="714" spans="1:81" customFormat="1" ht="16.5" customHeight="1" x14ac:dyDescent="0.25">
      <x:c r="A714" s="302">
        <x:f>IF(RIGHT(C714,2)=".1","10",RIGHT(C714,2))</x:f>
      </x:c>
      <x:c r="B714" s="0" t="n">
        <x:v>18</x:v>
      </x:c>
      <x:c r="C714" s="0" t="n">
        <x:v>30.03</x:v>
      </x:c>
      <x:c r="D714" s="0" t="s">
        <x:v>7</x:v>
      </x:c>
      <x:c r="E714" s="0" t="n">
        <x:v>3</x:v>
      </x:c>
      <x:c r="F714" s="0" t="s">
        <x:v>185</x:v>
      </x:c>
      <x:c r="G714" s="0" t="s">
        <x:v>431</x:v>
      </x:c>
      <x:c r="H714" s="0" t="s">
        <x:v>203</x:v>
      </x:c>
      <x:c r="I714" s="0" t="n">
        <x:v>7.7</x:v>
      </x:c>
      <x:c r="J714" s="0" t="n">
        <x:v>3.7</x:v>
      </x:c>
      <x:c r="K714" s="0" t="n">
        <x:v>76</x:v>
      </x:c>
      <x:c r="L714" s="0" t="n">
        <x:v>5</x:v>
      </x:c>
      <x:c r="M714" s="0" t="n">
        <x:v>5</x:v>
      </x:c>
      <x:c r="O714" s="0" t="n">
        <x:v>1027.4</x:v>
      </x:c>
      <x:c r="P714" s="0" t="n">
        <x:v>1017.7</x:v>
      </x:c>
    </x:row>
    <x:row r="715" spans="1:81" customFormat="1" ht="16.5" customHeight="1" x14ac:dyDescent="0.25">
      <x:c r="A715" s="302">
        <x:f>IF(RIGHT(C715,2)=".1","10",RIGHT(C715,2))</x:f>
      </x:c>
      <x:c r="B715" s="0" t="n">
        <x:v>21</x:v>
      </x:c>
      <x:c r="C715" s="0" t="n">
        <x:v>30.03</x:v>
      </x:c>
      <x:c r="D715" s="0" t="s">
        <x:v>6</x:v>
      </x:c>
      <x:c r="E715" s="0" t="n">
        <x:v>4</x:v>
      </x:c>
      <x:c r="F715" s="0" t="s">
        <x:v>185</x:v>
      </x:c>
      <x:c r="G715" s="0" t="s">
        <x:v>432</x:v>
      </x:c>
      <x:c r="H715" s="0" t="s">
        <x:v>192</x:v>
      </x:c>
      <x:c r="I715" s="0" t="n">
        <x:v>6</x:v>
      </x:c>
      <x:c r="J715" s="0" t="n">
        <x:v>0.6</x:v>
      </x:c>
      <x:c r="K715" s="0" t="n">
        <x:v>68</x:v>
      </x:c>
      <x:c r="L715" s="0" t="n">
        <x:v>2</x:v>
      </x:c>
      <x:c r="M715" s="0" t="n">
        <x:v>2</x:v>
      </x:c>
      <x:c r="O715" s="0" t="n">
        <x:v>1026.8</x:v>
      </x:c>
      <x:c r="P715" s="0" t="n">
        <x:v>1017.1</x:v>
      </x:c>
    </x:row>
    <x:row r="716" spans="1:81" customFormat="1" ht="16.5" customHeight="1" x14ac:dyDescent="0.25">
      <x:c r="A716" s="302">
        <x:f>IF(RIGHT(C716,2)=".1","10",RIGHT(C716,2))</x:f>
      </x:c>
      <x:c r="B716" s="0" t="n">
        <x:v>0</x:v>
      </x:c>
      <x:c r="C716" s="0" t="n">
        <x:v>31.03</x:v>
      </x:c>
      <x:c r="D716" s="0" t="s">
        <x:v>7</x:v>
      </x:c>
      <x:c r="E716" s="0" t="n">
        <x:v>3</x:v>
      </x:c>
      <x:c r="F716" s="0" t="s">
        <x:v>185</x:v>
      </x:c>
      <x:c r="G716" s="0" t="s">
        <x:v>432</x:v>
      </x:c>
      <x:c r="H716" s="0" t="s">
        <x:v>433</x:v>
      </x:c>
      <x:c r="I716" s="0" t="n">
        <x:v>5.3</x:v>
      </x:c>
      <x:c r="J716" s="0" t="n">
        <x:v>-0.7</x:v>
      </x:c>
      <x:c r="K716" s="0" t="n">
        <x:v>65</x:v>
      </x:c>
      <x:c r="L716" s="0" t="n">
        <x:v>2</x:v>
      </x:c>
      <x:c r="M716" s="0" t="n">
        <x:v>2</x:v>
      </x:c>
      <x:c r="O716" s="0" t="n">
        <x:v>1025.7</x:v>
      </x:c>
      <x:c r="P716" s="0" t="n">
        <x:v>1016</x:v>
      </x:c>
    </x:row>
    <x:row r="717" spans="1:81" customFormat="1" ht="16.5" customHeight="1" x14ac:dyDescent="0.25">
      <x:c r="A717" s="302">
        <x:f>IF(RIGHT(C717,2)=".1","10",RIGHT(C717,2))</x:f>
      </x:c>
      <x:c r="B717" s="0" t="n">
        <x:v>3</x:v>
      </x:c>
      <x:c r="C717" s="0" t="n">
        <x:v>31.03</x:v>
      </x:c>
      <x:c r="D717" s="0" t="s">
        <x:v>7</x:v>
      </x:c>
      <x:c r="E717" s="0" t="s">
        <x:v>272</x:v>
      </x:c>
      <x:c r="F717" s="0" t="s">
        <x:v>185</x:v>
      </x:c>
      <x:c r="H717" s="0" t="s">
        <x:v>186</x:v>
      </x:c>
      <x:c r="I717" s="0" t="n">
        <x:v>3.6</x:v>
      </x:c>
      <x:c r="J717" s="0" t="n">
        <x:v>-1.3</x:v>
      </x:c>
      <x:c r="K717" s="0" t="n">
        <x:v>70</x:v>
      </x:c>
      <x:c r="L717" s="0" t="n">
        <x:v>0</x:v>
      </x:c>
      <x:c r="M717" s="0" t="n">
        <x:v>0</x:v>
      </x:c>
      <x:c r="O717" s="0" t="n">
        <x:v>1026.5</x:v>
      </x:c>
      <x:c r="P717" s="0" t="n">
        <x:v>1016.6</x:v>
      </x:c>
      <x:c r="Q717" s="0" t="n">
        <x:v>3.6</x:v>
      </x:c>
      <x:c r="S717" s="0" t="n">
        <x:v>0</x:v>
      </x:c>
    </x:row>
    <x:row r="718" spans="1:81" customFormat="1" ht="16.5" customHeight="1" x14ac:dyDescent="0.25">
      <x:c r="A718" s="302">
        <x:f>IF(RIGHT(C718,2)=".1","10",RIGHT(C718,2))</x:f>
      </x:c>
      <x:c r="B718" s="0" t="n">
        <x:v>6</x:v>
      </x:c>
      <x:c r="C718" s="0" t="n">
        <x:v>31.03</x:v>
      </x:c>
      <x:c r="D718" s="0" t="s">
        <x:v>7</x:v>
      </x:c>
      <x:c r="E718" s="0" t="n">
        <x:v>4</x:v>
      </x:c>
      <x:c r="F718" s="0" t="s">
        <x:v>185</x:v>
      </x:c>
      <x:c r="H718" s="0" t="s">
        <x:v>186</x:v>
      </x:c>
      <x:c r="I718" s="0" t="n">
        <x:v>6.5</x:v>
      </x:c>
      <x:c r="J718" s="0" t="n">
        <x:v>1.4</x:v>
      </x:c>
      <x:c r="K718" s="0" t="n">
        <x:v>70</x:v>
      </x:c>
      <x:c r="L718" s="0" t="n">
        <x:v>3</x:v>
      </x:c>
      <x:c r="M718" s="0" t="n">
        <x:v>7</x:v>
      </x:c>
      <x:c r="O718" s="0" t="n">
        <x:v>1027.1</x:v>
      </x:c>
      <x:c r="P718" s="0" t="n">
        <x:v>1017.4</x:v>
      </x:c>
      <x:c r="Q718" s="0" t="n">
        <x:v>3.4</x:v>
      </x:c>
    </x:row>
    <x:row r="719" spans="1:81" customFormat="1" ht="16.5" customHeight="1" x14ac:dyDescent="0.25">
      <x:c r="A719" s="302">
        <x:f>IF(RIGHT(C719,2)=".1","10",RIGHT(C719,2))</x:f>
      </x:c>
      <x:c r="B719" s="0" t="n">
        <x:v>9</x:v>
      </x:c>
      <x:c r="C719" s="0" t="n">
        <x:v>31.03</x:v>
      </x:c>
      <x:c r="D719" s="0" t="s">
        <x:v>7</x:v>
      </x:c>
      <x:c r="E719" s="0" t="n">
        <x:v>4</x:v>
      </x:c>
      <x:c r="F719" s="0" t="s">
        <x:v>185</x:v>
      </x:c>
      <x:c r="H719" s="0" t="s">
        <x:v>305</x:v>
      </x:c>
      <x:c r="I719" s="0" t="n">
        <x:v>11.2</x:v>
      </x:c>
      <x:c r="J719" s="0" t="n">
        <x:v>3.7</x:v>
      </x:c>
      <x:c r="K719" s="0" t="n">
        <x:v>60</x:v>
      </x:c>
      <x:c r="L719" s="0" t="n">
        <x:v>9</x:v>
      </x:c>
      <x:c r="M719" s="0" t="n">
        <x:v>11</x:v>
      </x:c>
      <x:c r="O719" s="0" t="n">
        <x:v>1026.3</x:v>
      </x:c>
      <x:c r="P719" s="0" t="n">
        <x:v>1016.8</x:v>
      </x:c>
    </x:row>
    <x:row r="720" spans="1:81" customFormat="1" ht="16.5" customHeight="1" x14ac:dyDescent="0.25">
      <x:c r="A720" s="302">
        <x:f>IF(RIGHT(C720,2)=".1","10",RIGHT(C720,2))</x:f>
      </x:c>
      <x:c r="B720" s="0" t="n">
        <x:v>12</x:v>
      </x:c>
      <x:c r="C720" s="0" t="n">
        <x:v>31.03</x:v>
      </x:c>
      <x:c r="D720" s="0" t="s">
        <x:v>7</x:v>
      </x:c>
      <x:c r="E720" s="0" t="s">
        <x:v>207</x:v>
      </x:c>
      <x:c r="F720" s="0" t="s">
        <x:v>185</x:v>
      </x:c>
      <x:c r="H720" s="0" t="s">
        <x:v>434</x:v>
      </x:c>
      <x:c r="I720" s="0" t="n">
        <x:v>12.8</x:v>
      </x:c>
      <x:c r="J720" s="0" t="n">
        <x:v>3.2</x:v>
      </x:c>
      <x:c r="K720" s="0" t="n">
        <x:v>52</x:v>
      </x:c>
      <x:c r="L720" s="0" t="n">
        <x:v>11</x:v>
      </x:c>
      <x:c r="M720" s="0" t="n">
        <x:v>14</x:v>
      </x:c>
      <x:c r="O720" s="0" t="n">
        <x:v>1025.1</x:v>
      </x:c>
      <x:c r="P720" s="0" t="n">
        <x:v>1015.6</x:v>
      </x:c>
    </x:row>
    <x:row r="721" spans="1:81" customFormat="1" ht="16.5" customHeight="1" x14ac:dyDescent="0.25">
      <x:c r="A721" s="302">
        <x:f>IF(RIGHT(C721,2)=".1","10",RIGHT(C721,2))</x:f>
      </x:c>
      <x:c r="B721" s="0" t="n">
        <x:v>15</x:v>
      </x:c>
      <x:c r="C721" s="0" t="n">
        <x:v>31.03</x:v>
      </x:c>
      <x:c r="D721" s="0" t="s">
        <x:v>7</x:v>
      </x:c>
      <x:c r="E721" s="0" t="s">
        <x:v>358</x:v>
      </x:c>
      <x:c r="F721" s="0" t="s">
        <x:v>185</x:v>
      </x:c>
      <x:c r="H721" s="0" t="s">
        <x:v>186</x:v>
      </x:c>
      <x:c r="I721" s="0" t="n">
        <x:v>11.3</x:v>
      </x:c>
      <x:c r="J721" s="0" t="n">
        <x:v>2.1</x:v>
      </x:c>
      <x:c r="K721" s="0" t="n">
        <x:v>53</x:v>
      </x:c>
      <x:c r="L721" s="0" t="n">
        <x:v>9</x:v>
      </x:c>
      <x:c r="M721" s="0" t="n">
        <x:v>9</x:v>
      </x:c>
      <x:c r="O721" s="0" t="n">
        <x:v>1024.2</x:v>
      </x:c>
      <x:c r="P721" s="0" t="n">
        <x:v>1014.7</x:v>
      </x:c>
      <x:c r="R721" s="0" t="n">
        <x:v>13</x:v>
      </x:c>
    </x:row>
    <x:row r="722" spans="1:81" customFormat="1" ht="16.5" customHeight="1" x14ac:dyDescent="0.25">
      <x:c r="A722" s="302">
        <x:f>IF(RIGHT(C722,2)=".1","10",RIGHT(C722,2))</x:f>
      </x:c>
      <x:c r="B722" s="0" t="n">
        <x:v>18</x:v>
      </x:c>
      <x:c r="C722" s="0" t="n">
        <x:v>31.03</x:v>
      </x:c>
      <x:c r="D722" s="0" t="s">
        <x:v>7</x:v>
      </x:c>
      <x:c r="E722" s="0" t="s">
        <x:v>401</x:v>
      </x:c>
      <x:c r="F722" s="0" t="s">
        <x:v>185</x:v>
      </x:c>
      <x:c r="H722" s="0" t="s">
        <x:v>186</x:v>
      </x:c>
      <x:c r="I722" s="0" t="n">
        <x:v>8.8</x:v>
      </x:c>
      <x:c r="J722" s="0" t="n">
        <x:v>1.6</x:v>
      </x:c>
      <x:c r="K722" s="0" t="n">
        <x:v>61</x:v>
      </x:c>
      <x:c r="L722" s="0" t="n">
        <x:v>7</x:v>
      </x:c>
      <x:c r="M722" s="0" t="n">
        <x:v>7</x:v>
      </x:c>
      <x:c r="O722" s="0" t="n">
        <x:v>1024.2</x:v>
      </x:c>
      <x:c r="P722" s="0" t="n">
        <x:v>1014.6</x:v>
      </x:c>
    </x:row>
    <x:row r="723" spans="1:81" customFormat="1" ht="16.5" customHeight="1" x14ac:dyDescent="0.25">
      <x:c r="A723" s="302">
        <x:f>IF(RIGHT(C723,2)=".1","10",RIGHT(C723,2))</x:f>
      </x:c>
      <x:c r="B723" s="0" t="n">
        <x:v>21</x:v>
      </x:c>
      <x:c r="C723" s="0" t="n">
        <x:v>31.03</x:v>
      </x:c>
      <x:c r="D723" s="0" t="s">
        <x:v>6</x:v>
      </x:c>
      <x:c r="E723" s="0" t="n">
        <x:v>3</x:v>
      </x:c>
      <x:c r="F723" s="0" t="s">
        <x:v>185</x:v>
      </x:c>
      <x:c r="H723" s="0" t="s">
        <x:v>186</x:v>
      </x:c>
      <x:c r="I723" s="0" t="n">
        <x:v>6</x:v>
      </x:c>
      <x:c r="J723" s="0" t="n">
        <x:v>1.2</x:v>
      </x:c>
      <x:c r="K723" s="0" t="n">
        <x:v>71</x:v>
      </x:c>
      <x:c r="L723" s="0" t="n">
        <x:v>3</x:v>
      </x:c>
      <x:c r="M723" s="0" t="n">
        <x:v>3</x:v>
      </x:c>
      <x:c r="O723" s="0" t="n">
        <x:v>1023</x:v>
      </x:c>
      <x:c r="P723" s="0" t="n">
        <x:v>1013.3</x:v>
      </x:c>
    </x:row>
    <x:row r="724" spans="1:81" customFormat="1" ht="16.5" customHeight="1" x14ac:dyDescent="0.25">
      <x:c r="A724" s="302">
        <x:f>IF(RIGHT(C724,2)=".1","10",RIGHT(C724,2))</x:f>
      </x:c>
      <x:c r="B724" s="0" t="n">
        <x:v>0</x:v>
      </x:c>
      <x:c r="C724" s="0" t="n">
        <x:v>1.04</x:v>
      </x:c>
      <x:c r="D724" s="0" t="s">
        <x:v>6</x:v>
      </x:c>
      <x:c r="E724" s="0" t="n">
        <x:v>2</x:v>
      </x:c>
      <x:c r="F724" s="0" t="s">
        <x:v>185</x:v>
      </x:c>
      <x:c r="H724" s="0" t="s">
        <x:v>186</x:v>
      </x:c>
      <x:c r="I724" s="0" t="n">
        <x:v>5</x:v>
      </x:c>
      <x:c r="J724" s="0" t="n">
        <x:v>1.1</x:v>
      </x:c>
      <x:c r="K724" s="0" t="n">
        <x:v>76</x:v>
      </x:c>
      <x:c r="L724" s="0" t="n">
        <x:v>3</x:v>
      </x:c>
      <x:c r="M724" s="0" t="n">
        <x:v>3</x:v>
      </x:c>
      <x:c r="O724" s="0" t="n">
        <x:v>1021.6</x:v>
      </x:c>
      <x:c r="P724" s="0" t="n">
        <x:v>1011.9</x:v>
      </x:c>
    </x:row>
    <x:row r="725" spans="1:81" customFormat="1" ht="16.5" customHeight="1" x14ac:dyDescent="0.25">
      <x:c r="A725" s="302">
        <x:f>IF(RIGHT(C725,2)=".1","10",RIGHT(C725,2))</x:f>
      </x:c>
      <x:c r="B725" s="0" t="n">
        <x:v>3</x:v>
      </x:c>
      <x:c r="C725" s="0" t="n">
        <x:v>1.04</x:v>
      </x:c>
      <x:c r="D725" s="0" t="s">
        <x:v>6</x:v>
      </x:c>
      <x:c r="E725" s="0" t="n">
        <x:v>3</x:v>
      </x:c>
      <x:c r="F725" s="0" t="s">
        <x:v>185</x:v>
      </x:c>
      <x:c r="H725" s="0" t="s">
        <x:v>186</x:v>
      </x:c>
      <x:c r="I725" s="0" t="n">
        <x:v>2.5</x:v>
      </x:c>
      <x:c r="J725" s="0" t="n">
        <x:v>-0.1</x:v>
      </x:c>
      <x:c r="K725" s="0" t="n">
        <x:v>83</x:v>
      </x:c>
      <x:c r="L725" s="0" t="n">
        <x:v>-2</x:v>
      </x:c>
      <x:c r="M725" s="0" t="n">
        <x:v>-2</x:v>
      </x:c>
      <x:c r="O725" s="0" t="n">
        <x:v>1020.2</x:v>
      </x:c>
      <x:c r="P725" s="0" t="n">
        <x:v>1010.4</x:v>
      </x:c>
      <x:c r="Q725" s="0" t="n">
        <x:v>2.5</x:v>
      </x:c>
    </x:row>
    <x:row r="726" spans="1:81" customFormat="1" ht="16.5" customHeight="1" x14ac:dyDescent="0.25">
      <x:c r="A726" s="302">
        <x:f>IF(RIGHT(C726,2)=".1","10",RIGHT(C726,2))</x:f>
      </x:c>
      <x:c r="B726" s="0" t="n">
        <x:v>6</x:v>
      </x:c>
      <x:c r="C726" s="0" t="n">
        <x:v>1.04</x:v>
      </x:c>
      <x:c r="D726" s="0" t="s">
        <x:v>7</x:v>
      </x:c>
      <x:c r="E726" s="0" t="n">
        <x:v>3</x:v>
      </x:c>
      <x:c r="F726" s="0" t="s">
        <x:v>185</x:v>
      </x:c>
      <x:c r="H726" s="0" t="s">
        <x:v>186</x:v>
      </x:c>
      <x:c r="I726" s="0" t="n">
        <x:v>6.5</x:v>
      </x:c>
      <x:c r="J726" s="0" t="n">
        <x:v>1.6</x:v>
      </x:c>
      <x:c r="K726" s="0" t="n">
        <x:v>71</x:v>
      </x:c>
      <x:c r="L726" s="0" t="n">
        <x:v>4</x:v>
      </x:c>
      <x:c r="M726" s="0" t="n">
        <x:v>9</x:v>
      </x:c>
      <x:c r="O726" s="0" t="n">
        <x:v>1019.1</x:v>
      </x:c>
      <x:c r="P726" s="0" t="n">
        <x:v>1009.4</x:v>
      </x:c>
      <x:c r="Q726" s="0" t="n">
        <x:v>2.4</x:v>
      </x:c>
    </x:row>
    <x:row r="727" spans="1:81" customFormat="1" ht="16.5" customHeight="1" x14ac:dyDescent="0.25">
      <x:c r="A727" s="302">
        <x:f>IF(RIGHT(C727,2)=".1","10",RIGHT(C727,2))</x:f>
      </x:c>
      <x:c r="B727" s="0" t="n">
        <x:v>9</x:v>
      </x:c>
      <x:c r="C727" s="0" t="n">
        <x:v>1.04</x:v>
      </x:c>
      <x:c r="D727" s="0" t="s">
        <x:v>7</x:v>
      </x:c>
      <x:c r="E727" s="0" t="s">
        <x:v>205</x:v>
      </x:c>
      <x:c r="F727" s="0" t="s">
        <x:v>185</x:v>
      </x:c>
      <x:c r="H727" s="0" t="s">
        <x:v>305</x:v>
      </x:c>
      <x:c r="I727" s="0" t="n">
        <x:v>11.3</x:v>
      </x:c>
      <x:c r="J727" s="0" t="n">
        <x:v>2.9</x:v>
      </x:c>
      <x:c r="K727" s="0" t="n">
        <x:v>56</x:v>
      </x:c>
      <x:c r="L727" s="0" t="n">
        <x:v>9</x:v>
      </x:c>
      <x:c r="M727" s="0" t="n">
        <x:v>11</x:v>
      </x:c>
      <x:c r="O727" s="0" t="n">
        <x:v>1017.2</x:v>
      </x:c>
      <x:c r="P727" s="0" t="n">
        <x:v>1007.7</x:v>
      </x:c>
    </x:row>
    <x:row r="728" spans="1:81" customFormat="1" ht="16.5" customHeight="1" x14ac:dyDescent="0.25">
      <x:c r="A728" s="302">
        <x:f>IF(RIGHT(C728,2)=".1","10",RIGHT(C728,2))</x:f>
      </x:c>
      <x:c r="B728" s="0" t="n">
        <x:v>12</x:v>
      </x:c>
      <x:c r="C728" s="0" t="n">
        <x:v>1.04</x:v>
      </x:c>
      <x:c r="D728" s="0" t="s">
        <x:v>7</x:v>
      </x:c>
      <x:c r="E728" s="0" t="s">
        <x:v>205</x:v>
      </x:c>
      <x:c r="F728" s="0" t="s">
        <x:v>185</x:v>
      </x:c>
      <x:c r="H728" s="0" t="s">
        <x:v>293</x:v>
      </x:c>
      <x:c r="I728" s="0" t="n">
        <x:v>15.1</x:v>
      </x:c>
      <x:c r="J728" s="0" t="n">
        <x:v>3</x:v>
      </x:c>
      <x:c r="K728" s="0" t="n">
        <x:v>44</x:v>
      </x:c>
      <x:c r="L728" s="0" t="n">
        <x:v>14</x:v>
      </x:c>
      <x:c r="M728" s="0" t="n">
        <x:v>19</x:v>
      </x:c>
      <x:c r="O728" s="0" t="n">
        <x:v>1014.6</x:v>
      </x:c>
      <x:c r="P728" s="0" t="n">
        <x:v>1005.3</x:v>
      </x:c>
    </x:row>
    <x:row r="729" spans="1:81" customFormat="1" ht="16.5" customHeight="1" x14ac:dyDescent="0.25">
      <x:c r="A729" s="302">
        <x:f>IF(RIGHT(C729,2)=".1","10",RIGHT(C729,2))</x:f>
      </x:c>
      <x:c r="B729" s="0" t="n">
        <x:v>15</x:v>
      </x:c>
      <x:c r="C729" s="0" t="n">
        <x:v>1.04</x:v>
      </x:c>
      <x:c r="D729" s="0" t="s">
        <x:v>8</x:v>
      </x:c>
      <x:c r="E729" s="0" t="n">
        <x:v>2</x:v>
      </x:c>
      <x:c r="F729" s="0" t="s">
        <x:v>185</x:v>
      </x:c>
      <x:c r="H729" s="0" t="s">
        <x:v>226</x:v>
      </x:c>
      <x:c r="I729" s="0" t="n">
        <x:v>14.9</x:v>
      </x:c>
      <x:c r="J729" s="0" t="n">
        <x:v>2.2</x:v>
      </x:c>
      <x:c r="K729" s="0" t="n">
        <x:v>42</x:v>
      </x:c>
      <x:c r="L729" s="0" t="n">
        <x:v>15</x:v>
      </x:c>
      <x:c r="M729" s="0" t="n">
        <x:v>15</x:v>
      </x:c>
      <x:c r="O729" s="0" t="n">
        <x:v>1012.7</x:v>
      </x:c>
      <x:c r="P729" s="0" t="n">
        <x:v>1003.4</x:v>
      </x:c>
      <x:c r="R729" s="0" t="n">
        <x:v>16</x:v>
      </x:c>
    </x:row>
    <x:row r="730" spans="1:81" customFormat="1" ht="16.5" customHeight="1" x14ac:dyDescent="0.25">
      <x:c r="A730" s="302">
        <x:f>IF(RIGHT(C730,2)=".1","10",RIGHT(C730,2))</x:f>
      </x:c>
      <x:c r="B730" s="0" t="n">
        <x:v>18</x:v>
      </x:c>
      <x:c r="C730" s="0" t="n">
        <x:v>1.04</x:v>
      </x:c>
      <x:c r="D730" s="0" t="s">
        <x:v>7</x:v>
      </x:c>
      <x:c r="E730" s="0" t="n">
        <x:v>1</x:v>
      </x:c>
      <x:c r="F730" s="0" t="s">
        <x:v>185</x:v>
      </x:c>
      <x:c r="H730" s="0" t="s">
        <x:v>188</x:v>
      </x:c>
      <x:c r="I730" s="0" t="n">
        <x:v>10.6</x:v>
      </x:c>
      <x:c r="J730" s="0" t="n">
        <x:v>2.2</x:v>
      </x:c>
      <x:c r="K730" s="0" t="n">
        <x:v>56</x:v>
      </x:c>
      <x:c r="L730" s="0" t="n">
        <x:v>11</x:v>
      </x:c>
      <x:c r="M730" s="0" t="n">
        <x:v>11</x:v>
      </x:c>
      <x:c r="O730" s="0" t="n">
        <x:v>1012.5</x:v>
      </x:c>
      <x:c r="P730" s="0" t="n">
        <x:v>1003.1</x:v>
      </x:c>
    </x:row>
    <x:row r="731" spans="1:81" customFormat="1" ht="16.5" customHeight="1" x14ac:dyDescent="0.25">
      <x:c r="A731" s="302">
        <x:f>IF(RIGHT(C731,2)=".1","10",RIGHT(C731,2))</x:f>
      </x:c>
      <x:c r="B731" s="0" t="n">
        <x:v>21</x:v>
      </x:c>
      <x:c r="C731" s="0" t="n">
        <x:v>1.04</x:v>
      </x:c>
      <x:c r="D731" s="0" t="s">
        <x:v>13</x:v>
      </x:c>
      <x:c r="E731" s="0" t="n">
        <x:v>0</x:v>
      </x:c>
      <x:c r="F731" s="0" t="s">
        <x:v>185</x:v>
      </x:c>
      <x:c r="H731" s="0" t="s">
        <x:v>226</x:v>
      </x:c>
      <x:c r="I731" s="0" t="n">
        <x:v>6.5</x:v>
      </x:c>
      <x:c r="J731" s="0" t="n">
        <x:v>2.1</x:v>
      </x:c>
      <x:c r="K731" s="0" t="n">
        <x:v>73</x:v>
      </x:c>
      <x:c r="L731" s="0" t="n">
        <x:v>6</x:v>
      </x:c>
      <x:c r="M731" s="0" t="n">
        <x:v>6</x:v>
      </x:c>
      <x:c r="O731" s="0" t="n">
        <x:v>1011.9</x:v>
      </x:c>
      <x:c r="P731" s="0" t="n">
        <x:v>1002.4</x:v>
      </x:c>
    </x:row>
    <x:row r="732" spans="1:81" customFormat="1" ht="16.5" customHeight="1" x14ac:dyDescent="0.25">
      <x:c r="A732" s="302">
        <x:f>IF(RIGHT(C732,2)=".1","10",RIGHT(C732,2))</x:f>
      </x:c>
      <x:c r="B732" s="0" t="n">
        <x:v>0</x:v>
      </x:c>
      <x:c r="C732" s="0" t="n">
        <x:v>2.04</x:v>
      </x:c>
      <x:c r="D732" s="0" t="s">
        <x:v>6</x:v>
      </x:c>
      <x:c r="E732" s="0" t="n">
        <x:v>1</x:v>
      </x:c>
      <x:c r="F732" s="0" t="s">
        <x:v>185</x:v>
      </x:c>
      <x:c r="H732" s="0" t="s">
        <x:v>293</x:v>
      </x:c>
      <x:c r="I732" s="0" t="n">
        <x:v>3.8</x:v>
      </x:c>
      <x:c r="J732" s="0" t="n">
        <x:v>1.6</x:v>
      </x:c>
      <x:c r="K732" s="0" t="n">
        <x:v>86</x:v>
      </x:c>
      <x:c r="L732" s="0" t="n">
        <x:v>2</x:v>
      </x:c>
      <x:c r="M732" s="0" t="n">
        <x:v>2</x:v>
      </x:c>
      <x:c r="O732" s="0" t="n">
        <x:v>1011.2</x:v>
      </x:c>
      <x:c r="P732" s="0" t="n">
        <x:v>1001.6</x:v>
      </x:c>
    </x:row>
    <x:row r="733" spans="1:81" customFormat="1" ht="16.5" customHeight="1" x14ac:dyDescent="0.25">
      <x:c r="A733" s="302">
        <x:f>IF(RIGHT(C733,2)=".1","10",RIGHT(C733,2))</x:f>
      </x:c>
      <x:c r="B733" s="0" t="n">
        <x:v>3</x:v>
      </x:c>
      <x:c r="C733" s="0" t="n">
        <x:v>2.04</x:v>
      </x:c>
      <x:c r="D733" s="0" t="s">
        <x:v>13</x:v>
      </x:c>
      <x:c r="E733" s="0" t="n">
        <x:v>0</x:v>
      </x:c>
      <x:c r="F733" s="0" t="s">
        <x:v>195</x:v>
      </x:c>
      <x:c r="G733" s="0" t="s">
        <x:v>196</x:v>
      </x:c>
      <x:c r="H733" s="0" t="s">
        <x:v>213</x:v>
      </x:c>
      <x:c r="I733" s="0" t="n">
        <x:v>1.8</x:v>
      </x:c>
      <x:c r="J733" s="0" t="n">
        <x:v>0.6</x:v>
      </x:c>
      <x:c r="K733" s="0" t="n">
        <x:v>92</x:v>
      </x:c>
      <x:c r="L733" s="0" t="n">
        <x:v>1</x:v>
      </x:c>
      <x:c r="M733" s="0" t="n">
        <x:v>1</x:v>
      </x:c>
      <x:c r="O733" s="0" t="n">
        <x:v>1011</x:v>
      </x:c>
      <x:c r="P733" s="0" t="n">
        <x:v>1001.3</x:v>
      </x:c>
      <x:c r="Q733" s="0" t="n">
        <x:v>1.5</x:v>
      </x:c>
    </x:row>
    <x:row r="734" spans="1:81" customFormat="1" ht="16.5" customHeight="1" x14ac:dyDescent="0.25">
      <x:c r="A734" s="302">
        <x:f>IF(RIGHT(C734,2)=".1","10",RIGHT(C734,2))</x:f>
      </x:c>
      <x:c r="B734" s="0" t="n">
        <x:v>6</x:v>
      </x:c>
      <x:c r="C734" s="0" t="n">
        <x:v>2.04</x:v>
      </x:c>
      <x:c r="D734" s="0" t="s">
        <x:v>11</x:v>
      </x:c>
      <x:c r="E734" s="0" t="n">
        <x:v>2</x:v>
      </x:c>
      <x:c r="F734" s="0" t="s">
        <x:v>185</x:v>
      </x:c>
      <x:c r="H734" s="0" t="s">
        <x:v>189</x:v>
      </x:c>
      <x:c r="I734" s="0" t="n">
        <x:v>8.2</x:v>
      </x:c>
      <x:c r="J734" s="0" t="n">
        <x:v>3.8</x:v>
      </x:c>
      <x:c r="K734" s="0" t="n">
        <x:v>74</x:v>
      </x:c>
      <x:c r="L734" s="0" t="n">
        <x:v>6</x:v>
      </x:c>
      <x:c r="M734" s="0" t="n">
        <x:v>12</x:v>
      </x:c>
      <x:c r="O734" s="0" t="n">
        <x:v>1011</x:v>
      </x:c>
      <x:c r="P734" s="0" t="n">
        <x:v>1001.5</x:v>
      </x:c>
      <x:c r="Q734" s="0" t="n">
        <x:v>1.5</x:v>
      </x:c>
    </x:row>
    <x:row r="735" spans="1:81" customFormat="1" ht="16.5" customHeight="1" x14ac:dyDescent="0.25">
      <x:c r="A735" s="302">
        <x:f>IF(RIGHT(C735,2)=".1","10",RIGHT(C735,2))</x:f>
      </x:c>
      <x:c r="B735" s="0" t="n">
        <x:v>9</x:v>
      </x:c>
      <x:c r="C735" s="0" t="n">
        <x:v>2.04</x:v>
      </x:c>
      <x:c r="D735" s="0" t="s">
        <x:v>11</x:v>
      </x:c>
      <x:c r="E735" s="0" t="n">
        <x:v>3</x:v>
      </x:c>
      <x:c r="F735" s="0" t="s">
        <x:v>185</x:v>
      </x:c>
      <x:c r="H735" s="0" t="s">
        <x:v>435</x:v>
      </x:c>
      <x:c r="I735" s="0" t="n">
        <x:v>15.4</x:v>
      </x:c>
      <x:c r="J735" s="0" t="n">
        <x:v>3.9</x:v>
      </x:c>
      <x:c r="K735" s="0" t="n">
        <x:v>46</x:v>
      </x:c>
      <x:c r="L735" s="0" t="n">
        <x:v>15</x:v>
      </x:c>
      <x:c r="M735" s="0" t="n">
        <x:v>20</x:v>
      </x:c>
      <x:c r="O735" s="0" t="n">
        <x:v>1010.1</x:v>
      </x:c>
      <x:c r="P735" s="0" t="n">
        <x:v>1000.9</x:v>
      </x:c>
    </x:row>
    <x:row r="736" spans="1:81" customFormat="1" ht="16.5" customHeight="1" x14ac:dyDescent="0.25">
      <x:c r="A736" s="302">
        <x:f>IF(RIGHT(C736,2)=".1","10",RIGHT(C736,2))</x:f>
      </x:c>
      <x:c r="B736" s="0" t="n">
        <x:v>12</x:v>
      </x:c>
      <x:c r="C736" s="0" t="n">
        <x:v>2.04</x:v>
      </x:c>
      <x:c r="D736" s="0" t="s">
        <x:v>11</x:v>
      </x:c>
      <x:c r="E736" s="0" t="n">
        <x:v>4</x:v>
      </x:c>
      <x:c r="F736" s="0" t="s">
        <x:v>185</x:v>
      </x:c>
      <x:c r="H736" s="0" t="s">
        <x:v>436</x:v>
      </x:c>
      <x:c r="I736" s="0" t="n">
        <x:v>15.3</x:v>
      </x:c>
      <x:c r="J736" s="0" t="n">
        <x:v>1.9</x:v>
      </x:c>
      <x:c r="K736" s="0" t="n">
        <x:v>40</x:v>
      </x:c>
      <x:c r="L736" s="0" t="n">
        <x:v>14</x:v>
      </x:c>
      <x:c r="M736" s="0" t="n">
        <x:v>15</x:v>
      </x:c>
      <x:c r="O736" s="0" t="n">
        <x:v>1009.7</x:v>
      </x:c>
      <x:c r="P736" s="0" t="n">
        <x:v>1000.4</x:v>
      </x:c>
    </x:row>
    <x:row r="737" spans="1:81" customFormat="1" ht="16.5" customHeight="1" x14ac:dyDescent="0.25">
      <x:c r="A737" s="302">
        <x:f>IF(RIGHT(C737,2)=".1","10",RIGHT(C737,2))</x:f>
      </x:c>
      <x:c r="B737" s="0" t="n">
        <x:v>15</x:v>
      </x:c>
      <x:c r="C737" s="0" t="n">
        <x:v>2.04</x:v>
      </x:c>
      <x:c r="D737" s="0" t="s">
        <x:v>10</x:v>
      </x:c>
      <x:c r="E737" s="0" t="n">
        <x:v>4</x:v>
      </x:c>
      <x:c r="F737" s="0" t="s">
        <x:v>185</x:v>
      </x:c>
      <x:c r="H737" s="0" t="s">
        <x:v>436</x:v>
      </x:c>
      <x:c r="I737" s="0" t="n">
        <x:v>14.2</x:v>
      </x:c>
      <x:c r="J737" s="0" t="n">
        <x:v>3.8</x:v>
      </x:c>
      <x:c r="K737" s="0" t="n">
        <x:v>50</x:v>
      </x:c>
      <x:c r="L737" s="0" t="n">
        <x:v>13</x:v>
      </x:c>
      <x:c r="M737" s="0" t="n">
        <x:v>13</x:v>
      </x:c>
      <x:c r="O737" s="0" t="n">
        <x:v>1009.8</x:v>
      </x:c>
      <x:c r="P737" s="0" t="n">
        <x:v>1000.5</x:v>
      </x:c>
      <x:c r="R737" s="0" t="n">
        <x:v>16.6</x:v>
      </x:c>
    </x:row>
    <x:row r="738" spans="1:81" customFormat="1" ht="16.5" customHeight="1" x14ac:dyDescent="0.25">
      <x:c r="A738" s="302">
        <x:f>IF(RIGHT(C738,2)=".1","10",RIGHT(C738,2))</x:f>
      </x:c>
      <x:c r="B738" s="0" t="n">
        <x:v>18</x:v>
      </x:c>
      <x:c r="C738" s="0" t="n">
        <x:v>2.04</x:v>
      </x:c>
      <x:c r="D738" s="0" t="s">
        <x:v>10</x:v>
      </x:c>
      <x:c r="E738" s="0" t="n">
        <x:v>3</x:v>
      </x:c>
      <x:c r="F738" s="0" t="s">
        <x:v>185</x:v>
      </x:c>
      <x:c r="H738" s="0" t="s">
        <x:v>436</x:v>
      </x:c>
      <x:c r="I738" s="0" t="n">
        <x:v>9.6</x:v>
      </x:c>
      <x:c r="J738" s="0" t="n">
        <x:v>4.5</x:v>
      </x:c>
      <x:c r="K738" s="0" t="n">
        <x:v>70</x:v>
      </x:c>
      <x:c r="L738" s="0" t="n">
        <x:v>7</x:v>
      </x:c>
      <x:c r="M738" s="0" t="n">
        <x:v>7</x:v>
      </x:c>
      <x:c r="O738" s="0" t="n">
        <x:v>1011.6</x:v>
      </x:c>
      <x:c r="P738" s="0" t="n">
        <x:v>1002.1</x:v>
      </x:c>
    </x:row>
    <x:row r="739" spans="1:81" customFormat="1" ht="16.5" customHeight="1" x14ac:dyDescent="0.25">
      <x:c r="A739" s="302">
        <x:f>IF(RIGHT(C739,2)=".1","10",RIGHT(C739,2))</x:f>
      </x:c>
      <x:c r="B739" s="0" t="n">
        <x:v>21</x:v>
      </x:c>
      <x:c r="C739" s="0" t="n">
        <x:v>2.04</x:v>
      </x:c>
      <x:c r="D739" s="0" t="s">
        <x:v>9</x:v>
      </x:c>
      <x:c r="E739" s="0" t="n">
        <x:v>1</x:v>
      </x:c>
      <x:c r="F739" s="0" t="s">
        <x:v>185</x:v>
      </x:c>
      <x:c r="H739" s="0" t="s">
        <x:v>320</x:v>
      </x:c>
      <x:c r="I739" s="0" t="n">
        <x:v>6.1</x:v>
      </x:c>
      <x:c r="J739" s="0" t="n">
        <x:v>3.2</x:v>
      </x:c>
      <x:c r="K739" s="0" t="n">
        <x:v>82</x:v>
      </x:c>
      <x:c r="L739" s="0" t="n">
        <x:v>5</x:v>
      </x:c>
      <x:c r="M739" s="0" t="n">
        <x:v>5</x:v>
      </x:c>
      <x:c r="O739" s="0" t="n">
        <x:v>1011.6</x:v>
      </x:c>
      <x:c r="P739" s="0" t="n">
        <x:v>1002.1</x:v>
      </x:c>
    </x:row>
    <x:row r="740" spans="1:81" customFormat="1" ht="16.5" customHeight="1" x14ac:dyDescent="0.25">
      <x:c r="A740" s="302">
        <x:f>IF(RIGHT(C740,2)=".1","10",RIGHT(C740,2))</x:f>
      </x:c>
      <x:c r="B740" s="0" t="n">
        <x:v>0</x:v>
      </x:c>
      <x:c r="C740" s="0" t="n">
        <x:v>3.04</x:v>
      </x:c>
      <x:c r="D740" s="0" t="s">
        <x:v>9</x:v>
      </x:c>
      <x:c r="E740" s="0" t="n">
        <x:v>1</x:v>
      </x:c>
      <x:c r="F740" s="0" t="s">
        <x:v>185</x:v>
      </x:c>
      <x:c r="H740" s="0" t="s">
        <x:v>187</x:v>
      </x:c>
      <x:c r="I740" s="0" t="n">
        <x:v>3.9</x:v>
      </x:c>
      <x:c r="J740" s="0" t="n">
        <x:v>2.6</x:v>
      </x:c>
      <x:c r="K740" s="0" t="n">
        <x:v>91</x:v>
      </x:c>
      <x:c r="L740" s="0" t="n">
        <x:v>2</x:v>
      </x:c>
      <x:c r="M740" s="0" t="n">
        <x:v>2</x:v>
      </x:c>
      <x:c r="O740" s="0" t="n">
        <x:v>1011.1</x:v>
      </x:c>
      <x:c r="P740" s="0" t="n">
        <x:v>1001.5</x:v>
      </x:c>
    </x:row>
    <x:row r="741" spans="1:81" customFormat="1" ht="16.5" customHeight="1" x14ac:dyDescent="0.25">
      <x:c r="A741" s="302">
        <x:f>IF(RIGHT(C741,2)=".1","10",RIGHT(C741,2))</x:f>
      </x:c>
      <x:c r="B741" s="0" t="n">
        <x:v>3</x:v>
      </x:c>
      <x:c r="C741" s="0" t="n">
        <x:v>3.04</x:v>
      </x:c>
      <x:c r="D741" s="0" t="s">
        <x:v>9</x:v>
      </x:c>
      <x:c r="E741" s="0" t="n">
        <x:v>1</x:v>
      </x:c>
      <x:c r="F741" s="0" t="s">
        <x:v>185</x:v>
      </x:c>
      <x:c r="H741" s="0" t="s">
        <x:v>213</x:v>
      </x:c>
      <x:c r="I741" s="0" t="n">
        <x:v>3.7</x:v>
      </x:c>
      <x:c r="J741" s="0" t="n">
        <x:v>2.1</x:v>
      </x:c>
      <x:c r="K741" s="0" t="n">
        <x:v>89</x:v>
      </x:c>
      <x:c r="L741" s="0" t="n">
        <x:v>2</x:v>
      </x:c>
      <x:c r="M741" s="0" t="n">
        <x:v>2</x:v>
      </x:c>
      <x:c r="O741" s="0" t="n">
        <x:v>1010.9</x:v>
      </x:c>
      <x:c r="P741" s="0" t="n">
        <x:v>1001.2</x:v>
      </x:c>
      <x:c r="Q741" s="0" t="n">
        <x:v>3.5</x:v>
      </x:c>
    </x:row>
    <x:row r="742" spans="1:81" customFormat="1" ht="16.5" customHeight="1" x14ac:dyDescent="0.25">
      <x:c r="A742" s="302">
        <x:f>IF(RIGHT(C742,2)=".1","10",RIGHT(C742,2))</x:f>
      </x:c>
      <x:c r="B742" s="0" t="n">
        <x:v>6</x:v>
      </x:c>
      <x:c r="C742" s="0" t="n">
        <x:v>3.04</x:v>
      </x:c>
      <x:c r="D742" s="0" t="s">
        <x:v>10</x:v>
      </x:c>
      <x:c r="E742" s="0" t="n">
        <x:v>4</x:v>
      </x:c>
      <x:c r="F742" s="0" t="s">
        <x:v>185</x:v>
      </x:c>
      <x:c r="H742" s="0" t="s">
        <x:v>212</x:v>
      </x:c>
      <x:c r="I742" s="0" t="n">
        <x:v>10.8</x:v>
      </x:c>
      <x:c r="J742" s="0" t="n">
        <x:v>3.7</x:v>
      </x:c>
      <x:c r="K742" s="0" t="n">
        <x:v>61</x:v>
      </x:c>
      <x:c r="L742" s="0" t="n">
        <x:v>9</x:v>
      </x:c>
      <x:c r="M742" s="0" t="n">
        <x:v>13</x:v>
      </x:c>
      <x:c r="O742" s="0" t="n">
        <x:v>1010.3</x:v>
      </x:c>
      <x:c r="P742" s="0" t="n">
        <x:v>1000.9</x:v>
      </x:c>
    </x:row>
    <x:row r="743" spans="1:81" customFormat="1" ht="16.5" customHeight="1" x14ac:dyDescent="0.25">
      <x:c r="A743" s="302">
        <x:f>IF(RIGHT(C743,2)=".1","10",RIGHT(C743,2))</x:f>
      </x:c>
      <x:c r="B743" s="0" t="n">
        <x:v>9</x:v>
      </x:c>
      <x:c r="C743" s="0" t="n">
        <x:v>3.04</x:v>
      </x:c>
      <x:c r="D743" s="0" t="s">
        <x:v>10</x:v>
      </x:c>
      <x:c r="E743" s="0" t="s">
        <x:v>358</x:v>
      </x:c>
      <x:c r="F743" s="0" t="s">
        <x:v>185</x:v>
      </x:c>
      <x:c r="H743" s="0" t="s">
        <x:v>368</x:v>
      </x:c>
      <x:c r="I743" s="0" t="n">
        <x:v>15.1</x:v>
      </x:c>
      <x:c r="J743" s="0" t="n">
        <x:v>2.6</x:v>
      </x:c>
      <x:c r="K743" s="0" t="n">
        <x:v>43</x:v>
      </x:c>
      <x:c r="L743" s="0" t="n">
        <x:v>14</x:v>
      </x:c>
      <x:c r="M743" s="0" t="n">
        <x:v>19</x:v>
      </x:c>
      <x:c r="O743" s="0" t="n">
        <x:v>1010.2</x:v>
      </x:c>
      <x:c r="P743" s="0" t="n">
        <x:v>1000.9</x:v>
      </x:c>
    </x:row>
    <x:row r="744" spans="1:81" customFormat="1" ht="16.5" customHeight="1" x14ac:dyDescent="0.25">
      <x:c r="A744" s="302">
        <x:f>IF(RIGHT(C744,2)=".1","10",RIGHT(C744,2))</x:f>
      </x:c>
      <x:c r="B744" s="0" t="n">
        <x:v>12</x:v>
      </x:c>
      <x:c r="C744" s="0" t="n">
        <x:v>3.04</x:v>
      </x:c>
      <x:c r="D744" s="0" t="s">
        <x:v>10</x:v>
      </x:c>
      <x:c r="E744" s="0" t="s">
        <x:v>437</x:v>
      </x:c>
      <x:c r="F744" s="0" t="s">
        <x:v>185</x:v>
      </x:c>
      <x:c r="H744" s="0" t="s">
        <x:v>228</x:v>
      </x:c>
      <x:c r="I744" s="0" t="n">
        <x:v>13.7</x:v>
      </x:c>
      <x:c r="J744" s="0" t="n">
        <x:v>2.4</x:v>
      </x:c>
      <x:c r="K744" s="0" t="n">
        <x:v>46</x:v>
      </x:c>
      <x:c r="L744" s="0" t="n">
        <x:v>12</x:v>
      </x:c>
      <x:c r="M744" s="0" t="n">
        <x:v>13</x:v>
      </x:c>
      <x:c r="O744" s="0" t="n">
        <x:v>1010.8</x:v>
      </x:c>
      <x:c r="P744" s="0" t="n">
        <x:v>1001.5</x:v>
      </x:c>
    </x:row>
    <x:row r="745" spans="1:81" customFormat="1" ht="16.5" customHeight="1" x14ac:dyDescent="0.25">
      <x:c r="A745" s="302">
        <x:f>IF(RIGHT(C745,2)=".1","10",RIGHT(C745,2))</x:f>
      </x:c>
      <x:c r="B745" s="0" t="n">
        <x:v>15</x:v>
      </x:c>
      <x:c r="C745" s="0" t="n">
        <x:v>3.04</x:v>
      </x:c>
      <x:c r="D745" s="0" t="s">
        <x:v>9</x:v>
      </x:c>
      <x:c r="E745" s="0" t="s">
        <x:v>303</x:v>
      </x:c>
      <x:c r="F745" s="0" t="s">
        <x:v>185</x:v>
      </x:c>
      <x:c r="H745" s="0" t="s">
        <x:v>228</x:v>
      </x:c>
      <x:c r="I745" s="0" t="n">
        <x:v>10.6</x:v>
      </x:c>
      <x:c r="J745" s="0" t="n">
        <x:v>3.5</x:v>
      </x:c>
      <x:c r="K745" s="0" t="n">
        <x:v>61</x:v>
      </x:c>
      <x:c r="L745" s="0" t="n">
        <x:v>9</x:v>
      </x:c>
      <x:c r="M745" s="0" t="n">
        <x:v>9</x:v>
      </x:c>
      <x:c r="O745" s="0" t="n">
        <x:v>1011.8</x:v>
      </x:c>
      <x:c r="P745" s="0" t="n">
        <x:v>1002.4</x:v>
      </x:c>
      <x:c r="R745" s="0" t="n">
        <x:v>15.2</x:v>
      </x:c>
    </x:row>
    <x:row r="746" spans="1:81" customFormat="1" ht="16.5" customHeight="1" x14ac:dyDescent="0.25">
      <x:c r="A746" s="302">
        <x:f>IF(RIGHT(C746,2)=".1","10",RIGHT(C746,2))</x:f>
      </x:c>
      <x:c r="B746" s="0" t="n">
        <x:v>18</x:v>
      </x:c>
      <x:c r="C746" s="0" t="n">
        <x:v>3.04</x:v>
      </x:c>
      <x:c r="D746" s="0" t="s">
        <x:v>10</x:v>
      </x:c>
      <x:c r="E746" s="0" t="s">
        <x:v>438</x:v>
      </x:c>
      <x:c r="F746" s="0" t="s">
        <x:v>185</x:v>
      </x:c>
      <x:c r="H746" s="0" t="s">
        <x:v>206</x:v>
      </x:c>
      <x:c r="I746" s="0" t="n">
        <x:v>10.4</x:v>
      </x:c>
      <x:c r="J746" s="0" t="n">
        <x:v>3.7</x:v>
      </x:c>
      <x:c r="K746" s="0" t="n">
        <x:v>63</x:v>
      </x:c>
      <x:c r="L746" s="0" t="n">
        <x:v>8</x:v>
      </x:c>
      <x:c r="M746" s="0" t="n">
        <x:v>8</x:v>
      </x:c>
      <x:c r="O746" s="0" t="n">
        <x:v>1012.4</x:v>
      </x:c>
      <x:c r="P746" s="0" t="n">
        <x:v>1003</x:v>
      </x:c>
    </x:row>
    <x:row r="747" spans="1:81" customFormat="1" ht="16.5" customHeight="1" x14ac:dyDescent="0.25">
      <x:c r="A747" s="302">
        <x:f>IF(RIGHT(C747,2)=".1","10",RIGHT(C747,2))</x:f>
      </x:c>
      <x:c r="B747" s="0" t="n">
        <x:v>21</x:v>
      </x:c>
      <x:c r="C747" s="0" t="n">
        <x:v>3.04</x:v>
      </x:c>
      <x:c r="D747" s="0" t="s">
        <x:v>11</x:v>
      </x:c>
      <x:c r="E747" s="0" t="s">
        <x:v>209</x:v>
      </x:c>
      <x:c r="F747" s="0" t="s">
        <x:v>185</x:v>
      </x:c>
      <x:c r="H747" s="0" t="s">
        <x:v>439</x:v>
      </x:c>
      <x:c r="I747" s="0" t="n">
        <x:v>8.4</x:v>
      </x:c>
      <x:c r="J747" s="0" t="n">
        <x:v>4.5</x:v>
      </x:c>
      <x:c r="K747" s="0" t="n">
        <x:v>76</x:v>
      </x:c>
      <x:c r="L747" s="0" t="n">
        <x:v>5</x:v>
      </x:c>
      <x:c r="M747" s="0" t="n">
        <x:v>5</x:v>
      </x:c>
      <x:c r="O747" s="0" t="n">
        <x:v>1013.1</x:v>
      </x:c>
      <x:c r="P747" s="0" t="n">
        <x:v>1003.6</x:v>
      </x:c>
    </x:row>
    <x:row r="748" spans="1:81" customFormat="1" ht="16.5" customHeight="1" x14ac:dyDescent="0.25">
      <x:c r="A748" s="302">
        <x:f>IF(RIGHT(C748,2)=".1","10",RIGHT(C748,2))</x:f>
      </x:c>
      <x:c r="B748" s="0" t="n">
        <x:v>0</x:v>
      </x:c>
      <x:c r="C748" s="0" t="n">
        <x:v>4.04</x:v>
      </x:c>
      <x:c r="D748" s="0" t="s">
        <x:v>11</x:v>
      </x:c>
      <x:c r="E748" s="0" t="n">
        <x:v>4</x:v>
      </x:c>
      <x:c r="F748" s="0" t="s">
        <x:v>185</x:v>
      </x:c>
      <x:c r="H748" s="0" t="s">
        <x:v>192</x:v>
      </x:c>
      <x:c r="I748" s="0" t="n">
        <x:v>6.5</x:v>
      </x:c>
      <x:c r="J748" s="0" t="n">
        <x:v>3.7</x:v>
      </x:c>
      <x:c r="K748" s="0" t="n">
        <x:v>82</x:v>
      </x:c>
      <x:c r="L748" s="0" t="n">
        <x:v>3</x:v>
      </x:c>
      <x:c r="M748" s="0" t="n">
        <x:v>3</x:v>
      </x:c>
      <x:c r="O748" s="0" t="n">
        <x:v>1014.5</x:v>
      </x:c>
      <x:c r="P748" s="0" t="n">
        <x:v>1004.9</x:v>
      </x:c>
    </x:row>
    <x:row r="749" spans="1:81" customFormat="1" ht="16.5" customHeight="1" x14ac:dyDescent="0.25">
      <x:c r="A749" s="302">
        <x:f>IF(RIGHT(C749,2)=".1","10",RIGHT(C749,2))</x:f>
      </x:c>
      <x:c r="B749" s="0" t="n">
        <x:v>3</x:v>
      </x:c>
      <x:c r="C749" s="0" t="n">
        <x:v>4.04</x:v>
      </x:c>
      <x:c r="D749" s="0" t="s">
        <x:v>11</x:v>
      </x:c>
      <x:c r="E749" s="0" t="n">
        <x:v>1</x:v>
      </x:c>
      <x:c r="F749" s="0" t="s">
        <x:v>185</x:v>
      </x:c>
      <x:c r="H749" s="0" t="s">
        <x:v>440</x:v>
      </x:c>
      <x:c r="I749" s="0" t="n">
        <x:v>4</x:v>
      </x:c>
      <x:c r="J749" s="0" t="n">
        <x:v>2.4</x:v>
      </x:c>
      <x:c r="K749" s="0" t="n">
        <x:v>89</x:v>
      </x:c>
      <x:c r="L749" s="0" t="n">
        <x:v>3</x:v>
      </x:c>
      <x:c r="M749" s="0" t="n">
        <x:v>3</x:v>
      </x:c>
      <x:c r="O749" s="0" t="n">
        <x:v>1015.3</x:v>
      </x:c>
      <x:c r="P749" s="0" t="n">
        <x:v>1005.6</x:v>
      </x:c>
      <x:c r="Q749" s="0" t="n">
        <x:v>4</x:v>
      </x:c>
    </x:row>
    <x:row r="750" spans="1:81" customFormat="1" ht="16.5" customHeight="1" x14ac:dyDescent="0.25">
      <x:c r="A750" s="302">
        <x:f>IF(RIGHT(C750,2)=".1","10",RIGHT(C750,2))</x:f>
      </x:c>
      <x:c r="B750" s="0" t="n">
        <x:v>6</x:v>
      </x:c>
      <x:c r="C750" s="0" t="n">
        <x:v>4.04</x:v>
      </x:c>
      <x:c r="D750" s="0" t="s">
        <x:v>5</x:v>
      </x:c>
      <x:c r="E750" s="0" t="n">
        <x:v>2</x:v>
      </x:c>
      <x:c r="F750" s="0" t="s">
        <x:v>185</x:v>
      </x:c>
      <x:c r="H750" s="0" t="s">
        <x:v>382</x:v>
      </x:c>
      <x:c r="I750" s="0" t="n">
        <x:v>7.8</x:v>
      </x:c>
      <x:c r="J750" s="0" t="n">
        <x:v>3.6</x:v>
      </x:c>
      <x:c r="K750" s="0" t="n">
        <x:v>75</x:v>
      </x:c>
      <x:c r="L750" s="0" t="n">
        <x:v>6</x:v>
      </x:c>
      <x:c r="M750" s="0" t="n">
        <x:v>9</x:v>
      </x:c>
      <x:c r="O750" s="0" t="n">
        <x:v>1015.2</x:v>
      </x:c>
      <x:c r="P750" s="0" t="n">
        <x:v>1005.7</x:v>
      </x:c>
      <x:c r="Q750" s="0" t="n">
        <x:v>4</x:v>
      </x:c>
    </x:row>
    <x:row r="751" spans="1:81" customFormat="1" ht="16.5" customHeight="1" x14ac:dyDescent="0.25">
      <x:c r="A751" s="302">
        <x:f>IF(RIGHT(C751,2)=".1","10",RIGHT(C751,2))</x:f>
      </x:c>
      <x:c r="B751" s="0" t="n">
        <x:v>9</x:v>
      </x:c>
      <x:c r="C751" s="0" t="n">
        <x:v>4.04</x:v>
      </x:c>
      <x:c r="D751" s="0" t="s">
        <x:v>8</x:v>
      </x:c>
      <x:c r="E751" s="0" t="n">
        <x:v>2</x:v>
      </x:c>
      <x:c r="F751" s="0" t="s">
        <x:v>185</x:v>
      </x:c>
      <x:c r="H751" s="0" t="s">
        <x:v>228</x:v>
      </x:c>
      <x:c r="I751" s="0" t="n">
        <x:v>11.6</x:v>
      </x:c>
      <x:c r="J751" s="0" t="n">
        <x:v>4.1</x:v>
      </x:c>
      <x:c r="K751" s="0" t="n">
        <x:v>60</x:v>
      </x:c>
      <x:c r="L751" s="0" t="n">
        <x:v>11</x:v>
      </x:c>
      <x:c r="M751" s="0" t="n">
        <x:v>15</x:v>
      </x:c>
      <x:c r="O751" s="0" t="n">
        <x:v>1013.8</x:v>
      </x:c>
      <x:c r="P751" s="0" t="n">
        <x:v>1004.4</x:v>
      </x:c>
    </x:row>
    <x:row r="752" spans="1:81" customFormat="1" ht="16.5" customHeight="1" x14ac:dyDescent="0.25">
      <x:c r="A752" s="302">
        <x:f>IF(RIGHT(C752,2)=".1","10",RIGHT(C752,2))</x:f>
      </x:c>
      <x:c r="B752" s="0" t="n">
        <x:v>12</x:v>
      </x:c>
      <x:c r="C752" s="0" t="n">
        <x:v>4.04</x:v>
      </x:c>
      <x:c r="D752" s="0" t="s">
        <x:v>6</x:v>
      </x:c>
      <x:c r="E752" s="0" t="n">
        <x:v>1</x:v>
      </x:c>
      <x:c r="F752" s="0" t="s">
        <x:v>185</x:v>
      </x:c>
      <x:c r="G752" s="0" t="s">
        <x:v>223</x:v>
      </x:c>
      <x:c r="H752" s="0" t="s">
        <x:v>194</x:v>
      </x:c>
      <x:c r="I752" s="0" t="n">
        <x:v>12.6</x:v>
      </x:c>
      <x:c r="J752" s="0" t="n">
        <x:v>8</x:v>
      </x:c>
      <x:c r="K752" s="0" t="n">
        <x:v>74</x:v>
      </x:c>
      <x:c r="L752" s="0" t="n">
        <x:v>13</x:v>
      </x:c>
      <x:c r="M752" s="0" t="n">
        <x:v>13</x:v>
      </x:c>
      <x:c r="O752" s="0" t="n">
        <x:v>1011.5</x:v>
      </x:c>
      <x:c r="P752" s="0" t="n">
        <x:v>1002.1</x:v>
      </x:c>
    </x:row>
    <x:row r="753" spans="1:81" customFormat="1" ht="16.5" customHeight="1" x14ac:dyDescent="0.25">
      <x:c r="A753" s="302">
        <x:f>IF(RIGHT(C753,2)=".1","10",RIGHT(C753,2))</x:f>
      </x:c>
      <x:c r="B753" s="0" t="n">
        <x:v>15</x:v>
      </x:c>
      <x:c r="C753" s="0" t="n">
        <x:v>4.04</x:v>
      </x:c>
      <x:c r="D753" s="0" t="s">
        <x:v>10</x:v>
      </x:c>
      <x:c r="E753" s="0" t="n">
        <x:v>2</x:v>
      </x:c>
      <x:c r="F753" s="0" t="s">
        <x:v>185</x:v>
      </x:c>
      <x:c r="H753" s="0" t="s">
        <x:v>194</x:v>
      </x:c>
      <x:c r="I753" s="0" t="n">
        <x:v>11.4</x:v>
      </x:c>
      <x:c r="J753" s="0" t="n">
        <x:v>7.8</x:v>
      </x:c>
      <x:c r="K753" s="0" t="n">
        <x:v>79</x:v>
      </x:c>
      <x:c r="L753" s="0" t="n">
        <x:v>10</x:v>
      </x:c>
      <x:c r="M753" s="0" t="n">
        <x:v>10</x:v>
      </x:c>
      <x:c r="O753" s="0" t="n">
        <x:v>1011.3</x:v>
      </x:c>
      <x:c r="P753" s="0" t="n">
        <x:v>1001.9</x:v>
      </x:c>
      <x:c r="R753" s="0" t="n">
        <x:v>14.3</x:v>
      </x:c>
      <x:c r="S753" s="0" t="n">
        <x:v>0.5</x:v>
      </x:c>
    </x:row>
    <x:row r="754" spans="1:81" customFormat="1" ht="16.5" customHeight="1" x14ac:dyDescent="0.25">
      <x:c r="A754" s="302">
        <x:f>IF(RIGHT(C754,2)=".1","10",RIGHT(C754,2))</x:f>
      </x:c>
      <x:c r="B754" s="0" t="n">
        <x:v>18</x:v>
      </x:c>
      <x:c r="C754" s="0" t="n">
        <x:v>4.04</x:v>
      </x:c>
      <x:c r="D754" s="0" t="s">
        <x:v>10</x:v>
      </x:c>
      <x:c r="E754" s="0" t="s">
        <x:v>272</x:v>
      </x:c>
      <x:c r="F754" s="0" t="s">
        <x:v>185</x:v>
      </x:c>
      <x:c r="G754" s="0" t="s">
        <x:v>193</x:v>
      </x:c>
      <x:c r="H754" s="0" t="s">
        <x:v>194</x:v>
      </x:c>
      <x:c r="I754" s="0" t="n">
        <x:v>12</x:v>
      </x:c>
      <x:c r="J754" s="0" t="n">
        <x:v>7.3</x:v>
      </x:c>
      <x:c r="K754" s="0" t="n">
        <x:v>73</x:v>
      </x:c>
      <x:c r="L754" s="0" t="n">
        <x:v>10</x:v>
      </x:c>
      <x:c r="M754" s="0" t="n">
        <x:v>10</x:v>
      </x:c>
      <x:c r="O754" s="0" t="n">
        <x:v>1011.9</x:v>
      </x:c>
      <x:c r="P754" s="0" t="n">
        <x:v>1002.6</x:v>
      </x:c>
    </x:row>
    <x:row r="755" spans="1:81" customFormat="1" ht="16.5" customHeight="1" x14ac:dyDescent="0.25">
      <x:c r="A755" s="302">
        <x:f>IF(RIGHT(C755,2)=".1","10",RIGHT(C755,2))</x:f>
      </x:c>
      <x:c r="B755" s="0" t="n">
        <x:v>21</x:v>
      </x:c>
      <x:c r="C755" s="0" t="n">
        <x:v>4.04</x:v>
      </x:c>
      <x:c r="D755" s="0" t="s">
        <x:v>10</x:v>
      </x:c>
      <x:c r="E755" s="0" t="n">
        <x:v>1</x:v>
      </x:c>
      <x:c r="F755" s="0" t="s">
        <x:v>185</x:v>
      </x:c>
      <x:c r="G755" s="0" t="s">
        <x:v>441</x:v>
      </x:c>
      <x:c r="H755" s="0" t="s">
        <x:v>228</x:v>
      </x:c>
      <x:c r="I755" s="0" t="n">
        <x:v>10</x:v>
      </x:c>
      <x:c r="J755" s="0" t="n">
        <x:v>8.3</x:v>
      </x:c>
      <x:c r="K755" s="0" t="n">
        <x:v>89</x:v>
      </x:c>
      <x:c r="L755" s="0" t="n">
        <x:v>9</x:v>
      </x:c>
      <x:c r="M755" s="0" t="n">
        <x:v>9</x:v>
      </x:c>
      <x:c r="O755" s="0" t="n">
        <x:v>1011.5</x:v>
      </x:c>
      <x:c r="P755" s="0" t="n">
        <x:v>1002.1</x:v>
      </x:c>
    </x:row>
    <x:row r="756" spans="1:81" customFormat="1" ht="16.5" customHeight="1" x14ac:dyDescent="0.25">
      <x:c r="A756" s="302">
        <x:f>IF(RIGHT(C756,2)=".1","10",RIGHT(C756,2))</x:f>
      </x:c>
      <x:c r="B756" s="0" t="n">
        <x:v>0</x:v>
      </x:c>
      <x:c r="C756" s="0" t="n">
        <x:v>5.04</x:v>
      </x:c>
      <x:c r="D756" s="0" t="s">
        <x:v>12</x:v>
      </x:c>
      <x:c r="E756" s="0" t="n">
        <x:v>1</x:v>
      </x:c>
      <x:c r="F756" s="0" t="s">
        <x:v>185</x:v>
      </x:c>
      <x:c r="G756" s="0" t="s">
        <x:v>223</x:v>
      </x:c>
      <x:c r="H756" s="0" t="s">
        <x:v>194</x:v>
      </x:c>
      <x:c r="I756" s="0" t="n">
        <x:v>8.3</x:v>
      </x:c>
      <x:c r="J756" s="0" t="n">
        <x:v>7</x:v>
      </x:c>
      <x:c r="K756" s="0" t="n">
        <x:v>92</x:v>
      </x:c>
      <x:c r="L756" s="0" t="n">
        <x:v>7</x:v>
      </x:c>
      <x:c r="M756" s="0" t="n">
        <x:v>7</x:v>
      </x:c>
      <x:c r="O756" s="0" t="n">
        <x:v>1011.1</x:v>
      </x:c>
      <x:c r="P756" s="0" t="n">
        <x:v>1001.6</x:v>
      </x:c>
    </x:row>
    <x:row r="757" spans="1:81" customFormat="1" ht="16.5" customHeight="1" x14ac:dyDescent="0.25">
      <x:c r="A757" s="302">
        <x:f>IF(RIGHT(C757,2)=".1","10",RIGHT(C757,2))</x:f>
      </x:c>
      <x:c r="B757" s="0" t="n">
        <x:v>3</x:v>
      </x:c>
      <x:c r="C757" s="0" t="n">
        <x:v>5.04</x:v>
      </x:c>
      <x:c r="D757" s="0" t="s">
        <x:v>5</x:v>
      </x:c>
      <x:c r="E757" s="0" t="n">
        <x:v>1</x:v>
      </x:c>
      <x:c r="F757" s="0" t="s">
        <x:v>185</x:v>
      </x:c>
      <x:c r="G757" s="0" t="s">
        <x:v>229</x:v>
      </x:c>
      <x:c r="H757" s="0" t="s">
        <x:v>194</x:v>
      </x:c>
      <x:c r="I757" s="0" t="n">
        <x:v>7.6</x:v>
      </x:c>
      <x:c r="J757" s="0" t="n">
        <x:v>6.4</x:v>
      </x:c>
      <x:c r="K757" s="0" t="n">
        <x:v>92</x:v>
      </x:c>
      <x:c r="L757" s="0" t="n">
        <x:v>7</x:v>
      </x:c>
      <x:c r="M757" s="0" t="n">
        <x:v>7</x:v>
      </x:c>
      <x:c r="O757" s="0" t="n">
        <x:v>1010.6</x:v>
      </x:c>
      <x:c r="P757" s="0" t="n">
        <x:v>1001.1</x:v>
      </x:c>
      <x:c r="Q757" s="0" t="n">
        <x:v>7.6</x:v>
      </x:c>
      <x:c r="S757" s="0" t="n">
        <x:v>2</x:v>
      </x:c>
    </x:row>
    <x:row r="758" spans="1:81" customFormat="1" ht="16.5" customHeight="1" x14ac:dyDescent="0.25">
      <x:c r="A758" s="302">
        <x:f>IF(RIGHT(C758,2)=".1","10",RIGHT(C758,2))</x:f>
      </x:c>
      <x:c r="B758" s="0" t="n">
        <x:v>6</x:v>
      </x:c>
      <x:c r="C758" s="0" t="n">
        <x:v>5.04</x:v>
      </x:c>
      <x:c r="D758" s="0" t="s">
        <x:v>6</x:v>
      </x:c>
      <x:c r="E758" s="0" t="n">
        <x:v>3</x:v>
      </x:c>
      <x:c r="F758" s="0" t="s">
        <x:v>185</x:v>
      </x:c>
      <x:c r="G758" s="0" t="s">
        <x:v>229</x:v>
      </x:c>
      <x:c r="H758" s="0" t="s">
        <x:v>230</x:v>
      </x:c>
      <x:c r="I758" s="0" t="n">
        <x:v>7.2</x:v>
      </x:c>
      <x:c r="J758" s="0" t="n">
        <x:v>5.9</x:v>
      </x:c>
      <x:c r="K758" s="0" t="n">
        <x:v>91</x:v>
      </x:c>
      <x:c r="L758" s="0" t="n">
        <x:v>4</x:v>
      </x:c>
      <x:c r="M758" s="0" t="n">
        <x:v>4</x:v>
      </x:c>
      <x:c r="O758" s="0" t="n">
        <x:v>1008.6</x:v>
      </x:c>
      <x:c r="P758" s="0" t="n">
        <x:v>999.1</x:v>
      </x:c>
      <x:c r="Q758" s="0" t="n">
        <x:v>7.1</x:v>
      </x:c>
    </x:row>
    <x:row r="759" spans="1:81" customFormat="1" ht="16.5" customHeight="1" x14ac:dyDescent="0.25">
      <x:c r="A759" s="302">
        <x:f>IF(RIGHT(C759,2)=".1","10",RIGHT(C759,2))</x:f>
      </x:c>
      <x:c r="B759" s="0" t="n">
        <x:v>9</x:v>
      </x:c>
      <x:c r="C759" s="0" t="n">
        <x:v>5.04</x:v>
      </x:c>
      <x:c r="D759" s="0" t="s">
        <x:v>6</x:v>
      </x:c>
      <x:c r="E759" s="0" t="n">
        <x:v>2</x:v>
      </x:c>
      <x:c r="F759" s="0" t="s">
        <x:v>185</x:v>
      </x:c>
      <x:c r="G759" s="0" t="s">
        <x:v>229</x:v>
      </x:c>
      <x:c r="H759" s="0" t="s">
        <x:v>230</x:v>
      </x:c>
      <x:c r="I759" s="0" t="n">
        <x:v>7</x:v>
      </x:c>
      <x:c r="J759" s="0" t="n">
        <x:v>5.6</x:v>
      </x:c>
      <x:c r="K759" s="0" t="n">
        <x:v>91</x:v>
      </x:c>
      <x:c r="L759" s="0" t="n">
        <x:v>5</x:v>
      </x:c>
      <x:c r="M759" s="0" t="n">
        <x:v>5</x:v>
      </x:c>
      <x:c r="O759" s="0" t="n">
        <x:v>1007.1</x:v>
      </x:c>
      <x:c r="P759" s="0" t="n">
        <x:v>997.6</x:v>
      </x:c>
    </x:row>
    <x:row r="760" spans="1:81" customFormat="1" ht="16.5" customHeight="1" x14ac:dyDescent="0.25">
      <x:c r="A760" s="302">
        <x:f>IF(RIGHT(C760,2)=".1","10",RIGHT(C760,2))</x:f>
      </x:c>
      <x:c r="B760" s="0" t="n">
        <x:v>12</x:v>
      </x:c>
      <x:c r="C760" s="0" t="n">
        <x:v>5.04</x:v>
      </x:c>
      <x:c r="D760" s="0" t="s">
        <x:v>8</x:v>
      </x:c>
      <x:c r="E760" s="0" t="n">
        <x:v>1</x:v>
      </x:c>
      <x:c r="F760" s="0" t="s">
        <x:v>185</x:v>
      </x:c>
      <x:c r="G760" s="0" t="s">
        <x:v>223</x:v>
      </x:c>
      <x:c r="H760" s="0" t="s">
        <x:v>415</x:v>
      </x:c>
      <x:c r="I760" s="0" t="n">
        <x:v>9</x:v>
      </x:c>
      <x:c r="J760" s="0" t="n">
        <x:v>7.7</x:v>
      </x:c>
      <x:c r="K760" s="0" t="n">
        <x:v>92</x:v>
      </x:c>
      <x:c r="L760" s="0" t="n">
        <x:v>8</x:v>
      </x:c>
      <x:c r="M760" s="0" t="n">
        <x:v>9</x:v>
      </x:c>
      <x:c r="O760" s="0" t="n">
        <x:v>1004</x:v>
      </x:c>
      <x:c r="P760" s="0" t="n">
        <x:v>994.7</x:v>
      </x:c>
    </x:row>
    <x:row r="761" spans="1:81" customFormat="1" ht="16.5" customHeight="1" x14ac:dyDescent="0.25">
      <x:c r="A761" s="302">
        <x:f>IF(RIGHT(C761,2)=".1","10",RIGHT(C761,2))</x:f>
      </x:c>
      <x:c r="B761" s="0" t="n">
        <x:v>15</x:v>
      </x:c>
      <x:c r="C761" s="0" t="n">
        <x:v>5.04</x:v>
      </x:c>
      <x:c r="D761" s="0" t="s">
        <x:v>10</x:v>
      </x:c>
      <x:c r="E761" s="0" t="s">
        <x:v>271</x:v>
      </x:c>
      <x:c r="F761" s="0" t="s">
        <x:v>185</x:v>
      </x:c>
      <x:c r="G761" s="0" t="s">
        <x:v>223</x:v>
      </x:c>
      <x:c r="H761" s="0" t="s">
        <x:v>415</x:v>
      </x:c>
      <x:c r="I761" s="0" t="n">
        <x:v>9.8</x:v>
      </x:c>
      <x:c r="J761" s="0" t="n">
        <x:v>7.7</x:v>
      </x:c>
      <x:c r="K761" s="0" t="n">
        <x:v>87</x:v>
      </x:c>
      <x:c r="L761" s="0" t="n">
        <x:v>7</x:v>
      </x:c>
      <x:c r="M761" s="0" t="n">
        <x:v>7</x:v>
      </x:c>
      <x:c r="O761" s="0" t="n">
        <x:v>1003.9</x:v>
      </x:c>
      <x:c r="P761" s="0" t="n">
        <x:v>994.5</x:v>
      </x:c>
      <x:c r="R761" s="0" t="n">
        <x:v>12.8</x:v>
      </x:c>
      <x:c r="S761" s="0" t="n">
        <x:v>2</x:v>
      </x:c>
    </x:row>
    <x:row r="762" spans="1:81" customFormat="1" ht="16.5" customHeight="1" x14ac:dyDescent="0.25">
      <x:c r="A762" s="302">
        <x:f>IF(RIGHT(C762,2)=".1","10",RIGHT(C762,2))</x:f>
      </x:c>
      <x:c r="B762" s="0" t="n">
        <x:v>18</x:v>
      </x:c>
      <x:c r="C762" s="0" t="n">
        <x:v>5.04</x:v>
      </x:c>
      <x:c r="D762" s="0" t="s">
        <x:v>11</x:v>
      </x:c>
      <x:c r="E762" s="0" t="s">
        <x:v>303</x:v>
      </x:c>
      <x:c r="F762" s="0" t="s">
        <x:v>185</x:v>
      </x:c>
      <x:c r="G762" s="0" t="s">
        <x:v>193</x:v>
      </x:c>
      <x:c r="H762" s="0" t="s">
        <x:v>206</x:v>
      </x:c>
      <x:c r="I762" s="0" t="n">
        <x:v>5.6</x:v>
      </x:c>
      <x:c r="J762" s="0" t="n">
        <x:v>3.9</x:v>
      </x:c>
      <x:c r="K762" s="0" t="n">
        <x:v>89</x:v>
      </x:c>
      <x:c r="L762" s="0" t="n">
        <x:v>2</x:v>
      </x:c>
      <x:c r="M762" s="0" t="n">
        <x:v>2</x:v>
      </x:c>
      <x:c r="O762" s="0" t="n">
        <x:v>1007.1</x:v>
      </x:c>
      <x:c r="P762" s="0" t="n">
        <x:v>997.5</x:v>
      </x:c>
    </x:row>
    <x:row r="763" spans="1:81" customFormat="1" ht="16.5" customHeight="1" x14ac:dyDescent="0.25">
      <x:c r="A763" s="302">
        <x:f>IF(RIGHT(C763,2)=".1","10",RIGHT(C763,2))</x:f>
      </x:c>
      <x:c r="B763" s="0" t="n">
        <x:v>21</x:v>
      </x:c>
      <x:c r="C763" s="0" t="n">
        <x:v>5.04</x:v>
      </x:c>
      <x:c r="D763" s="0" t="s">
        <x:v>11</x:v>
      </x:c>
      <x:c r="E763" s="0" t="s">
        <x:v>357</x:v>
      </x:c>
      <x:c r="F763" s="0" t="s">
        <x:v>185</x:v>
      </x:c>
      <x:c r="H763" s="0" t="s">
        <x:v>230</x:v>
      </x:c>
      <x:c r="I763" s="0" t="n">
        <x:v>3.8</x:v>
      </x:c>
      <x:c r="J763" s="0" t="n">
        <x:v>2</x:v>
      </x:c>
      <x:c r="K763" s="0" t="n">
        <x:v>88</x:v>
      </x:c>
      <x:c r="L763" s="0" t="n">
        <x:v>-1</x:v>
      </x:c>
      <x:c r="M763" s="0" t="n">
        <x:v>-1</x:v>
      </x:c>
      <x:c r="O763" s="0" t="n">
        <x:v>1011.6</x:v>
      </x:c>
      <x:c r="P763" s="0" t="n">
        <x:v>1002</x:v>
      </x:c>
    </x:row>
    <x:row r="764" spans="1:81" customFormat="1" ht="16.5" customHeight="1" x14ac:dyDescent="0.25">
      <x:c r="A764" s="302">
        <x:f>IF(RIGHT(C764,2)=".1","10",RIGHT(C764,2))</x:f>
      </x:c>
      <x:c r="B764" s="0" t="n">
        <x:v>0</x:v>
      </x:c>
      <x:c r="C764" s="0" t="n">
        <x:v>6.04</x:v>
      </x:c>
      <x:c r="D764" s="0" t="s">
        <x:v>10</x:v>
      </x:c>
      <x:c r="E764" s="0" t="s">
        <x:v>215</x:v>
      </x:c>
      <x:c r="F764" s="0" t="s">
        <x:v>185</x:v>
      </x:c>
      <x:c r="H764" s="0" t="s">
        <x:v>230</x:v>
      </x:c>
      <x:c r="I764" s="0" t="n">
        <x:v>4.4</x:v>
      </x:c>
      <x:c r="J764" s="0" t="n">
        <x:v>2.4</x:v>
      </x:c>
      <x:c r="K764" s="0" t="n">
        <x:v>87</x:v>
      </x:c>
      <x:c r="L764" s="0" t="n">
        <x:v>1</x:v>
      </x:c>
      <x:c r="M764" s="0" t="n">
        <x:v>1</x:v>
      </x:c>
      <x:c r="O764" s="0" t="n">
        <x:v>1014.5</x:v>
      </x:c>
      <x:c r="P764" s="0" t="n">
        <x:v>1004.9</x:v>
      </x:c>
    </x:row>
    <x:row r="765" spans="1:81" customFormat="1" ht="16.5" customHeight="1" x14ac:dyDescent="0.25">
      <x:c r="A765" s="302">
        <x:f>IF(RIGHT(C765,2)=".1","10",RIGHT(C765,2))</x:f>
      </x:c>
      <x:c r="B765" s="0" t="n">
        <x:v>3</x:v>
      </x:c>
      <x:c r="C765" s="0" t="n">
        <x:v>6.04</x:v>
      </x:c>
      <x:c r="D765" s="0" t="s">
        <x:v>10</x:v>
      </x:c>
      <x:c r="E765" s="0" t="n">
        <x:v>2</x:v>
      </x:c>
      <x:c r="F765" s="0" t="s">
        <x:v>185</x:v>
      </x:c>
      <x:c r="H765" s="0" t="s">
        <x:v>186</x:v>
      </x:c>
      <x:c r="I765" s="0" t="n">
        <x:v>2.8</x:v>
      </x:c>
      <x:c r="J765" s="0" t="n">
        <x:v>1.3</x:v>
      </x:c>
      <x:c r="K765" s="0" t="n">
        <x:v>90</x:v>
      </x:c>
      <x:c r="L765" s="0" t="n">
        <x:v>0</x:v>
      </x:c>
      <x:c r="M765" s="0" t="n">
        <x:v>0</x:v>
      </x:c>
      <x:c r="O765" s="0" t="n">
        <x:v>1015.8</x:v>
      </x:c>
      <x:c r="P765" s="0" t="n">
        <x:v>1006.1</x:v>
      </x:c>
      <x:c r="Q765" s="0" t="n">
        <x:v>2.8</x:v>
      </x:c>
      <x:c r="S765" s="0" t="n">
        <x:v>0.5</x:v>
      </x:c>
    </x:row>
    <x:row r="766" spans="1:81" customFormat="1" ht="16.5" customHeight="1" x14ac:dyDescent="0.25">
      <x:c r="A766" s="302">
        <x:f>IF(RIGHT(C766,2)=".1","10",RIGHT(C766,2))</x:f>
      </x:c>
      <x:c r="B766" s="0" t="n">
        <x:v>6</x:v>
      </x:c>
      <x:c r="C766" s="0" t="n">
        <x:v>6.04</x:v>
      </x:c>
      <x:c r="D766" s="0" t="s">
        <x:v>10</x:v>
      </x:c>
      <x:c r="E766" s="0" t="n">
        <x:v>4</x:v>
      </x:c>
      <x:c r="F766" s="0" t="s">
        <x:v>185</x:v>
      </x:c>
      <x:c r="H766" s="0" t="s">
        <x:v>186</x:v>
      </x:c>
      <x:c r="I766" s="0" t="n">
        <x:v>7.3</x:v>
      </x:c>
      <x:c r="J766" s="0" t="n">
        <x:v>2.9</x:v>
      </x:c>
      <x:c r="K766" s="0" t="n">
        <x:v>74</x:v>
      </x:c>
      <x:c r="L766" s="0" t="n">
        <x:v>4</x:v>
      </x:c>
      <x:c r="M766" s="0" t="n">
        <x:v>8</x:v>
      </x:c>
      <x:c r="O766" s="0" t="n">
        <x:v>1016.7</x:v>
      </x:c>
      <x:c r="P766" s="0" t="n">
        <x:v>1007.1</x:v>
      </x:c>
    </x:row>
    <x:row r="767" spans="1:81" customFormat="1" ht="16.5" customHeight="1" x14ac:dyDescent="0.25">
      <x:c r="A767" s="302">
        <x:f>IF(RIGHT(C767,2)=".1","10",RIGHT(C767,2))</x:f>
      </x:c>
      <x:c r="B767" s="0" t="n">
        <x:v>9</x:v>
      </x:c>
      <x:c r="C767" s="0" t="n">
        <x:v>6.04</x:v>
      </x:c>
      <x:c r="D767" s="0" t="s">
        <x:v>10</x:v>
      </x:c>
      <x:c r="E767" s="0" t="n">
        <x:v>4</x:v>
      </x:c>
      <x:c r="F767" s="0" t="s">
        <x:v>185</x:v>
      </x:c>
      <x:c r="H767" s="0" t="s">
        <x:v>442</x:v>
      </x:c>
      <x:c r="I767" s="0" t="n">
        <x:v>10.7</x:v>
      </x:c>
      <x:c r="J767" s="0" t="n">
        <x:v>-0.4</x:v>
      </x:c>
      <x:c r="K767" s="0" t="n">
        <x:v>46</x:v>
      </x:c>
      <x:c r="L767" s="0" t="n">
        <x:v>9</x:v>
      </x:c>
      <x:c r="M767" s="0" t="n">
        <x:v>14</x:v>
      </x:c>
      <x:c r="O767" s="0" t="n">
        <x:v>1015.8</x:v>
      </x:c>
      <x:c r="P767" s="0" t="n">
        <x:v>1006.3</x:v>
      </x:c>
    </x:row>
    <x:row r="768" spans="1:81" customFormat="1" ht="16.5" customHeight="1" x14ac:dyDescent="0.25">
      <x:c r="A768" s="302">
        <x:f>IF(RIGHT(C768,2)=".1","10",RIGHT(C768,2))</x:f>
      </x:c>
      <x:c r="B768" s="0" t="n">
        <x:v>12</x:v>
      </x:c>
      <x:c r="C768" s="0" t="n">
        <x:v>6.04</x:v>
      </x:c>
      <x:c r="D768" s="0" t="s">
        <x:v>11</x:v>
      </x:c>
      <x:c r="E768" s="0" t="n">
        <x:v>4</x:v>
      </x:c>
      <x:c r="F768" s="0" t="s">
        <x:v>185</x:v>
      </x:c>
      <x:c r="H768" s="0" t="s">
        <x:v>367</x:v>
      </x:c>
      <x:c r="I768" s="0" t="n">
        <x:v>13.6</x:v>
      </x:c>
      <x:c r="J768" s="0" t="n">
        <x:v>-0.5</x:v>
      </x:c>
      <x:c r="K768" s="0" t="n">
        <x:v>38</x:v>
      </x:c>
      <x:c r="L768" s="0" t="n">
        <x:v>12</x:v>
      </x:c>
      <x:c r="M768" s="0" t="n">
        <x:v>16</x:v>
      </x:c>
      <x:c r="O768" s="0" t="n">
        <x:v>1014.2</x:v>
      </x:c>
      <x:c r="P768" s="0" t="n">
        <x:v>1004.9</x:v>
      </x:c>
    </x:row>
    <x:row r="769" spans="1:81" customFormat="1" ht="16.5" customHeight="1" x14ac:dyDescent="0.25">
      <x:c r="A769" s="302">
        <x:f>IF(RIGHT(C769,2)=".1","10",RIGHT(C769,2))</x:f>
      </x:c>
      <x:c r="B769" s="0" t="n">
        <x:v>15</x:v>
      </x:c>
      <x:c r="C769" s="0" t="n">
        <x:v>6.04</x:v>
      </x:c>
      <x:c r="D769" s="0" t="s">
        <x:v>10</x:v>
      </x:c>
      <x:c r="E769" s="0" t="n">
        <x:v>1</x:v>
      </x:c>
      <x:c r="F769" s="0" t="s">
        <x:v>185</x:v>
      </x:c>
      <x:c r="H769" s="0" t="s">
        <x:v>443</x:v>
      </x:c>
      <x:c r="I769" s="0" t="n">
        <x:v>13.6</x:v>
      </x:c>
      <x:c r="J769" s="0" t="n">
        <x:v>0.5</x:v>
      </x:c>
      <x:c r="K769" s="0" t="n">
        <x:v>41</x:v>
      </x:c>
      <x:c r="L769" s="0" t="n">
        <x:v>14</x:v>
      </x:c>
      <x:c r="M769" s="0" t="n">
        <x:v>14</x:v>
      </x:c>
      <x:c r="O769" s="0" t="n">
        <x:v>1013.1</x:v>
      </x:c>
      <x:c r="P769" s="0" t="n">
        <x:v>1003.7</x:v>
      </x:c>
      <x:c r="R769" s="0" t="n">
        <x:v>14.4</x:v>
      </x:c>
    </x:row>
    <x:row r="770" spans="1:81" customFormat="1" ht="16.5" customHeight="1" x14ac:dyDescent="0.25">
      <x:c r="A770" s="302">
        <x:f>IF(RIGHT(C770,2)=".1","10",RIGHT(C770,2))</x:f>
      </x:c>
      <x:c r="B770" s="0" t="n">
        <x:v>18</x:v>
      </x:c>
      <x:c r="C770" s="0" t="n">
        <x:v>6.04</x:v>
      </x:c>
      <x:c r="D770" s="0" t="s">
        <x:v>8</x:v>
      </x:c>
      <x:c r="E770" s="0" t="n">
        <x:v>2</x:v>
      </x:c>
      <x:c r="F770" s="0" t="s">
        <x:v>185</x:v>
      </x:c>
      <x:c r="H770" s="0" t="s">
        <x:v>228</x:v>
      </x:c>
      <x:c r="I770" s="0" t="n">
        <x:v>11.8</x:v>
      </x:c>
      <x:c r="J770" s="0" t="n">
        <x:v>2.3</x:v>
      </x:c>
      <x:c r="K770" s="0" t="n">
        <x:v>52</x:v>
      </x:c>
      <x:c r="L770" s="0" t="n">
        <x:v>11</x:v>
      </x:c>
      <x:c r="M770" s="0" t="n">
        <x:v>11</x:v>
      </x:c>
      <x:c r="O770" s="0" t="n">
        <x:v>1013.4</x:v>
      </x:c>
      <x:c r="P770" s="0" t="n">
        <x:v>1004</x:v>
      </x:c>
    </x:row>
    <x:row r="771" spans="1:81" customFormat="1" ht="16.5" customHeight="1" x14ac:dyDescent="0.25">
      <x:c r="A771" s="302">
        <x:f>IF(RIGHT(C771,2)=".1","10",RIGHT(C771,2))</x:f>
      </x:c>
      <x:c r="B771" s="0" t="n">
        <x:v>21</x:v>
      </x:c>
      <x:c r="C771" s="0" t="n">
        <x:v>6.04</x:v>
      </x:c>
      <x:c r="D771" s="0" t="s">
        <x:v>7</x:v>
      </x:c>
      <x:c r="E771" s="0" t="n">
        <x:v>3</x:v>
      </x:c>
      <x:c r="F771" s="0" t="s">
        <x:v>185</x:v>
      </x:c>
      <x:c r="H771" s="0" t="s">
        <x:v>186</x:v>
      </x:c>
      <x:c r="I771" s="0" t="n">
        <x:v>10.1</x:v>
      </x:c>
      <x:c r="J771" s="0" t="n">
        <x:v>3.2</x:v>
      </x:c>
      <x:c r="K771" s="0" t="n">
        <x:v>62</x:v>
      </x:c>
      <x:c r="L771" s="0" t="n">
        <x:v>8</x:v>
      </x:c>
      <x:c r="M771" s="0" t="n">
        <x:v>8</x:v>
      </x:c>
      <x:c r="O771" s="0" t="n">
        <x:v>1011.6</x:v>
      </x:c>
      <x:c r="P771" s="0" t="n">
        <x:v>1002.2</x:v>
      </x:c>
    </x:row>
    <x:row r="772" spans="1:81" customFormat="1" ht="16.5" customHeight="1" x14ac:dyDescent="0.25">
      <x:c r="A772" s="302">
        <x:f>IF(RIGHT(C772,2)=".1","10",RIGHT(C772,2))</x:f>
      </x:c>
      <x:c r="B772" s="0" t="n">
        <x:v>0</x:v>
      </x:c>
      <x:c r="C772" s="0" t="n">
        <x:v>7.04</x:v>
      </x:c>
      <x:c r="D772" s="0" t="s">
        <x:v>7</x:v>
      </x:c>
      <x:c r="E772" s="0" t="n">
        <x:v>3</x:v>
      </x:c>
      <x:c r="F772" s="0" t="s">
        <x:v>185</x:v>
      </x:c>
      <x:c r="H772" s="0" t="s">
        <x:v>186</x:v>
      </x:c>
      <x:c r="I772" s="0" t="n">
        <x:v>9.6</x:v>
      </x:c>
      <x:c r="J772" s="0" t="n">
        <x:v>2.6</x:v>
      </x:c>
      <x:c r="K772" s="0" t="n">
        <x:v>62</x:v>
      </x:c>
      <x:c r="L772" s="0" t="n">
        <x:v>8</x:v>
      </x:c>
      <x:c r="M772" s="0" t="n">
        <x:v>8</x:v>
      </x:c>
      <x:c r="O772" s="0" t="n">
        <x:v>1009.3</x:v>
      </x:c>
      <x:c r="P772" s="0" t="n">
        <x:v>999.9</x:v>
      </x:c>
    </x:row>
    <x:row r="773" spans="1:81" customFormat="1" ht="16.5" customHeight="1" x14ac:dyDescent="0.25">
      <x:c r="A773" s="302">
        <x:f>IF(RIGHT(C773,2)=".1","10",RIGHT(C773,2))</x:f>
      </x:c>
      <x:c r="B773" s="0" t="n">
        <x:v>3</x:v>
      </x:c>
      <x:c r="C773" s="0" t="n">
        <x:v>7.04</x:v>
      </x:c>
      <x:c r="D773" s="0" t="s">
        <x:v>8</x:v>
      </x:c>
      <x:c r="E773" s="0" t="n">
        <x:v>4</x:v>
      </x:c>
      <x:c r="F773" s="0" t="s">
        <x:v>185</x:v>
      </x:c>
      <x:c r="H773" s="0" t="s">
        <x:v>323</x:v>
      </x:c>
      <x:c r="I773" s="0" t="n">
        <x:v>10.3</x:v>
      </x:c>
      <x:c r="J773" s="0" t="n">
        <x:v>4.2</x:v>
      </x:c>
      <x:c r="K773" s="0" t="n">
        <x:v>66</x:v>
      </x:c>
      <x:c r="L773" s="0" t="n">
        <x:v>8</x:v>
      </x:c>
      <x:c r="M773" s="0" t="n">
        <x:v>8</x:v>
      </x:c>
      <x:c r="O773" s="0" t="n">
        <x:v>1006.7</x:v>
      </x:c>
      <x:c r="P773" s="0" t="n">
        <x:v>997.3</x:v>
      </x:c>
      <x:c r="Q773" s="0" t="n">
        <x:v>9.2</x:v>
      </x:c>
    </x:row>
    <x:row r="774" spans="1:81" customFormat="1" ht="16.5" customHeight="1" x14ac:dyDescent="0.25">
      <x:c r="A774" s="302">
        <x:f>IF(RIGHT(C774,2)=".1","10",RIGHT(C774,2))</x:f>
      </x:c>
      <x:c r="B774" s="0" t="n">
        <x:v>6</x:v>
      </x:c>
      <x:c r="C774" s="0" t="n">
        <x:v>7.04</x:v>
      </x:c>
      <x:c r="D774" s="0" t="s">
        <x:v>8</x:v>
      </x:c>
      <x:c r="E774" s="0" t="n">
        <x:v>3</x:v>
      </x:c>
      <x:c r="F774" s="0" t="s">
        <x:v>185</x:v>
      </x:c>
      <x:c r="G774" s="0" t="s">
        <x:v>229</x:v>
      </x:c>
      <x:c r="H774" s="0" t="s">
        <x:v>230</x:v>
      </x:c>
      <x:c r="I774" s="0" t="n">
        <x:v>12.7</x:v>
      </x:c>
      <x:c r="J774" s="0" t="n">
        <x:v>5.8</x:v>
      </x:c>
      <x:c r="K774" s="0" t="n">
        <x:v>63</x:v>
      </x:c>
      <x:c r="L774" s="0" t="n">
        <x:v>11</x:v>
      </x:c>
      <x:c r="M774" s="0" t="n">
        <x:v>11</x:v>
      </x:c>
      <x:c r="O774" s="0" t="n">
        <x:v>1006</x:v>
      </x:c>
      <x:c r="P774" s="0" t="n">
        <x:v>996.7</x:v>
      </x:c>
    </x:row>
    <x:row r="775" spans="1:81" customFormat="1" ht="16.5" customHeight="1" x14ac:dyDescent="0.25">
      <x:c r="A775" s="302">
        <x:f>IF(RIGHT(C775,2)=".1","10",RIGHT(C775,2))</x:f>
      </x:c>
      <x:c r="B775" s="0" t="n">
        <x:v>9</x:v>
      </x:c>
      <x:c r="C775" s="0" t="n">
        <x:v>7.04</x:v>
      </x:c>
      <x:c r="D775" s="0" t="s">
        <x:v>8</x:v>
      </x:c>
      <x:c r="E775" s="0" t="s">
        <x:v>318</x:v>
      </x:c>
      <x:c r="F775" s="0" t="s">
        <x:v>185</x:v>
      </x:c>
      <x:c r="G775" s="0" t="s">
        <x:v>193</x:v>
      </x:c>
      <x:c r="H775" s="0" t="s">
        <x:v>186</x:v>
      </x:c>
      <x:c r="I775" s="0" t="n">
        <x:v>22.4</x:v>
      </x:c>
      <x:c r="J775" s="0" t="n">
        <x:v>5</x:v>
      </x:c>
      <x:c r="K775" s="0" t="n">
        <x:v>32</x:v>
      </x:c>
      <x:c r="L775" s="0" t="n">
        <x:v>23</x:v>
      </x:c>
      <x:c r="M775" s="0" t="n">
        <x:v>28</x:v>
      </x:c>
      <x:c r="N775" s="0" t="s">
        <x:v>444</x:v>
      </x:c>
      <x:c r="O775" s="0" t="n">
        <x:v>1004.2</x:v>
      </x:c>
      <x:c r="P775" s="0" t="n">
        <x:v>995.3</x:v>
      </x:c>
    </x:row>
    <x:row r="776" spans="1:81" customFormat="1" ht="16.5" customHeight="1" x14ac:dyDescent="0.25">
      <x:c r="A776" s="302">
        <x:f>IF(RIGHT(C776,2)=".1","10",RIGHT(C776,2))</x:f>
      </x:c>
      <x:c r="B776" s="0" t="n">
        <x:v>12</x:v>
      </x:c>
      <x:c r="C776" s="0" t="n">
        <x:v>7.04</x:v>
      </x:c>
      <x:c r="D776" s="0" t="s">
        <x:v>10</x:v>
      </x:c>
      <x:c r="E776" s="0" t="s">
        <x:v>445</x:v>
      </x:c>
      <x:c r="F776" s="0" t="s">
        <x:v>185</x:v>
      </x:c>
      <x:c r="G776" s="0" t="s">
        <x:v>193</x:v>
      </x:c>
      <x:c r="H776" s="0" t="s">
        <x:v>225</x:v>
      </x:c>
      <x:c r="I776" s="0" t="n">
        <x:v>24.6</x:v>
      </x:c>
      <x:c r="J776" s="0" t="n">
        <x:v>3.4</x:v>
      </x:c>
      <x:c r="K776" s="0" t="n">
        <x:v>25</x:v>
      </x:c>
      <x:c r="L776" s="0" t="n">
        <x:v>24</x:v>
      </x:c>
      <x:c r="M776" s="0" t="n">
        <x:v>26</x:v>
      </x:c>
      <x:c r="N776" s="0" t="s">
        <x:v>444</x:v>
      </x:c>
      <x:c r="O776" s="0" t="n">
        <x:v>1004.4</x:v>
      </x:c>
      <x:c r="P776" s="0" t="n">
        <x:v>995.5</x:v>
      </x:c>
    </x:row>
    <x:row r="777" spans="1:81" customFormat="1" ht="16.5" customHeight="1" x14ac:dyDescent="0.25">
      <x:c r="A777" s="302">
        <x:f>IF(RIGHT(C777,2)=".1","10",RIGHT(C777,2))</x:f>
      </x:c>
      <x:c r="B777" s="0" t="n">
        <x:v>15</x:v>
      </x:c>
      <x:c r="C777" s="0" t="n">
        <x:v>7.04</x:v>
      </x:c>
      <x:c r="D777" s="0" t="s">
        <x:v>10</x:v>
      </x:c>
      <x:c r="E777" s="0" t="s">
        <x:v>446</x:v>
      </x:c>
      <x:c r="F777" s="0" t="s">
        <x:v>185</x:v>
      </x:c>
      <x:c r="H777" s="0" t="s">
        <x:v>186</x:v>
      </x:c>
      <x:c r="I777" s="0" t="n">
        <x:v>20.9</x:v>
      </x:c>
      <x:c r="J777" s="0" t="n">
        <x:v>2.5</x:v>
      </x:c>
      <x:c r="K777" s="0" t="n">
        <x:v>30</x:v>
      </x:c>
      <x:c r="L777" s="0" t="n">
        <x:v>21</x:v>
      </x:c>
      <x:c r="M777" s="0" t="n">
        <x:v>21</x:v>
      </x:c>
      <x:c r="N777" s="0" t="s">
        <x:v>444</x:v>
      </x:c>
      <x:c r="O777" s="0" t="n">
        <x:v>1006.4</x:v>
      </x:c>
      <x:c r="P777" s="0" t="n">
        <x:v>997.3</x:v>
      </x:c>
      <x:c r="R777" s="0" t="n">
        <x:v>25.1</x:v>
      </x:c>
      <x:c r="S777" s="0" t="n">
        <x:v>0</x:v>
      </x:c>
    </x:row>
    <x:row r="778" spans="1:81" customFormat="1" ht="16.5" customHeight="1" x14ac:dyDescent="0.25">
      <x:c r="A778" s="302">
        <x:f>IF(RIGHT(C778,2)=".1","10",RIGHT(C778,2))</x:f>
      </x:c>
      <x:c r="B778" s="0" t="n">
        <x:v>18</x:v>
      </x:c>
      <x:c r="C778" s="0" t="n">
        <x:v>7.04</x:v>
      </x:c>
      <x:c r="D778" s="0" t="s">
        <x:v>10</x:v>
      </x:c>
      <x:c r="E778" s="0" t="s">
        <x:v>401</x:v>
      </x:c>
      <x:c r="F778" s="0" t="s">
        <x:v>185</x:v>
      </x:c>
      <x:c r="H778" s="0" t="s">
        <x:v>186</x:v>
      </x:c>
      <x:c r="I778" s="0" t="n">
        <x:v>14.9</x:v>
      </x:c>
      <x:c r="J778" s="0" t="n">
        <x:v>4.2</x:v>
      </x:c>
      <x:c r="K778" s="0" t="n">
        <x:v>49</x:v>
      </x:c>
      <x:c r="L778" s="0" t="n">
        <x:v>15</x:v>
      </x:c>
      <x:c r="M778" s="0" t="n">
        <x:v>15</x:v>
      </x:c>
      <x:c r="O778" s="0" t="n">
        <x:v>1008.3</x:v>
      </x:c>
      <x:c r="P778" s="0" t="n">
        <x:v>999.1</x:v>
      </x:c>
    </x:row>
    <x:row r="779" spans="1:81" customFormat="1" ht="16.5" customHeight="1" x14ac:dyDescent="0.25">
      <x:c r="A779" s="302">
        <x:f>IF(RIGHT(C779,2)=".1","10",RIGHT(C779,2))</x:f>
      </x:c>
      <x:c r="B779" s="0" t="n">
        <x:v>21</x:v>
      </x:c>
      <x:c r="C779" s="0" t="n">
        <x:v>7.04</x:v>
      </x:c>
      <x:c r="D779" s="0" t="s">
        <x:v>9</x:v>
      </x:c>
      <x:c r="E779" s="0" t="n">
        <x:v>2</x:v>
      </x:c>
      <x:c r="F779" s="0" t="s">
        <x:v>185</x:v>
      </x:c>
      <x:c r="H779" s="0" t="s">
        <x:v>186</x:v>
      </x:c>
      <x:c r="I779" s="0" t="n">
        <x:v>12.1</x:v>
      </x:c>
      <x:c r="J779" s="0" t="n">
        <x:v>5.2</x:v>
      </x:c>
      <x:c r="K779" s="0" t="n">
        <x:v>63</x:v>
      </x:c>
      <x:c r="L779" s="0" t="n">
        <x:v>11</x:v>
      </x:c>
      <x:c r="M779" s="0" t="n">
        <x:v>11</x:v>
      </x:c>
      <x:c r="O779" s="0" t="n">
        <x:v>1009.1</x:v>
      </x:c>
      <x:c r="P779" s="0" t="n">
        <x:v>999.7</x:v>
      </x:c>
    </x:row>
    <x:row r="780" spans="1:81" customFormat="1" ht="16.5" customHeight="1" x14ac:dyDescent="0.25">
      <x:c r="A780" s="302">
        <x:f>IF(RIGHT(C780,2)=".1","10",RIGHT(C780,2))</x:f>
      </x:c>
      <x:c r="B780" s="0" t="n">
        <x:v>0</x:v>
      </x:c>
      <x:c r="C780" s="0" t="n">
        <x:v>8.04</x:v>
      </x:c>
      <x:c r="D780" s="0" t="s">
        <x:v>10</x:v>
      </x:c>
      <x:c r="E780" s="0" t="n">
        <x:v>2</x:v>
      </x:c>
      <x:c r="F780" s="0" t="s">
        <x:v>185</x:v>
      </x:c>
      <x:c r="H780" s="0" t="s">
        <x:v>186</x:v>
      </x:c>
      <x:c r="I780" s="0" t="n">
        <x:v>11.2</x:v>
      </x:c>
      <x:c r="J780" s="0" t="n">
        <x:v>6.3</x:v>
      </x:c>
      <x:c r="K780" s="0" t="n">
        <x:v>72</x:v>
      </x:c>
      <x:c r="L780" s="0" t="n">
        <x:v>10</x:v>
      </x:c>
      <x:c r="M780" s="0" t="n">
        <x:v>10</x:v>
      </x:c>
      <x:c r="O780" s="0" t="n">
        <x:v>1009.9</x:v>
      </x:c>
      <x:c r="P780" s="0" t="n">
        <x:v>1000.6</x:v>
      </x:c>
    </x:row>
    <x:row r="781" spans="1:81" customFormat="1" ht="16.5" customHeight="1" x14ac:dyDescent="0.25">
      <x:c r="A781" s="302">
        <x:f>IF(RIGHT(C781,2)=".1","10",RIGHT(C781,2))</x:f>
      </x:c>
      <x:c r="B781" s="0" t="n">
        <x:v>3</x:v>
      </x:c>
      <x:c r="C781" s="0" t="n">
        <x:v>8.04</x:v>
      </x:c>
      <x:c r="D781" s="0" t="s">
        <x:v>10</x:v>
      </x:c>
      <x:c r="E781" s="0" t="n">
        <x:v>1</x:v>
      </x:c>
      <x:c r="F781" s="0" t="s">
        <x:v>185</x:v>
      </x:c>
      <x:c r="H781" s="0" t="s">
        <x:v>192</x:v>
      </x:c>
      <x:c r="I781" s="0" t="n">
        <x:v>10.8</x:v>
      </x:c>
      <x:c r="J781" s="0" t="n">
        <x:v>8</x:v>
      </x:c>
      <x:c r="K781" s="0" t="n">
        <x:v>83</x:v>
      </x:c>
      <x:c r="L781" s="0" t="n">
        <x:v>11</x:v>
      </x:c>
      <x:c r="M781" s="0" t="n">
        <x:v>11</x:v>
      </x:c>
      <x:c r="O781" s="0" t="n">
        <x:v>1011.5</x:v>
      </x:c>
      <x:c r="P781" s="0" t="n">
        <x:v>1002.1</x:v>
      </x:c>
      <x:c r="Q781" s="0" t="n">
        <x:v>10.4</x:v>
      </x:c>
    </x:row>
    <x:row r="782" spans="1:81" customFormat="1" ht="16.5" customHeight="1" x14ac:dyDescent="0.25">
      <x:c r="A782" s="302">
        <x:f>IF(RIGHT(C782,2)=".1","10",RIGHT(C782,2))</x:f>
      </x:c>
      <x:c r="B782" s="0" t="n">
        <x:v>6</x:v>
      </x:c>
      <x:c r="C782" s="0" t="n">
        <x:v>8.04</x:v>
      </x:c>
      <x:c r="D782" s="0" t="s">
        <x:v>11</x:v>
      </x:c>
      <x:c r="E782" s="0" t="n">
        <x:v>2</x:v>
      </x:c>
      <x:c r="F782" s="0" t="s">
        <x:v>185</x:v>
      </x:c>
      <x:c r="H782" s="0" t="s">
        <x:v>228</x:v>
      </x:c>
      <x:c r="I782" s="0" t="n">
        <x:v>11</x:v>
      </x:c>
      <x:c r="J782" s="0" t="n">
        <x:v>7.7</x:v>
      </x:c>
      <x:c r="K782" s="0" t="n">
        <x:v>80</x:v>
      </x:c>
      <x:c r="L782" s="0" t="n">
        <x:v>10</x:v>
      </x:c>
      <x:c r="M782" s="0" t="n">
        <x:v>12</x:v>
      </x:c>
      <x:c r="O782" s="0" t="n">
        <x:v>1012.2</x:v>
      </x:c>
      <x:c r="P782" s="0" t="n">
        <x:v>1002.8</x:v>
      </x:c>
    </x:row>
    <x:row r="783" spans="1:81" customFormat="1" ht="16.5" customHeight="1" x14ac:dyDescent="0.25">
      <x:c r="A783" s="302">
        <x:f>IF(RIGHT(C783,2)=".1","10",RIGHT(C783,2))</x:f>
      </x:c>
      <x:c r="B783" s="0" t="n">
        <x:v>9</x:v>
      </x:c>
      <x:c r="C783" s="0" t="n">
        <x:v>8.04</x:v>
      </x:c>
      <x:c r="D783" s="0" t="s">
        <x:v>12</x:v>
      </x:c>
      <x:c r="E783" s="0" t="n">
        <x:v>2</x:v>
      </x:c>
      <x:c r="F783" s="0" t="s">
        <x:v>185</x:v>
      </x:c>
      <x:c r="H783" s="0" t="s">
        <x:v>447</x:v>
      </x:c>
      <x:c r="I783" s="0" t="n">
        <x:v>12.6</x:v>
      </x:c>
      <x:c r="J783" s="0" t="n">
        <x:v>6.4</x:v>
      </x:c>
      <x:c r="K783" s="0" t="n">
        <x:v>66</x:v>
      </x:c>
      <x:c r="L783" s="0" t="n">
        <x:v>12</x:v>
      </x:c>
      <x:c r="M783" s="0" t="n">
        <x:v>13</x:v>
      </x:c>
      <x:c r="O783" s="0" t="n">
        <x:v>1012.9</x:v>
      </x:c>
      <x:c r="P783" s="0" t="n">
        <x:v>1003.5</x:v>
      </x:c>
    </x:row>
    <x:row r="784" spans="1:81" customFormat="1" ht="16.5" customHeight="1" x14ac:dyDescent="0.25">
      <x:c r="A784" s="302">
        <x:f>IF(RIGHT(C784,2)=".1","10",RIGHT(C784,2))</x:f>
      </x:c>
      <x:c r="B784" s="0" t="n">
        <x:v>12</x:v>
      </x:c>
      <x:c r="C784" s="0" t="n">
        <x:v>8.04</x:v>
      </x:c>
      <x:c r="D784" s="0" t="s">
        <x:v>5</x:v>
      </x:c>
      <x:c r="E784" s="0" t="n">
        <x:v>3</x:v>
      </x:c>
      <x:c r="F784" s="0" t="s">
        <x:v>185</x:v>
      </x:c>
      <x:c r="H784" s="0" t="s">
        <x:v>293</x:v>
      </x:c>
      <x:c r="I784" s="0" t="n">
        <x:v>15.9</x:v>
      </x:c>
      <x:c r="J784" s="0" t="n">
        <x:v>5.4</x:v>
      </x:c>
      <x:c r="K784" s="0" t="n">
        <x:v>50</x:v>
      </x:c>
      <x:c r="L784" s="0" t="n">
        <x:v>16</x:v>
      </x:c>
      <x:c r="M784" s="0" t="n">
        <x:v>21</x:v>
      </x:c>
      <x:c r="O784" s="0" t="n">
        <x:v>1011.4</x:v>
      </x:c>
      <x:c r="P784" s="0" t="n">
        <x:v>1002.2</x:v>
      </x:c>
    </x:row>
    <x:row r="785" spans="1:81" customFormat="1" ht="16.5" customHeight="1" x14ac:dyDescent="0.25">
      <x:c r="A785" s="302">
        <x:f>IF(RIGHT(C785,2)=".1","10",RIGHT(C785,2))</x:f>
      </x:c>
      <x:c r="B785" s="0" t="n">
        <x:v>15</x:v>
      </x:c>
      <x:c r="C785" s="0" t="n">
        <x:v>8.04</x:v>
      </x:c>
      <x:c r="D785" s="0" t="s">
        <x:v>12</x:v>
      </x:c>
      <x:c r="E785" s="0" t="s">
        <x:v>360</x:v>
      </x:c>
      <x:c r="F785" s="0" t="s">
        <x:v>185</x:v>
      </x:c>
      <x:c r="H785" s="0" t="s">
        <x:v>192</x:v>
      </x:c>
      <x:c r="I785" s="0" t="n">
        <x:v>11.6</x:v>
      </x:c>
      <x:c r="J785" s="0" t="n">
        <x:v>1.6</x:v>
      </x:c>
      <x:c r="K785" s="0" t="n">
        <x:v>50</x:v>
      </x:c>
      <x:c r="L785" s="0" t="n">
        <x:v>9</x:v>
      </x:c>
      <x:c r="M785" s="0" t="n">
        <x:v>9</x:v>
      </x:c>
      <x:c r="O785" s="0" t="n">
        <x:v>1013.3</x:v>
      </x:c>
      <x:c r="P785" s="0" t="n">
        <x:v>1003.9</x:v>
      </x:c>
      <x:c r="R785" s="0" t="n">
        <x:v>16.3</x:v>
      </x:c>
    </x:row>
    <x:row r="786" spans="1:81" customFormat="1" ht="16.5" customHeight="1" x14ac:dyDescent="0.25">
      <x:c r="A786" s="302">
        <x:f>IF(RIGHT(C786,2)=".1","10",RIGHT(C786,2))</x:f>
      </x:c>
      <x:c r="B786" s="0" t="n">
        <x:v>18</x:v>
      </x:c>
      <x:c r="C786" s="0" t="n">
        <x:v>8.04</x:v>
      </x:c>
      <x:c r="D786" s="0" t="s">
        <x:v>5</x:v>
      </x:c>
      <x:c r="E786" s="0" t="s">
        <x:v>360</x:v>
      </x:c>
      <x:c r="F786" s="0" t="s">
        <x:v>185</x:v>
      </x:c>
      <x:c r="H786" s="0" t="s">
        <x:v>192</x:v>
      </x:c>
      <x:c r="I786" s="0" t="n">
        <x:v>9.3</x:v>
      </x:c>
      <x:c r="J786" s="0" t="n">
        <x:v>-0.4</x:v>
      </x:c>
      <x:c r="K786" s="0" t="n">
        <x:v>51</x:v>
      </x:c>
      <x:c r="L786" s="0" t="n">
        <x:v>6</x:v>
      </x:c>
      <x:c r="M786" s="0" t="n">
        <x:v>6</x:v>
      </x:c>
      <x:c r="O786" s="0" t="n">
        <x:v>1015</x:v>
      </x:c>
      <x:c r="P786" s="0" t="n">
        <x:v>1005.5</x:v>
      </x:c>
    </x:row>
    <x:row r="787" spans="1:81" customFormat="1" ht="16.5" customHeight="1" x14ac:dyDescent="0.25">
      <x:c r="A787" s="302">
        <x:f>IF(RIGHT(C787,2)=".1","10",RIGHT(C787,2))</x:f>
      </x:c>
      <x:c r="B787" s="0" t="n">
        <x:v>21</x:v>
      </x:c>
      <x:c r="C787" s="0" t="n">
        <x:v>8.04</x:v>
      </x:c>
      <x:c r="D787" s="0" t="s">
        <x:v>5</x:v>
      </x:c>
      <x:c r="E787" s="0" t="s">
        <x:v>267</x:v>
      </x:c>
      <x:c r="F787" s="0" t="s">
        <x:v>185</x:v>
      </x:c>
      <x:c r="H787" s="0" t="s">
        <x:v>192</x:v>
      </x:c>
      <x:c r="I787" s="0" t="n">
        <x:v>6.3</x:v>
      </x:c>
      <x:c r="J787" s="0" t="n">
        <x:v>0.3</x:v>
      </x:c>
      <x:c r="K787" s="0" t="n">
        <x:v>65</x:v>
      </x:c>
      <x:c r="L787" s="0" t="n">
        <x:v>2</x:v>
      </x:c>
      <x:c r="M787" s="0" t="n">
        <x:v>2</x:v>
      </x:c>
      <x:c r="O787" s="0" t="n">
        <x:v>1015.4</x:v>
      </x:c>
      <x:c r="P787" s="0" t="n">
        <x:v>1005.8</x:v>
      </x:c>
    </x:row>
    <x:row r="788" spans="1:81" customFormat="1" ht="16.5" customHeight="1" x14ac:dyDescent="0.25">
      <x:c r="A788" s="302">
        <x:f>IF(RIGHT(C788,2)=".1","10",RIGHT(C788,2))</x:f>
      </x:c>
      <x:c r="B788" s="0" t="n">
        <x:v>0</x:v>
      </x:c>
      <x:c r="C788" s="0" t="n">
        <x:v>9.04</x:v>
      </x:c>
      <x:c r="D788" s="0" t="s">
        <x:v>5</x:v>
      </x:c>
      <x:c r="E788" s="0" t="s">
        <x:v>448</x:v>
      </x:c>
      <x:c r="F788" s="0" t="s">
        <x:v>185</x:v>
      </x:c>
      <x:c r="G788" s="0" t="s">
        <x:v>229</x:v>
      </x:c>
      <x:c r="H788" s="0" t="s">
        <x:v>194</x:v>
      </x:c>
      <x:c r="I788" s="0" t="n">
        <x:v>4.5</x:v>
      </x:c>
      <x:c r="J788" s="0" t="n">
        <x:v>2.4</x:v>
      </x:c>
      <x:c r="K788" s="0" t="n">
        <x:v>86</x:v>
      </x:c>
      <x:c r="L788" s="0" t="n">
        <x:v>2</x:v>
      </x:c>
      <x:c r="M788" s="0" t="n">
        <x:v>2</x:v>
      </x:c>
      <x:c r="O788" s="0" t="n">
        <x:v>1016.4</x:v>
      </x:c>
      <x:c r="P788" s="0" t="n">
        <x:v>1006.8</x:v>
      </x:c>
    </x:row>
    <x:row r="789" spans="1:81" customFormat="1" ht="16.5" customHeight="1" x14ac:dyDescent="0.25">
      <x:c r="A789" s="302">
        <x:f>IF(RIGHT(C789,2)=".1","10",RIGHT(C789,2))</x:f>
      </x:c>
      <x:c r="B789" s="0" t="n">
        <x:v>3</x:v>
      </x:c>
      <x:c r="C789" s="0" t="n">
        <x:v>9.04</x:v>
      </x:c>
      <x:c r="D789" s="0" t="s">
        <x:v>5</x:v>
      </x:c>
      <x:c r="E789" s="0" t="n">
        <x:v>3</x:v>
      </x:c>
      <x:c r="F789" s="0" t="s">
        <x:v>185</x:v>
      </x:c>
      <x:c r="G789" s="0" t="s">
        <x:v>229</x:v>
      </x:c>
      <x:c r="H789" s="0" t="s">
        <x:v>194</x:v>
      </x:c>
      <x:c r="I789" s="0" t="n">
        <x:v>3.6</x:v>
      </x:c>
      <x:c r="J789" s="0" t="n">
        <x:v>1.7</x:v>
      </x:c>
      <x:c r="K789" s="0" t="n">
        <x:v>87</x:v>
      </x:c>
      <x:c r="L789" s="0" t="n">
        <x:v>0</x:v>
      </x:c>
      <x:c r="M789" s="0" t="n">
        <x:v>0</x:v>
      </x:c>
      <x:c r="O789" s="0" t="n">
        <x:v>1017.9</x:v>
      </x:c>
      <x:c r="P789" s="0" t="n">
        <x:v>1008.1</x:v>
      </x:c>
      <x:c r="Q789" s="0" t="n">
        <x:v>3.5</x:v>
      </x:c>
      <x:c r="S789" s="0" t="n">
        <x:v>3</x:v>
      </x:c>
    </x:row>
    <x:row r="790" spans="1:81" customFormat="1" ht="16.5" customHeight="1" x14ac:dyDescent="0.25">
      <x:c r="A790" s="302">
        <x:f>IF(RIGHT(C790,2)=".1","10",RIGHT(C790,2))</x:f>
      </x:c>
      <x:c r="B790" s="0" t="n">
        <x:v>6</x:v>
      </x:c>
      <x:c r="C790" s="0" t="n">
        <x:v>9.04</x:v>
      </x:c>
      <x:c r="D790" s="0" t="s">
        <x:v>5</x:v>
      </x:c>
      <x:c r="E790" s="0" t="n">
        <x:v>4</x:v>
      </x:c>
      <x:c r="F790" s="0" t="s">
        <x:v>195</x:v>
      </x:c>
      <x:c r="G790" s="0" t="s">
        <x:v>229</x:v>
      </x:c>
      <x:c r="H790" s="0" t="s">
        <x:v>266</x:v>
      </x:c>
      <x:c r="I790" s="0" t="n">
        <x:v>3.3</x:v>
      </x:c>
      <x:c r="J790" s="0" t="n">
        <x:v>1.9</x:v>
      </x:c>
      <x:c r="K790" s="0" t="n">
        <x:v>91</x:v>
      </x:c>
      <x:c r="L790" s="0" t="n">
        <x:v>-1</x:v>
      </x:c>
      <x:c r="M790" s="0" t="n">
        <x:v>-1</x:v>
      </x:c>
      <x:c r="O790" s="0" t="n">
        <x:v>1019.3</x:v>
      </x:c>
      <x:c r="P790" s="0" t="n">
        <x:v>1009.5</x:v>
      </x:c>
      <x:c r="Q790" s="0" t="n">
        <x:v>2.9</x:v>
      </x:c>
    </x:row>
    <x:row r="791" spans="1:81" customFormat="1" ht="16.5" customHeight="1" x14ac:dyDescent="0.25">
      <x:c r="A791" s="302">
        <x:f>IF(RIGHT(C791,2)=".1","10",RIGHT(C791,2))</x:f>
      </x:c>
      <x:c r="B791" s="0" t="n">
        <x:v>9</x:v>
      </x:c>
      <x:c r="C791" s="0" t="n">
        <x:v>9.04</x:v>
      </x:c>
      <x:c r="D791" s="0" t="s">
        <x:v>5</x:v>
      </x:c>
      <x:c r="E791" s="0" t="s">
        <x:v>209</x:v>
      </x:c>
      <x:c r="F791" s="0" t="s">
        <x:v>185</x:v>
      </x:c>
      <x:c r="G791" s="0" t="s">
        <x:v>193</x:v>
      </x:c>
      <x:c r="H791" s="0" t="s">
        <x:v>266</x:v>
      </x:c>
      <x:c r="I791" s="0" t="n">
        <x:v>4</x:v>
      </x:c>
      <x:c r="J791" s="0" t="n">
        <x:v>1.9</x:v>
      </x:c>
      <x:c r="K791" s="0" t="n">
        <x:v>86</x:v>
      </x:c>
      <x:c r="L791" s="0" t="n">
        <x:v>-1</x:v>
      </x:c>
      <x:c r="M791" s="0" t="n">
        <x:v>-1</x:v>
      </x:c>
      <x:c r="O791" s="0" t="n">
        <x:v>1020</x:v>
      </x:c>
      <x:c r="P791" s="0" t="n">
        <x:v>1010.3</x:v>
      </x:c>
    </x:row>
    <x:row r="792" spans="1:81" customFormat="1" ht="16.5" customHeight="1" x14ac:dyDescent="0.25">
      <x:c r="A792" s="302">
        <x:f>IF(RIGHT(C792,2)=".1","10",RIGHT(C792,2))</x:f>
      </x:c>
      <x:c r="B792" s="0" t="n">
        <x:v>12</x:v>
      </x:c>
      <x:c r="C792" s="0" t="n">
        <x:v>9.04</x:v>
      </x:c>
      <x:c r="D792" s="0" t="s">
        <x:v>5</x:v>
      </x:c>
      <x:c r="E792" s="0" t="n">
        <x:v>4</x:v>
      </x:c>
      <x:c r="F792" s="0" t="s">
        <x:v>185</x:v>
      </x:c>
      <x:c r="G792" s="0" t="s">
        <x:v>229</x:v>
      </x:c>
      <x:c r="H792" s="0" t="s">
        <x:v>266</x:v>
      </x:c>
      <x:c r="I792" s="0" t="n">
        <x:v>4.5</x:v>
      </x:c>
      <x:c r="J792" s="0" t="n">
        <x:v>2.2</x:v>
      </x:c>
      <x:c r="K792" s="0" t="n">
        <x:v>85</x:v>
      </x:c>
      <x:c r="L792" s="0" t="n">
        <x:v>0</x:v>
      </x:c>
      <x:c r="M792" s="0" t="n">
        <x:v>0</x:v>
      </x:c>
      <x:c r="O792" s="0" t="n">
        <x:v>1020.3</x:v>
      </x:c>
      <x:c r="P792" s="0" t="n">
        <x:v>1010.6</x:v>
      </x:c>
    </x:row>
    <x:row r="793" spans="1:81" customFormat="1" ht="16.5" customHeight="1" x14ac:dyDescent="0.25">
      <x:c r="A793" s="302">
        <x:f>IF(RIGHT(C793,2)=".1","10",RIGHT(C793,2))</x:f>
      </x:c>
      <x:c r="B793" s="0" t="n">
        <x:v>15</x:v>
      </x:c>
      <x:c r="C793" s="0" t="n">
        <x:v>9.04</x:v>
      </x:c>
      <x:c r="D793" s="0" t="s">
        <x:v>5</x:v>
      </x:c>
      <x:c r="E793" s="0" t="n">
        <x:v>2</x:v>
      </x:c>
      <x:c r="F793" s="0" t="s">
        <x:v>185</x:v>
      </x:c>
      <x:c r="G793" s="0" t="s">
        <x:v>223</x:v>
      </x:c>
      <x:c r="H793" s="0" t="s">
        <x:v>230</x:v>
      </x:c>
      <x:c r="I793" s="0" t="n">
        <x:v>4.5</x:v>
      </x:c>
      <x:c r="J793" s="0" t="n">
        <x:v>2.8</x:v>
      </x:c>
      <x:c r="K793" s="0" t="n">
        <x:v>89</x:v>
      </x:c>
      <x:c r="L793" s="0" t="n">
        <x:v>2</x:v>
      </x:c>
      <x:c r="M793" s="0" t="n">
        <x:v>2</x:v>
      </x:c>
      <x:c r="O793" s="0" t="n">
        <x:v>1021.1</x:v>
      </x:c>
      <x:c r="P793" s="0" t="n">
        <x:v>1011.4</x:v>
      </x:c>
      <x:c r="R793" s="0" t="n">
        <x:v>4.7</x:v>
      </x:c>
      <x:c r="S793" s="0" t="n">
        <x:v>2</x:v>
      </x:c>
    </x:row>
    <x:row r="794" spans="1:81" customFormat="1" ht="16.5" customHeight="1" x14ac:dyDescent="0.25">
      <x:c r="A794" s="302">
        <x:f>IF(RIGHT(C794,2)=".1","10",RIGHT(C794,2))</x:f>
      </x:c>
      <x:c r="B794" s="0" t="n">
        <x:v>18</x:v>
      </x:c>
      <x:c r="C794" s="0" t="n">
        <x:v>9.04</x:v>
      </x:c>
      <x:c r="D794" s="0" t="s">
        <x:v>12</x:v>
      </x:c>
      <x:c r="E794" s="0" t="n">
        <x:v>2</x:v>
      </x:c>
      <x:c r="F794" s="0" t="s">
        <x:v>185</x:v>
      </x:c>
      <x:c r="G794" s="0" t="s">
        <x:v>193</x:v>
      </x:c>
      <x:c r="H794" s="0" t="s">
        <x:v>230</x:v>
      </x:c>
      <x:c r="I794" s="0" t="n">
        <x:v>4.7</x:v>
      </x:c>
      <x:c r="J794" s="0" t="n">
        <x:v>2</x:v>
      </x:c>
      <x:c r="K794" s="0" t="n">
        <x:v>83</x:v>
      </x:c>
      <x:c r="L794" s="0" t="n">
        <x:v>2</x:v>
      </x:c>
      <x:c r="M794" s="0" t="n">
        <x:v>2</x:v>
      </x:c>
      <x:c r="O794" s="0" t="n">
        <x:v>1022.2</x:v>
      </x:c>
      <x:c r="P794" s="0" t="n">
        <x:v>1012.5</x:v>
      </x:c>
    </x:row>
    <x:row r="795" spans="1:81" customFormat="1" ht="16.5" customHeight="1" x14ac:dyDescent="0.25">
      <x:c r="A795" s="302">
        <x:f>IF(RIGHT(C795,2)=".1","10",RIGHT(C795,2))</x:f>
      </x:c>
      <x:c r="B795" s="0" t="n">
        <x:v>21</x:v>
      </x:c>
      <x:c r="C795" s="0" t="n">
        <x:v>9.04</x:v>
      </x:c>
      <x:c r="D795" s="0" t="s">
        <x:v>5</x:v>
      </x:c>
      <x:c r="E795" s="0" t="n">
        <x:v>1</x:v>
      </x:c>
      <x:c r="F795" s="0" t="s">
        <x:v>185</x:v>
      </x:c>
      <x:c r="G795" s="0" t="s">
        <x:v>229</x:v>
      </x:c>
      <x:c r="H795" s="0" t="s">
        <x:v>230</x:v>
      </x:c>
      <x:c r="I795" s="0" t="n">
        <x:v>4.4</x:v>
      </x:c>
      <x:c r="J795" s="0" t="n">
        <x:v>2</x:v>
      </x:c>
      <x:c r="K795" s="0" t="n">
        <x:v>84</x:v>
      </x:c>
      <x:c r="L795" s="0" t="n">
        <x:v>3</x:v>
      </x:c>
      <x:c r="M795" s="0" t="n">
        <x:v>3</x:v>
      </x:c>
      <x:c r="O795" s="0" t="n">
        <x:v>1022.4</x:v>
      </x:c>
      <x:c r="P795" s="0" t="n">
        <x:v>1012.7</x:v>
      </x:c>
    </x:row>
    <x:row r="796" spans="1:81" customFormat="1" ht="16.5" customHeight="1" x14ac:dyDescent="0.25">
      <x:c r="A796" s="302">
        <x:f>IF(RIGHT(C796,2)=".1","10",RIGHT(C796,2))</x:f>
      </x:c>
      <x:c r="B796" s="0" t="n">
        <x:v>0</x:v>
      </x:c>
      <x:c r="C796" s="0" t="n">
        <x:v>10.04</x:v>
      </x:c>
      <x:c r="D796" s="0" t="s">
        <x:v>12</x:v>
      </x:c>
      <x:c r="E796" s="0" t="n">
        <x:v>2</x:v>
      </x:c>
      <x:c r="F796" s="0" t="s">
        <x:v>185</x:v>
      </x:c>
      <x:c r="G796" s="0" t="s">
        <x:v>223</x:v>
      </x:c>
      <x:c r="H796" s="0" t="s">
        <x:v>230</x:v>
      </x:c>
      <x:c r="I796" s="0" t="n">
        <x:v>4.4</x:v>
      </x:c>
      <x:c r="J796" s="0" t="n">
        <x:v>2.1</x:v>
      </x:c>
      <x:c r="K796" s="0" t="n">
        <x:v>85</x:v>
      </x:c>
      <x:c r="L796" s="0" t="n">
        <x:v>2</x:v>
      </x:c>
      <x:c r="M796" s="0" t="n">
        <x:v>2</x:v>
      </x:c>
      <x:c r="O796" s="0" t="n">
        <x:v>1021.3</x:v>
      </x:c>
      <x:c r="P796" s="0" t="n">
        <x:v>1011.6</x:v>
      </x:c>
    </x:row>
    <x:row r="797" spans="1:81" customFormat="1" ht="16.5" customHeight="1" x14ac:dyDescent="0.25">
      <x:c r="A797" s="302">
        <x:f>IF(RIGHT(C797,2)=".1","10",RIGHT(C797,2))</x:f>
      </x:c>
      <x:c r="B797" s="0" t="n">
        <x:v>3</x:v>
      </x:c>
      <x:c r="C797" s="0" t="n">
        <x:v>10.04</x:v>
      </x:c>
      <x:c r="D797" s="0" t="s">
        <x:v>5</x:v>
      </x:c>
      <x:c r="E797" s="0" t="n">
        <x:v>1</x:v>
      </x:c>
      <x:c r="F797" s="0" t="s">
        <x:v>185</x:v>
      </x:c>
      <x:c r="G797" s="0" t="s">
        <x:v>229</x:v>
      </x:c>
      <x:c r="H797" s="0" t="s">
        <x:v>230</x:v>
      </x:c>
      <x:c r="I797" s="0" t="n">
        <x:v>4.3</x:v>
      </x:c>
      <x:c r="J797" s="0" t="n">
        <x:v>1.8</x:v>
      </x:c>
      <x:c r="K797" s="0" t="n">
        <x:v>84</x:v>
      </x:c>
      <x:c r="L797" s="0" t="n">
        <x:v>3</x:v>
      </x:c>
      <x:c r="M797" s="0" t="n">
        <x:v>3</x:v>
      </x:c>
      <x:c r="O797" s="0" t="n">
        <x:v>1021.7</x:v>
      </x:c>
      <x:c r="P797" s="0" t="n">
        <x:v>1012</x:v>
      </x:c>
      <x:c r="Q797" s="0" t="n">
        <x:v>4.1</x:v>
      </x:c>
      <x:c r="S797" s="0" t="n">
        <x:v>3</x:v>
      </x:c>
    </x:row>
    <x:row r="798" spans="1:81" customFormat="1" ht="16.5" customHeight="1" x14ac:dyDescent="0.25">
      <x:c r="A798" s="302">
        <x:f>IF(RIGHT(C798,2)=".1","10",RIGHT(C798,2))</x:f>
      </x:c>
      <x:c r="B798" s="0" t="n">
        <x:v>6</x:v>
      </x:c>
      <x:c r="C798" s="0" t="n">
        <x:v>10.04</x:v>
      </x:c>
      <x:c r="D798" s="0" t="s">
        <x:v>12</x:v>
      </x:c>
      <x:c r="E798" s="0" t="n">
        <x:v>1</x:v>
      </x:c>
      <x:c r="F798" s="0" t="s">
        <x:v>185</x:v>
      </x:c>
      <x:c r="G798" s="0" t="s">
        <x:v>193</x:v>
      </x:c>
      <x:c r="H798" s="0" t="s">
        <x:v>230</x:v>
      </x:c>
      <x:c r="I798" s="0" t="n">
        <x:v>5.4</x:v>
      </x:c>
      <x:c r="J798" s="0" t="n">
        <x:v>2.6</x:v>
      </x:c>
      <x:c r="K798" s="0" t="n">
        <x:v>82</x:v>
      </x:c>
      <x:c r="L798" s="0" t="n">
        <x:v>4</x:v>
      </x:c>
      <x:c r="M798" s="0" t="n">
        <x:v>4</x:v>
      </x:c>
      <x:c r="O798" s="0" t="n">
        <x:v>1021.5</x:v>
      </x:c>
      <x:c r="P798" s="0" t="n">
        <x:v>1011.8</x:v>
      </x:c>
    </x:row>
    <x:row r="799" spans="1:81" customFormat="1" ht="16.5" customHeight="1" x14ac:dyDescent="0.25">
      <x:c r="A799" s="302">
        <x:f>IF(RIGHT(C799,2)=".1","10",RIGHT(C799,2))</x:f>
      </x:c>
      <x:c r="B799" s="0" t="n">
        <x:v>9</x:v>
      </x:c>
      <x:c r="C799" s="0" t="n">
        <x:v>10.04</x:v>
      </x:c>
      <x:c r="D799" s="0" t="s">
        <x:v>12</x:v>
      </x:c>
      <x:c r="E799" s="0" t="n">
        <x:v>1</x:v>
      </x:c>
      <x:c r="F799" s="0" t="s">
        <x:v>185</x:v>
      </x:c>
      <x:c r="G799" s="0" t="s">
        <x:v>223</x:v>
      </x:c>
      <x:c r="H799" s="0" t="s">
        <x:v>230</x:v>
      </x:c>
      <x:c r="I799" s="0" t="n">
        <x:v>6.8</x:v>
      </x:c>
      <x:c r="J799" s="0" t="n">
        <x:v>1.7</x:v>
      </x:c>
      <x:c r="K799" s="0" t="n">
        <x:v>70</x:v>
      </x:c>
      <x:c r="L799" s="0" t="n">
        <x:v>6</x:v>
      </x:c>
      <x:c r="M799" s="0" t="n">
        <x:v>6</x:v>
      </x:c>
      <x:c r="O799" s="0" t="n">
        <x:v>1021.7</x:v>
      </x:c>
      <x:c r="P799" s="0" t="n">
        <x:v>1012.1</x:v>
      </x:c>
    </x:row>
    <x:row r="800" spans="1:81" customFormat="1" ht="16.5" customHeight="1" x14ac:dyDescent="0.25">
      <x:c r="A800" s="302">
        <x:f>IF(RIGHT(C800,2)=".1","10",RIGHT(C800,2))</x:f>
      </x:c>
      <x:c r="B800" s="0" t="n">
        <x:v>12</x:v>
      </x:c>
      <x:c r="C800" s="0" t="n">
        <x:v>10.04</x:v>
      </x:c>
      <x:c r="D800" s="0" t="s">
        <x:v>12</x:v>
      </x:c>
      <x:c r="E800" s="0" t="n">
        <x:v>2</x:v>
      </x:c>
      <x:c r="F800" s="0" t="s">
        <x:v>185</x:v>
      </x:c>
      <x:c r="G800" s="0" t="s">
        <x:v>193</x:v>
      </x:c>
      <x:c r="H800" s="0" t="s">
        <x:v>230</x:v>
      </x:c>
      <x:c r="I800" s="0" t="n">
        <x:v>7.9</x:v>
      </x:c>
      <x:c r="J800" s="0" t="n">
        <x:v>2.3</x:v>
      </x:c>
      <x:c r="K800" s="0" t="n">
        <x:v>68</x:v>
      </x:c>
      <x:c r="L800" s="0" t="n">
        <x:v>6</x:v>
      </x:c>
      <x:c r="M800" s="0" t="n">
        <x:v>6</x:v>
      </x:c>
      <x:c r="O800" s="0" t="n">
        <x:v>1021.5</x:v>
      </x:c>
      <x:c r="P800" s="0" t="n">
        <x:v>1011.9</x:v>
      </x:c>
    </x:row>
    <x:row r="801" spans="1:81" customFormat="1" ht="16.5" customHeight="1" x14ac:dyDescent="0.25">
      <x:c r="A801" s="302">
        <x:f>IF(RIGHT(C801,2)=".1","10",RIGHT(C801,2))</x:f>
      </x:c>
      <x:c r="B801" s="0" t="n">
        <x:v>15</x:v>
      </x:c>
      <x:c r="C801" s="0" t="n">
        <x:v>10.04</x:v>
      </x:c>
      <x:c r="D801" s="0" t="s">
        <x:v>11</x:v>
      </x:c>
      <x:c r="E801" s="0" t="n">
        <x:v>1</x:v>
      </x:c>
      <x:c r="F801" s="0" t="s">
        <x:v>185</x:v>
      </x:c>
      <x:c r="H801" s="0" t="s">
        <x:v>194</x:v>
      </x:c>
      <x:c r="I801" s="0" t="n">
        <x:v>8.8</x:v>
      </x:c>
      <x:c r="J801" s="0" t="n">
        <x:v>2.7</x:v>
      </x:c>
      <x:c r="K801" s="0" t="n">
        <x:v>66</x:v>
      </x:c>
      <x:c r="L801" s="0" t="n">
        <x:v>8</x:v>
      </x:c>
      <x:c r="M801" s="0" t="n">
        <x:v>8</x:v>
      </x:c>
      <x:c r="O801" s="0" t="n">
        <x:v>1021</x:v>
      </x:c>
      <x:c r="P801" s="0" t="n">
        <x:v>1011.4</x:v>
      </x:c>
      <x:c r="R801" s="0" t="n">
        <x:v>8.9</x:v>
      </x:c>
      <x:c r="S801" s="0" t="n">
        <x:v>1</x:v>
      </x:c>
    </x:row>
    <x:row r="802" spans="1:81" customFormat="1" ht="16.5" customHeight="1" x14ac:dyDescent="0.25">
      <x:c r="A802" s="302">
        <x:f>IF(RIGHT(C802,2)=".1","10",RIGHT(C802,2))</x:f>
      </x:c>
      <x:c r="B802" s="0" t="n">
        <x:v>18</x:v>
      </x:c>
      <x:c r="C802" s="0" t="n">
        <x:v>10.04</x:v>
      </x:c>
      <x:c r="D802" s="0" t="s">
        <x:v>9</x:v>
      </x:c>
      <x:c r="E802" s="0" t="n">
        <x:v>1</x:v>
      </x:c>
      <x:c r="F802" s="0" t="s">
        <x:v>185</x:v>
      </x:c>
      <x:c r="G802" s="0" t="s">
        <x:v>232</x:v>
      </x:c>
      <x:c r="H802" s="0" t="s">
        <x:v>230</x:v>
      </x:c>
      <x:c r="I802" s="0" t="n">
        <x:v>6.9</x:v>
      </x:c>
      <x:c r="J802" s="0" t="n">
        <x:v>4.7</x:v>
      </x:c>
      <x:c r="K802" s="0" t="n">
        <x:v>86</x:v>
      </x:c>
      <x:c r="L802" s="0" t="n">
        <x:v>6</x:v>
      </x:c>
      <x:c r="M802" s="0" t="n">
        <x:v>6</x:v>
      </x:c>
      <x:c r="O802" s="0" t="n">
        <x:v>1021.5</x:v>
      </x:c>
      <x:c r="P802" s="0" t="n">
        <x:v>1011.9</x:v>
      </x:c>
    </x:row>
    <x:row r="803" spans="1:81" customFormat="1" ht="16.5" customHeight="1" x14ac:dyDescent="0.25">
      <x:c r="A803" s="302">
        <x:f>IF(RIGHT(C803,2)=".1","10",RIGHT(C803,2))</x:f>
      </x:c>
      <x:c r="B803" s="0" t="n">
        <x:v>21</x:v>
      </x:c>
      <x:c r="C803" s="0" t="n">
        <x:v>10.04</x:v>
      </x:c>
      <x:c r="D803" s="0" t="s">
        <x:v>13</x:v>
      </x:c>
      <x:c r="E803" s="0" t="n">
        <x:v>0</x:v>
      </x:c>
      <x:c r="F803" s="0" t="s">
        <x:v>185</x:v>
      </x:c>
      <x:c r="G803" s="0" t="s">
        <x:v>193</x:v>
      </x:c>
      <x:c r="H803" s="0" t="s">
        <x:v>230</x:v>
      </x:c>
      <x:c r="I803" s="0" t="n">
        <x:v>6.4</x:v>
      </x:c>
      <x:c r="J803" s="0" t="n">
        <x:v>5</x:v>
      </x:c>
      <x:c r="K803" s="0" t="n">
        <x:v>91</x:v>
      </x:c>
      <x:c r="L803" s="0" t="n">
        <x:v>5</x:v>
      </x:c>
      <x:c r="M803" s="0" t="n">
        <x:v>5</x:v>
      </x:c>
      <x:c r="O803" s="0" t="n">
        <x:v>1021</x:v>
      </x:c>
      <x:c r="P803" s="0" t="n">
        <x:v>1011.4</x:v>
      </x:c>
    </x:row>
    <x:row r="804" spans="1:81" customFormat="1" ht="16.5" customHeight="1" x14ac:dyDescent="0.25">
      <x:c r="A804" s="302">
        <x:f>IF(RIGHT(C804,2)=".1","10",RIGHT(C804,2))</x:f>
      </x:c>
      <x:c r="B804" s="0" t="n">
        <x:v>0</x:v>
      </x:c>
      <x:c r="C804" s="0" t="n">
        <x:v>11.04</x:v>
      </x:c>
      <x:c r="D804" s="0" t="s">
        <x:v>5</x:v>
      </x:c>
      <x:c r="E804" s="0" t="n">
        <x:v>2</x:v>
      </x:c>
      <x:c r="F804" s="0" t="s">
        <x:v>185</x:v>
      </x:c>
      <x:c r="G804" s="0" t="s">
        <x:v>193</x:v>
      </x:c>
      <x:c r="H804" s="0" t="s">
        <x:v>230</x:v>
      </x:c>
      <x:c r="I804" s="0" t="n">
        <x:v>6.8</x:v>
      </x:c>
      <x:c r="J804" s="0" t="n">
        <x:v>4.3</x:v>
      </x:c>
      <x:c r="K804" s="0" t="n">
        <x:v>84</x:v>
      </x:c>
      <x:c r="L804" s="0" t="n">
        <x:v>5</x:v>
      </x:c>
      <x:c r="M804" s="0" t="n">
        <x:v>5</x:v>
      </x:c>
      <x:c r="O804" s="0" t="n">
        <x:v>1019.6</x:v>
      </x:c>
      <x:c r="P804" s="0" t="n">
        <x:v>1010</x:v>
      </x:c>
    </x:row>
    <x:row r="805" spans="1:81" customFormat="1" ht="16.5" customHeight="1" x14ac:dyDescent="0.25">
      <x:c r="A805" s="302">
        <x:f>IF(RIGHT(C805,2)=".1","10",RIGHT(C805,2))</x:f>
      </x:c>
      <x:c r="B805" s="0" t="n">
        <x:v>3</x:v>
      </x:c>
      <x:c r="C805" s="0" t="n">
        <x:v>11.04</x:v>
      </x:c>
      <x:c r="D805" s="0" t="s">
        <x:v>5</x:v>
      </x:c>
      <x:c r="E805" s="0" t="n">
        <x:v>2</x:v>
      </x:c>
      <x:c r="F805" s="0" t="s">
        <x:v>185</x:v>
      </x:c>
      <x:c r="H805" s="0" t="s">
        <x:v>230</x:v>
      </x:c>
      <x:c r="I805" s="0" t="n">
        <x:v>6.7</x:v>
      </x:c>
      <x:c r="J805" s="0" t="n">
        <x:v>4.1</x:v>
      </x:c>
      <x:c r="K805" s="0" t="n">
        <x:v>83</x:v>
      </x:c>
      <x:c r="L805" s="0" t="n">
        <x:v>4</x:v>
      </x:c>
      <x:c r="M805" s="0" t="n">
        <x:v>4</x:v>
      </x:c>
      <x:c r="O805" s="0" t="n">
        <x:v>1020.1</x:v>
      </x:c>
      <x:c r="P805" s="0" t="n">
        <x:v>1010.4</x:v>
      </x:c>
      <x:c r="Q805" s="0" t="n">
        <x:v>6.3</x:v>
      </x:c>
      <x:c r="S805" s="0" t="n">
        <x:v>6</x:v>
      </x:c>
    </x:row>
    <x:row r="806" spans="1:81" customFormat="1" ht="16.5" customHeight="1" x14ac:dyDescent="0.25">
      <x:c r="A806" s="302">
        <x:f>IF(RIGHT(C806,2)=".1","10",RIGHT(C806,2))</x:f>
      </x:c>
      <x:c r="B806" s="0" t="n">
        <x:v>6</x:v>
      </x:c>
      <x:c r="C806" s="0" t="n">
        <x:v>11.04</x:v>
      </x:c>
      <x:c r="D806" s="0" t="s">
        <x:v>5</x:v>
      </x:c>
      <x:c r="E806" s="0" t="n">
        <x:v>3</x:v>
      </x:c>
      <x:c r="F806" s="0" t="s">
        <x:v>185</x:v>
      </x:c>
      <x:c r="H806" s="0" t="s">
        <x:v>206</x:v>
      </x:c>
      <x:c r="I806" s="0" t="n">
        <x:v>6.8</x:v>
      </x:c>
      <x:c r="J806" s="0" t="n">
        <x:v>4.7</x:v>
      </x:c>
      <x:c r="K806" s="0" t="n">
        <x:v>86</x:v>
      </x:c>
      <x:c r="L806" s="0" t="n">
        <x:v>4</x:v>
      </x:c>
      <x:c r="M806" s="0" t="n">
        <x:v>4</x:v>
      </x:c>
      <x:c r="O806" s="0" t="n">
        <x:v>1019.8</x:v>
      </x:c>
      <x:c r="P806" s="0" t="n">
        <x:v>1010.1</x:v>
      </x:c>
    </x:row>
    <x:row r="807" spans="1:81" customFormat="1" ht="16.5" customHeight="1" x14ac:dyDescent="0.25">
      <x:c r="A807" s="302">
        <x:f>IF(RIGHT(C807,2)=".1","10",RIGHT(C807,2))</x:f>
      </x:c>
      <x:c r="B807" s="0" t="n">
        <x:v>9</x:v>
      </x:c>
      <x:c r="C807" s="0" t="n">
        <x:v>11.04</x:v>
      </x:c>
      <x:c r="D807" s="0" t="s">
        <x:v>6</x:v>
      </x:c>
      <x:c r="E807" s="0" t="n">
        <x:v>3</x:v>
      </x:c>
      <x:c r="F807" s="0" t="s">
        <x:v>185</x:v>
      </x:c>
      <x:c r="G807" s="0" t="s">
        <x:v>431</x:v>
      </x:c>
      <x:c r="H807" s="0" t="s">
        <x:v>247</x:v>
      </x:c>
      <x:c r="I807" s="0" t="n">
        <x:v>7.8</x:v>
      </x:c>
      <x:c r="J807" s="0" t="n">
        <x:v>5.9</x:v>
      </x:c>
      <x:c r="K807" s="0" t="n">
        <x:v>88</x:v>
      </x:c>
      <x:c r="L807" s="0" t="n">
        <x:v>5</x:v>
      </x:c>
      <x:c r="M807" s="0" t="n">
        <x:v>5</x:v>
      </x:c>
      <x:c r="O807" s="0" t="n">
        <x:v>1019.8</x:v>
      </x:c>
      <x:c r="P807" s="0" t="n">
        <x:v>1010.2</x:v>
      </x:c>
    </x:row>
    <x:row r="808" spans="1:81" customFormat="1" ht="16.5" customHeight="1" x14ac:dyDescent="0.25">
      <x:c r="A808" s="302">
        <x:f>IF(RIGHT(C808,2)=".1","10",RIGHT(C808,2))</x:f>
      </x:c>
      <x:c r="B808" s="0" t="n">
        <x:v>12</x:v>
      </x:c>
      <x:c r="C808" s="0" t="n">
        <x:v>11.04</x:v>
      </x:c>
      <x:c r="D808" s="0" t="s">
        <x:v>6</x:v>
      </x:c>
      <x:c r="E808" s="0" t="n">
        <x:v>3</x:v>
      </x:c>
      <x:c r="F808" s="0" t="s">
        <x:v>185</x:v>
      </x:c>
      <x:c r="G808" s="0" t="s">
        <x:v>431</x:v>
      </x:c>
      <x:c r="H808" s="0" t="s">
        <x:v>203</x:v>
      </x:c>
      <x:c r="I808" s="0" t="n">
        <x:v>8.8</x:v>
      </x:c>
      <x:c r="J808" s="0" t="n">
        <x:v>6.3</x:v>
      </x:c>
      <x:c r="K808" s="0" t="n">
        <x:v>84</x:v>
      </x:c>
      <x:c r="L808" s="0" t="n">
        <x:v>6</x:v>
      </x:c>
      <x:c r="M808" s="0" t="n">
        <x:v>6</x:v>
      </x:c>
      <x:c r="O808" s="0" t="n">
        <x:v>1018.9</x:v>
      </x:c>
      <x:c r="P808" s="0" t="n">
        <x:v>1009.4</x:v>
      </x:c>
    </x:row>
    <x:row r="809" spans="1:81" customFormat="1" ht="16.5" customHeight="1" x14ac:dyDescent="0.25">
      <x:c r="A809" s="302">
        <x:f>IF(RIGHT(C809,2)=".1","10",RIGHT(C809,2))</x:f>
      </x:c>
      <x:c r="B809" s="0" t="n">
        <x:v>15</x:v>
      </x:c>
      <x:c r="C809" s="0" t="n">
        <x:v>11.04</x:v>
      </x:c>
      <x:c r="D809" s="0" t="s">
        <x:v>6</x:v>
      </x:c>
      <x:c r="E809" s="0" t="n">
        <x:v>3</x:v>
      </x:c>
      <x:c r="F809" s="0" t="s">
        <x:v>185</x:v>
      </x:c>
      <x:c r="G809" s="0" t="s">
        <x:v>431</x:v>
      </x:c>
      <x:c r="H809" s="0" t="s">
        <x:v>203</x:v>
      </x:c>
      <x:c r="I809" s="0" t="n">
        <x:v>8.6</x:v>
      </x:c>
      <x:c r="J809" s="0" t="n">
        <x:v>6.2</x:v>
      </x:c>
      <x:c r="K809" s="0" t="n">
        <x:v>85</x:v>
      </x:c>
      <x:c r="L809" s="0" t="n">
        <x:v>6</x:v>
      </x:c>
      <x:c r="M809" s="0" t="n">
        <x:v>6</x:v>
      </x:c>
      <x:c r="O809" s="0" t="n">
        <x:v>1018.9</x:v>
      </x:c>
      <x:c r="P809" s="0" t="n">
        <x:v>1009.3</x:v>
      </x:c>
      <x:c r="R809" s="0" t="n">
        <x:v>9.4</x:v>
      </x:c>
      <x:c r="S809" s="0" t="n">
        <x:v>0.4</x:v>
      </x:c>
    </x:row>
    <x:row r="810" spans="1:81" customFormat="1" ht="16.5" customHeight="1" x14ac:dyDescent="0.25">
      <x:c r="A810" s="302">
        <x:f>IF(RIGHT(C810,2)=".1","10",RIGHT(C810,2))</x:f>
      </x:c>
      <x:c r="B810" s="0" t="n">
        <x:v>18</x:v>
      </x:c>
      <x:c r="C810" s="0" t="n">
        <x:v>11.04</x:v>
      </x:c>
      <x:c r="D810" s="0" t="s">
        <x:v>5</x:v>
      </x:c>
      <x:c r="E810" s="0" t="n">
        <x:v>2</x:v>
      </x:c>
      <x:c r="F810" s="0" t="s">
        <x:v>185</x:v>
      </x:c>
      <x:c r="G810" s="0" t="s">
        <x:v>449</x:v>
      </x:c>
      <x:c r="H810" s="0" t="s">
        <x:v>450</x:v>
      </x:c>
      <x:c r="I810" s="0" t="n">
        <x:v>7.7</x:v>
      </x:c>
      <x:c r="J810" s="0" t="n">
        <x:v>6.4</x:v>
      </x:c>
      <x:c r="K810" s="0" t="n">
        <x:v>91</x:v>
      </x:c>
      <x:c r="L810" s="0" t="n">
        <x:v>6</x:v>
      </x:c>
      <x:c r="M810" s="0" t="n">
        <x:v>6</x:v>
      </x:c>
      <x:c r="O810" s="0" t="n">
        <x:v>1019.2</x:v>
      </x:c>
      <x:c r="P810" s="0" t="n">
        <x:v>1009.6</x:v>
      </x:c>
    </x:row>
    <x:row r="811" spans="1:81" customFormat="1" ht="16.5" customHeight="1" x14ac:dyDescent="0.25">
      <x:c r="A811" s="302">
        <x:f>IF(RIGHT(C811,2)=".1","10",RIGHT(C811,2))</x:f>
      </x:c>
      <x:c r="B811" s="0" t="n">
        <x:v>21</x:v>
      </x:c>
      <x:c r="C811" s="0" t="n">
        <x:v>11.04</x:v>
      </x:c>
      <x:c r="D811" s="0" t="s">
        <x:v>5</x:v>
      </x:c>
      <x:c r="E811" s="0" t="n">
        <x:v>1</x:v>
      </x:c>
      <x:c r="F811" s="0" t="s">
        <x:v>185</x:v>
      </x:c>
      <x:c r="G811" s="0" t="s">
        <x:v>451</x:v>
      </x:c>
      <x:c r="H811" s="0" t="s">
        <x:v>295</x:v>
      </x:c>
      <x:c r="I811" s="0" t="n">
        <x:v>8.2</x:v>
      </x:c>
      <x:c r="J811" s="0" t="n">
        <x:v>7</x:v>
      </x:c>
      <x:c r="K811" s="0" t="n">
        <x:v>92</x:v>
      </x:c>
      <x:c r="L811" s="0" t="n">
        <x:v>7</x:v>
      </x:c>
      <x:c r="M811" s="0" t="n">
        <x:v>7</x:v>
      </x:c>
      <x:c r="O811" s="0" t="n">
        <x:v>1019</x:v>
      </x:c>
      <x:c r="P811" s="0" t="n">
        <x:v>1009.5</x:v>
      </x:c>
    </x:row>
    <x:row r="812" spans="1:81" customFormat="1" ht="16.5" customHeight="1" x14ac:dyDescent="0.25">
      <x:c r="A812" s="302">
        <x:f>IF(RIGHT(C812,2)=".1","10",RIGHT(C812,2))</x:f>
      </x:c>
      <x:c r="B812" s="0" t="n">
        <x:v>0</x:v>
      </x:c>
      <x:c r="C812" s="0" t="n">
        <x:v>12.04</x:v>
      </x:c>
      <x:c r="D812" s="0" t="s">
        <x:v>13</x:v>
      </x:c>
      <x:c r="E812" s="0" t="n">
        <x:v>0</x:v>
      </x:c>
      <x:c r="F812" s="0" t="s">
        <x:v>185</x:v>
      </x:c>
      <x:c r="G812" s="0" t="s">
        <x:v>451</x:v>
      </x:c>
      <x:c r="H812" s="0" t="s">
        <x:v>228</x:v>
      </x:c>
      <x:c r="I812" s="0" t="n">
        <x:v>8.2</x:v>
      </x:c>
      <x:c r="J812" s="0" t="n">
        <x:v>7.1</x:v>
      </x:c>
      <x:c r="K812" s="0" t="n">
        <x:v>93</x:v>
      </x:c>
      <x:c r="L812" s="0" t="n">
        <x:v>7</x:v>
      </x:c>
      <x:c r="M812" s="0" t="n">
        <x:v>7</x:v>
      </x:c>
      <x:c r="O812" s="0" t="n">
        <x:v>1019.3</x:v>
      </x:c>
      <x:c r="P812" s="0" t="n">
        <x:v>1009.7</x:v>
      </x:c>
    </x:row>
    <x:row r="813" spans="1:81" customFormat="1" ht="16.5" customHeight="1" x14ac:dyDescent="0.25">
      <x:c r="A813" s="302">
        <x:f>IF(RIGHT(C813,2)=".1","10",RIGHT(C813,2))</x:f>
      </x:c>
      <x:c r="B813" s="0" t="n">
        <x:v>3</x:v>
      </x:c>
      <x:c r="C813" s="0" t="n">
        <x:v>12.04</x:v>
      </x:c>
      <x:c r="D813" s="0" t="s">
        <x:v>9</x:v>
      </x:c>
      <x:c r="E813" s="0" t="n">
        <x:v>1</x:v>
      </x:c>
      <x:c r="F813" s="0" t="s">
        <x:v>195</x:v>
      </x:c>
      <x:c r="G813" s="0" t="s">
        <x:v>196</x:v>
      </x:c>
      <x:c r="H813" s="0" t="s">
        <x:v>203</x:v>
      </x:c>
      <x:c r="I813" s="0" t="n">
        <x:v>8</x:v>
      </x:c>
      <x:c r="J813" s="0" t="n">
        <x:v>7</x:v>
      </x:c>
      <x:c r="K813" s="0" t="n">
        <x:v>93</x:v>
      </x:c>
      <x:c r="L813" s="0" t="n">
        <x:v>7</x:v>
      </x:c>
      <x:c r="M813" s="0" t="n">
        <x:v>7</x:v>
      </x:c>
      <x:c r="O813" s="0" t="n">
        <x:v>1020.1</x:v>
      </x:c>
      <x:c r="P813" s="0" t="n">
        <x:v>1010.5</x:v>
      </x:c>
      <x:c r="Q813" s="0" t="n">
        <x:v>7.7</x:v>
      </x:c>
      <x:c r="S813" s="0" t="n">
        <x:v>2</x:v>
      </x:c>
    </x:row>
    <x:row r="814" spans="1:81" customFormat="1" ht="16.5" customHeight="1" x14ac:dyDescent="0.25">
      <x:c r="A814" s="302">
        <x:f>IF(RIGHT(C814,2)=".1","10",RIGHT(C814,2))</x:f>
      </x:c>
      <x:c r="B814" s="0" t="n">
        <x:v>6</x:v>
      </x:c>
      <x:c r="C814" s="0" t="n">
        <x:v>12.04</x:v>
      </x:c>
      <x:c r="D814" s="0" t="s">
        <x:v>11</x:v>
      </x:c>
      <x:c r="E814" s="0" t="n">
        <x:v>2</x:v>
      </x:c>
      <x:c r="F814" s="0" t="s">
        <x:v>185</x:v>
      </x:c>
      <x:c r="H814" s="0" t="s">
        <x:v>228</x:v>
      </x:c>
      <x:c r="I814" s="0" t="n">
        <x:v>9.3</x:v>
      </x:c>
      <x:c r="J814" s="0" t="n">
        <x:v>7.6</x:v>
      </x:c>
      <x:c r="K814" s="0" t="n">
        <x:v>89</x:v>
      </x:c>
      <x:c r="L814" s="0" t="n">
        <x:v>8</x:v>
      </x:c>
      <x:c r="M814" s="0" t="n">
        <x:v>10</x:v>
      </x:c>
      <x:c r="O814" s="0" t="n">
        <x:v>1021.4</x:v>
      </x:c>
      <x:c r="P814" s="0" t="n">
        <x:v>1011.9</x:v>
      </x:c>
    </x:row>
    <x:row r="815" spans="1:81" customFormat="1" ht="16.5" customHeight="1" x14ac:dyDescent="0.25">
      <x:c r="A815" s="302">
        <x:f>IF(RIGHT(C815,2)=".1","10",RIGHT(C815,2))</x:f>
      </x:c>
      <x:c r="B815" s="0" t="n">
        <x:v>9</x:v>
      </x:c>
      <x:c r="C815" s="0" t="n">
        <x:v>12.04</x:v>
      </x:c>
      <x:c r="D815" s="0" t="s">
        <x:v>11</x:v>
      </x:c>
      <x:c r="E815" s="0" t="n">
        <x:v>2</x:v>
      </x:c>
      <x:c r="F815" s="0" t="s">
        <x:v>185</x:v>
      </x:c>
      <x:c r="H815" s="0" t="s">
        <x:v>221</x:v>
      </x:c>
      <x:c r="I815" s="0" t="n">
        <x:v>11.7</x:v>
      </x:c>
      <x:c r="J815" s="0" t="n">
        <x:v>7.3</x:v>
      </x:c>
      <x:c r="K815" s="0" t="n">
        <x:v>74</x:v>
      </x:c>
      <x:c r="L815" s="0" t="n">
        <x:v>11</x:v>
      </x:c>
      <x:c r="M815" s="0" t="n">
        <x:v>14</x:v>
      </x:c>
      <x:c r="O815" s="0" t="n">
        <x:v>1021.8</x:v>
      </x:c>
      <x:c r="P815" s="0" t="n">
        <x:v>1012.3</x:v>
      </x:c>
    </x:row>
    <x:row r="816" spans="1:81" customFormat="1" ht="16.5" customHeight="1" x14ac:dyDescent="0.25">
      <x:c r="A816" s="302">
        <x:f>IF(RIGHT(C816,2)=".1","10",RIGHT(C816,2))</x:f>
      </x:c>
      <x:c r="B816" s="0" t="n">
        <x:v>12</x:v>
      </x:c>
      <x:c r="C816" s="0" t="n">
        <x:v>12.04</x:v>
      </x:c>
      <x:c r="D816" s="0" t="s">
        <x:v>10</x:v>
      </x:c>
      <x:c r="E816" s="0" t="n">
        <x:v>2</x:v>
      </x:c>
      <x:c r="F816" s="0" t="s">
        <x:v>185</x:v>
      </x:c>
      <x:c r="H816" s="0" t="s">
        <x:v>194</x:v>
      </x:c>
      <x:c r="I816" s="0" t="n">
        <x:v>12</x:v>
      </x:c>
      <x:c r="J816" s="0" t="n">
        <x:v>6.5</x:v>
      </x:c>
      <x:c r="K816" s="0" t="n">
        <x:v>69</x:v>
      </x:c>
      <x:c r="L816" s="0" t="n">
        <x:v>11</x:v>
      </x:c>
      <x:c r="M816" s="0" t="n">
        <x:v>11</x:v>
      </x:c>
      <x:c r="O816" s="0" t="n">
        <x:v>1022.2</x:v>
      </x:c>
      <x:c r="P816" s="0" t="n">
        <x:v>1012.7</x:v>
      </x:c>
    </x:row>
    <x:row r="817" spans="1:81" customFormat="1" ht="16.5" customHeight="1" x14ac:dyDescent="0.25">
      <x:c r="A817" s="302">
        <x:f>IF(RIGHT(C817,2)=".1","10",RIGHT(C817,2))</x:f>
      </x:c>
      <x:c r="B817" s="0" t="n">
        <x:v>15</x:v>
      </x:c>
      <x:c r="C817" s="0" t="n">
        <x:v>12.04</x:v>
      </x:c>
      <x:c r="D817" s="0" t="s">
        <x:v>12</x:v>
      </x:c>
      <x:c r="E817" s="0" t="n">
        <x:v>1</x:v>
      </x:c>
      <x:c r="F817" s="0" t="s">
        <x:v>185</x:v>
      </x:c>
      <x:c r="H817" s="0" t="s">
        <x:v>194</x:v>
      </x:c>
      <x:c r="I817" s="0" t="n">
        <x:v>11</x:v>
      </x:c>
      <x:c r="J817" s="0" t="n">
        <x:v>7</x:v>
      </x:c>
      <x:c r="K817" s="0" t="n">
        <x:v>76</x:v>
      </x:c>
      <x:c r="L817" s="0" t="n">
        <x:v>11</x:v>
      </x:c>
      <x:c r="M817" s="0" t="n">
        <x:v>11</x:v>
      </x:c>
      <x:c r="O817" s="0" t="n">
        <x:v>1022.3</x:v>
      </x:c>
      <x:c r="P817" s="0" t="n">
        <x:v>1012.8</x:v>
      </x:c>
      <x:c r="R817" s="0" t="n">
        <x:v>12.3</x:v>
      </x:c>
    </x:row>
    <x:row r="818" spans="1:81" customFormat="1" ht="16.5" customHeight="1" x14ac:dyDescent="0.25">
      <x:c r="A818" s="302">
        <x:f>IF(RIGHT(C818,2)=".1","10",RIGHT(C818,2))</x:f>
      </x:c>
      <x:c r="B818" s="0" t="n">
        <x:v>18</x:v>
      </x:c>
      <x:c r="C818" s="0" t="n">
        <x:v>12.04</x:v>
      </x:c>
      <x:c r="D818" s="0" t="s">
        <x:v>10</x:v>
      </x:c>
      <x:c r="E818" s="0" t="n">
        <x:v>1</x:v>
      </x:c>
      <x:c r="F818" s="0" t="s">
        <x:v>185</x:v>
      </x:c>
      <x:c r="H818" s="0" t="s">
        <x:v>192</x:v>
      </x:c>
      <x:c r="I818" s="0" t="n">
        <x:v>10.2</x:v>
      </x:c>
      <x:c r="J818" s="0" t="n">
        <x:v>7.3</x:v>
      </x:c>
      <x:c r="K818" s="0" t="n">
        <x:v>82</x:v>
      </x:c>
      <x:c r="L818" s="0" t="n">
        <x:v>10</x:v>
      </x:c>
      <x:c r="M818" s="0" t="n">
        <x:v>10</x:v>
      </x:c>
      <x:c r="O818" s="0" t="n">
        <x:v>1022.8</x:v>
      </x:c>
      <x:c r="P818" s="0" t="n">
        <x:v>1013.2</x:v>
      </x:c>
    </x:row>
    <x:row r="819" spans="1:81" customFormat="1" ht="16.5" customHeight="1" x14ac:dyDescent="0.25">
      <x:c r="A819" s="302">
        <x:f>IF(RIGHT(C819,2)=".1","10",RIGHT(C819,2))</x:f>
      </x:c>
      <x:c r="B819" s="0" t="n">
        <x:v>21</x:v>
      </x:c>
      <x:c r="C819" s="0" t="n">
        <x:v>12.04</x:v>
      </x:c>
      <x:c r="D819" s="0" t="s">
        <x:v>13</x:v>
      </x:c>
      <x:c r="E819" s="0" t="n">
        <x:v>0</x:v>
      </x:c>
      <x:c r="F819" s="0" t="s">
        <x:v>185</x:v>
      </x:c>
      <x:c r="H819" s="0" t="s">
        <x:v>192</x:v>
      </x:c>
      <x:c r="I819" s="0" t="n">
        <x:v>9.3</x:v>
      </x:c>
      <x:c r="J819" s="0" t="n">
        <x:v>8</x:v>
      </x:c>
      <x:c r="K819" s="0" t="n">
        <x:v>92</x:v>
      </x:c>
      <x:c r="L819" s="0" t="n">
        <x:v>8</x:v>
      </x:c>
      <x:c r="M819" s="0" t="n">
        <x:v>8</x:v>
      </x:c>
      <x:c r="O819" s="0" t="n">
        <x:v>1023</x:v>
      </x:c>
      <x:c r="P819" s="0" t="n">
        <x:v>1013.4</x:v>
      </x:c>
    </x:row>
    <x:row r="820" spans="1:81" customFormat="1" ht="16.5" customHeight="1" x14ac:dyDescent="0.25">
      <x:c r="A820" s="302">
        <x:f>IF(RIGHT(C820,2)=".1","10",RIGHT(C820,2))</x:f>
      </x:c>
      <x:c r="B820" s="0" t="n">
        <x:v>0</x:v>
      </x:c>
      <x:c r="C820" s="0" t="n">
        <x:v>13.04</x:v>
      </x:c>
      <x:c r="D820" s="0" t="s">
        <x:v>12</x:v>
      </x:c>
      <x:c r="E820" s="0" t="n">
        <x:v>1</x:v>
      </x:c>
      <x:c r="F820" s="0" t="s">
        <x:v>195</x:v>
      </x:c>
      <x:c r="G820" s="0" t="s">
        <x:v>196</x:v>
      </x:c>
      <x:c r="H820" s="0" t="s">
        <x:v>192</x:v>
      </x:c>
      <x:c r="I820" s="0" t="n">
        <x:v>8.5</x:v>
      </x:c>
      <x:c r="J820" s="0" t="n">
        <x:v>7.3</x:v>
      </x:c>
      <x:c r="K820" s="0" t="n">
        <x:v>92</x:v>
      </x:c>
      <x:c r="L820" s="0" t="n">
        <x:v>8</x:v>
      </x:c>
      <x:c r="M820" s="0" t="n">
        <x:v>8</x:v>
      </x:c>
      <x:c r="O820" s="0" t="n">
        <x:v>1022.5</x:v>
      </x:c>
      <x:c r="P820" s="0" t="n">
        <x:v>1012.9</x:v>
      </x:c>
    </x:row>
    <x:row r="821" spans="1:81" customFormat="1" ht="16.5" customHeight="1" x14ac:dyDescent="0.25">
      <x:c r="A821" s="302">
        <x:f>IF(RIGHT(C821,2)=".1","10",RIGHT(C821,2))</x:f>
      </x:c>
      <x:c r="B821" s="0" t="n">
        <x:v>3</x:v>
      </x:c>
      <x:c r="C821" s="0" t="n">
        <x:v>13.04</x:v>
      </x:c>
      <x:c r="D821" s="0" t="s">
        <x:v>13</x:v>
      </x:c>
      <x:c r="E821" s="0" t="n">
        <x:v>0</x:v>
      </x:c>
      <x:c r="F821" s="0" t="s">
        <x:v>195</x:v>
      </x:c>
      <x:c r="G821" s="0" t="s">
        <x:v>196</x:v>
      </x:c>
      <x:c r="H821" s="0" t="s">
        <x:v>203</x:v>
      </x:c>
      <x:c r="I821" s="0" t="n">
        <x:v>8.4</x:v>
      </x:c>
      <x:c r="J821" s="0" t="n">
        <x:v>7.2</x:v>
      </x:c>
      <x:c r="K821" s="0" t="n">
        <x:v>92</x:v>
      </x:c>
      <x:c r="L821" s="0" t="n">
        <x:v>7</x:v>
      </x:c>
      <x:c r="M821" s="0" t="n">
        <x:v>7</x:v>
      </x:c>
      <x:c r="O821" s="0" t="n">
        <x:v>1022.8</x:v>
      </x:c>
      <x:c r="P821" s="0" t="n">
        <x:v>1013.2</x:v>
      </x:c>
      <x:c r="Q821" s="0" t="n">
        <x:v>8.3</x:v>
      </x:c>
    </x:row>
    <x:row r="822" spans="1:81" customFormat="1" ht="16.5" customHeight="1" x14ac:dyDescent="0.25">
      <x:c r="A822" s="302">
        <x:f>IF(RIGHT(C822,2)=".1","10",RIGHT(C822,2))</x:f>
      </x:c>
      <x:c r="B822" s="0" t="n">
        <x:v>6</x:v>
      </x:c>
      <x:c r="C822" s="0" t="n">
        <x:v>13.04</x:v>
      </x:c>
      <x:c r="D822" s="0" t="s">
        <x:v>7</x:v>
      </x:c>
      <x:c r="E822" s="0" t="n">
        <x:v>1</x:v>
      </x:c>
      <x:c r="F822" s="0" t="s">
        <x:v>185</x:v>
      </x:c>
      <x:c r="G822" s="0" t="s">
        <x:v>193</x:v>
      </x:c>
      <x:c r="H822" s="0" t="s">
        <x:v>415</x:v>
      </x:c>
      <x:c r="I822" s="0" t="n">
        <x:v>9.8</x:v>
      </x:c>
      <x:c r="J822" s="0" t="n">
        <x:v>7.5</x:v>
      </x:c>
      <x:c r="K822" s="0" t="n">
        <x:v>86</x:v>
      </x:c>
      <x:c r="L822" s="0" t="n">
        <x:v>9</x:v>
      </x:c>
      <x:c r="M822" s="0" t="n">
        <x:v>10</x:v>
      </x:c>
      <x:c r="O822" s="0" t="n">
        <x:v>1023.5</x:v>
      </x:c>
      <x:c r="P822" s="0" t="n">
        <x:v>1014</x:v>
      </x:c>
    </x:row>
    <x:row r="823" spans="1:81" customFormat="1" ht="16.5" customHeight="1" x14ac:dyDescent="0.25">
      <x:c r="A823" s="302">
        <x:f>IF(RIGHT(C823,2)=".1","10",RIGHT(C823,2))</x:f>
      </x:c>
      <x:c r="B823" s="0" t="n">
        <x:v>9</x:v>
      </x:c>
      <x:c r="C823" s="0" t="n">
        <x:v>13.04</x:v>
      </x:c>
      <x:c r="D823" s="0" t="s">
        <x:v>6</x:v>
      </x:c>
      <x:c r="E823" s="0" t="n">
        <x:v>2</x:v>
      </x:c>
      <x:c r="F823" s="0" t="s">
        <x:v>185</x:v>
      </x:c>
      <x:c r="H823" s="0" t="s">
        <x:v>281</x:v>
      </x:c>
      <x:c r="I823" s="0" t="n">
        <x:v>12.3</x:v>
      </x:c>
      <x:c r="J823" s="0" t="n">
        <x:v>7.6</x:v>
      </x:c>
      <x:c r="K823" s="0" t="n">
        <x:v>73</x:v>
      </x:c>
      <x:c r="L823" s="0" t="n">
        <x:v>11</x:v>
      </x:c>
      <x:c r="M823" s="0" t="n">
        <x:v>12</x:v>
      </x:c>
      <x:c r="O823" s="0" t="n">
        <x:v>1022.9</x:v>
      </x:c>
      <x:c r="P823" s="0" t="n">
        <x:v>1013.4</x:v>
      </x:c>
    </x:row>
    <x:row r="824" spans="1:81" customFormat="1" ht="16.5" customHeight="1" x14ac:dyDescent="0.25">
      <x:c r="A824" s="302">
        <x:f>IF(RIGHT(C824,2)=".1","10",RIGHT(C824,2))</x:f>
      </x:c>
      <x:c r="B824" s="0" t="n">
        <x:v>12</x:v>
      </x:c>
      <x:c r="C824" s="0" t="n">
        <x:v>13.04</x:v>
      </x:c>
      <x:c r="D824" s="0" t="s">
        <x:v>10</x:v>
      </x:c>
      <x:c r="E824" s="0" t="n">
        <x:v>1</x:v>
      </x:c>
      <x:c r="F824" s="0" t="s">
        <x:v>185</x:v>
      </x:c>
      <x:c r="H824" s="0" t="s">
        <x:v>192</x:v>
      </x:c>
      <x:c r="I824" s="0" t="n">
        <x:v>13.1</x:v>
      </x:c>
      <x:c r="J824" s="0" t="n">
        <x:v>7.7</x:v>
      </x:c>
      <x:c r="K824" s="0" t="n">
        <x:v>70</x:v>
      </x:c>
      <x:c r="L824" s="0" t="n">
        <x:v>13</x:v>
      </x:c>
      <x:c r="M824" s="0" t="n">
        <x:v>13</x:v>
      </x:c>
      <x:c r="O824" s="0" t="n">
        <x:v>1022.6</x:v>
      </x:c>
      <x:c r="P824" s="0" t="n">
        <x:v>1013.2</x:v>
      </x:c>
    </x:row>
    <x:row r="825" spans="1:81" customFormat="1" ht="16.5" customHeight="1" x14ac:dyDescent="0.25">
      <x:c r="A825" s="302">
        <x:f>IF(RIGHT(C825,2)=".1","10",RIGHT(C825,2))</x:f>
      </x:c>
      <x:c r="B825" s="0" t="n">
        <x:v>15</x:v>
      </x:c>
      <x:c r="C825" s="0" t="n">
        <x:v>13.04</x:v>
      </x:c>
      <x:c r="D825" s="0" t="s">
        <x:v>12</x:v>
      </x:c>
      <x:c r="E825" s="0" t="n">
        <x:v>1</x:v>
      </x:c>
      <x:c r="F825" s="0" t="s">
        <x:v>185</x:v>
      </x:c>
      <x:c r="H825" s="0" t="s">
        <x:v>452</x:v>
      </x:c>
      <x:c r="I825" s="0" t="n">
        <x:v>12.5</x:v>
      </x:c>
      <x:c r="J825" s="0" t="n">
        <x:v>8.4</x:v>
      </x:c>
      <x:c r="K825" s="0" t="n">
        <x:v>76</x:v>
      </x:c>
      <x:c r="L825" s="0" t="n">
        <x:v>13</x:v>
      </x:c>
      <x:c r="M825" s="0" t="n">
        <x:v>13</x:v>
      </x:c>
      <x:c r="O825" s="0" t="n">
        <x:v>1021.5</x:v>
      </x:c>
      <x:c r="P825" s="0" t="n">
        <x:v>1012.1</x:v>
      </x:c>
      <x:c r="R825" s="0" t="n">
        <x:v>13.2</x:v>
      </x:c>
      <x:c r="S825" s="0" t="n">
        <x:v>1</x:v>
      </x:c>
    </x:row>
    <x:row r="826" spans="1:81" customFormat="1" ht="16.5" customHeight="1" x14ac:dyDescent="0.25">
      <x:c r="A826" s="302">
        <x:f>IF(RIGHT(C826,2)=".1","10",RIGHT(C826,2))</x:f>
      </x:c>
      <x:c r="B826" s="0" t="n">
        <x:v>18</x:v>
      </x:c>
      <x:c r="C826" s="0" t="n">
        <x:v>13.04</x:v>
      </x:c>
      <x:c r="D826" s="0" t="s">
        <x:v>12</x:v>
      </x:c>
      <x:c r="E826" s="0" t="n">
        <x:v>1</x:v>
      </x:c>
      <x:c r="F826" s="0" t="s">
        <x:v>185</x:v>
      </x:c>
      <x:c r="H826" s="0" t="s">
        <x:v>192</x:v>
      </x:c>
      <x:c r="I826" s="0" t="n">
        <x:v>11.2</x:v>
      </x:c>
      <x:c r="J826" s="0" t="n">
        <x:v>8.5</x:v>
      </x:c>
      <x:c r="K826" s="0" t="n">
        <x:v>83</x:v>
      </x:c>
      <x:c r="L826" s="0" t="n">
        <x:v>11</x:v>
      </x:c>
      <x:c r="M826" s="0" t="n">
        <x:v>11</x:v>
      </x:c>
      <x:c r="O826" s="0" t="n">
        <x:v>1020.3</x:v>
      </x:c>
      <x:c r="P826" s="0" t="n">
        <x:v>1010.9</x:v>
      </x:c>
    </x:row>
    <x:row r="827" spans="1:81" customFormat="1" ht="16.5" customHeight="1" x14ac:dyDescent="0.25">
      <x:c r="A827" s="302">
        <x:f>IF(RIGHT(C827,2)=".1","10",RIGHT(C827,2))</x:f>
      </x:c>
      <x:c r="B827" s="0" t="n">
        <x:v>21</x:v>
      </x:c>
      <x:c r="C827" s="0" t="n">
        <x:v>13.04</x:v>
      </x:c>
      <x:c r="D827" s="0" t="s">
        <x:v>11</x:v>
      </x:c>
      <x:c r="E827" s="0" t="n">
        <x:v>1</x:v>
      </x:c>
      <x:c r="F827" s="0" t="s">
        <x:v>185</x:v>
      </x:c>
      <x:c r="G827" s="0" t="s">
        <x:v>229</x:v>
      </x:c>
      <x:c r="H827" s="0" t="s">
        <x:v>230</x:v>
      </x:c>
      <x:c r="I827" s="0" t="n">
        <x:v>10.2</x:v>
      </x:c>
      <x:c r="J827" s="0" t="n">
        <x:v>8.8</x:v>
      </x:c>
      <x:c r="K827" s="0" t="n">
        <x:v>91</x:v>
      </x:c>
      <x:c r="L827" s="0" t="n">
        <x:v>10</x:v>
      </x:c>
      <x:c r="M827" s="0" t="n">
        <x:v>10</x:v>
      </x:c>
      <x:c r="O827" s="0" t="n">
        <x:v>1019.5</x:v>
      </x:c>
      <x:c r="P827" s="0" t="n">
        <x:v>1010.1</x:v>
      </x:c>
    </x:row>
    <x:row r="828" spans="1:81" customFormat="1" ht="16.5" customHeight="1" x14ac:dyDescent="0.25">
      <x:c r="A828" s="302">
        <x:f>IF(RIGHT(C828,2)=".1","10",RIGHT(C828,2))</x:f>
      </x:c>
      <x:c r="B828" s="0" t="n">
        <x:v>0</x:v>
      </x:c>
      <x:c r="C828" s="0" t="n">
        <x:v>14.04</x:v>
      </x:c>
      <x:c r="D828" s="0" t="s">
        <x:v>11</x:v>
      </x:c>
      <x:c r="E828" s="0" t="n">
        <x:v>1</x:v>
      </x:c>
      <x:c r="F828" s="0" t="s">
        <x:v>195</x:v>
      </x:c>
      <x:c r="G828" s="0" t="s">
        <x:v>223</x:v>
      </x:c>
      <x:c r="H828" s="0" t="s">
        <x:v>230</x:v>
      </x:c>
      <x:c r="I828" s="0" t="n">
        <x:v>9.7</x:v>
      </x:c>
      <x:c r="J828" s="0" t="n">
        <x:v>8.5</x:v>
      </x:c>
      <x:c r="K828" s="0" t="n">
        <x:v>92</x:v>
      </x:c>
      <x:c r="L828" s="0" t="n">
        <x:v>9</x:v>
      </x:c>
      <x:c r="M828" s="0" t="n">
        <x:v>9</x:v>
      </x:c>
      <x:c r="O828" s="0" t="n">
        <x:v>1017.7</x:v>
      </x:c>
      <x:c r="P828" s="0" t="n">
        <x:v>1008.2</x:v>
      </x:c>
    </x:row>
    <x:row r="829" spans="1:81" customFormat="1" ht="16.5" customHeight="1" x14ac:dyDescent="0.25">
      <x:c r="A829" s="302">
        <x:f>IF(RIGHT(C829,2)=".1","10",RIGHT(C829,2))</x:f>
      </x:c>
      <x:c r="B829" s="0" t="n">
        <x:v>3</x:v>
      </x:c>
      <x:c r="C829" s="0" t="n">
        <x:v>14.04</x:v>
      </x:c>
      <x:c r="D829" s="0" t="s">
        <x:v>10</x:v>
      </x:c>
      <x:c r="E829" s="0" t="n">
        <x:v>2</x:v>
      </x:c>
      <x:c r="F829" s="0" t="s">
        <x:v>185</x:v>
      </x:c>
      <x:c r="G829" s="0" t="s">
        <x:v>229</x:v>
      </x:c>
      <x:c r="H829" s="0" t="s">
        <x:v>230</x:v>
      </x:c>
      <x:c r="I829" s="0" t="n">
        <x:v>8.9</x:v>
      </x:c>
      <x:c r="J829" s="0" t="n">
        <x:v>7.8</x:v>
      </x:c>
      <x:c r="K829" s="0" t="n">
        <x:v>93</x:v>
      </x:c>
      <x:c r="L829" s="0" t="n">
        <x:v>7</x:v>
      </x:c>
      <x:c r="M829" s="0" t="n">
        <x:v>7</x:v>
      </x:c>
      <x:c r="O829" s="0" t="n">
        <x:v>1017.5</x:v>
      </x:c>
      <x:c r="P829" s="0" t="n">
        <x:v>1008</x:v>
      </x:c>
      <x:c r="Q829" s="0" t="n">
        <x:v>8.9</x:v>
      </x:c>
      <x:c r="S829" s="0" t="n">
        <x:v>8</x:v>
      </x:c>
    </x:row>
    <x:row r="830" spans="1:81" customFormat="1" ht="16.5" customHeight="1" x14ac:dyDescent="0.25">
      <x:c r="A830" s="302">
        <x:f>IF(RIGHT(C830,2)=".1","10",RIGHT(C830,2))</x:f>
      </x:c>
      <x:c r="B830" s="0" t="n">
        <x:v>6</x:v>
      </x:c>
      <x:c r="C830" s="0" t="n">
        <x:v>14.04</x:v>
      </x:c>
      <x:c r="D830" s="0" t="s">
        <x:v>10</x:v>
      </x:c>
      <x:c r="E830" s="0" t="n">
        <x:v>3</x:v>
      </x:c>
      <x:c r="F830" s="0" t="s">
        <x:v>185</x:v>
      </x:c>
      <x:c r="G830" s="0" t="s">
        <x:v>223</x:v>
      </x:c>
      <x:c r="H830" s="0" t="s">
        <x:v>230</x:v>
      </x:c>
      <x:c r="I830" s="0" t="n">
        <x:v>9.5</x:v>
      </x:c>
      <x:c r="J830" s="0" t="n">
        <x:v>8</x:v>
      </x:c>
      <x:c r="K830" s="0" t="n">
        <x:v>90</x:v>
      </x:c>
      <x:c r="L830" s="0" t="n">
        <x:v>7</x:v>
      </x:c>
      <x:c r="M830" s="0" t="n">
        <x:v>7</x:v>
      </x:c>
      <x:c r="O830" s="0" t="n">
        <x:v>1018</x:v>
      </x:c>
      <x:c r="P830" s="0" t="n">
        <x:v>1008.5</x:v>
      </x:c>
      <x:c r="Q830" s="0" t="n">
        <x:v>8.9</x:v>
      </x:c>
    </x:row>
    <x:row r="831" spans="1:81" customFormat="1" ht="16.5" customHeight="1" x14ac:dyDescent="0.25">
      <x:c r="A831" s="302">
        <x:f>IF(RIGHT(C831,2)=".1","10",RIGHT(C831,2))</x:f>
      </x:c>
      <x:c r="B831" s="0" t="n">
        <x:v>9</x:v>
      </x:c>
      <x:c r="C831" s="0" t="n">
        <x:v>14.04</x:v>
      </x:c>
      <x:c r="D831" s="0" t="s">
        <x:v>11</x:v>
      </x:c>
      <x:c r="E831" s="0" t="n">
        <x:v>3</x:v>
      </x:c>
      <x:c r="F831" s="0" t="s">
        <x:v>185</x:v>
      </x:c>
      <x:c r="H831" s="0" t="s">
        <x:v>230</x:v>
      </x:c>
      <x:c r="I831" s="0" t="n">
        <x:v>12</x:v>
      </x:c>
      <x:c r="J831" s="0" t="n">
        <x:v>8.3</x:v>
      </x:c>
      <x:c r="K831" s="0" t="n">
        <x:v>78</x:v>
      </x:c>
      <x:c r="L831" s="0" t="n">
        <x:v>10</x:v>
      </x:c>
      <x:c r="M831" s="0" t="n">
        <x:v>10</x:v>
      </x:c>
      <x:c r="O831" s="0" t="n">
        <x:v>1017.9</x:v>
      </x:c>
      <x:c r="P831" s="0" t="n">
        <x:v>1008.5</x:v>
      </x:c>
    </x:row>
    <x:row r="832" spans="1:81" customFormat="1" ht="16.5" customHeight="1" x14ac:dyDescent="0.25">
      <x:c r="A832" s="302">
        <x:f>IF(RIGHT(C832,2)=".1","10",RIGHT(C832,2))</x:f>
      </x:c>
      <x:c r="B832" s="0" t="n">
        <x:v>12</x:v>
      </x:c>
      <x:c r="C832" s="0" t="n">
        <x:v>14.04</x:v>
      </x:c>
      <x:c r="D832" s="0" t="s">
        <x:v>11</x:v>
      </x:c>
      <x:c r="E832" s="0" t="n">
        <x:v>3</x:v>
      </x:c>
      <x:c r="F832" s="0" t="s">
        <x:v>185</x:v>
      </x:c>
      <x:c r="H832" s="0" t="s">
        <x:v>194</x:v>
      </x:c>
      <x:c r="I832" s="0" t="n">
        <x:v>13.7</x:v>
      </x:c>
      <x:c r="J832" s="0" t="n">
        <x:v>8.1</x:v>
      </x:c>
      <x:c r="K832" s="0" t="n">
        <x:v>69</x:v>
      </x:c>
      <x:c r="L832" s="0" t="n">
        <x:v>13</x:v>
      </x:c>
      <x:c r="M832" s="0" t="n">
        <x:v>13</x:v>
      </x:c>
      <x:c r="O832" s="0" t="n">
        <x:v>1017.9</x:v>
      </x:c>
      <x:c r="P832" s="0" t="n">
        <x:v>1008.5</x:v>
      </x:c>
    </x:row>
    <x:row r="833" spans="1:81" customFormat="1" ht="16.5" customHeight="1" x14ac:dyDescent="0.25">
      <x:c r="A833" s="302">
        <x:f>IF(RIGHT(C833,2)=".1","10",RIGHT(C833,2))</x:f>
      </x:c>
      <x:c r="B833" s="0" t="n">
        <x:v>15</x:v>
      </x:c>
      <x:c r="C833" s="0" t="n">
        <x:v>14.04</x:v>
      </x:c>
      <x:c r="D833" s="0" t="s">
        <x:v>12</x:v>
      </x:c>
      <x:c r="E833" s="0" t="n">
        <x:v>1</x:v>
      </x:c>
      <x:c r="F833" s="0" t="s">
        <x:v>185</x:v>
      </x:c>
      <x:c r="H833" s="0" t="s">
        <x:v>186</x:v>
      </x:c>
      <x:c r="I833" s="0" t="n">
        <x:v>13.9</x:v>
      </x:c>
      <x:c r="J833" s="0" t="n">
        <x:v>7.9</x:v>
      </x:c>
      <x:c r="K833" s="0" t="n">
        <x:v>67</x:v>
      </x:c>
      <x:c r="L833" s="0" t="n">
        <x:v>14</x:v>
      </x:c>
      <x:c r="M833" s="0" t="n">
        <x:v>15</x:v>
      </x:c>
      <x:c r="O833" s="0" t="n">
        <x:v>1017.6</x:v>
      </x:c>
      <x:c r="P833" s="0" t="n">
        <x:v>1008.3</x:v>
      </x:c>
      <x:c r="R833" s="0" t="n">
        <x:v>14.1</x:v>
      </x:c>
    </x:row>
    <x:row r="834" spans="1:81" customFormat="1" ht="16.5" customHeight="1" x14ac:dyDescent="0.25">
      <x:c r="A834" s="302">
        <x:f>IF(RIGHT(C834,2)=".1","10",RIGHT(C834,2))</x:f>
      </x:c>
      <x:c r="B834" s="0" t="n">
        <x:v>18</x:v>
      </x:c>
      <x:c r="C834" s="0" t="n">
        <x:v>14.04</x:v>
      </x:c>
      <x:c r="D834" s="0" t="s">
        <x:v>13</x:v>
      </x:c>
      <x:c r="E834" s="0" t="n">
        <x:v>0</x:v>
      </x:c>
      <x:c r="F834" s="0" t="s">
        <x:v>185</x:v>
      </x:c>
      <x:c r="H834" s="0" t="s">
        <x:v>186</x:v>
      </x:c>
      <x:c r="I834" s="0" t="n">
        <x:v>8.4</x:v>
      </x:c>
      <x:c r="J834" s="0" t="n">
        <x:v>6.8</x:v>
      </x:c>
      <x:c r="K834" s="0" t="n">
        <x:v>90</x:v>
      </x:c>
      <x:c r="L834" s="0" t="n">
        <x:v>8</x:v>
      </x:c>
      <x:c r="M834" s="0" t="n">
        <x:v>8</x:v>
      </x:c>
      <x:c r="O834" s="0" t="n">
        <x:v>1018.2</x:v>
      </x:c>
      <x:c r="P834" s="0" t="n">
        <x:v>1008.6</x:v>
      </x:c>
    </x:row>
    <x:row r="835" spans="1:81" customFormat="1" ht="16.5" customHeight="1" x14ac:dyDescent="0.25">
      <x:c r="A835" s="302">
        <x:f>IF(RIGHT(C835,2)=".1","10",RIGHT(C835,2))</x:f>
      </x:c>
      <x:c r="B835" s="0" t="n">
        <x:v>21</x:v>
      </x:c>
      <x:c r="C835" s="0" t="n">
        <x:v>14.04</x:v>
      </x:c>
      <x:c r="D835" s="0" t="s">
        <x:v>7</x:v>
      </x:c>
      <x:c r="E835" s="0" t="n">
        <x:v>1</x:v>
      </x:c>
      <x:c r="F835" s="0" t="s">
        <x:v>185</x:v>
      </x:c>
      <x:c r="H835" s="0" t="s">
        <x:v>186</x:v>
      </x:c>
      <x:c r="I835" s="0" t="n">
        <x:v>6.7</x:v>
      </x:c>
      <x:c r="J835" s="0" t="n">
        <x:v>5.6</x:v>
      </x:c>
      <x:c r="K835" s="0" t="n">
        <x:v>93</x:v>
      </x:c>
      <x:c r="L835" s="0" t="n">
        <x:v>6</x:v>
      </x:c>
      <x:c r="M835" s="0" t="n">
        <x:v>6</x:v>
      </x:c>
      <x:c r="O835" s="0" t="n">
        <x:v>1017.8</x:v>
      </x:c>
      <x:c r="P835" s="0" t="n">
        <x:v>1008.2</x:v>
      </x:c>
    </x:row>
    <x:row r="836" spans="1:81" customFormat="1" ht="16.5" customHeight="1" x14ac:dyDescent="0.25">
      <x:c r="A836" s="302">
        <x:f>IF(RIGHT(C836,2)=".1","10",RIGHT(C836,2))</x:f>
      </x:c>
      <x:c r="B836" s="0" t="n">
        <x:v>0</x:v>
      </x:c>
      <x:c r="C836" s="0" t="n">
        <x:v>15.04</x:v>
      </x:c>
      <x:c r="D836" s="0" t="s">
        <x:v>7</x:v>
      </x:c>
      <x:c r="E836" s="0" t="n">
        <x:v>1</x:v>
      </x:c>
      <x:c r="F836" s="0" t="s">
        <x:v>195</x:v>
      </x:c>
      <x:c r="G836" s="0" t="s">
        <x:v>196</x:v>
      </x:c>
      <x:c r="H836" s="0" t="s">
        <x:v>186</x:v>
      </x:c>
      <x:c r="I836" s="0" t="n">
        <x:v>6.8</x:v>
      </x:c>
      <x:c r="J836" s="0" t="n">
        <x:v>5.8</x:v>
      </x:c>
      <x:c r="K836" s="0" t="n">
        <x:v>93</x:v>
      </x:c>
      <x:c r="L836" s="0" t="n">
        <x:v>6</x:v>
      </x:c>
      <x:c r="M836" s="0" t="n">
        <x:v>6</x:v>
      </x:c>
      <x:c r="O836" s="0" t="n">
        <x:v>1017</x:v>
      </x:c>
      <x:c r="P836" s="0" t="n">
        <x:v>1007.4</x:v>
      </x:c>
    </x:row>
    <x:row r="837" spans="1:81" customFormat="1" ht="16.5" customHeight="1" x14ac:dyDescent="0.25">
      <x:c r="A837" s="302">
        <x:f>IF(RIGHT(C837,2)=".1","10",RIGHT(C837,2))</x:f>
      </x:c>
      <x:c r="B837" s="0" t="n">
        <x:v>3</x:v>
      </x:c>
      <x:c r="C837" s="0" t="n">
        <x:v>15.04</x:v>
      </x:c>
      <x:c r="D837" s="0" t="s">
        <x:v>8</x:v>
      </x:c>
      <x:c r="E837" s="0" t="n">
        <x:v>1</x:v>
      </x:c>
      <x:c r="F837" s="0" t="s">
        <x:v>185</x:v>
      </x:c>
      <x:c r="H837" s="0" t="s">
        <x:v>186</x:v>
      </x:c>
      <x:c r="I837" s="0" t="n">
        <x:v>6.4</x:v>
      </x:c>
      <x:c r="J837" s="0" t="n">
        <x:v>5.4</x:v>
      </x:c>
      <x:c r="K837" s="0" t="n">
        <x:v>93</x:v>
      </x:c>
      <x:c r="L837" s="0" t="n">
        <x:v>5</x:v>
      </x:c>
      <x:c r="M837" s="0" t="n">
        <x:v>5</x:v>
      </x:c>
      <x:c r="O837" s="0" t="n">
        <x:v>1017.3</x:v>
      </x:c>
      <x:c r="P837" s="0" t="n">
        <x:v>1007.7</x:v>
      </x:c>
      <x:c r="Q837" s="0" t="n">
        <x:v>5.8</x:v>
      </x:c>
    </x:row>
    <x:row r="838" spans="1:81" customFormat="1" ht="16.5" customHeight="1" x14ac:dyDescent="0.25">
      <x:c r="A838" s="302">
        <x:f>IF(RIGHT(C838,2)=".1","10",RIGHT(C838,2))</x:f>
      </x:c>
      <x:c r="B838" s="0" t="n">
        <x:v>6</x:v>
      </x:c>
      <x:c r="C838" s="0" t="n">
        <x:v>15.04</x:v>
      </x:c>
      <x:c r="D838" s="0" t="s">
        <x:v>8</x:v>
      </x:c>
      <x:c r="E838" s="0" t="n">
        <x:v>3</x:v>
      </x:c>
      <x:c r="F838" s="0" t="s">
        <x:v>185</x:v>
      </x:c>
      <x:c r="H838" s="0" t="s">
        <x:v>186</x:v>
      </x:c>
      <x:c r="I838" s="0" t="n">
        <x:v>14</x:v>
      </x:c>
      <x:c r="J838" s="0" t="n">
        <x:v>7.8</x:v>
      </x:c>
      <x:c r="K838" s="0" t="n">
        <x:v>66</x:v>
      </x:c>
      <x:c r="L838" s="0" t="n">
        <x:v>13</x:v>
      </x:c>
      <x:c r="M838" s="0" t="n">
        <x:v>19</x:v>
      </x:c>
      <x:c r="O838" s="0" t="n">
        <x:v>1017.4</x:v>
      </x:c>
      <x:c r="P838" s="0" t="n">
        <x:v>1008</x:v>
      </x:c>
    </x:row>
    <x:row r="839" spans="1:81" customFormat="1" ht="16.5" customHeight="1" x14ac:dyDescent="0.25">
      <x:c r="A839" s="302">
        <x:f>IF(RIGHT(C839,2)=".1","10",RIGHT(C839,2))</x:f>
      </x:c>
      <x:c r="B839" s="0" t="n">
        <x:v>9</x:v>
      </x:c>
      <x:c r="C839" s="0" t="n">
        <x:v>15.04</x:v>
      </x:c>
      <x:c r="D839" s="0" t="s">
        <x:v>9</x:v>
      </x:c>
      <x:c r="E839" s="0" t="n">
        <x:v>2</x:v>
      </x:c>
      <x:c r="F839" s="0" t="s">
        <x:v>185</x:v>
      </x:c>
      <x:c r="H839" s="0" t="s">
        <x:v>453</x:v>
      </x:c>
      <x:c r="I839" s="0" t="n">
        <x:v>18</x:v>
      </x:c>
      <x:c r="J839" s="0" t="n">
        <x:v>3.6</x:v>
      </x:c>
      <x:c r="K839" s="0" t="n">
        <x:v>38</x:v>
      </x:c>
      <x:c r="L839" s="0" t="n">
        <x:v>19</x:v>
      </x:c>
      <x:c r="M839" s="0" t="n">
        <x:v>31</x:v>
      </x:c>
      <x:c r="N839" s="0" t="s">
        <x:v>454</x:v>
      </x:c>
      <x:c r="O839" s="0" t="n">
        <x:v>1017.1</x:v>
      </x:c>
      <x:c r="P839" s="0" t="n">
        <x:v>1007.9</x:v>
      </x:c>
    </x:row>
    <x:row r="840" spans="1:81" customFormat="1" ht="16.5" customHeight="1" x14ac:dyDescent="0.25">
      <x:c r="A840" s="302">
        <x:f>IF(RIGHT(C840,2)=".1","10",RIGHT(C840,2))</x:f>
      </x:c>
      <x:c r="B840" s="0" t="n">
        <x:v>12</x:v>
      </x:c>
      <x:c r="C840" s="0" t="n">
        <x:v>15.04</x:v>
      </x:c>
      <x:c r="D840" s="0" t="s">
        <x:v>11</x:v>
      </x:c>
      <x:c r="E840" s="0" t="n">
        <x:v>4</x:v>
      </x:c>
      <x:c r="F840" s="0" t="s">
        <x:v>185</x:v>
      </x:c>
      <x:c r="H840" s="0" t="s">
        <x:v>455</x:v>
      </x:c>
      <x:c r="I840" s="0" t="n">
        <x:v>17</x:v>
      </x:c>
      <x:c r="J840" s="0" t="n">
        <x:v>5.4</x:v>
      </x:c>
      <x:c r="K840" s="0" t="n">
        <x:v>46</x:v>
      </x:c>
      <x:c r="L840" s="0" t="n">
        <x:v>17</x:v>
      </x:c>
      <x:c r="M840" s="0" t="n">
        <x:v>17</x:v>
      </x:c>
      <x:c r="O840" s="0" t="n">
        <x:v>1017.2</x:v>
      </x:c>
      <x:c r="P840" s="0" t="n">
        <x:v>1007.9</x:v>
      </x:c>
    </x:row>
    <x:row r="841" spans="1:81" customFormat="1" ht="16.5" customHeight="1" x14ac:dyDescent="0.25">
      <x:c r="A841" s="302">
        <x:f>IF(RIGHT(C841,2)=".1","10",RIGHT(C841,2))</x:f>
      </x:c>
      <x:c r="B841" s="0" t="n">
        <x:v>15</x:v>
      </x:c>
      <x:c r="C841" s="0" t="n">
        <x:v>15.04</x:v>
      </x:c>
      <x:c r="D841" s="0" t="s">
        <x:v>11</x:v>
      </x:c>
      <x:c r="E841" s="0" t="n">
        <x:v>2</x:v>
      </x:c>
      <x:c r="F841" s="0" t="s">
        <x:v>185</x:v>
      </x:c>
      <x:c r="H841" s="0" t="s">
        <x:v>456</x:v>
      </x:c>
      <x:c r="I841" s="0" t="n">
        <x:v>13.6</x:v>
      </x:c>
      <x:c r="J841" s="0" t="n">
        <x:v>5.1</x:v>
      </x:c>
      <x:c r="K841" s="0" t="n">
        <x:v>56</x:v>
      </x:c>
      <x:c r="L841" s="0" t="n">
        <x:v>13</x:v>
      </x:c>
      <x:c r="M841" s="0" t="n">
        <x:v>14</x:v>
      </x:c>
      <x:c r="O841" s="0" t="n">
        <x:v>1018.3</x:v>
      </x:c>
      <x:c r="P841" s="0" t="n">
        <x:v>1008.9</x:v>
      </x:c>
      <x:c r="R841" s="0" t="n">
        <x:v>18.7</x:v>
      </x:c>
    </x:row>
    <x:row r="842" spans="1:81" customFormat="1" ht="16.5" customHeight="1" x14ac:dyDescent="0.25">
      <x:c r="A842" s="302">
        <x:f>IF(RIGHT(C842,2)=".1","10",RIGHT(C842,2))</x:f>
      </x:c>
      <x:c r="B842" s="0" t="n">
        <x:v>18</x:v>
      </x:c>
      <x:c r="C842" s="0" t="n">
        <x:v>15.04</x:v>
      </x:c>
      <x:c r="D842" s="0" t="s">
        <x:v>13</x:v>
      </x:c>
      <x:c r="E842" s="0" t="n">
        <x:v>0</x:v>
      </x:c>
      <x:c r="F842" s="0" t="s">
        <x:v>185</x:v>
      </x:c>
      <x:c r="G842" s="0" t="s">
        <x:v>193</x:v>
      </x:c>
      <x:c r="H842" s="0" t="s">
        <x:v>457</x:v>
      </x:c>
      <x:c r="I842" s="0" t="n">
        <x:v>10.6</x:v>
      </x:c>
      <x:c r="J842" s="0" t="n">
        <x:v>6.6</x:v>
      </x:c>
      <x:c r="K842" s="0" t="n">
        <x:v>76</x:v>
      </x:c>
      <x:c r="L842" s="0" t="n">
        <x:v>10</x:v>
      </x:c>
      <x:c r="M842" s="0" t="n">
        <x:v>10</x:v>
      </x:c>
      <x:c r="O842" s="0" t="n">
        <x:v>1018.4</x:v>
      </x:c>
      <x:c r="P842" s="0" t="n">
        <x:v>1008.9</x:v>
      </x:c>
    </x:row>
    <x:row r="843" spans="1:81" customFormat="1" ht="16.5" customHeight="1" x14ac:dyDescent="0.25">
      <x:c r="A843" s="302">
        <x:f>IF(RIGHT(C843,2)=".1","10",RIGHT(C843,2))</x:f>
      </x:c>
      <x:c r="B843" s="0" t="n">
        <x:v>21</x:v>
      </x:c>
      <x:c r="C843" s="0" t="n">
        <x:v>15.04</x:v>
      </x:c>
      <x:c r="D843" s="0" t="s">
        <x:v>9</x:v>
      </x:c>
      <x:c r="E843" s="0" t="n">
        <x:v>1</x:v>
      </x:c>
      <x:c r="F843" s="0" t="s">
        <x:v>185</x:v>
      </x:c>
      <x:c r="H843" s="0" t="s">
        <x:v>186</x:v>
      </x:c>
      <x:c r="I843" s="0" t="n">
        <x:v>7.6</x:v>
      </x:c>
      <x:c r="J843" s="0" t="n">
        <x:v>5.4</x:v>
      </x:c>
      <x:c r="K843" s="0" t="n">
        <x:v>86</x:v>
      </x:c>
      <x:c r="L843" s="0" t="n">
        <x:v>7</x:v>
      </x:c>
      <x:c r="M843" s="0" t="n">
        <x:v>7</x:v>
      </x:c>
      <x:c r="O843" s="0" t="n">
        <x:v>1018.5</x:v>
      </x:c>
      <x:c r="P843" s="0" t="n">
        <x:v>1008.9</x:v>
      </x:c>
    </x:row>
    <x:row r="844" spans="1:81" customFormat="1" ht="16.5" customHeight="1" x14ac:dyDescent="0.25">
      <x:c r="A844" s="302">
        <x:f>IF(RIGHT(C844,2)=".1","10",RIGHT(C844,2))</x:f>
      </x:c>
      <x:c r="B844" s="0" t="n">
        <x:v>0</x:v>
      </x:c>
      <x:c r="C844" s="0" t="n">
        <x:v>16.04</x:v>
      </x:c>
      <x:c r="D844" s="0" t="s">
        <x:v>13</x:v>
      </x:c>
      <x:c r="E844" s="0" t="n">
        <x:v>0</x:v>
      </x:c>
      <x:c r="F844" s="0" t="s">
        <x:v>185</x:v>
      </x:c>
      <x:c r="H844" s="0" t="s">
        <x:v>186</x:v>
      </x:c>
      <x:c r="I844" s="0" t="n">
        <x:v>6.5</x:v>
      </x:c>
      <x:c r="J844" s="0" t="n">
        <x:v>4.9</x:v>
      </x:c>
      <x:c r="K844" s="0" t="n">
        <x:v>90</x:v>
      </x:c>
      <x:c r="L844" s="0" t="n">
        <x:v>6</x:v>
      </x:c>
      <x:c r="M844" s="0" t="n">
        <x:v>6</x:v>
      </x:c>
      <x:c r="O844" s="0" t="n">
        <x:v>1018.1</x:v>
      </x:c>
      <x:c r="P844" s="0" t="n">
        <x:v>1008.5</x:v>
      </x:c>
    </x:row>
    <x:row r="845" spans="1:81" customFormat="1" ht="16.5" customHeight="1" x14ac:dyDescent="0.25">
      <x:c r="A845" s="302">
        <x:f>IF(RIGHT(C845,2)=".1","10",RIGHT(C845,2))</x:f>
      </x:c>
      <x:c r="B845" s="0" t="n">
        <x:v>3</x:v>
      </x:c>
      <x:c r="C845" s="0" t="n">
        <x:v>16.04</x:v>
      </x:c>
      <x:c r="D845" s="0" t="s">
        <x:v>5</x:v>
      </x:c>
      <x:c r="E845" s="0" t="n">
        <x:v>1</x:v>
      </x:c>
      <x:c r="F845" s="0" t="s">
        <x:v>185</x:v>
      </x:c>
      <x:c r="H845" s="0" t="s">
        <x:v>188</x:v>
      </x:c>
      <x:c r="I845" s="0" t="n">
        <x:v>5.6</x:v>
      </x:c>
      <x:c r="J845" s="0" t="n">
        <x:v>4.4</x:v>
      </x:c>
      <x:c r="K845" s="0" t="n">
        <x:v>92</x:v>
      </x:c>
      <x:c r="L845" s="0" t="n">
        <x:v>4</x:v>
      </x:c>
      <x:c r="M845" s="0" t="n">
        <x:v>4</x:v>
      </x:c>
      <x:c r="O845" s="0" t="n">
        <x:v>1019</x:v>
      </x:c>
      <x:c r="P845" s="0" t="n">
        <x:v>1009.3</x:v>
      </x:c>
      <x:c r="Q845" s="0" t="n">
        <x:v>5.4</x:v>
      </x:c>
      <x:c r="S845" s="0" t="n">
        <x:v>0.4</x:v>
      </x:c>
    </x:row>
    <x:row r="846" spans="1:81" customFormat="1" ht="16.5" customHeight="1" x14ac:dyDescent="0.25">
      <x:c r="A846" s="302">
        <x:f>IF(RIGHT(C846,2)=".1","10",RIGHT(C846,2))</x:f>
      </x:c>
      <x:c r="B846" s="0" t="n">
        <x:v>6</x:v>
      </x:c>
      <x:c r="C846" s="0" t="n">
        <x:v>16.04</x:v>
      </x:c>
      <x:c r="D846" s="0" t="s">
        <x:v>6</x:v>
      </x:c>
      <x:c r="E846" s="0" t="n">
        <x:v>2</x:v>
      </x:c>
      <x:c r="F846" s="0" t="s">
        <x:v>185</x:v>
      </x:c>
      <x:c r="H846" s="0" t="s">
        <x:v>186</x:v>
      </x:c>
      <x:c r="I846" s="0" t="n">
        <x:v>13.1</x:v>
      </x:c>
      <x:c r="J846" s="0" t="n">
        <x:v>7.8</x:v>
      </x:c>
      <x:c r="K846" s="0" t="n">
        <x:v>70</x:v>
      </x:c>
      <x:c r="L846" s="0" t="n">
        <x:v>12</x:v>
      </x:c>
      <x:c r="M846" s="0" t="n">
        <x:v>20</x:v>
      </x:c>
      <x:c r="O846" s="0" t="n">
        <x:v>1018.8</x:v>
      </x:c>
      <x:c r="P846" s="0" t="n">
        <x:v>1009.4</x:v>
      </x:c>
    </x:row>
    <x:row r="847" spans="1:81" customFormat="1" ht="16.5" customHeight="1" x14ac:dyDescent="0.25">
      <x:c r="A847" s="302">
        <x:f>IF(RIGHT(C847,2)=".1","10",RIGHT(C847,2))</x:f>
      </x:c>
      <x:c r="B847" s="0" t="n">
        <x:v>9</x:v>
      </x:c>
      <x:c r="C847" s="0" t="n">
        <x:v>16.04</x:v>
      </x:c>
      <x:c r="D847" s="0" t="s">
        <x:v>11</x:v>
      </x:c>
      <x:c r="E847" s="0" t="n">
        <x:v>2</x:v>
      </x:c>
      <x:c r="F847" s="0" t="s">
        <x:v>185</x:v>
      </x:c>
      <x:c r="G847" s="0" t="s">
        <x:v>229</x:v>
      </x:c>
      <x:c r="H847" s="0" t="s">
        <x:v>194</x:v>
      </x:c>
      <x:c r="I847" s="0" t="n">
        <x:v>12.4</x:v>
      </x:c>
      <x:c r="J847" s="0" t="n">
        <x:v>9.2</x:v>
      </x:c>
      <x:c r="K847" s="0" t="n">
        <x:v>81</x:v>
      </x:c>
      <x:c r="L847" s="0" t="n">
        <x:v>11</x:v>
      </x:c>
      <x:c r="M847" s="0" t="n">
        <x:v>11</x:v>
      </x:c>
      <x:c r="O847" s="0" t="n">
        <x:v>1019.5</x:v>
      </x:c>
      <x:c r="P847" s="0" t="n">
        <x:v>1010.1</x:v>
      </x:c>
    </x:row>
    <x:row r="848" spans="1:81" customFormat="1" ht="16.5" customHeight="1" x14ac:dyDescent="0.25">
      <x:c r="A848" s="302">
        <x:f>IF(RIGHT(C848,2)=".1","10",RIGHT(C848,2))</x:f>
      </x:c>
      <x:c r="B848" s="0" t="n">
        <x:v>12</x:v>
      </x:c>
      <x:c r="C848" s="0" t="n">
        <x:v>16.04</x:v>
      </x:c>
      <x:c r="D848" s="0" t="s">
        <x:v>11</x:v>
      </x:c>
      <x:c r="E848" s="0" t="n">
        <x:v>1</x:v>
      </x:c>
      <x:c r="F848" s="0" t="s">
        <x:v>185</x:v>
      </x:c>
      <x:c r="G848" s="0" t="s">
        <x:v>229</x:v>
      </x:c>
      <x:c r="H848" s="0" t="s">
        <x:v>194</x:v>
      </x:c>
      <x:c r="I848" s="0" t="n">
        <x:v>11.2</x:v>
      </x:c>
      <x:c r="J848" s="0" t="n">
        <x:v>9.1</x:v>
      </x:c>
      <x:c r="K848" s="0" t="n">
        <x:v>87</x:v>
      </x:c>
      <x:c r="L848" s="0" t="n">
        <x:v>11</x:v>
      </x:c>
      <x:c r="M848" s="0" t="n">
        <x:v>11</x:v>
      </x:c>
      <x:c r="O848" s="0" t="n">
        <x:v>1019.5</x:v>
      </x:c>
      <x:c r="P848" s="0" t="n">
        <x:v>1010</x:v>
      </x:c>
    </x:row>
    <x:row r="849" spans="1:81" customFormat="1" ht="16.5" customHeight="1" x14ac:dyDescent="0.25">
      <x:c r="A849" s="302">
        <x:f>IF(RIGHT(C849,2)=".1","10",RIGHT(C849,2))</x:f>
      </x:c>
      <x:c r="B849" s="0" t="n">
        <x:v>15</x:v>
      </x:c>
      <x:c r="C849" s="0" t="n">
        <x:v>16.04</x:v>
      </x:c>
      <x:c r="D849" s="0" t="s">
        <x:v>13</x:v>
      </x:c>
      <x:c r="E849" s="0" t="n">
        <x:v>0</x:v>
      </x:c>
      <x:c r="F849" s="0" t="s">
        <x:v>185</x:v>
      </x:c>
      <x:c r="G849" s="0" t="s">
        <x:v>232</x:v>
      </x:c>
      <x:c r="H849" s="0" t="s">
        <x:v>230</x:v>
      </x:c>
      <x:c r="I849" s="0" t="n">
        <x:v>11.6</x:v>
      </x:c>
      <x:c r="J849" s="0" t="n">
        <x:v>9.7</x:v>
      </x:c>
      <x:c r="K849" s="0" t="n">
        <x:v>88</x:v>
      </x:c>
      <x:c r="L849" s="0" t="n">
        <x:v>11</x:v>
      </x:c>
      <x:c r="M849" s="0" t="n">
        <x:v>11</x:v>
      </x:c>
      <x:c r="O849" s="0" t="n">
        <x:v>1019</x:v>
      </x:c>
      <x:c r="P849" s="0" t="n">
        <x:v>1009.5</x:v>
      </x:c>
      <x:c r="R849" s="0" t="n">
        <x:v>14.8</x:v>
      </x:c>
      <x:c r="S849" s="0" t="n">
        <x:v>8</x:v>
      </x:c>
    </x:row>
    <x:row r="850" spans="1:81" customFormat="1" ht="16.5" customHeight="1" x14ac:dyDescent="0.25">
      <x:c r="A850" s="302">
        <x:f>IF(RIGHT(C850,2)=".1","10",RIGHT(C850,2))</x:f>
      </x:c>
      <x:c r="B850" s="0" t="n">
        <x:v>18</x:v>
      </x:c>
      <x:c r="C850" s="0" t="n">
        <x:v>16.04</x:v>
      </x:c>
      <x:c r="D850" s="0" t="s">
        <x:v>13</x:v>
      </x:c>
      <x:c r="E850" s="0" t="n">
        <x:v>0</x:v>
      </x:c>
      <x:c r="F850" s="0" t="s">
        <x:v>185</x:v>
      </x:c>
      <x:c r="G850" s="0" t="s">
        <x:v>193</x:v>
      </x:c>
      <x:c r="H850" s="0" t="s">
        <x:v>230</x:v>
      </x:c>
      <x:c r="I850" s="0" t="n">
        <x:v>10.5</x:v>
      </x:c>
      <x:c r="J850" s="0" t="n">
        <x:v>9.4</x:v>
      </x:c>
      <x:c r="K850" s="0" t="n">
        <x:v>93</x:v>
      </x:c>
      <x:c r="L850" s="0" t="n">
        <x:v>10</x:v>
      </x:c>
      <x:c r="M850" s="0" t="n">
        <x:v>10</x:v>
      </x:c>
      <x:c r="O850" s="0" t="n">
        <x:v>1019.6</x:v>
      </x:c>
      <x:c r="P850" s="0" t="n">
        <x:v>1010.1</x:v>
      </x:c>
    </x:row>
    <x:row r="851" spans="1:81" customFormat="1" ht="16.5" customHeight="1" x14ac:dyDescent="0.25">
      <x:c r="A851" s="302">
        <x:f>IF(RIGHT(C851,2)=".1","10",RIGHT(C851,2))</x:f>
      </x:c>
      <x:c r="B851" s="0" t="n">
        <x:v>21</x:v>
      </x:c>
      <x:c r="C851" s="0" t="n">
        <x:v>16.04</x:v>
      </x:c>
      <x:c r="D851" s="0" t="s">
        <x:v>13</x:v>
      </x:c>
      <x:c r="E851" s="0" t="n">
        <x:v>0</x:v>
      </x:c>
      <x:c r="F851" s="0" t="s">
        <x:v>195</x:v>
      </x:c>
      <x:c r="G851" s="0" t="s">
        <x:v>196</x:v>
      </x:c>
      <x:c r="H851" s="0" t="s">
        <x:v>203</x:v>
      </x:c>
      <x:c r="I851" s="0" t="n">
        <x:v>10.2</x:v>
      </x:c>
      <x:c r="J851" s="0" t="n">
        <x:v>9.1</x:v>
      </x:c>
      <x:c r="K851" s="0" t="n">
        <x:v>93</x:v>
      </x:c>
      <x:c r="L851" s="0" t="n">
        <x:v>9</x:v>
      </x:c>
      <x:c r="M851" s="0" t="n">
        <x:v>9</x:v>
      </x:c>
      <x:c r="O851" s="0" t="n">
        <x:v>1019.2</x:v>
      </x:c>
      <x:c r="P851" s="0" t="n">
        <x:v>1009.7</x:v>
      </x:c>
    </x:row>
    <x:row r="852" spans="1:81" customFormat="1" ht="16.5" customHeight="1" x14ac:dyDescent="0.25">
      <x:c r="A852" s="302">
        <x:f>IF(RIGHT(C852,2)=".1","10",RIGHT(C852,2))</x:f>
      </x:c>
      <x:c r="B852" s="0" t="n">
        <x:v>0</x:v>
      </x:c>
      <x:c r="C852" s="0" t="n">
        <x:v>17.04</x:v>
      </x:c>
      <x:c r="D852" s="0" t="s">
        <x:v>11</x:v>
      </x:c>
      <x:c r="E852" s="0" t="n">
        <x:v>1</x:v>
      </x:c>
      <x:c r="F852" s="0" t="s">
        <x:v>195</x:v>
      </x:c>
      <x:c r="G852" s="0" t="s">
        <x:v>196</x:v>
      </x:c>
      <x:c r="H852" s="0" t="s">
        <x:v>284</x:v>
      </x:c>
      <x:c r="I852" s="0" t="n">
        <x:v>9.8</x:v>
      </x:c>
      <x:c r="J852" s="0" t="n">
        <x:v>8.8</x:v>
      </x:c>
      <x:c r="K852" s="0" t="n">
        <x:v>93</x:v>
      </x:c>
      <x:c r="L852" s="0" t="n">
        <x:v>9</x:v>
      </x:c>
      <x:c r="M852" s="0" t="n">
        <x:v>9</x:v>
      </x:c>
      <x:c r="O852" s="0" t="n">
        <x:v>1020</x:v>
      </x:c>
      <x:c r="P852" s="0" t="n">
        <x:v>1010.5</x:v>
      </x:c>
    </x:row>
    <x:row r="853" spans="1:81" customFormat="1" ht="16.5" customHeight="1" x14ac:dyDescent="0.25">
      <x:c r="A853" s="302">
        <x:f>IF(RIGHT(C853,2)=".1","10",RIGHT(C853,2))</x:f>
      </x:c>
      <x:c r="B853" s="0" t="n">
        <x:v>3</x:v>
      </x:c>
      <x:c r="C853" s="0" t="n">
        <x:v>17.04</x:v>
      </x:c>
      <x:c r="D853" s="0" t="s">
        <x:v>11</x:v>
      </x:c>
      <x:c r="E853" s="0" t="n">
        <x:v>1</x:v>
      </x:c>
      <x:c r="F853" s="0" t="s">
        <x:v>195</x:v>
      </x:c>
      <x:c r="G853" s="0" t="s">
        <x:v>229</x:v>
      </x:c>
      <x:c r="H853" s="0" t="s">
        <x:v>230</x:v>
      </x:c>
      <x:c r="I853" s="0" t="n">
        <x:v>9.5</x:v>
      </x:c>
      <x:c r="J853" s="0" t="n">
        <x:v>8.5</x:v>
      </x:c>
      <x:c r="K853" s="0" t="n">
        <x:v>93</x:v>
      </x:c>
      <x:c r="L853" s="0" t="n">
        <x:v>9</x:v>
      </x:c>
      <x:c r="M853" s="0" t="n">
        <x:v>9</x:v>
      </x:c>
      <x:c r="O853" s="0" t="n">
        <x:v>1020.1</x:v>
      </x:c>
      <x:c r="P853" s="0" t="n">
        <x:v>1010.6</x:v>
      </x:c>
      <x:c r="Q853" s="0" t="n">
        <x:v>9.5</x:v>
      </x:c>
      <x:c r="S853" s="0" t="n">
        <x:v>4</x:v>
      </x:c>
    </x:row>
    <x:row r="854" spans="1:81" customFormat="1" ht="16.5" customHeight="1" x14ac:dyDescent="0.25">
      <x:c r="A854" s="302">
        <x:f>IF(RIGHT(C854,2)=".1","10",RIGHT(C854,2))</x:f>
      </x:c>
      <x:c r="B854" s="0" t="n">
        <x:v>6</x:v>
      </x:c>
      <x:c r="C854" s="0" t="n">
        <x:v>17.04</x:v>
      </x:c>
      <x:c r="D854" s="0" t="s">
        <x:v>10</x:v>
      </x:c>
      <x:c r="E854" s="0" t="n">
        <x:v>2</x:v>
      </x:c>
      <x:c r="F854" s="0" t="s">
        <x:v>195</x:v>
      </x:c>
      <x:c r="G854" s="0" t="s">
        <x:v>223</x:v>
      </x:c>
      <x:c r="H854" s="0" t="s">
        <x:v>415</x:v>
      </x:c>
      <x:c r="I854" s="0" t="n">
        <x:v>9.5</x:v>
      </x:c>
      <x:c r="J854" s="0" t="n">
        <x:v>8.3</x:v>
      </x:c>
      <x:c r="K854" s="0" t="n">
        <x:v>92</x:v>
      </x:c>
      <x:c r="L854" s="0" t="n">
        <x:v>8</x:v>
      </x:c>
      <x:c r="M854" s="0" t="n">
        <x:v>8</x:v>
      </x:c>
      <x:c r="O854" s="0" t="n">
        <x:v>1021.8</x:v>
      </x:c>
      <x:c r="P854" s="0" t="n">
        <x:v>1012.3</x:v>
      </x:c>
      <x:c r="Q854" s="0" t="n">
        <x:v>9.5</x:v>
      </x:c>
    </x:row>
    <x:row r="855" spans="1:81" customFormat="1" ht="16.5" customHeight="1" x14ac:dyDescent="0.25">
      <x:c r="A855" s="302">
        <x:f>IF(RIGHT(C855,2)=".1","10",RIGHT(C855,2))</x:f>
      </x:c>
      <x:c r="B855" s="0" t="n">
        <x:v>9</x:v>
      </x:c>
      <x:c r="C855" s="0" t="n">
        <x:v>17.04</x:v>
      </x:c>
      <x:c r="D855" s="0" t="s">
        <x:v>10</x:v>
      </x:c>
      <x:c r="E855" s="0" t="n">
        <x:v>2</x:v>
      </x:c>
      <x:c r="F855" s="0" t="s">
        <x:v>185</x:v>
      </x:c>
      <x:c r="H855" s="0" t="s">
        <x:v>231</x:v>
      </x:c>
      <x:c r="I855" s="0" t="n">
        <x:v>11.8</x:v>
      </x:c>
      <x:c r="J855" s="0" t="n">
        <x:v>7.2</x:v>
      </x:c>
      <x:c r="K855" s="0" t="n">
        <x:v>73</x:v>
      </x:c>
      <x:c r="L855" s="0" t="n">
        <x:v>11</x:v>
      </x:c>
      <x:c r="M855" s="0" t="n">
        <x:v>12</x:v>
      </x:c>
      <x:c r="O855" s="0" t="n">
        <x:v>1022.2</x:v>
      </x:c>
      <x:c r="P855" s="0" t="n">
        <x:v>1012.7</x:v>
      </x:c>
    </x:row>
    <x:row r="856" spans="1:81" customFormat="1" ht="16.5" customHeight="1" x14ac:dyDescent="0.25">
      <x:c r="A856" s="302">
        <x:f>IF(RIGHT(C856,2)=".1","10",RIGHT(C856,2))</x:f>
      </x:c>
      <x:c r="B856" s="0" t="n">
        <x:v>12</x:v>
      </x:c>
      <x:c r="C856" s="0" t="n">
        <x:v>17.04</x:v>
      </x:c>
      <x:c r="D856" s="0" t="s">
        <x:v>9</x:v>
      </x:c>
      <x:c r="E856" s="0" t="n">
        <x:v>1</x:v>
      </x:c>
      <x:c r="F856" s="0" t="s">
        <x:v>185</x:v>
      </x:c>
      <x:c r="H856" s="0" t="s">
        <x:v>231</x:v>
      </x:c>
      <x:c r="I856" s="0" t="n">
        <x:v>12.4</x:v>
      </x:c>
      <x:c r="J856" s="0" t="n">
        <x:v>7.2</x:v>
      </x:c>
      <x:c r="K856" s="0" t="n">
        <x:v>71</x:v>
      </x:c>
      <x:c r="L856" s="0" t="n">
        <x:v>13</x:v>
      </x:c>
      <x:c r="M856" s="0" t="n">
        <x:v>13</x:v>
      </x:c>
      <x:c r="O856" s="0" t="n">
        <x:v>1021.9</x:v>
      </x:c>
      <x:c r="P856" s="0" t="n">
        <x:v>1012.4</x:v>
      </x:c>
    </x:row>
    <x:row r="857" spans="1:81" customFormat="1" ht="16.5" customHeight="1" x14ac:dyDescent="0.25">
      <x:c r="A857" s="302">
        <x:f>IF(RIGHT(C857,2)=".1","10",RIGHT(C857,2))</x:f>
      </x:c>
      <x:c r="B857" s="0" t="n">
        <x:v>15</x:v>
      </x:c>
      <x:c r="C857" s="0" t="n">
        <x:v>17.04</x:v>
      </x:c>
      <x:c r="D857" s="0" t="s">
        <x:v>9</x:v>
      </x:c>
      <x:c r="E857" s="0" t="n">
        <x:v>2</x:v>
      </x:c>
      <x:c r="F857" s="0" t="s">
        <x:v>185</x:v>
      </x:c>
      <x:c r="H857" s="0" t="s">
        <x:v>192</x:v>
      </x:c>
      <x:c r="I857" s="0" t="n">
        <x:v>11.1</x:v>
      </x:c>
      <x:c r="J857" s="0" t="n">
        <x:v>7.3</x:v>
      </x:c>
      <x:c r="K857" s="0" t="n">
        <x:v>77</x:v>
      </x:c>
      <x:c r="L857" s="0" t="n">
        <x:v>10</x:v>
      </x:c>
      <x:c r="M857" s="0" t="n">
        <x:v>10</x:v>
      </x:c>
      <x:c r="O857" s="0" t="n">
        <x:v>1021.9</x:v>
      </x:c>
      <x:c r="P857" s="0" t="n">
        <x:v>1012.4</x:v>
      </x:c>
      <x:c r="R857" s="0" t="n">
        <x:v>13.5</x:v>
      </x:c>
      <x:c r="S857" s="0" t="n">
        <x:v>0.7</x:v>
      </x:c>
    </x:row>
    <x:row r="858" spans="1:81" customFormat="1" ht="16.5" customHeight="1" x14ac:dyDescent="0.25">
      <x:c r="A858" s="302">
        <x:f>IF(RIGHT(C858,2)=".1","10",RIGHT(C858,2))</x:f>
      </x:c>
      <x:c r="B858" s="0" t="n">
        <x:v>18</x:v>
      </x:c>
      <x:c r="C858" s="0" t="n">
        <x:v>17.04</x:v>
      </x:c>
      <x:c r="D858" s="0" t="s">
        <x:v>9</x:v>
      </x:c>
      <x:c r="E858" s="0" t="n">
        <x:v>1</x:v>
      </x:c>
      <x:c r="F858" s="0" t="s">
        <x:v>185</x:v>
      </x:c>
      <x:c r="H858" s="0" t="s">
        <x:v>192</x:v>
      </x:c>
      <x:c r="I858" s="0" t="n">
        <x:v>9.8</x:v>
      </x:c>
      <x:c r="J858" s="0" t="n">
        <x:v>7.4</x:v>
      </x:c>
      <x:c r="K858" s="0" t="n">
        <x:v>85</x:v>
      </x:c>
      <x:c r="L858" s="0" t="n">
        <x:v>9</x:v>
      </x:c>
      <x:c r="M858" s="0" t="n">
        <x:v>9</x:v>
      </x:c>
      <x:c r="O858" s="0" t="n">
        <x:v>1022</x:v>
      </x:c>
      <x:c r="P858" s="0" t="n">
        <x:v>1012.5</x:v>
      </x:c>
    </x:row>
    <x:row r="859" spans="1:81" customFormat="1" ht="16.5" customHeight="1" x14ac:dyDescent="0.25">
      <x:c r="A859" s="302">
        <x:f>IF(RIGHT(C859,2)=".1","10",RIGHT(C859,2))</x:f>
      </x:c>
      <x:c r="B859" s="0" t="n">
        <x:v>21</x:v>
      </x:c>
      <x:c r="C859" s="0" t="n">
        <x:v>17.04</x:v>
      </x:c>
      <x:c r="D859" s="0" t="s">
        <x:v>13</x:v>
      </x:c>
      <x:c r="E859" s="0" t="n">
        <x:v>0</x:v>
      </x:c>
      <x:c r="F859" s="0" t="s">
        <x:v>185</x:v>
      </x:c>
      <x:c r="H859" s="0" t="s">
        <x:v>230</x:v>
      </x:c>
      <x:c r="I859" s="0" t="n">
        <x:v>9.4</x:v>
      </x:c>
      <x:c r="J859" s="0" t="n">
        <x:v>7.5</x:v>
      </x:c>
      <x:c r="K859" s="0" t="n">
        <x:v>88</x:v>
      </x:c>
      <x:c r="L859" s="0" t="n">
        <x:v>9</x:v>
      </x:c>
      <x:c r="M859" s="0" t="n">
        <x:v>9</x:v>
      </x:c>
      <x:c r="O859" s="0" t="n">
        <x:v>1021</x:v>
      </x:c>
      <x:c r="P859" s="0" t="n">
        <x:v>1011.5</x:v>
      </x:c>
    </x:row>
    <x:row r="860" spans="1:81" customFormat="1" ht="16.5" customHeight="1" x14ac:dyDescent="0.25">
      <x:c r="A860" s="302">
        <x:f>IF(RIGHT(C860,2)=".1","10",RIGHT(C860,2))</x:f>
      </x:c>
      <x:c r="B860" s="0" t="n">
        <x:v>0</x:v>
      </x:c>
      <x:c r="C860" s="0" t="n">
        <x:v>18.04</x:v>
      </x:c>
      <x:c r="D860" s="0" t="s">
        <x:v>6</x:v>
      </x:c>
      <x:c r="E860" s="0" t="n">
        <x:v>2</x:v>
      </x:c>
      <x:c r="F860" s="0" t="s">
        <x:v>185</x:v>
      </x:c>
      <x:c r="H860" s="0" t="s">
        <x:v>230</x:v>
      </x:c>
      <x:c r="I860" s="0" t="n">
        <x:v>9.3</x:v>
      </x:c>
      <x:c r="J860" s="0" t="n">
        <x:v>6.8</x:v>
      </x:c>
      <x:c r="K860" s="0" t="n">
        <x:v>84</x:v>
      </x:c>
      <x:c r="L860" s="0" t="n">
        <x:v>8</x:v>
      </x:c>
      <x:c r="M860" s="0" t="n">
        <x:v>8</x:v>
      </x:c>
      <x:c r="O860" s="0" t="n">
        <x:v>1019.5</x:v>
      </x:c>
      <x:c r="P860" s="0" t="n">
        <x:v>1010</x:v>
      </x:c>
    </x:row>
    <x:row r="861" spans="1:81" customFormat="1" ht="16.5" customHeight="1" x14ac:dyDescent="0.25">
      <x:c r="A861" s="302">
        <x:f>IF(RIGHT(C861,2)=".1","10",RIGHT(C861,2))</x:f>
      </x:c>
      <x:c r="B861" s="0" t="n">
        <x:v>3</x:v>
      </x:c>
      <x:c r="C861" s="0" t="n">
        <x:v>18.04</x:v>
      </x:c>
      <x:c r="D861" s="0" t="s">
        <x:v>5</x:v>
      </x:c>
      <x:c r="E861" s="0" t="n">
        <x:v>3</x:v>
      </x:c>
      <x:c r="F861" s="0" t="s">
        <x:v>185</x:v>
      </x:c>
      <x:c r="G861" s="0" t="s">
        <x:v>229</x:v>
      </x:c>
      <x:c r="H861" s="0" t="s">
        <x:v>230</x:v>
      </x:c>
      <x:c r="I861" s="0" t="n">
        <x:v>8.1</x:v>
      </x:c>
      <x:c r="J861" s="0" t="n">
        <x:v>6.2</x:v>
      </x:c>
      <x:c r="K861" s="0" t="n">
        <x:v>88</x:v>
      </x:c>
      <x:c r="L861" s="0" t="n">
        <x:v>5</x:v>
      </x:c>
      <x:c r="M861" s="0" t="n">
        <x:v>5</x:v>
      </x:c>
      <x:c r="O861" s="0" t="n">
        <x:v>1018.9</x:v>
      </x:c>
      <x:c r="P861" s="0" t="n">
        <x:v>1009.3</x:v>
      </x:c>
      <x:c r="Q861" s="0" t="n">
        <x:v>8.1</x:v>
      </x:c>
      <x:c r="S861" s="0" t="n">
        <x:v>0.4</x:v>
      </x:c>
    </x:row>
    <x:row r="862" spans="1:81" customFormat="1" ht="16.5" customHeight="1" x14ac:dyDescent="0.25">
      <x:c r="A862" s="302">
        <x:f>IF(RIGHT(C862,2)=".1","10",RIGHT(C862,2))</x:f>
      </x:c>
      <x:c r="B862" s="0" t="n">
        <x:v>6</x:v>
      </x:c>
      <x:c r="C862" s="0" t="n">
        <x:v>18.04</x:v>
      </x:c>
      <x:c r="D862" s="0" t="s">
        <x:v>6</x:v>
      </x:c>
      <x:c r="E862" s="0" t="n">
        <x:v>3</x:v>
      </x:c>
      <x:c r="F862" s="0" t="s">
        <x:v>185</x:v>
      </x:c>
      <x:c r="G862" s="0" t="s">
        <x:v>229</x:v>
      </x:c>
      <x:c r="H862" s="0" t="s">
        <x:v>230</x:v>
      </x:c>
      <x:c r="I862" s="0" t="n">
        <x:v>8.7</x:v>
      </x:c>
      <x:c r="J862" s="0" t="n">
        <x:v>6.2</x:v>
      </x:c>
      <x:c r="K862" s="0" t="n">
        <x:v>84</x:v>
      </x:c>
      <x:c r="L862" s="0" t="n">
        <x:v>6</x:v>
      </x:c>
      <x:c r="M862" s="0" t="n">
        <x:v>6</x:v>
      </x:c>
      <x:c r="O862" s="0" t="n">
        <x:v>1018.1</x:v>
      </x:c>
      <x:c r="P862" s="0" t="n">
        <x:v>1008.6</x:v>
      </x:c>
      <x:c r="Q862" s="0" t="n">
        <x:v>8.1</x:v>
      </x:c>
    </x:row>
    <x:row r="863" spans="1:81" customFormat="1" ht="16.5" customHeight="1" x14ac:dyDescent="0.25">
      <x:c r="A863" s="302">
        <x:f>IF(RIGHT(C863,2)=".1","10",RIGHT(C863,2))</x:f>
      </x:c>
      <x:c r="B863" s="0" t="n">
        <x:v>9</x:v>
      </x:c>
      <x:c r="C863" s="0" t="n">
        <x:v>18.04</x:v>
      </x:c>
      <x:c r="D863" s="0" t="s">
        <x:v>6</x:v>
      </x:c>
      <x:c r="E863" s="0" t="n">
        <x:v>3</x:v>
      </x:c>
      <x:c r="F863" s="0" t="s">
        <x:v>185</x:v>
      </x:c>
      <x:c r="G863" s="0" t="s">
        <x:v>223</x:v>
      </x:c>
      <x:c r="H863" s="0" t="s">
        <x:v>230</x:v>
      </x:c>
      <x:c r="I863" s="0" t="n">
        <x:v>9.5</x:v>
      </x:c>
      <x:c r="J863" s="0" t="n">
        <x:v>7.9</x:v>
      </x:c>
      <x:c r="K863" s="0" t="n">
        <x:v>90</x:v>
      </x:c>
      <x:c r="L863" s="0" t="n">
        <x:v>7</x:v>
      </x:c>
      <x:c r="M863" s="0" t="n">
        <x:v>7</x:v>
      </x:c>
      <x:c r="O863" s="0" t="n">
        <x:v>1017.3</x:v>
      </x:c>
      <x:c r="P863" s="0" t="n">
        <x:v>1007.8</x:v>
      </x:c>
    </x:row>
    <x:row r="864" spans="1:81" customFormat="1" ht="16.5" customHeight="1" x14ac:dyDescent="0.25">
      <x:c r="A864" s="302">
        <x:f>IF(RIGHT(C864,2)=".1","10",RIGHT(C864,2))</x:f>
      </x:c>
      <x:c r="B864" s="0" t="n">
        <x:v>12</x:v>
      </x:c>
      <x:c r="C864" s="0" t="n">
        <x:v>18.04</x:v>
      </x:c>
      <x:c r="D864" s="0" t="s">
        <x:v>6</x:v>
      </x:c>
      <x:c r="E864" s="0" t="n">
        <x:v>2</x:v>
      </x:c>
      <x:c r="F864" s="0" t="s">
        <x:v>185</x:v>
      </x:c>
      <x:c r="G864" s="0" t="s">
        <x:v>193</x:v>
      </x:c>
      <x:c r="H864" s="0" t="s">
        <x:v>415</x:v>
      </x:c>
      <x:c r="I864" s="0" t="n">
        <x:v>11.8</x:v>
      </x:c>
      <x:c r="J864" s="0" t="n">
        <x:v>9</x:v>
      </x:c>
      <x:c r="K864" s="0" t="n">
        <x:v>83</x:v>
      </x:c>
      <x:c r="L864" s="0" t="n">
        <x:v>11</x:v>
      </x:c>
      <x:c r="M864" s="0" t="n">
        <x:v>11</x:v>
      </x:c>
      <x:c r="O864" s="0" t="n">
        <x:v>1017.1</x:v>
      </x:c>
      <x:c r="P864" s="0" t="n">
        <x:v>1007.7</x:v>
      </x:c>
    </x:row>
    <x:row r="865" spans="1:81" customFormat="1" ht="16.5" customHeight="1" x14ac:dyDescent="0.25">
      <x:c r="A865" s="302">
        <x:f>IF(RIGHT(C865,2)=".1","10",RIGHT(C865,2))</x:f>
      </x:c>
      <x:c r="B865" s="0" t="n">
        <x:v>15</x:v>
      </x:c>
      <x:c r="C865" s="0" t="n">
        <x:v>18.04</x:v>
      </x:c>
      <x:c r="D865" s="0" t="s">
        <x:v>6</x:v>
      </x:c>
      <x:c r="E865" s="0" t="n">
        <x:v>1</x:v>
      </x:c>
      <x:c r="F865" s="0" t="s">
        <x:v>185</x:v>
      </x:c>
      <x:c r="G865" s="0" t="s">
        <x:v>229</x:v>
      </x:c>
      <x:c r="H865" s="0" t="s">
        <x:v>230</x:v>
      </x:c>
      <x:c r="I865" s="0" t="n">
        <x:v>11.5</x:v>
      </x:c>
      <x:c r="J865" s="0" t="n">
        <x:v>9.6</x:v>
      </x:c>
      <x:c r="K865" s="0" t="n">
        <x:v>88</x:v>
      </x:c>
      <x:c r="L865" s="0" t="n">
        <x:v>11</x:v>
      </x:c>
      <x:c r="M865" s="0" t="n">
        <x:v>11</x:v>
      </x:c>
      <x:c r="O865" s="0" t="n">
        <x:v>1016</x:v>
      </x:c>
      <x:c r="P865" s="0" t="n">
        <x:v>1006.6</x:v>
      </x:c>
      <x:c r="R865" s="0" t="n">
        <x:v>12.3</x:v>
      </x:c>
      <x:c r="S865" s="0" t="n">
        <x:v>6</x:v>
      </x:c>
    </x:row>
    <x:row r="866" spans="1:81" customFormat="1" ht="16.5" customHeight="1" x14ac:dyDescent="0.25">
      <x:c r="A866" s="302">
        <x:f>IF(RIGHT(C866,2)=".1","10",RIGHT(C866,2))</x:f>
      </x:c>
      <x:c r="B866" s="0" t="n">
        <x:v>18</x:v>
      </x:c>
      <x:c r="C866" s="0" t="n">
        <x:v>18.04</x:v>
      </x:c>
      <x:c r="D866" s="0" t="s">
        <x:v>7</x:v>
      </x:c>
      <x:c r="E866" s="0" t="n">
        <x:v>2</x:v>
      </x:c>
      <x:c r="F866" s="0" t="s">
        <x:v>185</x:v>
      </x:c>
      <x:c r="G866" s="0" t="s">
        <x:v>193</x:v>
      </x:c>
      <x:c r="H866" s="0" t="s">
        <x:v>230</x:v>
      </x:c>
      <x:c r="I866" s="0" t="n">
        <x:v>10.9</x:v>
      </x:c>
      <x:c r="J866" s="0" t="n">
        <x:v>9.5</x:v>
      </x:c>
      <x:c r="K866" s="0" t="n">
        <x:v>91</x:v>
      </x:c>
      <x:c r="L866" s="0" t="n">
        <x:v>10</x:v>
      </x:c>
      <x:c r="M866" s="0" t="n">
        <x:v>10</x:v>
      </x:c>
      <x:c r="O866" s="0" t="n">
        <x:v>1015.8</x:v>
      </x:c>
      <x:c r="P866" s="0" t="n">
        <x:v>1006.4</x:v>
      </x:c>
    </x:row>
    <x:row r="867" spans="1:81" customFormat="1" ht="16.5" customHeight="1" x14ac:dyDescent="0.25">
      <x:c r="A867" s="302">
        <x:f>IF(RIGHT(C867,2)=".1","10",RIGHT(C867,2))</x:f>
      </x:c>
      <x:c r="B867" s="0" t="n">
        <x:v>21</x:v>
      </x:c>
      <x:c r="C867" s="0" t="n">
        <x:v>18.04</x:v>
      </x:c>
      <x:c r="D867" s="0" t="s">
        <x:v>5</x:v>
      </x:c>
      <x:c r="E867" s="0" t="n">
        <x:v>1</x:v>
      </x:c>
      <x:c r="F867" s="0" t="s">
        <x:v>185</x:v>
      </x:c>
      <x:c r="H867" s="0" t="s">
        <x:v>192</x:v>
      </x:c>
      <x:c r="I867" s="0" t="n">
        <x:v>10.7</x:v>
      </x:c>
      <x:c r="J867" s="0" t="n">
        <x:v>9.4</x:v>
      </x:c>
      <x:c r="K867" s="0" t="n">
        <x:v>92</x:v>
      </x:c>
      <x:c r="L867" s="0" t="n">
        <x:v>10</x:v>
      </x:c>
      <x:c r="M867" s="0" t="n">
        <x:v>10</x:v>
      </x:c>
      <x:c r="O867" s="0" t="n">
        <x:v>1015.3</x:v>
      </x:c>
      <x:c r="P867" s="0" t="n">
        <x:v>1005.9</x:v>
      </x:c>
    </x:row>
    <x:row r="868" spans="1:81" customFormat="1" ht="16.5" customHeight="1" x14ac:dyDescent="0.25">
      <x:c r="A868" s="302">
        <x:f>IF(RIGHT(C868,2)=".1","10",RIGHT(C868,2))</x:f>
      </x:c>
      <x:c r="B868" s="0" t="n">
        <x:v>0</x:v>
      </x:c>
      <x:c r="C868" s="0" t="n">
        <x:v>19.04</x:v>
      </x:c>
      <x:c r="D868" s="0" t="s">
        <x:v>6</x:v>
      </x:c>
      <x:c r="E868" s="0" t="n">
        <x:v>2</x:v>
      </x:c>
      <x:c r="F868" s="0" t="s">
        <x:v>197</x:v>
      </x:c>
      <x:c r="G868" s="0" t="s">
        <x:v>458</x:v>
      </x:c>
      <x:c r="H868" s="0" t="s">
        <x:v>199</x:v>
      </x:c>
      <x:c r="I868" s="0" t="n">
        <x:v>10.2</x:v>
      </x:c>
      <x:c r="J868" s="0" t="n">
        <x:v>9.1</x:v>
      </x:c>
      <x:c r="K868" s="0" t="n">
        <x:v>93</x:v>
      </x:c>
      <x:c r="L868" s="0" t="n">
        <x:v>9</x:v>
      </x:c>
      <x:c r="M868" s="0" t="n">
        <x:v>9</x:v>
      </x:c>
      <x:c r="O868" s="0" t="n">
        <x:v>1014.5</x:v>
      </x:c>
      <x:c r="P868" s="0" t="n">
        <x:v>1005</x:v>
      </x:c>
    </x:row>
    <x:row r="869" spans="1:81" customFormat="1" ht="16.5" customHeight="1" x14ac:dyDescent="0.25">
      <x:c r="A869" s="302">
        <x:f>IF(RIGHT(C869,2)=".1","10",RIGHT(C869,2))</x:f>
      </x:c>
      <x:c r="B869" s="0" t="n">
        <x:v>3</x:v>
      </x:c>
      <x:c r="C869" s="0" t="n">
        <x:v>19.04</x:v>
      </x:c>
      <x:c r="D869" s="0" t="s">
        <x:v>7</x:v>
      </x:c>
      <x:c r="E869" s="0" t="n">
        <x:v>1</x:v>
      </x:c>
      <x:c r="F869" s="0" t="s">
        <x:v>195</x:v>
      </x:c>
      <x:c r="G869" s="0" t="s">
        <x:v>459</x:v>
      </x:c>
      <x:c r="H869" s="0" t="s">
        <x:v>230</x:v>
      </x:c>
      <x:c r="I869" s="0" t="n">
        <x:v>10.4</x:v>
      </x:c>
      <x:c r="J869" s="0" t="n">
        <x:v>9.4</x:v>
      </x:c>
      <x:c r="K869" s="0" t="n">
        <x:v>94</x:v>
      </x:c>
      <x:c r="L869" s="0" t="n">
        <x:v>10</x:v>
      </x:c>
      <x:c r="M869" s="0" t="n">
        <x:v>10</x:v>
      </x:c>
      <x:c r="O869" s="0" t="n">
        <x:v>1014</x:v>
      </x:c>
      <x:c r="P869" s="0" t="n">
        <x:v>1004.6</x:v>
      </x:c>
      <x:c r="Q869" s="0" t="n">
        <x:v>10.2</x:v>
      </x:c>
      <x:c r="S869" s="0" t="n">
        <x:v>2</x:v>
      </x:c>
    </x:row>
    <x:row r="870" spans="1:81" customFormat="1" ht="16.5" customHeight="1" x14ac:dyDescent="0.25">
      <x:c r="A870" s="302">
        <x:f>IF(RIGHT(C870,2)=".1","10",RIGHT(C870,2))</x:f>
      </x:c>
      <x:c r="B870" s="0" t="n">
        <x:v>6</x:v>
      </x:c>
      <x:c r="C870" s="0" t="n">
        <x:v>19.04</x:v>
      </x:c>
      <x:c r="D870" s="0" t="s">
        <x:v>8</x:v>
      </x:c>
      <x:c r="E870" s="0" t="n">
        <x:v>1</x:v>
      </x:c>
      <x:c r="F870" s="0" t="s">
        <x:v>185</x:v>
      </x:c>
      <x:c r="G870" s="0" t="s">
        <x:v>458</x:v>
      </x:c>
      <x:c r="H870" s="0" t="s">
        <x:v>350</x:v>
      </x:c>
      <x:c r="I870" s="0" t="n">
        <x:v>11.4</x:v>
      </x:c>
      <x:c r="J870" s="0" t="n">
        <x:v>10.4</x:v>
      </x:c>
      <x:c r="K870" s="0" t="n">
        <x:v>94</x:v>
      </x:c>
      <x:c r="L870" s="0" t="n">
        <x:v>11</x:v>
      </x:c>
      <x:c r="M870" s="0" t="n">
        <x:v>11</x:v>
      </x:c>
      <x:c r="O870" s="0" t="n">
        <x:v>1013.7</x:v>
      </x:c>
      <x:c r="P870" s="0" t="n">
        <x:v>1004.3</x:v>
      </x:c>
    </x:row>
    <x:row r="871" spans="1:81" customFormat="1" ht="16.5" customHeight="1" x14ac:dyDescent="0.25">
      <x:c r="A871" s="302">
        <x:f>IF(RIGHT(C871,2)=".1","10",RIGHT(C871,2))</x:f>
      </x:c>
      <x:c r="B871" s="0" t="n">
        <x:v>9</x:v>
      </x:c>
      <x:c r="C871" s="0" t="n">
        <x:v>19.04</x:v>
      </x:c>
      <x:c r="D871" s="0" t="s">
        <x:v>9</x:v>
      </x:c>
      <x:c r="E871" s="0" t="n">
        <x:v>1</x:v>
      </x:c>
      <x:c r="F871" s="0" t="s">
        <x:v>185</x:v>
      </x:c>
      <x:c r="G871" s="0" t="s">
        <x:v>460</x:v>
      </x:c>
      <x:c r="H871" s="0" t="s">
        <x:v>326</x:v>
      </x:c>
      <x:c r="I871" s="0" t="n">
        <x:v>12.7</x:v>
      </x:c>
      <x:c r="J871" s="0" t="n">
        <x:v>11.7</x:v>
      </x:c>
      <x:c r="K871" s="0" t="n">
        <x:v>94</x:v>
      </x:c>
      <x:c r="L871" s="0" t="n">
        <x:v>13</x:v>
      </x:c>
      <x:c r="M871" s="0" t="n">
        <x:v>16</x:v>
      </x:c>
      <x:c r="O871" s="0" t="n">
        <x:v>1013.5</x:v>
      </x:c>
      <x:c r="P871" s="0" t="n">
        <x:v>1004.2</x:v>
      </x:c>
    </x:row>
    <x:row r="872" spans="1:81" customFormat="1" ht="16.5" customHeight="1" x14ac:dyDescent="0.25">
      <x:c r="A872" s="302">
        <x:f>IF(RIGHT(C872,2)=".1","10",RIGHT(C872,2))</x:f>
      </x:c>
      <x:c r="B872" s="0" t="n">
        <x:v>12</x:v>
      </x:c>
      <x:c r="C872" s="0" t="n">
        <x:v>19.04</x:v>
      </x:c>
      <x:c r="D872" s="0" t="s">
        <x:v>11</x:v>
      </x:c>
      <x:c r="E872" s="0" t="n">
        <x:v>3</x:v>
      </x:c>
      <x:c r="F872" s="0" t="s">
        <x:v>185</x:v>
      </x:c>
      <x:c r="G872" s="0" t="s">
        <x:v>460</x:v>
      </x:c>
      <x:c r="H872" s="0" t="s">
        <x:v>450</x:v>
      </x:c>
      <x:c r="I872" s="0" t="n">
        <x:v>13.4</x:v>
      </x:c>
      <x:c r="J872" s="0" t="n">
        <x:v>11.7</x:v>
      </x:c>
      <x:c r="K872" s="0" t="n">
        <x:v>89</x:v>
      </x:c>
      <x:c r="L872" s="0" t="n">
        <x:v>12</x:v>
      </x:c>
      <x:c r="M872" s="0" t="n">
        <x:v>12</x:v>
      </x:c>
      <x:c r="O872" s="0" t="n">
        <x:v>1013.7</x:v>
      </x:c>
      <x:c r="P872" s="0" t="n">
        <x:v>1004.4</x:v>
      </x:c>
    </x:row>
    <x:row r="873" spans="1:81" customFormat="1" ht="16.5" customHeight="1" x14ac:dyDescent="0.25">
      <x:c r="A873" s="302">
        <x:f>IF(RIGHT(C873,2)=".1","10",RIGHT(C873,2))</x:f>
      </x:c>
      <x:c r="B873" s="0" t="n">
        <x:v>15</x:v>
      </x:c>
      <x:c r="C873" s="0" t="n">
        <x:v>19.04</x:v>
      </x:c>
      <x:c r="D873" s="0" t="s">
        <x:v>10</x:v>
      </x:c>
      <x:c r="E873" s="0" t="n">
        <x:v>2</x:v>
      </x:c>
      <x:c r="F873" s="0" t="s">
        <x:v>185</x:v>
      </x:c>
      <x:c r="G873" s="0" t="s">
        <x:v>451</x:v>
      </x:c>
      <x:c r="H873" s="0" t="s">
        <x:v>461</x:v>
      </x:c>
      <x:c r="I873" s="0" t="n">
        <x:v>13.2</x:v>
      </x:c>
      <x:c r="J873" s="0" t="n">
        <x:v>11.5</x:v>
      </x:c>
      <x:c r="K873" s="0" t="n">
        <x:v>89</x:v>
      </x:c>
      <x:c r="L873" s="0" t="n">
        <x:v>12</x:v>
      </x:c>
      <x:c r="M873" s="0" t="n">
        <x:v>13</x:v>
      </x:c>
      <x:c r="O873" s="0" t="n">
        <x:v>1014</x:v>
      </x:c>
      <x:c r="P873" s="0" t="n">
        <x:v>1004.7</x:v>
      </x:c>
      <x:c r="R873" s="0" t="n">
        <x:v>14</x:v>
      </x:c>
      <x:c r="S873" s="0" t="n">
        <x:v>7</x:v>
      </x:c>
    </x:row>
    <x:row r="874" spans="1:81" customFormat="1" ht="16.5" customHeight="1" x14ac:dyDescent="0.25">
      <x:c r="A874" s="302">
        <x:f>IF(RIGHT(C874,2)=".1","10",RIGHT(C874,2))</x:f>
      </x:c>
      <x:c r="B874" s="0" t="n">
        <x:v>18</x:v>
      </x:c>
      <x:c r="C874" s="0" t="n">
        <x:v>19.04</x:v>
      </x:c>
      <x:c r="D874" s="0" t="s">
        <x:v>13</x:v>
      </x:c>
      <x:c r="E874" s="0" t="n">
        <x:v>0</x:v>
      </x:c>
      <x:c r="F874" s="0" t="s">
        <x:v>185</x:v>
      </x:c>
      <x:c r="G874" s="0" t="s">
        <x:v>451</x:v>
      </x:c>
      <x:c r="H874" s="0" t="s">
        <x:v>228</x:v>
      </x:c>
      <x:c r="I874" s="0" t="n">
        <x:v>11.3</x:v>
      </x:c>
      <x:c r="J874" s="0" t="n">
        <x:v>10.2</x:v>
      </x:c>
      <x:c r="K874" s="0" t="n">
        <x:v>93</x:v>
      </x:c>
      <x:c r="L874" s="0" t="n">
        <x:v>11</x:v>
      </x:c>
      <x:c r="M874" s="0" t="n">
        <x:v>11</x:v>
      </x:c>
      <x:c r="O874" s="0" t="n">
        <x:v>1014.1</x:v>
      </x:c>
      <x:c r="P874" s="0" t="n">
        <x:v>1004.7</x:v>
      </x:c>
    </x:row>
    <x:row r="875" spans="1:81" customFormat="1" ht="16.5" customHeight="1" x14ac:dyDescent="0.25">
      <x:c r="A875" s="302">
        <x:f>IF(RIGHT(C875,2)=".1","10",RIGHT(C875,2))</x:f>
      </x:c>
      <x:c r="B875" s="0" t="n">
        <x:v>21</x:v>
      </x:c>
      <x:c r="C875" s="0" t="n">
        <x:v>19.04</x:v>
      </x:c>
      <x:c r="D875" s="0" t="s">
        <x:v>7</x:v>
      </x:c>
      <x:c r="E875" s="0" t="n">
        <x:v>1</x:v>
      </x:c>
      <x:c r="F875" s="0" t="s">
        <x:v>185</x:v>
      </x:c>
      <x:c r="G875" s="0" t="s">
        <x:v>460</x:v>
      </x:c>
      <x:c r="H875" s="0" t="s">
        <x:v>450</x:v>
      </x:c>
      <x:c r="I875" s="0" t="n">
        <x:v>12</x:v>
      </x:c>
      <x:c r="J875" s="0" t="n">
        <x:v>11</x:v>
      </x:c>
      <x:c r="K875" s="0" t="n">
        <x:v>94</x:v>
      </x:c>
      <x:c r="L875" s="0" t="n">
        <x:v>12</x:v>
      </x:c>
      <x:c r="M875" s="0" t="n">
        <x:v>12</x:v>
      </x:c>
      <x:c r="O875" s="0" t="n">
        <x:v>1013.1</x:v>
      </x:c>
      <x:c r="P875" s="0" t="n">
        <x:v>1003.8</x:v>
      </x:c>
    </x:row>
    <x:row r="876" spans="1:81" customFormat="1" ht="16.5" customHeight="1" x14ac:dyDescent="0.25">
      <x:c r="A876" s="302">
        <x:f>IF(RIGHT(C876,2)=".1","10",RIGHT(C876,2))</x:f>
      </x:c>
      <x:c r="B876" s="0" t="n">
        <x:v>0</x:v>
      </x:c>
      <x:c r="C876" s="0" t="n">
        <x:v>20.04</x:v>
      </x:c>
      <x:c r="D876" s="0" t="s">
        <x:v>7</x:v>
      </x:c>
      <x:c r="E876" s="0" t="n">
        <x:v>1</x:v>
      </x:c>
      <x:c r="F876" s="0" t="s">
        <x:v>185</x:v>
      </x:c>
      <x:c r="G876" s="0" t="s">
        <x:v>460</x:v>
      </x:c>
      <x:c r="H876" s="0" t="s">
        <x:v>326</x:v>
      </x:c>
      <x:c r="I876" s="0" t="n">
        <x:v>12</x:v>
      </x:c>
      <x:c r="J876" s="0" t="n">
        <x:v>11</x:v>
      </x:c>
      <x:c r="K876" s="0" t="n">
        <x:v>94</x:v>
      </x:c>
      <x:c r="L876" s="0" t="n">
        <x:v>12</x:v>
      </x:c>
      <x:c r="M876" s="0" t="n">
        <x:v>12</x:v>
      </x:c>
      <x:c r="O876" s="0" t="n">
        <x:v>1010.5</x:v>
      </x:c>
      <x:c r="P876" s="0" t="n">
        <x:v>1001.1</x:v>
      </x:c>
    </x:row>
    <x:row r="877" spans="1:81" customFormat="1" ht="16.5" customHeight="1" x14ac:dyDescent="0.25">
      <x:c r="A877" s="302">
        <x:f>IF(RIGHT(C877,2)=".1","10",RIGHT(C877,2))</x:f>
      </x:c>
      <x:c r="B877" s="0" t="n">
        <x:v>3</x:v>
      </x:c>
      <x:c r="C877" s="0" t="n">
        <x:v>20.04</x:v>
      </x:c>
      <x:c r="D877" s="0" t="s">
        <x:v>6</x:v>
      </x:c>
      <x:c r="E877" s="0" t="n">
        <x:v>2</x:v>
      </x:c>
      <x:c r="F877" s="0" t="s">
        <x:v>195</x:v>
      </x:c>
      <x:c r="G877" s="0" t="s">
        <x:v>462</x:v>
      </x:c>
      <x:c r="H877" s="0" t="s">
        <x:v>450</x:v>
      </x:c>
      <x:c r="I877" s="0" t="n">
        <x:v>12.2</x:v>
      </x:c>
      <x:c r="J877" s="0" t="n">
        <x:v>11.3</x:v>
      </x:c>
      <x:c r="K877" s="0" t="n">
        <x:v>94</x:v>
      </x:c>
      <x:c r="L877" s="0" t="n">
        <x:v>11</x:v>
      </x:c>
      <x:c r="M877" s="0" t="n">
        <x:v>11</x:v>
      </x:c>
      <x:c r="O877" s="0" t="n">
        <x:v>1007.3</x:v>
      </x:c>
      <x:c r="P877" s="0" t="n">
        <x:v>998</x:v>
      </x:c>
      <x:c r="Q877" s="0" t="n">
        <x:v>11.2</x:v>
      </x:c>
      <x:c r="S877" s="0" t="n">
        <x:v>22</x:v>
      </x:c>
    </x:row>
    <x:row r="878" spans="1:81" customFormat="1" ht="16.5" customHeight="1" x14ac:dyDescent="0.25">
      <x:c r="A878" s="302">
        <x:f>IF(RIGHT(C878,2)=".1","10",RIGHT(C878,2))</x:f>
      </x:c>
      <x:c r="B878" s="0" t="n">
        <x:v>6</x:v>
      </x:c>
      <x:c r="C878" s="0" t="n">
        <x:v>20.04</x:v>
      </x:c>
      <x:c r="D878" s="0" t="s">
        <x:v>5</x:v>
      </x:c>
      <x:c r="E878" s="0" t="n">
        <x:v>3</x:v>
      </x:c>
      <x:c r="F878" s="0" t="s">
        <x:v>185</x:v>
      </x:c>
      <x:c r="G878" s="0" t="s">
        <x:v>460</x:v>
      </x:c>
      <x:c r="H878" s="0" t="s">
        <x:v>228</x:v>
      </x:c>
      <x:c r="I878" s="0" t="n">
        <x:v>13.1</x:v>
      </x:c>
      <x:c r="J878" s="0" t="n">
        <x:v>12.1</x:v>
      </x:c>
      <x:c r="K878" s="0" t="n">
        <x:v>94</x:v>
      </x:c>
      <x:c r="L878" s="0" t="n">
        <x:v>12</x:v>
      </x:c>
      <x:c r="M878" s="0" t="n">
        <x:v>14</x:v>
      </x:c>
      <x:c r="O878" s="0" t="n">
        <x:v>1006.2</x:v>
      </x:c>
      <x:c r="P878" s="0" t="n">
        <x:v>996.9</x:v>
      </x:c>
    </x:row>
    <x:row r="879" spans="1:81" customFormat="1" ht="16.5" customHeight="1" x14ac:dyDescent="0.25">
      <x:c r="A879" s="302">
        <x:f>IF(RIGHT(C879,2)=".1","10",RIGHT(C879,2))</x:f>
      </x:c>
      <x:c r="B879" s="0" t="n">
        <x:v>9</x:v>
      </x:c>
      <x:c r="C879" s="0" t="n">
        <x:v>20.04</x:v>
      </x:c>
      <x:c r="D879" s="0" t="s">
        <x:v>7</x:v>
      </x:c>
      <x:c r="E879" s="0" t="n">
        <x:v>2</x:v>
      </x:c>
      <x:c r="F879" s="0" t="s">
        <x:v>185</x:v>
      </x:c>
      <x:c r="G879" s="0" t="s">
        <x:v>223</x:v>
      </x:c>
      <x:c r="H879" s="0" t="s">
        <x:v>463</x:v>
      </x:c>
      <x:c r="I879" s="0" t="n">
        <x:v>17.4</x:v>
      </x:c>
      <x:c r="J879" s="0" t="n">
        <x:v>13.3</x:v>
      </x:c>
      <x:c r="K879" s="0" t="n">
        <x:v>77</x:v>
      </x:c>
      <x:c r="L879" s="0" t="n">
        <x:v>18</x:v>
      </x:c>
      <x:c r="M879" s="0" t="n">
        <x:v>21</x:v>
      </x:c>
      <x:c r="O879" s="0" t="n">
        <x:v>1005</x:v>
      </x:c>
      <x:c r="P879" s="0" t="n">
        <x:v>995.9</x:v>
      </x:c>
    </x:row>
    <x:row r="880" spans="1:81" customFormat="1" ht="16.5" customHeight="1" x14ac:dyDescent="0.25">
      <x:c r="A880" s="302">
        <x:f>IF(RIGHT(C880,2)=".1","10",RIGHT(C880,2))</x:f>
      </x:c>
      <x:c r="B880" s="0" t="n">
        <x:v>12</x:v>
      </x:c>
      <x:c r="C880" s="0" t="n">
        <x:v>20.04</x:v>
      </x:c>
      <x:c r="D880" s="0" t="s">
        <x:v>10</x:v>
      </x:c>
      <x:c r="E880" s="0" t="n">
        <x:v>4</x:v>
      </x:c>
      <x:c r="F880" s="0" t="s">
        <x:v>185</x:v>
      </x:c>
      <x:c r="G880" s="0" t="s">
        <x:v>464</x:v>
      </x:c>
      <x:c r="H880" s="0" t="s">
        <x:v>373</x:v>
      </x:c>
      <x:c r="I880" s="0" t="n">
        <x:v>18.1</x:v>
      </x:c>
      <x:c r="J880" s="0" t="n">
        <x:v>13</x:v>
      </x:c>
      <x:c r="K880" s="0" t="n">
        <x:v>72</x:v>
      </x:c>
      <x:c r="L880" s="0" t="n">
        <x:v>18</x:v>
      </x:c>
      <x:c r="M880" s="0" t="n">
        <x:v>19</x:v>
      </x:c>
      <x:c r="O880" s="0" t="n">
        <x:v>1006.3</x:v>
      </x:c>
      <x:c r="P880" s="0" t="n">
        <x:v>997.2</x:v>
      </x:c>
    </x:row>
    <x:row r="881" spans="1:81" customFormat="1" ht="16.5" customHeight="1" x14ac:dyDescent="0.25">
      <x:c r="A881" s="302">
        <x:f>IF(RIGHT(C881,2)=".1","10",RIGHT(C881,2))</x:f>
      </x:c>
      <x:c r="B881" s="0" t="n">
        <x:v>15</x:v>
      </x:c>
      <x:c r="C881" s="0" t="n">
        <x:v>20.04</x:v>
      </x:c>
      <x:c r="D881" s="0" t="s">
        <x:v>10</x:v>
      </x:c>
      <x:c r="E881" s="0" t="s">
        <x:v>344</x:v>
      </x:c>
      <x:c r="F881" s="0" t="s">
        <x:v>185</x:v>
      </x:c>
      <x:c r="H881" s="0" t="s">
        <x:v>186</x:v>
      </x:c>
      <x:c r="I881" s="0" t="n">
        <x:v>18.3</x:v>
      </x:c>
      <x:c r="J881" s="0" t="n">
        <x:v>7.7</x:v>
      </x:c>
      <x:c r="K881" s="0" t="n">
        <x:v>50</x:v>
      </x:c>
      <x:c r="L881" s="0" t="n">
        <x:v>18</x:v>
      </x:c>
      <x:c r="M881" s="0" t="n">
        <x:v>19</x:v>
      </x:c>
      <x:c r="O881" s="0" t="n">
        <x:v>1008</x:v>
      </x:c>
      <x:c r="P881" s="0" t="n">
        <x:v>998.8</x:v>
      </x:c>
      <x:c r="R881" s="0" t="n">
        <x:v>20.9</x:v>
      </x:c>
      <x:c r="S881" s="0" t="n">
        <x:v>9</x:v>
      </x:c>
    </x:row>
    <x:row r="882" spans="1:81" customFormat="1" ht="16.5" customHeight="1" x14ac:dyDescent="0.25">
      <x:c r="A882" s="302">
        <x:f>IF(RIGHT(C882,2)=".1","10",RIGHT(C882,2))</x:f>
      </x:c>
      <x:c r="B882" s="0" t="n">
        <x:v>18</x:v>
      </x:c>
      <x:c r="C882" s="0" t="n">
        <x:v>20.04</x:v>
      </x:c>
      <x:c r="D882" s="0" t="s">
        <x:v>9</x:v>
      </x:c>
      <x:c r="E882" s="0" t="s">
        <x:v>271</x:v>
      </x:c>
      <x:c r="F882" s="0" t="s">
        <x:v>185</x:v>
      </x:c>
      <x:c r="H882" s="0" t="s">
        <x:v>465</x:v>
      </x:c>
      <x:c r="I882" s="0" t="n">
        <x:v>13.8</x:v>
      </x:c>
      <x:c r="J882" s="0" t="n">
        <x:v>3.7</x:v>
      </x:c>
      <x:c r="K882" s="0" t="n">
        <x:v>50</x:v>
      </x:c>
      <x:c r="L882" s="0" t="n">
        <x:v>13</x:v>
      </x:c>
      <x:c r="M882" s="0" t="n">
        <x:v>13</x:v>
      </x:c>
      <x:c r="O882" s="0" t="n">
        <x:v>1009.8</x:v>
      </x:c>
      <x:c r="P882" s="0" t="n">
        <x:v>1000.5</x:v>
      </x:c>
    </x:row>
    <x:row r="883" spans="1:81" customFormat="1" ht="16.5" customHeight="1" x14ac:dyDescent="0.25">
      <x:c r="A883" s="302">
        <x:f>IF(RIGHT(C883,2)=".1","10",RIGHT(C883,2))</x:f>
      </x:c>
      <x:c r="B883" s="0" t="n">
        <x:v>21</x:v>
      </x:c>
      <x:c r="C883" s="0" t="n">
        <x:v>20.04</x:v>
      </x:c>
      <x:c r="D883" s="0" t="s">
        <x:v>10</x:v>
      </x:c>
      <x:c r="E883" s="0" t="s">
        <x:v>272</x:v>
      </x:c>
      <x:c r="F883" s="0" t="s">
        <x:v>185</x:v>
      </x:c>
      <x:c r="H883" s="0" t="s">
        <x:v>186</x:v>
      </x:c>
      <x:c r="I883" s="0" t="n">
        <x:v>10.7</x:v>
      </x:c>
      <x:c r="J883" s="0" t="n">
        <x:v>5.1</x:v>
      </x:c>
      <x:c r="K883" s="0" t="n">
        <x:v>68</x:v>
      </x:c>
      <x:c r="L883" s="0" t="n">
        <x:v>9</x:v>
      </x:c>
      <x:c r="M883" s="0" t="n">
        <x:v>9</x:v>
      </x:c>
      <x:c r="O883" s="0" t="n">
        <x:v>1011.1</x:v>
      </x:c>
      <x:c r="P883" s="0" t="n">
        <x:v>1001.7</x:v>
      </x:c>
    </x:row>
    <x:row r="884" spans="1:81" customFormat="1" ht="16.5" customHeight="1" x14ac:dyDescent="0.25">
      <x:c r="A884" s="302">
        <x:f>IF(RIGHT(C884,2)=".1","10",RIGHT(C884,2))</x:f>
      </x:c>
      <x:c r="B884" s="0" t="n">
        <x:v>0</x:v>
      </x:c>
      <x:c r="C884" s="0" t="n">
        <x:v>21.04</x:v>
      </x:c>
      <x:c r="D884" s="0" t="s">
        <x:v>10</x:v>
      </x:c>
      <x:c r="E884" s="0" t="s">
        <x:v>209</x:v>
      </x:c>
      <x:c r="F884" s="0" t="s">
        <x:v>185</x:v>
      </x:c>
      <x:c r="H884" s="0" t="s">
        <x:v>228</x:v>
      </x:c>
      <x:c r="I884" s="0" t="n">
        <x:v>10.2</x:v>
      </x:c>
      <x:c r="J884" s="0" t="n">
        <x:v>5.5</x:v>
      </x:c>
      <x:c r="K884" s="0" t="n">
        <x:v>73</x:v>
      </x:c>
      <x:c r="L884" s="0" t="n">
        <x:v>8</x:v>
      </x:c>
      <x:c r="M884" s="0" t="n">
        <x:v>8</x:v>
      </x:c>
      <x:c r="O884" s="0" t="n">
        <x:v>1013.2</x:v>
      </x:c>
      <x:c r="P884" s="0" t="n">
        <x:v>1003.7</x:v>
      </x:c>
    </x:row>
    <x:row r="885" spans="1:81" customFormat="1" ht="16.5" customHeight="1" x14ac:dyDescent="0.25">
      <x:c r="A885" s="302">
        <x:f>IF(RIGHT(C885,2)=".1","10",RIGHT(C885,2))</x:f>
      </x:c>
      <x:c r="B885" s="0" t="n">
        <x:v>3</x:v>
      </x:c>
      <x:c r="C885" s="0" t="n">
        <x:v>21.04</x:v>
      </x:c>
      <x:c r="D885" s="0" t="s">
        <x:v>10</x:v>
      </x:c>
      <x:c r="E885" s="0" t="n">
        <x:v>3</x:v>
      </x:c>
      <x:c r="F885" s="0" t="s">
        <x:v>185</x:v>
      </x:c>
      <x:c r="H885" s="0" t="s">
        <x:v>466</x:v>
      </x:c>
      <x:c r="I885" s="0" t="n">
        <x:v>9.8</x:v>
      </x:c>
      <x:c r="J885" s="0" t="n">
        <x:v>6.4</x:v>
      </x:c>
      <x:c r="K885" s="0" t="n">
        <x:v>79</x:v>
      </x:c>
      <x:c r="L885" s="0" t="n">
        <x:v>8</x:v>
      </x:c>
      <x:c r="M885" s="0" t="n">
        <x:v>8</x:v>
      </x:c>
      <x:c r="O885" s="0" t="n">
        <x:v>1015</x:v>
      </x:c>
      <x:c r="P885" s="0" t="n">
        <x:v>1005.5</x:v>
      </x:c>
      <x:c r="Q885" s="0" t="n">
        <x:v>9.8</x:v>
      </x:c>
    </x:row>
    <x:row r="886" spans="1:81" customFormat="1" ht="16.5" customHeight="1" x14ac:dyDescent="0.25">
      <x:c r="A886" s="302">
        <x:f>IF(RIGHT(C886,2)=".1","10",RIGHT(C886,2))</x:f>
      </x:c>
      <x:c r="B886" s="0" t="n">
        <x:v>6</x:v>
      </x:c>
      <x:c r="C886" s="0" t="n">
        <x:v>21.04</x:v>
      </x:c>
      <x:c r="D886" s="0" t="s">
        <x:v>10</x:v>
      </x:c>
      <x:c r="E886" s="0" t="n">
        <x:v>4</x:v>
      </x:c>
      <x:c r="F886" s="0" t="s">
        <x:v>185</x:v>
      </x:c>
      <x:c r="H886" s="0" t="s">
        <x:v>467</x:v>
      </x:c>
      <x:c r="I886" s="0" t="n">
        <x:v>13.4</x:v>
      </x:c>
      <x:c r="J886" s="0" t="n">
        <x:v>7</x:v>
      </x:c>
      <x:c r="K886" s="0" t="n">
        <x:v>65</x:v>
      </x:c>
      <x:c r="L886" s="0" t="n">
        <x:v>12</x:v>
      </x:c>
      <x:c r="M886" s="0" t="n">
        <x:v>14</x:v>
      </x:c>
      <x:c r="O886" s="0" t="n">
        <x:v>1017.3</x:v>
      </x:c>
      <x:c r="P886" s="0" t="n">
        <x:v>1007.9</x:v>
      </x:c>
    </x:row>
    <x:row r="887" spans="1:81" customFormat="1" ht="16.5" customHeight="1" x14ac:dyDescent="0.25">
      <x:c r="A887" s="302">
        <x:f>IF(RIGHT(C887,2)=".1","10",RIGHT(C887,2))</x:f>
      </x:c>
      <x:c r="B887" s="0" t="n">
        <x:v>9</x:v>
      </x:c>
      <x:c r="C887" s="0" t="n">
        <x:v>21.04</x:v>
      </x:c>
      <x:c r="D887" s="0" t="s">
        <x:v>10</x:v>
      </x:c>
      <x:c r="E887" s="0" t="n">
        <x:v>3</x:v>
      </x:c>
      <x:c r="F887" s="0" t="s">
        <x:v>185</x:v>
      </x:c>
      <x:c r="H887" s="0" t="s">
        <x:v>299</x:v>
      </x:c>
      <x:c r="I887" s="0" t="n">
        <x:v>15.7</x:v>
      </x:c>
      <x:c r="J887" s="0" t="n">
        <x:v>5.8</x:v>
      </x:c>
      <x:c r="K887" s="0" t="n">
        <x:v>52</x:v>
      </x:c>
      <x:c r="L887" s="0" t="n">
        <x:v>15</x:v>
      </x:c>
      <x:c r="M887" s="0" t="n">
        <x:v>17</x:v>
      </x:c>
      <x:c r="O887" s="0" t="n">
        <x:v>1018.3</x:v>
      </x:c>
      <x:c r="P887" s="0" t="n">
        <x:v>1009</x:v>
      </x:c>
    </x:row>
    <x:row r="888" spans="1:81" customFormat="1" ht="16.5" customHeight="1" x14ac:dyDescent="0.25">
      <x:c r="A888" s="302">
        <x:f>IF(RIGHT(C888,2)=".1","10",RIGHT(C888,2))</x:f>
      </x:c>
      <x:c r="B888" s="0" t="n">
        <x:v>12</x:v>
      </x:c>
      <x:c r="C888" s="0" t="n">
        <x:v>21.04</x:v>
      </x:c>
      <x:c r="D888" s="0" t="s">
        <x:v>10</x:v>
      </x:c>
      <x:c r="E888" s="0" t="n">
        <x:v>2</x:v>
      </x:c>
      <x:c r="F888" s="0" t="s">
        <x:v>185</x:v>
      </x:c>
      <x:c r="H888" s="0" t="s">
        <x:v>468</x:v>
      </x:c>
      <x:c r="I888" s="0" t="n">
        <x:v>17</x:v>
      </x:c>
      <x:c r="J888" s="0" t="n">
        <x:v>4.9</x:v>
      </x:c>
      <x:c r="K888" s="0" t="n">
        <x:v>45</x:v>
      </x:c>
      <x:c r="L888" s="0" t="n">
        <x:v>17</x:v>
      </x:c>
      <x:c r="M888" s="0" t="n">
        <x:v>19</x:v>
      </x:c>
      <x:c r="O888" s="0" t="n">
        <x:v>1018.5</x:v>
      </x:c>
      <x:c r="P888" s="0" t="n">
        <x:v>1009.2</x:v>
      </x:c>
    </x:row>
    <x:row r="889" spans="1:81" customFormat="1" ht="16.5" customHeight="1" x14ac:dyDescent="0.25">
      <x:c r="A889" s="302">
        <x:f>IF(RIGHT(C889,2)=".1","10",RIGHT(C889,2))</x:f>
      </x:c>
      <x:c r="B889" s="0" t="n">
        <x:v>15</x:v>
      </x:c>
      <x:c r="C889" s="0" t="n">
        <x:v>21.04</x:v>
      </x:c>
      <x:c r="D889" s="0" t="s">
        <x:v>11</x:v>
      </x:c>
      <x:c r="E889" s="0" t="n">
        <x:v>1</x:v>
      </x:c>
      <x:c r="F889" s="0" t="s">
        <x:v>185</x:v>
      </x:c>
      <x:c r="H889" s="0" t="s">
        <x:v>305</x:v>
      </x:c>
      <x:c r="I889" s="0" t="n">
        <x:v>16.1</x:v>
      </x:c>
      <x:c r="J889" s="0" t="n">
        <x:v>5.9</x:v>
      </x:c>
      <x:c r="K889" s="0" t="n">
        <x:v>51</x:v>
      </x:c>
      <x:c r="L889" s="0" t="n">
        <x:v>17</x:v>
      </x:c>
      <x:c r="M889" s="0" t="n">
        <x:v>17</x:v>
      </x:c>
      <x:c r="O889" s="0" t="n">
        <x:v>1018.8</x:v>
      </x:c>
      <x:c r="P889" s="0" t="n">
        <x:v>1009.5</x:v>
      </x:c>
      <x:c r="R889" s="0" t="n">
        <x:v>17.6</x:v>
      </x:c>
    </x:row>
    <x:row r="890" spans="1:81" customFormat="1" ht="16.5" customHeight="1" x14ac:dyDescent="0.25">
      <x:c r="A890" s="302">
        <x:f>IF(RIGHT(C890,2)=".1","10",RIGHT(C890,2))</x:f>
      </x:c>
      <x:c r="B890" s="0" t="n">
        <x:v>18</x:v>
      </x:c>
      <x:c r="C890" s="0" t="n">
        <x:v>21.04</x:v>
      </x:c>
      <x:c r="D890" s="0" t="s">
        <x:v>8</x:v>
      </x:c>
      <x:c r="E890" s="0" t="n">
        <x:v>1</x:v>
      </x:c>
      <x:c r="F890" s="0" t="s">
        <x:v>185</x:v>
      </x:c>
      <x:c r="H890" s="0" t="s">
        <x:v>453</x:v>
      </x:c>
      <x:c r="I890" s="0" t="n">
        <x:v>11.4</x:v>
      </x:c>
      <x:c r="J890" s="0" t="n">
        <x:v>6.6</x:v>
      </x:c>
      <x:c r="K890" s="0" t="n">
        <x:v>72</x:v>
      </x:c>
      <x:c r="L890" s="0" t="n">
        <x:v>11</x:v>
      </x:c>
      <x:c r="M890" s="0" t="n">
        <x:v>11</x:v>
      </x:c>
      <x:c r="O890" s="0" t="n">
        <x:v>1020.3</x:v>
      </x:c>
      <x:c r="P890" s="0" t="n">
        <x:v>1010.8</x:v>
      </x:c>
    </x:row>
    <x:row r="891" spans="1:81" customFormat="1" ht="16.5" customHeight="1" x14ac:dyDescent="0.25">
      <x:c r="A891" s="302">
        <x:f>IF(RIGHT(C891,2)=".1","10",RIGHT(C891,2))</x:f>
      </x:c>
      <x:c r="B891" s="0" t="n">
        <x:v>21</x:v>
      </x:c>
      <x:c r="C891" s="0" t="n">
        <x:v>21.04</x:v>
      </x:c>
      <x:c r="D891" s="0" t="s">
        <x:v>13</x:v>
      </x:c>
      <x:c r="E891" s="0" t="n">
        <x:v>0</x:v>
      </x:c>
      <x:c r="F891" s="0" t="s">
        <x:v>185</x:v>
      </x:c>
      <x:c r="H891" s="0" t="s">
        <x:v>186</x:v>
      </x:c>
      <x:c r="I891" s="0" t="n">
        <x:v>9.5</x:v>
      </x:c>
      <x:c r="J891" s="0" t="n">
        <x:v>6.1</x:v>
      </x:c>
      <x:c r="K891" s="0" t="n">
        <x:v>79</x:v>
      </x:c>
      <x:c r="L891" s="0" t="n">
        <x:v>9</x:v>
      </x:c>
      <x:c r="M891" s="0" t="n">
        <x:v>9</x:v>
      </x:c>
      <x:c r="O891" s="0" t="n">
        <x:v>1020.8</x:v>
      </x:c>
      <x:c r="P891" s="0" t="n">
        <x:v>1011.2</x:v>
      </x:c>
    </x:row>
    <x:row r="892" spans="1:81" customFormat="1" ht="16.5" customHeight="1" x14ac:dyDescent="0.25">
      <x:c r="A892" s="302">
        <x:f>IF(RIGHT(C892,2)=".1","10",RIGHT(C892,2))</x:f>
      </x:c>
      <x:c r="B892" s="0" t="n">
        <x:v>0</x:v>
      </x:c>
      <x:c r="C892" s="0" t="n">
        <x:v>22.04</x:v>
      </x:c>
      <x:c r="D892" s="0" t="s">
        <x:v>5</x:v>
      </x:c>
      <x:c r="E892" s="0" t="n">
        <x:v>1</x:v>
      </x:c>
      <x:c r="F892" s="0" t="s">
        <x:v>185</x:v>
      </x:c>
      <x:c r="H892" s="0" t="s">
        <x:v>186</x:v>
      </x:c>
      <x:c r="I892" s="0" t="n">
        <x:v>8.1</x:v>
      </x:c>
      <x:c r="J892" s="0" t="n">
        <x:v>6.3</x:v>
      </x:c>
      <x:c r="K892" s="0" t="n">
        <x:v>88</x:v>
      </x:c>
      <x:c r="L892" s="0" t="n">
        <x:v>7</x:v>
      </x:c>
      <x:c r="M892" s="0" t="n">
        <x:v>7</x:v>
      </x:c>
      <x:c r="O892" s="0" t="n">
        <x:v>1021.2</x:v>
      </x:c>
      <x:c r="P892" s="0" t="n">
        <x:v>1011.6</x:v>
      </x:c>
    </x:row>
    <x:row r="893" spans="1:81" customFormat="1" ht="16.5" customHeight="1" x14ac:dyDescent="0.25">
      <x:c r="A893" s="302">
        <x:f>IF(RIGHT(C893,2)=".1","10",RIGHT(C893,2))</x:f>
      </x:c>
      <x:c r="B893" s="0" t="n">
        <x:v>3</x:v>
      </x:c>
      <x:c r="C893" s="0" t="n">
        <x:v>22.04</x:v>
      </x:c>
      <x:c r="D893" s="0" t="s">
        <x:v>12</x:v>
      </x:c>
      <x:c r="E893" s="0" t="n">
        <x:v>2</x:v>
      </x:c>
      <x:c r="F893" s="0" t="s">
        <x:v>197</x:v>
      </x:c>
      <x:c r="G893" s="0" t="s">
        <x:v>136</x:v>
      </x:c>
      <x:c r="H893" s="0" t="s">
        <x:v>199</x:v>
      </x:c>
      <x:c r="I893" s="0" t="n">
        <x:v>7.8</x:v>
      </x:c>
      <x:c r="J893" s="0" t="n">
        <x:v>6.8</x:v>
      </x:c>
      <x:c r="K893" s="0" t="n">
        <x:v>93</x:v>
      </x:c>
      <x:c r="L893" s="0" t="n">
        <x:v>6</x:v>
      </x:c>
      <x:c r="M893" s="0" t="n">
        <x:v>6</x:v>
      </x:c>
      <x:c r="O893" s="0" t="n">
        <x:v>1022.1</x:v>
      </x:c>
      <x:c r="P893" s="0" t="n">
        <x:v>1012.5</x:v>
      </x:c>
      <x:c r="Q893" s="0" t="n">
        <x:v>6.9</x:v>
      </x:c>
    </x:row>
    <x:row r="894" spans="1:81" customFormat="1" ht="16.5" customHeight="1" x14ac:dyDescent="0.25">
      <x:c r="A894" s="302">
        <x:f>IF(RIGHT(C894,2)=".1","10",RIGHT(C894,2))</x:f>
      </x:c>
      <x:c r="B894" s="0" t="n">
        <x:v>6</x:v>
      </x:c>
      <x:c r="C894" s="0" t="n">
        <x:v>22.04</x:v>
      </x:c>
      <x:c r="D894" s="0" t="s">
        <x:v>12</x:v>
      </x:c>
      <x:c r="E894" s="0" t="n">
        <x:v>2</x:v>
      </x:c>
      <x:c r="F894" s="0" t="s">
        <x:v>195</x:v>
      </x:c>
      <x:c r="G894" s="0" t="s">
        <x:v>202</x:v>
      </x:c>
      <x:c r="H894" s="0" t="s">
        <x:v>192</x:v>
      </x:c>
      <x:c r="I894" s="0" t="n">
        <x:v>9.2</x:v>
      </x:c>
      <x:c r="J894" s="0" t="n">
        <x:v>8.3</x:v>
      </x:c>
      <x:c r="K894" s="0" t="n">
        <x:v>94</x:v>
      </x:c>
      <x:c r="L894" s="0" t="n">
        <x:v>7</x:v>
      </x:c>
      <x:c r="M894" s="0" t="n">
        <x:v>7</x:v>
      </x:c>
      <x:c r="O894" s="0" t="n">
        <x:v>1023.2</x:v>
      </x:c>
      <x:c r="P894" s="0" t="n">
        <x:v>1013.6</x:v>
      </x:c>
    </x:row>
    <x:row r="895" spans="1:81" customFormat="1" ht="16.5" customHeight="1" x14ac:dyDescent="0.25">
      <x:c r="A895" s="302">
        <x:f>IF(RIGHT(C895,2)=".1","10",RIGHT(C895,2))</x:f>
      </x:c>
      <x:c r="B895" s="0" t="n">
        <x:v>9</x:v>
      </x:c>
      <x:c r="C895" s="0" t="n">
        <x:v>22.04</x:v>
      </x:c>
      <x:c r="D895" s="0" t="s">
        <x:v>11</x:v>
      </x:c>
      <x:c r="E895" s="0" t="n">
        <x:v>1</x:v>
      </x:c>
      <x:c r="F895" s="0" t="s">
        <x:v>185</x:v>
      </x:c>
      <x:c r="H895" s="0" t="s">
        <x:v>465</x:v>
      </x:c>
      <x:c r="I895" s="0" t="n">
        <x:v>13.9</x:v>
      </x:c>
      <x:c r="J895" s="0" t="n">
        <x:v>8.9</x:v>
      </x:c>
      <x:c r="K895" s="0" t="n">
        <x:v>72</x:v>
      </x:c>
      <x:c r="L895" s="0" t="n">
        <x:v>14</x:v>
      </x:c>
      <x:c r="M895" s="0" t="n">
        <x:v>16</x:v>
      </x:c>
      <x:c r="O895" s="0" t="n">
        <x:v>1022.9</x:v>
      </x:c>
      <x:c r="P895" s="0" t="n">
        <x:v>1013.5</x:v>
      </x:c>
    </x:row>
    <x:row r="896" spans="1:81" customFormat="1" ht="16.5" customHeight="1" x14ac:dyDescent="0.25">
      <x:c r="A896" s="302">
        <x:f>IF(RIGHT(C896,2)=".1","10",RIGHT(C896,2))</x:f>
      </x:c>
      <x:c r="B896" s="0" t="n">
        <x:v>12</x:v>
      </x:c>
      <x:c r="C896" s="0" t="n">
        <x:v>22.04</x:v>
      </x:c>
      <x:c r="D896" s="0" t="s">
        <x:v>11</x:v>
      </x:c>
      <x:c r="E896" s="0" t="n">
        <x:v>2</x:v>
      </x:c>
      <x:c r="F896" s="0" t="s">
        <x:v>185</x:v>
      </x:c>
      <x:c r="H896" s="0" t="s">
        <x:v>469</x:v>
      </x:c>
      <x:c r="I896" s="0" t="n">
        <x:v>17</x:v>
      </x:c>
      <x:c r="J896" s="0" t="n">
        <x:v>8.9</x:v>
      </x:c>
      <x:c r="K896" s="0" t="n">
        <x:v>59</x:v>
      </x:c>
      <x:c r="L896" s="0" t="n">
        <x:v>17</x:v>
      </x:c>
      <x:c r="M896" s="0" t="n">
        <x:v>20</x:v>
      </x:c>
      <x:c r="O896" s="0" t="n">
        <x:v>1021.7</x:v>
      </x:c>
      <x:c r="P896" s="0" t="n">
        <x:v>1012.4</x:v>
      </x:c>
    </x:row>
    <x:row r="897" spans="1:81" customFormat="1" ht="16.5" customHeight="1" x14ac:dyDescent="0.25">
      <x:c r="A897" s="302">
        <x:f>IF(RIGHT(C897,2)=".1","10",RIGHT(C897,2))</x:f>
      </x:c>
      <x:c r="B897" s="0" t="n">
        <x:v>15</x:v>
      </x:c>
      <x:c r="C897" s="0" t="n">
        <x:v>22.04</x:v>
      </x:c>
      <x:c r="D897" s="0" t="s">
        <x:v>13</x:v>
      </x:c>
      <x:c r="E897" s="0" t="n">
        <x:v>0</x:v>
      </x:c>
      <x:c r="F897" s="0" t="s">
        <x:v>185</x:v>
      </x:c>
      <x:c r="G897" s="0" t="s">
        <x:v>223</x:v>
      </x:c>
      <x:c r="H897" s="0" t="s">
        <x:v>299</x:v>
      </x:c>
      <x:c r="I897" s="0" t="n">
        <x:v>12.9</x:v>
      </x:c>
      <x:c r="J897" s="0" t="n">
        <x:v>9.1</x:v>
      </x:c>
      <x:c r="K897" s="0" t="n">
        <x:v>78</x:v>
      </x:c>
      <x:c r="L897" s="0" t="n">
        <x:v>12</x:v>
      </x:c>
      <x:c r="M897" s="0" t="n">
        <x:v>13</x:v>
      </x:c>
      <x:c r="O897" s="0" t="n">
        <x:v>1021.6</x:v>
      </x:c>
      <x:c r="P897" s="0" t="n">
        <x:v>1012.2</x:v>
      </x:c>
      <x:c r="R897" s="0" t="n">
        <x:v>17</x:v>
      </x:c>
      <x:c r="S897" s="0" t="n">
        <x:v>0.7</x:v>
      </x:c>
    </x:row>
    <x:row r="898" spans="1:81" customFormat="1" ht="16.5" customHeight="1" x14ac:dyDescent="0.25">
      <x:c r="A898" s="302">
        <x:f>IF(RIGHT(C898,2)=".1","10",RIGHT(C898,2))</x:f>
      </x:c>
      <x:c r="B898" s="0" t="n">
        <x:v>18</x:v>
      </x:c>
      <x:c r="C898" s="0" t="n">
        <x:v>22.04</x:v>
      </x:c>
      <x:c r="D898" s="0" t="s">
        <x:v>10</x:v>
      </x:c>
      <x:c r="E898" s="0" t="n">
        <x:v>1</x:v>
      </x:c>
      <x:c r="F898" s="0" t="s">
        <x:v>185</x:v>
      </x:c>
      <x:c r="G898" s="0" t="s">
        <x:v>193</x:v>
      </x:c>
      <x:c r="H898" s="0" t="s">
        <x:v>230</x:v>
      </x:c>
      <x:c r="I898" s="0" t="n">
        <x:v>11.9</x:v>
      </x:c>
      <x:c r="J898" s="0" t="n">
        <x:v>9.5</x:v>
      </x:c>
      <x:c r="K898" s="0" t="n">
        <x:v>85</x:v>
      </x:c>
      <x:c r="L898" s="0" t="n">
        <x:v>12</x:v>
      </x:c>
      <x:c r="M898" s="0" t="n">
        <x:v>12</x:v>
      </x:c>
      <x:c r="O898" s="0" t="n">
        <x:v>1023.2</x:v>
      </x:c>
      <x:c r="P898" s="0" t="n">
        <x:v>1013.8</x:v>
      </x:c>
    </x:row>
    <x:row r="899" spans="1:81" customFormat="1" ht="16.5" customHeight="1" x14ac:dyDescent="0.25">
      <x:c r="A899" s="302">
        <x:f>IF(RIGHT(C899,2)=".1","10",RIGHT(C899,2))</x:f>
      </x:c>
      <x:c r="B899" s="0" t="n">
        <x:v>21</x:v>
      </x:c>
      <x:c r="C899" s="0" t="n">
        <x:v>22.04</x:v>
      </x:c>
      <x:c r="D899" s="0" t="s">
        <x:v>12</x:v>
      </x:c>
      <x:c r="E899" s="0" t="n">
        <x:v>1</x:v>
      </x:c>
      <x:c r="F899" s="0" t="s">
        <x:v>185</x:v>
      </x:c>
      <x:c r="H899" s="0" t="s">
        <x:v>291</x:v>
      </x:c>
      <x:c r="I899" s="0" t="n">
        <x:v>9.1</x:v>
      </x:c>
      <x:c r="J899" s="0" t="n">
        <x:v>6.3</x:v>
      </x:c>
      <x:c r="K899" s="0" t="n">
        <x:v>83</x:v>
      </x:c>
      <x:c r="L899" s="0" t="n">
        <x:v>9</x:v>
      </x:c>
      <x:c r="M899" s="0" t="n">
        <x:v>9</x:v>
      </x:c>
      <x:c r="O899" s="0" t="n">
        <x:v>1023.7</x:v>
      </x:c>
      <x:c r="P899" s="0" t="n">
        <x:v>1014.1</x:v>
      </x:c>
    </x:row>
    <x:row r="900" spans="1:81" customFormat="1" ht="16.5" customHeight="1" x14ac:dyDescent="0.25">
      <x:c r="A900" s="302">
        <x:f>IF(RIGHT(C900,2)=".1","10",RIGHT(C900,2))</x:f>
      </x:c>
      <x:c r="B900" s="0" t="n">
        <x:v>0</x:v>
      </x:c>
      <x:c r="C900" s="0" t="n">
        <x:v>23.04</x:v>
      </x:c>
      <x:c r="D900" s="0" t="s">
        <x:v>10</x:v>
      </x:c>
      <x:c r="E900" s="0" t="n">
        <x:v>1</x:v>
      </x:c>
      <x:c r="F900" s="0" t="s">
        <x:v>185</x:v>
      </x:c>
      <x:c r="H900" s="0" t="s">
        <x:v>291</x:v>
      </x:c>
      <x:c r="I900" s="0" t="n">
        <x:v>6.2</x:v>
      </x:c>
      <x:c r="J900" s="0" t="n">
        <x:v>4.8</x:v>
      </x:c>
      <x:c r="K900" s="0" t="n">
        <x:v>91</x:v>
      </x:c>
      <x:c r="L900" s="0" t="n">
        <x:v>5</x:v>
      </x:c>
      <x:c r="M900" s="0" t="n">
        <x:v>5</x:v>
      </x:c>
      <x:c r="O900" s="0" t="n">
        <x:v>1024.1</x:v>
      </x:c>
      <x:c r="P900" s="0" t="n">
        <x:v>1014.4</x:v>
      </x:c>
    </x:row>
    <x:row r="901" spans="1:81" customFormat="1" ht="16.5" customHeight="1" x14ac:dyDescent="0.25">
      <x:c r="A901" s="302">
        <x:f>IF(RIGHT(C901,2)=".1","10",RIGHT(C901,2))</x:f>
      </x:c>
      <x:c r="B901" s="0" t="n">
        <x:v>3</x:v>
      </x:c>
      <x:c r="C901" s="0" t="n">
        <x:v>23.04</x:v>
      </x:c>
      <x:c r="D901" s="0" t="s">
        <x:v>10</x:v>
      </x:c>
      <x:c r="E901" s="0" t="n">
        <x:v>1</x:v>
      </x:c>
      <x:c r="F901" s="0" t="s">
        <x:v>185</x:v>
      </x:c>
      <x:c r="H901" s="0" t="s">
        <x:v>212</x:v>
      </x:c>
      <x:c r="I901" s="0" t="n">
        <x:v>5.5</x:v>
      </x:c>
      <x:c r="J901" s="0" t="n">
        <x:v>4.5</x:v>
      </x:c>
      <x:c r="K901" s="0" t="n">
        <x:v>93</x:v>
      </x:c>
      <x:c r="L901" s="0" t="n">
        <x:v>4</x:v>
      </x:c>
      <x:c r="M901" s="0" t="n">
        <x:v>4</x:v>
      </x:c>
      <x:c r="O901" s="0" t="n">
        <x:v>1024.6</x:v>
      </x:c>
      <x:c r="P901" s="0" t="n">
        <x:v>1014.9</x:v>
      </x:c>
      <x:c r="Q901" s="0" t="n">
        <x:v>5.2</x:v>
      </x:c>
    </x:row>
    <x:row r="902" spans="1:81" customFormat="1" ht="16.5" customHeight="1" x14ac:dyDescent="0.25">
      <x:c r="A902" s="302">
        <x:f>IF(RIGHT(C902,2)=".1","10",RIGHT(C902,2))</x:f>
      </x:c>
      <x:c r="B902" s="0" t="n">
        <x:v>6</x:v>
      </x:c>
      <x:c r="C902" s="0" t="n">
        <x:v>23.04</x:v>
      </x:c>
      <x:c r="D902" s="0" t="s">
        <x:v>10</x:v>
      </x:c>
      <x:c r="E902" s="0" t="n">
        <x:v>2</x:v>
      </x:c>
      <x:c r="F902" s="0" t="s">
        <x:v>185</x:v>
      </x:c>
      <x:c r="H902" s="0" t="s">
        <x:v>186</x:v>
      </x:c>
      <x:c r="I902" s="0" t="n">
        <x:v>13.4</x:v>
      </x:c>
      <x:c r="J902" s="0" t="n">
        <x:v>6.7</x:v>
      </x:c>
      <x:c r="K902" s="0" t="n">
        <x:v>64</x:v>
      </x:c>
      <x:c r="L902" s="0" t="n">
        <x:v>13</x:v>
      </x:c>
      <x:c r="M902" s="0" t="n">
        <x:v>21</x:v>
      </x:c>
      <x:c r="O902" s="0" t="n">
        <x:v>1024.6</x:v>
      </x:c>
      <x:c r="P902" s="0" t="n">
        <x:v>1015.2</x:v>
      </x:c>
    </x:row>
    <x:row r="903" spans="1:81" customFormat="1" ht="16.5" customHeight="1" x14ac:dyDescent="0.25">
      <x:c r="A903" s="302">
        <x:f>IF(RIGHT(C903,2)=".1","10",RIGHT(C903,2))</x:f>
      </x:c>
      <x:c r="B903" s="0" t="n">
        <x:v>9</x:v>
      </x:c>
      <x:c r="C903" s="0" t="n">
        <x:v>23.04</x:v>
      </x:c>
      <x:c r="D903" s="0" t="s">
        <x:v>10</x:v>
      </x:c>
      <x:c r="E903" s="0" t="n">
        <x:v>2</x:v>
      </x:c>
      <x:c r="F903" s="0" t="s">
        <x:v>185</x:v>
      </x:c>
      <x:c r="H903" s="0" t="s">
        <x:v>470</x:v>
      </x:c>
      <x:c r="I903" s="0" t="n">
        <x:v>17.6</x:v>
      </x:c>
      <x:c r="J903" s="0" t="n">
        <x:v>5.9</x:v>
      </x:c>
      <x:c r="K903" s="0" t="n">
        <x:v>46</x:v>
      </x:c>
      <x:c r="L903" s="0" t="n">
        <x:v>18</x:v>
      </x:c>
      <x:c r="M903" s="0" t="n">
        <x:v>32</x:v>
      </x:c>
      <x:c r="N903" s="0" t="s">
        <x:v>454</x:v>
      </x:c>
      <x:c r="O903" s="0" t="n">
        <x:v>1023.5</x:v>
      </x:c>
      <x:c r="P903" s="0" t="n">
        <x:v>1014.2</x:v>
      </x:c>
    </x:row>
    <x:row r="904" spans="1:81" customFormat="1" ht="16.5" customHeight="1" x14ac:dyDescent="0.25">
      <x:c r="A904" s="302">
        <x:f>IF(RIGHT(C904,2)=".1","10",RIGHT(C904,2))</x:f>
      </x:c>
      <x:c r="B904" s="0" t="n">
        <x:v>12</x:v>
      </x:c>
      <x:c r="C904" s="0" t="n">
        <x:v>23.04</x:v>
      </x:c>
      <x:c r="D904" s="0" t="s">
        <x:v>9</x:v>
      </x:c>
      <x:c r="E904" s="0" t="n">
        <x:v>3</x:v>
      </x:c>
      <x:c r="F904" s="0" t="s">
        <x:v>185</x:v>
      </x:c>
      <x:c r="H904" s="0" t="s">
        <x:v>419</x:v>
      </x:c>
      <x:c r="I904" s="0" t="n">
        <x:v>19.1</x:v>
      </x:c>
      <x:c r="J904" s="0" t="n">
        <x:v>2.6</x:v>
      </x:c>
      <x:c r="K904" s="0" t="n">
        <x:v>33</x:v>
      </x:c>
      <x:c r="L904" s="0" t="n">
        <x:v>20</x:v>
      </x:c>
      <x:c r="M904" s="0" t="n">
        <x:v>25</x:v>
      </x:c>
      <x:c r="O904" s="0" t="n">
        <x:v>1022</x:v>
      </x:c>
      <x:c r="P904" s="0" t="n">
        <x:v>1012.8</x:v>
      </x:c>
    </x:row>
    <x:row r="905" spans="1:81" customFormat="1" ht="16.5" customHeight="1" x14ac:dyDescent="0.25">
      <x:c r="A905" s="302">
        <x:f>IF(RIGHT(C905,2)=".1","10",RIGHT(C905,2))</x:f>
      </x:c>
      <x:c r="B905" s="0" t="n">
        <x:v>15</x:v>
      </x:c>
      <x:c r="C905" s="0" t="n">
        <x:v>23.04</x:v>
      </x:c>
      <x:c r="D905" s="0" t="s">
        <x:v>10</x:v>
      </x:c>
      <x:c r="E905" s="0" t="n">
        <x:v>1</x:v>
      </x:c>
      <x:c r="F905" s="0" t="s">
        <x:v>185</x:v>
      </x:c>
      <x:c r="H905" s="0" t="s">
        <x:v>400</x:v>
      </x:c>
      <x:c r="I905" s="0" t="n">
        <x:v>18</x:v>
      </x:c>
      <x:c r="J905" s="0" t="n">
        <x:v>1.5</x:v>
      </x:c>
      <x:c r="K905" s="0" t="n">
        <x:v>33</x:v>
      </x:c>
      <x:c r="L905" s="0" t="n">
        <x:v>19</x:v>
      </x:c>
      <x:c r="M905" s="0" t="n">
        <x:v>20</x:v>
      </x:c>
      <x:c r="O905" s="0" t="n">
        <x:v>1020.4</x:v>
      </x:c>
      <x:c r="P905" s="0" t="n">
        <x:v>1011.1</x:v>
      </x:c>
      <x:c r="R905" s="0" t="n">
        <x:v>19.9</x:v>
      </x:c>
    </x:row>
    <x:row r="906" spans="1:81" customFormat="1" ht="16.5" customHeight="1" x14ac:dyDescent="0.25">
      <x:c r="A906" s="302">
        <x:f>IF(RIGHT(C906,2)=".1","10",RIGHT(C906,2))</x:f>
      </x:c>
      <x:c r="B906" s="0" t="n">
        <x:v>18</x:v>
      </x:c>
      <x:c r="C906" s="0" t="n">
        <x:v>23.04</x:v>
      </x:c>
      <x:c r="D906" s="0" t="s">
        <x:v>8</x:v>
      </x:c>
      <x:c r="E906" s="0" t="n">
        <x:v>1</x:v>
      </x:c>
      <x:c r="F906" s="0" t="s">
        <x:v>185</x:v>
      </x:c>
      <x:c r="H906" s="0" t="s">
        <x:v>293</x:v>
      </x:c>
      <x:c r="I906" s="0" t="n">
        <x:v>14.9</x:v>
      </x:c>
      <x:c r="J906" s="0" t="n">
        <x:v>3.7</x:v>
      </x:c>
      <x:c r="K906" s="0" t="n">
        <x:v>47</x:v>
      </x:c>
      <x:c r="L906" s="0" t="n">
        <x:v>16</x:v>
      </x:c>
      <x:c r="M906" s="0" t="n">
        <x:v>16</x:v>
      </x:c>
      <x:c r="O906" s="0" t="n">
        <x:v>1019.5</x:v>
      </x:c>
      <x:c r="P906" s="0" t="n">
        <x:v>1010.2</x:v>
      </x:c>
    </x:row>
    <x:row r="907" spans="1:81" customFormat="1" ht="16.5" customHeight="1" x14ac:dyDescent="0.25">
      <x:c r="A907" s="302">
        <x:f>IF(RIGHT(C907,2)=".1","10",RIGHT(C907,2))</x:f>
      </x:c>
      <x:c r="B907" s="0" t="n">
        <x:v>21</x:v>
      </x:c>
      <x:c r="C907" s="0" t="n">
        <x:v>23.04</x:v>
      </x:c>
      <x:c r="D907" s="0" t="s">
        <x:v>8</x:v>
      </x:c>
      <x:c r="E907" s="0" t="n">
        <x:v>1</x:v>
      </x:c>
      <x:c r="F907" s="0" t="s">
        <x:v>185</x:v>
      </x:c>
      <x:c r="H907" s="0" t="s">
        <x:v>295</x:v>
      </x:c>
      <x:c r="I907" s="0" t="n">
        <x:v>13.6</x:v>
      </x:c>
      <x:c r="J907" s="0" t="n">
        <x:v>4.1</x:v>
      </x:c>
      <x:c r="K907" s="0" t="n">
        <x:v>53</x:v>
      </x:c>
      <x:c r="L907" s="0" t="n">
        <x:v>14</x:v>
      </x:c>
      <x:c r="M907" s="0" t="n">
        <x:v>14</x:v>
      </x:c>
      <x:c r="O907" s="0" t="n">
        <x:v>1017.9</x:v>
      </x:c>
      <x:c r="P907" s="0" t="n">
        <x:v>1008.5</x:v>
      </x:c>
    </x:row>
    <x:row r="908" spans="1:81" customFormat="1" ht="16.5" customHeight="1" x14ac:dyDescent="0.25">
      <x:c r="A908" s="302">
        <x:f>IF(RIGHT(C908,2)=".1","10",RIGHT(C908,2))</x:f>
      </x:c>
      <x:c r="B908" s="0" t="n">
        <x:v>0</x:v>
      </x:c>
      <x:c r="C908" s="0" t="n">
        <x:v>24.04</x:v>
      </x:c>
      <x:c r="D908" s="0" t="s">
        <x:v>12</x:v>
      </x:c>
      <x:c r="E908" s="0" t="n">
        <x:v>1</x:v>
      </x:c>
      <x:c r="F908" s="0" t="s">
        <x:v>185</x:v>
      </x:c>
      <x:c r="H908" s="0" t="s">
        <x:v>203</x:v>
      </x:c>
      <x:c r="I908" s="0" t="n">
        <x:v>11.6</x:v>
      </x:c>
      <x:c r="J908" s="0" t="n">
        <x:v>7</x:v>
      </x:c>
      <x:c r="K908" s="0" t="n">
        <x:v>73</x:v>
      </x:c>
      <x:c r="L908" s="0" t="n">
        <x:v>12</x:v>
      </x:c>
      <x:c r="M908" s="0" t="n">
        <x:v>12</x:v>
      </x:c>
      <x:c r="O908" s="0" t="n">
        <x:v>1017.7</x:v>
      </x:c>
      <x:c r="P908" s="0" t="n">
        <x:v>1008.2</x:v>
      </x:c>
    </x:row>
    <x:row r="909" spans="1:81" customFormat="1" ht="16.5" customHeight="1" x14ac:dyDescent="0.25">
      <x:c r="A909" s="302">
        <x:f>IF(RIGHT(C909,2)=".1","10",RIGHT(C909,2))</x:f>
      </x:c>
      <x:c r="B909" s="0" t="n">
        <x:v>3</x:v>
      </x:c>
      <x:c r="C909" s="0" t="n">
        <x:v>24.04</x:v>
      </x:c>
      <x:c r="D909" s="0" t="s">
        <x:v>8</x:v>
      </x:c>
      <x:c r="E909" s="0" t="n">
        <x:v>1</x:v>
      </x:c>
      <x:c r="F909" s="0" t="s">
        <x:v>185</x:v>
      </x:c>
      <x:c r="H909" s="0" t="s">
        <x:v>206</x:v>
      </x:c>
      <x:c r="I909" s="0" t="n">
        <x:v>11</x:v>
      </x:c>
      <x:c r="J909" s="0" t="n">
        <x:v>7.4</x:v>
      </x:c>
      <x:c r="K909" s="0" t="n">
        <x:v>78</x:v>
      </x:c>
      <x:c r="L909" s="0" t="n">
        <x:v>11</x:v>
      </x:c>
      <x:c r="M909" s="0" t="n">
        <x:v>11</x:v>
      </x:c>
      <x:c r="O909" s="0" t="n">
        <x:v>1017.2</x:v>
      </x:c>
      <x:c r="P909" s="0" t="n">
        <x:v>1007.7</x:v>
      </x:c>
      <x:c r="Q909" s="0" t="n">
        <x:v>10.9</x:v>
      </x:c>
    </x:row>
    <x:row r="910" spans="1:81" customFormat="1" ht="16.5" customHeight="1" x14ac:dyDescent="0.25">
      <x:c r="A910" s="302">
        <x:f>IF(RIGHT(C910,2)=".1","10",RIGHT(C910,2))</x:f>
      </x:c>
      <x:c r="B910" s="0" t="n">
        <x:v>6</x:v>
      </x:c>
      <x:c r="C910" s="0" t="n">
        <x:v>24.04</x:v>
      </x:c>
      <x:c r="D910" s="0" t="s">
        <x:v>10</x:v>
      </x:c>
      <x:c r="E910" s="0" t="s">
        <x:v>357</x:v>
      </x:c>
      <x:c r="F910" s="0" t="s">
        <x:v>185</x:v>
      </x:c>
      <x:c r="H910" s="0" t="s">
        <x:v>471</x:v>
      </x:c>
      <x:c r="I910" s="0" t="n">
        <x:v>15.1</x:v>
      </x:c>
      <x:c r="J910" s="0" t="n">
        <x:v>6</x:v>
      </x:c>
      <x:c r="K910" s="0" t="n">
        <x:v>54</x:v>
      </x:c>
      <x:c r="L910" s="0" t="n">
        <x:v>14</x:v>
      </x:c>
      <x:c r="M910" s="0" t="n">
        <x:v>17</x:v>
      </x:c>
      <x:c r="O910" s="0" t="n">
        <x:v>1017.4</x:v>
      </x:c>
      <x:c r="P910" s="0" t="n">
        <x:v>1008</x:v>
      </x:c>
    </x:row>
    <x:row r="911" spans="1:81" customFormat="1" ht="16.5" customHeight="1" x14ac:dyDescent="0.25">
      <x:c r="A911" s="302">
        <x:f>IF(RIGHT(C911,2)=".1","10",RIGHT(C911,2))</x:f>
      </x:c>
      <x:c r="B911" s="0" t="n">
        <x:v>9</x:v>
      </x:c>
      <x:c r="C911" s="0" t="n">
        <x:v>24.04</x:v>
      </x:c>
      <x:c r="D911" s="0" t="s">
        <x:v>10</x:v>
      </x:c>
      <x:c r="E911" s="0" t="s">
        <x:v>209</x:v>
      </x:c>
      <x:c r="F911" s="0" t="s">
        <x:v>185</x:v>
      </x:c>
      <x:c r="H911" s="0" t="s">
        <x:v>194</x:v>
      </x:c>
      <x:c r="I911" s="0" t="n">
        <x:v>15.2</x:v>
      </x:c>
      <x:c r="J911" s="0" t="n">
        <x:v>6.5</x:v>
      </x:c>
      <x:c r="K911" s="0" t="n">
        <x:v>56</x:v>
      </x:c>
      <x:c r="L911" s="0" t="n">
        <x:v>14</x:v>
      </x:c>
      <x:c r="M911" s="0" t="n">
        <x:v>14</x:v>
      </x:c>
      <x:c r="O911" s="0" t="n">
        <x:v>1018.5</x:v>
      </x:c>
      <x:c r="P911" s="0" t="n">
        <x:v>1009.1</x:v>
      </x:c>
    </x:row>
    <x:row r="912" spans="1:81" customFormat="1" ht="16.5" customHeight="1" x14ac:dyDescent="0.25">
      <x:c r="A912" s="302">
        <x:f>IF(RIGHT(C912,2)=".1","10",RIGHT(C912,2))</x:f>
      </x:c>
      <x:c r="B912" s="0" t="n">
        <x:v>12</x:v>
      </x:c>
      <x:c r="C912" s="0" t="n">
        <x:v>24.04</x:v>
      </x:c>
      <x:c r="D912" s="0" t="s">
        <x:v>11</x:v>
      </x:c>
      <x:c r="E912" s="0" t="s">
        <x:v>358</x:v>
      </x:c>
      <x:c r="F912" s="0" t="s">
        <x:v>185</x:v>
      </x:c>
      <x:c r="H912" s="0" t="s">
        <x:v>472</x:v>
      </x:c>
      <x:c r="I912" s="0" t="n">
        <x:v>16</x:v>
      </x:c>
      <x:c r="J912" s="0" t="n">
        <x:v>3.8</x:v>
      </x:c>
      <x:c r="K912" s="0" t="n">
        <x:v>44</x:v>
      </x:c>
      <x:c r="L912" s="0" t="n">
        <x:v>15</x:v>
      </x:c>
      <x:c r="M912" s="0" t="n">
        <x:v>17</x:v>
      </x:c>
      <x:c r="O912" s="0" t="n">
        <x:v>1019.2</x:v>
      </x:c>
      <x:c r="P912" s="0" t="n">
        <x:v>1009.9</x:v>
      </x:c>
    </x:row>
    <x:row r="913" spans="1:81" customFormat="1" ht="16.5" customHeight="1" x14ac:dyDescent="0.25">
      <x:c r="A913" s="302">
        <x:f>IF(RIGHT(C913,2)=".1","10",RIGHT(C913,2))</x:f>
      </x:c>
      <x:c r="B913" s="0" t="n">
        <x:v>15</x:v>
      </x:c>
      <x:c r="C913" s="0" t="n">
        <x:v>24.04</x:v>
      </x:c>
      <x:c r="D913" s="0" t="s">
        <x:v>11</x:v>
      </x:c>
      <x:c r="E913" s="0" t="s">
        <x:v>215</x:v>
      </x:c>
      <x:c r="F913" s="0" t="s">
        <x:v>185</x:v>
      </x:c>
      <x:c r="H913" s="0" t="s">
        <x:v>471</x:v>
      </x:c>
      <x:c r="I913" s="0" t="n">
        <x:v>13.8</x:v>
      </x:c>
      <x:c r="J913" s="0" t="n">
        <x:v>-2.2</x:v>
      </x:c>
      <x:c r="K913" s="0" t="n">
        <x:v>33</x:v>
      </x:c>
      <x:c r="L913" s="0" t="n">
        <x:v>13</x:v>
      </x:c>
      <x:c r="M913" s="0" t="n">
        <x:v>14</x:v>
      </x:c>
      <x:c r="O913" s="0" t="n">
        <x:v>1020.2</x:v>
      </x:c>
      <x:c r="P913" s="0" t="n">
        <x:v>1010.8</x:v>
      </x:c>
      <x:c r="R913" s="0" t="n">
        <x:v>16.4</x:v>
      </x:c>
    </x:row>
    <x:row r="914" spans="1:81" customFormat="1" ht="16.5" customHeight="1" x14ac:dyDescent="0.25">
      <x:c r="A914" s="302">
        <x:f>IF(RIGHT(C914,2)=".1","10",RIGHT(C914,2))</x:f>
      </x:c>
      <x:c r="B914" s="0" t="n">
        <x:v>18</x:v>
      </x:c>
      <x:c r="C914" s="0" t="n">
        <x:v>24.04</x:v>
      </x:c>
      <x:c r="D914" s="0" t="s">
        <x:v>10</x:v>
      </x:c>
      <x:c r="E914" s="0" t="n">
        <x:v>1</x:v>
      </x:c>
      <x:c r="F914" s="0" t="s">
        <x:v>185</x:v>
      </x:c>
      <x:c r="H914" s="0" t="s">
        <x:v>293</x:v>
      </x:c>
      <x:c r="I914" s="0" t="n">
        <x:v>8.9</x:v>
      </x:c>
      <x:c r="J914" s="0" t="n">
        <x:v>-0.8</x:v>
      </x:c>
      <x:c r="K914" s="0" t="n">
        <x:v>51</x:v>
      </x:c>
      <x:c r="L914" s="0" t="n">
        <x:v>9</x:v>
      </x:c>
      <x:c r="M914" s="0" t="n">
        <x:v>9</x:v>
      </x:c>
      <x:c r="O914" s="0" t="n">
        <x:v>1022</x:v>
      </x:c>
      <x:c r="P914" s="0" t="n">
        <x:v>1012.4</x:v>
      </x:c>
    </x:row>
    <x:row r="915" spans="1:81" customFormat="1" ht="16.5" customHeight="1" x14ac:dyDescent="0.25">
      <x:c r="A915" s="302">
        <x:f>IF(RIGHT(C915,2)=".1","10",RIGHT(C915,2))</x:f>
      </x:c>
      <x:c r="B915" s="0" t="n">
        <x:v>21</x:v>
      </x:c>
      <x:c r="C915" s="0" t="n">
        <x:v>24.04</x:v>
      </x:c>
      <x:c r="D915" s="0" t="s">
        <x:v>11</x:v>
      </x:c>
      <x:c r="E915" s="0" t="n">
        <x:v>1</x:v>
      </x:c>
      <x:c r="F915" s="0" t="s">
        <x:v>185</x:v>
      </x:c>
      <x:c r="H915" s="0" t="s">
        <x:v>293</x:v>
      </x:c>
      <x:c r="I915" s="0" t="n">
        <x:v>7.3</x:v>
      </x:c>
      <x:c r="J915" s="0" t="n">
        <x:v>-0.1</x:v>
      </x:c>
      <x:c r="K915" s="0" t="n">
        <x:v>59</x:v>
      </x:c>
      <x:c r="L915" s="0" t="n">
        <x:v>7</x:v>
      </x:c>
      <x:c r="M915" s="0" t="n">
        <x:v>7</x:v>
      </x:c>
      <x:c r="O915" s="0" t="n">
        <x:v>1022.2</x:v>
      </x:c>
      <x:c r="P915" s="0" t="n">
        <x:v>1012.5</x:v>
      </x:c>
    </x:row>
    <x:row r="916" spans="1:81" customFormat="1" ht="16.5" customHeight="1" x14ac:dyDescent="0.25">
      <x:c r="A916" s="302">
        <x:f>IF(RIGHT(C916,2)=".1","10",RIGHT(C916,2))</x:f>
      </x:c>
      <x:c r="B916" s="0" t="n">
        <x:v>0</x:v>
      </x:c>
      <x:c r="C916" s="0" t="n">
        <x:v>25.04</x:v>
      </x:c>
      <x:c r="D916" s="0" t="s">
        <x:v>9</x:v>
      </x:c>
      <x:c r="E916" s="0" t="n">
        <x:v>1</x:v>
      </x:c>
      <x:c r="F916" s="0" t="s">
        <x:v>185</x:v>
      </x:c>
      <x:c r="H916" s="0" t="s">
        <x:v>221</x:v>
      </x:c>
      <x:c r="I916" s="0" t="n">
        <x:v>5.4</x:v>
      </x:c>
      <x:c r="J916" s="0" t="n">
        <x:v>0.7</x:v>
      </x:c>
      <x:c r="K916" s="0" t="n">
        <x:v>72</x:v>
      </x:c>
      <x:c r="L916" s="0" t="n">
        <x:v>4</x:v>
      </x:c>
      <x:c r="M916" s="0" t="n">
        <x:v>4</x:v>
      </x:c>
      <x:c r="O916" s="0" t="n">
        <x:v>1022.6</x:v>
      </x:c>
      <x:c r="P916" s="0" t="n">
        <x:v>1012.9</x:v>
      </x:c>
    </x:row>
    <x:row r="917" spans="1:81" customFormat="1" ht="16.5" customHeight="1" x14ac:dyDescent="0.25">
      <x:c r="A917" s="302">
        <x:f>IF(RIGHT(C917,2)=".1","10",RIGHT(C917,2))</x:f>
      </x:c>
      <x:c r="B917" s="0" t="n">
        <x:v>3</x:v>
      </x:c>
      <x:c r="C917" s="0" t="n">
        <x:v>25.04</x:v>
      </x:c>
      <x:c r="D917" s="0" t="s">
        <x:v>13</x:v>
      </x:c>
      <x:c r="E917" s="0" t="n">
        <x:v>0</x:v>
      </x:c>
      <x:c r="F917" s="0" t="s">
        <x:v>185</x:v>
      </x:c>
      <x:c r="H917" s="0" t="s">
        <x:v>273</x:v>
      </x:c>
      <x:c r="I917" s="0" t="n">
        <x:v>3.9</x:v>
      </x:c>
      <x:c r="J917" s="0" t="n">
        <x:v>0.7</x:v>
      </x:c>
      <x:c r="K917" s="0" t="n">
        <x:v>80</x:v>
      </x:c>
      <x:c r="L917" s="0" t="n">
        <x:v>3</x:v>
      </x:c>
      <x:c r="M917" s="0" t="n">
        <x:v>3</x:v>
      </x:c>
      <x:c r="O917" s="0" t="n">
        <x:v>1023</x:v>
      </x:c>
      <x:c r="P917" s="0" t="n">
        <x:v>1013.2</x:v>
      </x:c>
      <x:c r="Q917" s="0" t="n">
        <x:v>3.5</x:v>
      </x:c>
    </x:row>
    <x:row r="918" spans="1:81" customFormat="1" ht="16.5" customHeight="1" x14ac:dyDescent="0.25">
      <x:c r="A918" s="302">
        <x:f>IF(RIGHT(C918,2)=".1","10",RIGHT(C918,2))</x:f>
      </x:c>
      <x:c r="B918" s="0" t="n">
        <x:v>6</x:v>
      </x:c>
      <x:c r="C918" s="0" t="n">
        <x:v>25.04</x:v>
      </x:c>
      <x:c r="D918" s="0" t="s">
        <x:v>5</x:v>
      </x:c>
      <x:c r="E918" s="0" t="n">
        <x:v>3</x:v>
      </x:c>
      <x:c r="F918" s="0" t="s">
        <x:v>185</x:v>
      </x:c>
      <x:c r="H918" s="0" t="s">
        <x:v>473</x:v>
      </x:c>
      <x:c r="I918" s="0" t="n">
        <x:v>11.1</x:v>
      </x:c>
      <x:c r="J918" s="0" t="n">
        <x:v>1.1</x:v>
      </x:c>
      <x:c r="K918" s="0" t="n">
        <x:v>50</x:v>
      </x:c>
      <x:c r="L918" s="0" t="n">
        <x:v>10</x:v>
      </x:c>
      <x:c r="M918" s="0" t="n">
        <x:v>14</x:v>
      </x:c>
      <x:c r="O918" s="0" t="n">
        <x:v>1022.8</x:v>
      </x:c>
      <x:c r="P918" s="0" t="n">
        <x:v>1013.3</x:v>
      </x:c>
    </x:row>
    <x:row r="919" spans="1:81" customFormat="1" ht="16.5" customHeight="1" x14ac:dyDescent="0.25">
      <x:c r="A919" s="302">
        <x:f>IF(RIGHT(C919,2)=".1","10",RIGHT(C919,2))</x:f>
      </x:c>
      <x:c r="B919" s="0" t="n">
        <x:v>9</x:v>
      </x:c>
      <x:c r="C919" s="0" t="n">
        <x:v>25.04</x:v>
      </x:c>
      <x:c r="D919" s="0" t="s">
        <x:v>5</x:v>
      </x:c>
      <x:c r="E919" s="0" t="n">
        <x:v>3</x:v>
      </x:c>
      <x:c r="F919" s="0" t="s">
        <x:v>185</x:v>
      </x:c>
      <x:c r="H919" s="0" t="s">
        <x:v>474</x:v>
      </x:c>
      <x:c r="I919" s="0" t="n">
        <x:v>13.4</x:v>
      </x:c>
      <x:c r="J919" s="0" t="n">
        <x:v>-0.4</x:v>
      </x:c>
      <x:c r="K919" s="0" t="n">
        <x:v>39</x:v>
      </x:c>
      <x:c r="L919" s="0" t="n">
        <x:v>13</x:v>
      </x:c>
      <x:c r="M919" s="0" t="n">
        <x:v>17</x:v>
      </x:c>
      <x:c r="O919" s="0" t="n">
        <x:v>1021.8</x:v>
      </x:c>
      <x:c r="P919" s="0" t="n">
        <x:v>1012.3</x:v>
      </x:c>
    </x:row>
    <x:row r="920" spans="1:81" customFormat="1" ht="16.5" customHeight="1" x14ac:dyDescent="0.25">
      <x:c r="A920" s="302">
        <x:f>IF(RIGHT(C920,2)=".1","10",RIGHT(C920,2))</x:f>
      </x:c>
      <x:c r="B920" s="0" t="n">
        <x:v>12</x:v>
      </x:c>
      <x:c r="C920" s="0" t="n">
        <x:v>25.04</x:v>
      </x:c>
      <x:c r="D920" s="0" t="s">
        <x:v>6</x:v>
      </x:c>
      <x:c r="E920" s="0" t="n">
        <x:v>2</x:v>
      </x:c>
      <x:c r="F920" s="0" t="s">
        <x:v>185</x:v>
      </x:c>
      <x:c r="H920" s="0" t="s">
        <x:v>297</x:v>
      </x:c>
      <x:c r="I920" s="0" t="n">
        <x:v>12.5</x:v>
      </x:c>
      <x:c r="J920" s="0" t="n">
        <x:v>-1.1</x:v>
      </x:c>
      <x:c r="K920" s="0" t="n">
        <x:v>39</x:v>
      </x:c>
      <x:c r="L920" s="0" t="n">
        <x:v>12</x:v>
      </x:c>
      <x:c r="M920" s="0" t="n">
        <x:v>14</x:v>
      </x:c>
      <x:c r="O920" s="0" t="n">
        <x:v>1020</x:v>
      </x:c>
      <x:c r="P920" s="0" t="n">
        <x:v>1010.6</x:v>
      </x:c>
    </x:row>
    <x:row r="921" spans="1:81" customFormat="1" ht="16.5" customHeight="1" x14ac:dyDescent="0.25">
      <x:c r="A921" s="302">
        <x:f>IF(RIGHT(C921,2)=".1","10",RIGHT(C921,2))</x:f>
      </x:c>
      <x:c r="B921" s="0" t="n">
        <x:v>15</x:v>
      </x:c>
      <x:c r="C921" s="0" t="n">
        <x:v>25.04</x:v>
      </x:c>
      <x:c r="D921" s="0" t="s">
        <x:v>8</x:v>
      </x:c>
      <x:c r="E921" s="0" t="n">
        <x:v>3</x:v>
      </x:c>
      <x:c r="F921" s="0" t="s">
        <x:v>185</x:v>
      </x:c>
      <x:c r="G921" s="0" t="s">
        <x:v>229</x:v>
      </x:c>
      <x:c r="H921" s="0" t="s">
        <x:v>475</x:v>
      </x:c>
      <x:c r="I921" s="0" t="n">
        <x:v>9.1</x:v>
      </x:c>
      <x:c r="J921" s="0" t="n">
        <x:v>6.3</x:v>
      </x:c>
      <x:c r="K921" s="0" t="n">
        <x:v>83</x:v>
      </x:c>
      <x:c r="L921" s="0" t="n">
        <x:v>7</x:v>
      </x:c>
      <x:c r="M921" s="0" t="n">
        <x:v>7</x:v>
      </x:c>
      <x:c r="O921" s="0" t="n">
        <x:v>1019.3</x:v>
      </x:c>
      <x:c r="P921" s="0" t="n">
        <x:v>1009.7</x:v>
      </x:c>
      <x:c r="R921" s="0" t="n">
        <x:v>13.4</x:v>
      </x:c>
      <x:c r="S921" s="0" t="n">
        <x:v>0.4</x:v>
      </x:c>
    </x:row>
    <x:row r="922" spans="1:81" customFormat="1" ht="16.5" customHeight="1" x14ac:dyDescent="0.25">
      <x:c r="A922" s="302">
        <x:f>IF(RIGHT(C922,2)=".1","10",RIGHT(C922,2))</x:f>
      </x:c>
      <x:c r="B922" s="0" t="n">
        <x:v>18</x:v>
      </x:c>
      <x:c r="C922" s="0" t="n">
        <x:v>25.04</x:v>
      </x:c>
      <x:c r="D922" s="0" t="s">
        <x:v>6</x:v>
      </x:c>
      <x:c r="E922" s="0" t="n">
        <x:v>3</x:v>
      </x:c>
      <x:c r="F922" s="0" t="s">
        <x:v>185</x:v>
      </x:c>
      <x:c r="G922" s="0" t="s">
        <x:v>229</x:v>
      </x:c>
      <x:c r="H922" s="0" t="s">
        <x:v>230</x:v>
      </x:c>
      <x:c r="I922" s="0" t="n">
        <x:v>7.5</x:v>
      </x:c>
      <x:c r="J922" s="0" t="n">
        <x:v>5.4</x:v>
      </x:c>
      <x:c r="K922" s="0" t="n">
        <x:v>87</x:v>
      </x:c>
      <x:c r="L922" s="0" t="n">
        <x:v>5</x:v>
      </x:c>
      <x:c r="M922" s="0" t="n">
        <x:v>5</x:v>
      </x:c>
      <x:c r="O922" s="0" t="n">
        <x:v>1018.7</x:v>
      </x:c>
      <x:c r="P922" s="0" t="n">
        <x:v>1009.1</x:v>
      </x:c>
    </x:row>
    <x:row r="923" spans="1:81" customFormat="1" ht="16.5" customHeight="1" x14ac:dyDescent="0.25">
      <x:c r="A923" s="302">
        <x:f>IF(RIGHT(C923,2)=".1","10",RIGHT(C923,2))</x:f>
      </x:c>
      <x:c r="B923" s="0" t="n">
        <x:v>21</x:v>
      </x:c>
      <x:c r="C923" s="0" t="n">
        <x:v>25.04</x:v>
      </x:c>
      <x:c r="D923" s="0" t="s">
        <x:v>6</x:v>
      </x:c>
      <x:c r="E923" s="0" t="n">
        <x:v>3</x:v>
      </x:c>
      <x:c r="F923" s="0" t="s">
        <x:v>185</x:v>
      </x:c>
      <x:c r="G923" s="0" t="s">
        <x:v>232</x:v>
      </x:c>
      <x:c r="H923" s="0" t="s">
        <x:v>230</x:v>
      </x:c>
      <x:c r="I923" s="0" t="n">
        <x:v>6.9</x:v>
      </x:c>
      <x:c r="J923" s="0" t="n">
        <x:v>5.3</x:v>
      </x:c>
      <x:c r="K923" s="0" t="n">
        <x:v>90</x:v>
      </x:c>
      <x:c r="L923" s="0" t="n">
        <x:v>4</x:v>
      </x:c>
      <x:c r="M923" s="0" t="n">
        <x:v>4</x:v>
      </x:c>
      <x:c r="O923" s="0" t="n">
        <x:v>1017.7</x:v>
      </x:c>
      <x:c r="P923" s="0" t="n">
        <x:v>1008.1</x:v>
      </x:c>
    </x:row>
    <x:row r="924" spans="1:81" customFormat="1" ht="16.5" customHeight="1" x14ac:dyDescent="0.25">
      <x:c r="A924" s="302">
        <x:f>IF(RIGHT(C924,2)=".1","10",RIGHT(C924,2))</x:f>
      </x:c>
      <x:c r="B924" s="0" t="n">
        <x:v>0</x:v>
      </x:c>
      <x:c r="C924" s="0" t="n">
        <x:v>26.04</x:v>
      </x:c>
      <x:c r="D924" s="0" t="s">
        <x:v>6</x:v>
      </x:c>
      <x:c r="E924" s="0" t="n">
        <x:v>3</x:v>
      </x:c>
      <x:c r="F924" s="0" t="s">
        <x:v>185</x:v>
      </x:c>
      <x:c r="G924" s="0" t="s">
        <x:v>229</x:v>
      </x:c>
      <x:c r="H924" s="0" t="s">
        <x:v>230</x:v>
      </x:c>
      <x:c r="I924" s="0" t="n">
        <x:v>7.1</x:v>
      </x:c>
      <x:c r="J924" s="0" t="n">
        <x:v>5.2</x:v>
      </x:c>
      <x:c r="K924" s="0" t="n">
        <x:v>88</x:v>
      </x:c>
      <x:c r="L924" s="0" t="n">
        <x:v>4</x:v>
      </x:c>
      <x:c r="M924" s="0" t="n">
        <x:v>4</x:v>
      </x:c>
      <x:c r="O924" s="0" t="n">
        <x:v>1016.6</x:v>
      </x:c>
      <x:c r="P924" s="0" t="n">
        <x:v>1007</x:v>
      </x:c>
    </x:row>
    <x:row r="925" spans="1:81" customFormat="1" ht="16.5" customHeight="1" x14ac:dyDescent="0.25">
      <x:c r="A925" s="302">
        <x:f>IF(RIGHT(C925,2)=".1","10",RIGHT(C925,2))</x:f>
      </x:c>
      <x:c r="B925" s="0" t="n">
        <x:v>3</x:v>
      </x:c>
      <x:c r="C925" s="0" t="n">
        <x:v>26.04</x:v>
      </x:c>
      <x:c r="D925" s="0" t="s">
        <x:v>6</x:v>
      </x:c>
      <x:c r="E925" s="0" t="n">
        <x:v>3</x:v>
      </x:c>
      <x:c r="F925" s="0" t="s">
        <x:v>185</x:v>
      </x:c>
      <x:c r="G925" s="0" t="s">
        <x:v>223</x:v>
      </x:c>
      <x:c r="H925" s="0" t="s">
        <x:v>230</x:v>
      </x:c>
      <x:c r="I925" s="0" t="n">
        <x:v>7.3</x:v>
      </x:c>
      <x:c r="J925" s="0" t="n">
        <x:v>5.5</x:v>
      </x:c>
      <x:c r="K925" s="0" t="n">
        <x:v>88</x:v>
      </x:c>
      <x:c r="L925" s="0" t="n">
        <x:v>4</x:v>
      </x:c>
      <x:c r="M925" s="0" t="n">
        <x:v>4</x:v>
      </x:c>
      <x:c r="O925" s="0" t="n">
        <x:v>1014.9</x:v>
      </x:c>
      <x:c r="P925" s="0" t="n">
        <x:v>1005.3</x:v>
      </x:c>
      <x:c r="Q925" s="0" t="n">
        <x:v>6.9</x:v>
      </x:c>
      <x:c r="S925" s="0" t="n">
        <x:v>11</x:v>
      </x:c>
    </x:row>
    <x:row r="926" spans="1:81" customFormat="1" ht="16.5" customHeight="1" x14ac:dyDescent="0.25">
      <x:c r="A926" s="302">
        <x:f>IF(RIGHT(C926,2)=".1","10",RIGHT(C926,2))</x:f>
      </x:c>
      <x:c r="B926" s="0" t="n">
        <x:v>6</x:v>
      </x:c>
      <x:c r="C926" s="0" t="n">
        <x:v>26.04</x:v>
      </x:c>
      <x:c r="D926" s="0" t="s">
        <x:v>7</x:v>
      </x:c>
      <x:c r="E926" s="0" t="n">
        <x:v>2</x:v>
      </x:c>
      <x:c r="F926" s="0" t="s">
        <x:v>185</x:v>
      </x:c>
      <x:c r="G926" s="0" t="s">
        <x:v>193</x:v>
      </x:c>
      <x:c r="H926" s="0" t="s">
        <x:v>230</x:v>
      </x:c>
      <x:c r="I926" s="0" t="n">
        <x:v>8.8</x:v>
      </x:c>
      <x:c r="J926" s="0" t="n">
        <x:v>6.1</x:v>
      </x:c>
      <x:c r="K926" s="0" t="n">
        <x:v>83</x:v>
      </x:c>
      <x:c r="L926" s="0" t="n">
        <x:v>7</x:v>
      </x:c>
      <x:c r="M926" s="0" t="n">
        <x:v>7</x:v>
      </x:c>
      <x:c r="O926" s="0" t="n">
        <x:v>1014</x:v>
      </x:c>
      <x:c r="P926" s="0" t="n">
        <x:v>1004.5</x:v>
      </x:c>
    </x:row>
    <x:row r="927" spans="1:81" customFormat="1" ht="16.5" customHeight="1" x14ac:dyDescent="0.25">
      <x:c r="A927" s="302">
        <x:f>IF(RIGHT(C927,2)=".1","10",RIGHT(C927,2))</x:f>
      </x:c>
      <x:c r="B927" s="0" t="n">
        <x:v>9</x:v>
      </x:c>
      <x:c r="C927" s="0" t="n">
        <x:v>26.04</x:v>
      </x:c>
      <x:c r="D927" s="0" t="s">
        <x:v>7</x:v>
      </x:c>
      <x:c r="E927" s="0" t="n">
        <x:v>2</x:v>
      </x:c>
      <x:c r="F927" s="0" t="s">
        <x:v>185</x:v>
      </x:c>
      <x:c r="H927" s="0" t="s">
        <x:v>230</x:v>
      </x:c>
      <x:c r="I927" s="0" t="n">
        <x:v>10.4</x:v>
      </x:c>
      <x:c r="J927" s="0" t="n">
        <x:v>6.5</x:v>
      </x:c>
      <x:c r="K927" s="0" t="n">
        <x:v>77</x:v>
      </x:c>
      <x:c r="L927" s="0" t="n">
        <x:v>9</x:v>
      </x:c>
      <x:c r="M927" s="0" t="n">
        <x:v>9</x:v>
      </x:c>
      <x:c r="O927" s="0" t="n">
        <x:v>1013.1</x:v>
      </x:c>
      <x:c r="P927" s="0" t="n">
        <x:v>1003.7</x:v>
      </x:c>
    </x:row>
    <x:row r="928" spans="1:81" customFormat="1" ht="16.5" customHeight="1" x14ac:dyDescent="0.25">
      <x:c r="A928" s="302">
        <x:f>IF(RIGHT(C928,2)=".1","10",RIGHT(C928,2))</x:f>
      </x:c>
      <x:c r="B928" s="0" t="n">
        <x:v>12</x:v>
      </x:c>
      <x:c r="C928" s="0" t="n">
        <x:v>26.04</x:v>
      </x:c>
      <x:c r="D928" s="0" t="s">
        <x:v>5</x:v>
      </x:c>
      <x:c r="E928" s="0" t="n">
        <x:v>2</x:v>
      </x:c>
      <x:c r="F928" s="0" t="s">
        <x:v>185</x:v>
      </x:c>
      <x:c r="H928" s="0" t="s">
        <x:v>194</x:v>
      </x:c>
      <x:c r="I928" s="0" t="n">
        <x:v>10.2</x:v>
      </x:c>
      <x:c r="J928" s="0" t="n">
        <x:v>7</x:v>
      </x:c>
      <x:c r="K928" s="0" t="n">
        <x:v>81</x:v>
      </x:c>
      <x:c r="L928" s="0" t="n">
        <x:v>9</x:v>
      </x:c>
      <x:c r="M928" s="0" t="n">
        <x:v>9</x:v>
      </x:c>
      <x:c r="O928" s="0" t="n">
        <x:v>1012.7</x:v>
      </x:c>
      <x:c r="P928" s="0" t="n">
        <x:v>1003.2</x:v>
      </x:c>
    </x:row>
    <x:row r="929" spans="1:81" customFormat="1" ht="16.5" customHeight="1" x14ac:dyDescent="0.25">
      <x:c r="A929" s="302">
        <x:f>IF(RIGHT(C929,2)=".1","10",RIGHT(C929,2))</x:f>
      </x:c>
      <x:c r="B929" s="0" t="n">
        <x:v>15</x:v>
      </x:c>
      <x:c r="C929" s="0" t="n">
        <x:v>26.04</x:v>
      </x:c>
      <x:c r="D929" s="0" t="s">
        <x:v>12</x:v>
      </x:c>
      <x:c r="E929" s="0" t="n">
        <x:v>2</x:v>
      </x:c>
      <x:c r="F929" s="0" t="s">
        <x:v>185</x:v>
      </x:c>
      <x:c r="G929" s="0" t="s">
        <x:v>223</x:v>
      </x:c>
      <x:c r="H929" s="0" t="s">
        <x:v>230</x:v>
      </x:c>
      <x:c r="I929" s="0" t="n">
        <x:v>9.5</x:v>
      </x:c>
      <x:c r="J929" s="0" t="n">
        <x:v>6.9</x:v>
      </x:c>
      <x:c r="K929" s="0" t="n">
        <x:v>84</x:v>
      </x:c>
      <x:c r="L929" s="0" t="n">
        <x:v>8</x:v>
      </x:c>
      <x:c r="M929" s="0" t="n">
        <x:v>8</x:v>
      </x:c>
      <x:c r="O929" s="0" t="n">
        <x:v>1013.3</x:v>
      </x:c>
      <x:c r="P929" s="0" t="n">
        <x:v>1003.8</x:v>
      </x:c>
      <x:c r="R929" s="0" t="n">
        <x:v>10.8</x:v>
      </x:c>
      <x:c r="S929" s="0" t="n">
        <x:v>0.5</x:v>
      </x:c>
    </x:row>
    <x:row r="930" spans="1:81" customFormat="1" ht="16.5" customHeight="1" x14ac:dyDescent="0.25">
      <x:c r="A930" s="302">
        <x:f>IF(RIGHT(C930,2)=".1","10",RIGHT(C930,2))</x:f>
      </x:c>
      <x:c r="B930" s="0" t="n">
        <x:v>18</x:v>
      </x:c>
      <x:c r="C930" s="0" t="n">
        <x:v>26.04</x:v>
      </x:c>
      <x:c r="D930" s="0" t="s">
        <x:v>11</x:v>
      </x:c>
      <x:c r="E930" s="0" t="n">
        <x:v>1</x:v>
      </x:c>
      <x:c r="F930" s="0" t="s">
        <x:v>185</x:v>
      </x:c>
      <x:c r="G930" s="0" t="s">
        <x:v>193</x:v>
      </x:c>
      <x:c r="H930" s="0" t="s">
        <x:v>230</x:v>
      </x:c>
      <x:c r="I930" s="0" t="n">
        <x:v>8.8</x:v>
      </x:c>
      <x:c r="J930" s="0" t="n">
        <x:v>6.8</x:v>
      </x:c>
      <x:c r="K930" s="0" t="n">
        <x:v>87</x:v>
      </x:c>
      <x:c r="L930" s="0" t="n">
        <x:v>8</x:v>
      </x:c>
      <x:c r="M930" s="0" t="n">
        <x:v>8</x:v>
      </x:c>
      <x:c r="O930" s="0" t="n">
        <x:v>1015.8</x:v>
      </x:c>
      <x:c r="P930" s="0" t="n">
        <x:v>1006.3</x:v>
      </x:c>
    </x:row>
    <x:row r="931" spans="1:81" customFormat="1" ht="16.5" customHeight="1" x14ac:dyDescent="0.25">
      <x:c r="A931" s="302">
        <x:f>IF(RIGHT(C931,2)=".1","10",RIGHT(C931,2))</x:f>
      </x:c>
      <x:c r="B931" s="0" t="n">
        <x:v>21</x:v>
      </x:c>
      <x:c r="C931" s="0" t="n">
        <x:v>26.04</x:v>
      </x:c>
      <x:c r="D931" s="0" t="s">
        <x:v>10</x:v>
      </x:c>
      <x:c r="E931" s="0" t="n">
        <x:v>1</x:v>
      </x:c>
      <x:c r="F931" s="0" t="s">
        <x:v>185</x:v>
      </x:c>
      <x:c r="H931" s="0" t="s">
        <x:v>323</x:v>
      </x:c>
      <x:c r="I931" s="0" t="n">
        <x:v>6.7</x:v>
      </x:c>
      <x:c r="J931" s="0" t="n">
        <x:v>5.3</x:v>
      </x:c>
      <x:c r="K931" s="0" t="n">
        <x:v>91</x:v>
      </x:c>
      <x:c r="L931" s="0" t="n">
        <x:v>6</x:v>
      </x:c>
      <x:c r="M931" s="0" t="n">
        <x:v>6</x:v>
      </x:c>
      <x:c r="O931" s="0" t="n">
        <x:v>1017</x:v>
      </x:c>
      <x:c r="P931" s="0" t="n">
        <x:v>1007.4</x:v>
      </x:c>
    </x:row>
    <x:row r="932" spans="1:81" customFormat="1" ht="16.5" customHeight="1" x14ac:dyDescent="0.25">
      <x:c r="A932" s="302">
        <x:f>IF(RIGHT(C932,2)=".1","10",RIGHT(C932,2))</x:f>
      </x:c>
      <x:c r="B932" s="0" t="n">
        <x:v>0</x:v>
      </x:c>
      <x:c r="C932" s="0" t="n">
        <x:v>27.04</x:v>
      </x:c>
      <x:c r="D932" s="0" t="s">
        <x:v>9</x:v>
      </x:c>
      <x:c r="E932" s="0" t="n">
        <x:v>2</x:v>
      </x:c>
      <x:c r="F932" s="0" t="s">
        <x:v>185</x:v>
      </x:c>
      <x:c r="H932" s="0" t="s">
        <x:v>323</x:v>
      </x:c>
      <x:c r="I932" s="0" t="n">
        <x:v>5.7</x:v>
      </x:c>
      <x:c r="J932" s="0" t="n">
        <x:v>4.5</x:v>
      </x:c>
      <x:c r="K932" s="0" t="n">
        <x:v>92</x:v>
      </x:c>
      <x:c r="L932" s="0" t="n">
        <x:v>3</x:v>
      </x:c>
      <x:c r="M932" s="0" t="n">
        <x:v>3</x:v>
      </x:c>
      <x:c r="O932" s="0" t="n">
        <x:v>1018</x:v>
      </x:c>
      <x:c r="P932" s="0" t="n">
        <x:v>1008.4</x:v>
      </x:c>
    </x:row>
    <x:row r="933" spans="1:81" customFormat="1" ht="16.5" customHeight="1" x14ac:dyDescent="0.25">
      <x:c r="A933" s="302">
        <x:f>IF(RIGHT(C933,2)=".1","10",RIGHT(C933,2))</x:f>
      </x:c>
      <x:c r="B933" s="0" t="n">
        <x:v>3</x:v>
      </x:c>
      <x:c r="C933" s="0" t="n">
        <x:v>27.04</x:v>
      </x:c>
      <x:c r="D933" s="0" t="s">
        <x:v>10</x:v>
      </x:c>
      <x:c r="E933" s="0" t="n">
        <x:v>1</x:v>
      </x:c>
      <x:c r="F933" s="0" t="s">
        <x:v>185</x:v>
      </x:c>
      <x:c r="H933" s="0" t="s">
        <x:v>323</x:v>
      </x:c>
      <x:c r="I933" s="0" t="n">
        <x:v>4.9</x:v>
      </x:c>
      <x:c r="J933" s="0" t="n">
        <x:v>3.5</x:v>
      </x:c>
      <x:c r="K933" s="0" t="n">
        <x:v>91</x:v>
      </x:c>
      <x:c r="L933" s="0" t="n">
        <x:v>4</x:v>
      </x:c>
      <x:c r="M933" s="0" t="n">
        <x:v>4</x:v>
      </x:c>
      <x:c r="O933" s="0" t="n">
        <x:v>1019.2</x:v>
      </x:c>
      <x:c r="P933" s="0" t="n">
        <x:v>1009.5</x:v>
      </x:c>
      <x:c r="Q933" s="0" t="n">
        <x:v>4.5</x:v>
      </x:c>
    </x:row>
    <x:row r="934" spans="1:81" customFormat="1" ht="16.5" customHeight="1" x14ac:dyDescent="0.25">
      <x:c r="A934" s="302">
        <x:f>IF(RIGHT(C934,2)=".1","10",RIGHT(C934,2))</x:f>
      </x:c>
      <x:c r="B934" s="0" t="n">
        <x:v>6</x:v>
      </x:c>
      <x:c r="C934" s="0" t="n">
        <x:v>27.04</x:v>
      </x:c>
      <x:c r="D934" s="0" t="s">
        <x:v>12</x:v>
      </x:c>
      <x:c r="E934" s="0" t="n">
        <x:v>2</x:v>
      </x:c>
      <x:c r="F934" s="0" t="s">
        <x:v>185</x:v>
      </x:c>
      <x:c r="H934" s="0" t="s">
        <x:v>212</x:v>
      </x:c>
      <x:c r="I934" s="0" t="n">
        <x:v>9</x:v>
      </x:c>
      <x:c r="J934" s="0" t="n">
        <x:v>1.6</x:v>
      </x:c>
      <x:c r="K934" s="0" t="n">
        <x:v>60</x:v>
      </x:c>
      <x:c r="L934" s="0" t="n">
        <x:v>8</x:v>
      </x:c>
      <x:c r="M934" s="0" t="n">
        <x:v>16</x:v>
      </x:c>
      <x:c r="O934" s="0" t="n">
        <x:v>1020.3</x:v>
      </x:c>
      <x:c r="P934" s="0" t="n">
        <x:v>1010.7</x:v>
      </x:c>
    </x:row>
    <x:row r="935" spans="1:81" customFormat="1" ht="16.5" customHeight="1" x14ac:dyDescent="0.25">
      <x:c r="A935" s="302">
        <x:f>IF(RIGHT(C935,2)=".1","10",RIGHT(C935,2))</x:f>
      </x:c>
      <x:c r="B935" s="0" t="n">
        <x:v>9</x:v>
      </x:c>
      <x:c r="C935" s="0" t="n">
        <x:v>27.04</x:v>
      </x:c>
      <x:c r="D935" s="0" t="s">
        <x:v>5</x:v>
      </x:c>
      <x:c r="E935" s="0" t="n">
        <x:v>1</x:v>
      </x:c>
      <x:c r="F935" s="0" t="s">
        <x:v>185</x:v>
      </x:c>
      <x:c r="H935" s="0" t="s">
        <x:v>225</x:v>
      </x:c>
      <x:c r="I935" s="0" t="n">
        <x:v>11.7</x:v>
      </x:c>
      <x:c r="J935" s="0" t="n">
        <x:v>-0.1</x:v>
      </x:c>
      <x:c r="K935" s="0" t="n">
        <x:v>44</x:v>
      </x:c>
      <x:c r="L935" s="0" t="n">
        <x:v>12</x:v>
      </x:c>
      <x:c r="M935" s="0" t="n">
        <x:v>27</x:v>
      </x:c>
      <x:c r="N935" s="0" t="s">
        <x:v>454</x:v>
      </x:c>
      <x:c r="O935" s="0" t="n">
        <x:v>1019.9</x:v>
      </x:c>
      <x:c r="P935" s="0" t="n">
        <x:v>1010.4</x:v>
      </x:c>
    </x:row>
    <x:row r="936" spans="1:81" customFormat="1" ht="16.5" customHeight="1" x14ac:dyDescent="0.25">
      <x:c r="A936" s="302">
        <x:f>IF(RIGHT(C936,2)=".1","10",RIGHT(C936,2))</x:f>
      </x:c>
      <x:c r="B936" s="0" t="n">
        <x:v>12</x:v>
      </x:c>
      <x:c r="C936" s="0" t="n">
        <x:v>27.04</x:v>
      </x:c>
      <x:c r="D936" s="0" t="s">
        <x:v>11</x:v>
      </x:c>
      <x:c r="E936" s="0" t="n">
        <x:v>2</x:v>
      </x:c>
      <x:c r="F936" s="0" t="s">
        <x:v>185</x:v>
      </x:c>
      <x:c r="H936" s="0" t="s">
        <x:v>186</x:v>
      </x:c>
      <x:c r="I936" s="0" t="n">
        <x:v>15.2</x:v>
      </x:c>
      <x:c r="J936" s="0" t="n">
        <x:v>0.8</x:v>
      </x:c>
      <x:c r="K936" s="0" t="n">
        <x:v>38</x:v>
      </x:c>
      <x:c r="L936" s="0" t="n">
        <x:v>15</x:v>
      </x:c>
      <x:c r="M936" s="0" t="n">
        <x:v>26</x:v>
      </x:c>
      <x:c r="N936" s="0" t="s">
        <x:v>454</x:v>
      </x:c>
      <x:c r="O936" s="0" t="n">
        <x:v>1018</x:v>
      </x:c>
      <x:c r="P936" s="0" t="n">
        <x:v>1008.7</x:v>
      </x:c>
    </x:row>
    <x:row r="937" spans="1:81" customFormat="1" ht="16.5" customHeight="1" x14ac:dyDescent="0.25">
      <x:c r="A937" s="302">
        <x:f>IF(RIGHT(C937,2)=".1","10",RIGHT(C937,2))</x:f>
      </x:c>
      <x:c r="B937" s="0" t="n">
        <x:v>15</x:v>
      </x:c>
      <x:c r="C937" s="0" t="n">
        <x:v>27.04</x:v>
      </x:c>
      <x:c r="D937" s="0" t="s">
        <x:v>12</x:v>
      </x:c>
      <x:c r="E937" s="0" t="n">
        <x:v>2</x:v>
      </x:c>
      <x:c r="F937" s="0" t="s">
        <x:v>185</x:v>
      </x:c>
      <x:c r="H937" s="0" t="s">
        <x:v>186</x:v>
      </x:c>
      <x:c r="I937" s="0" t="n">
        <x:v>14.6</x:v>
      </x:c>
      <x:c r="J937" s="0" t="n">
        <x:v>1.1</x:v>
      </x:c>
      <x:c r="K937" s="0" t="n">
        <x:v>40</x:v>
      </x:c>
      <x:c r="L937" s="0" t="n">
        <x:v>15</x:v>
      </x:c>
      <x:c r="M937" s="0" t="n">
        <x:v>16</x:v>
      </x:c>
      <x:c r="O937" s="0" t="n">
        <x:v>1016.9</x:v>
      </x:c>
      <x:c r="P937" s="0" t="n">
        <x:v>1007.5</x:v>
      </x:c>
    </x:row>
    <x:row r="938" spans="1:81" customFormat="1" ht="16.5" customHeight="1" x14ac:dyDescent="0.25">
      <x:c r="A938" s="302">
        <x:f>IF(RIGHT(C938,2)=".1","10",RIGHT(C938,2))</x:f>
      </x:c>
      <x:c r="B938" s="0" t="n">
        <x:v>18</x:v>
      </x:c>
      <x:c r="C938" s="0" t="n">
        <x:v>27.04</x:v>
      </x:c>
      <x:c r="D938" s="0" t="s">
        <x:v>6</x:v>
      </x:c>
      <x:c r="E938" s="0" t="n">
        <x:v>1</x:v>
      </x:c>
      <x:c r="F938" s="0" t="s">
        <x:v>185</x:v>
      </x:c>
      <x:c r="H938" s="0" t="s">
        <x:v>476</x:v>
      </x:c>
      <x:c r="I938" s="0" t="n">
        <x:v>11.1</x:v>
      </x:c>
      <x:c r="J938" s="0" t="n">
        <x:v>1</x:v>
      </x:c>
      <x:c r="K938" s="0" t="n">
        <x:v>50</x:v>
      </x:c>
      <x:c r="L938" s="0" t="n">
        <x:v>11</x:v>
      </x:c>
      <x:c r="M938" s="0" t="n">
        <x:v>11</x:v>
      </x:c>
      <x:c r="O938" s="0" t="n">
        <x:v>1017</x:v>
      </x:c>
      <x:c r="P938" s="0" t="n">
        <x:v>1007.5</x:v>
      </x:c>
    </x:row>
    <x:row r="939" spans="1:81" customFormat="1" ht="16.5" customHeight="1" x14ac:dyDescent="0.25">
      <x:c r="A939" s="302">
        <x:f>IF(RIGHT(C939,2)=".1","10",RIGHT(C939,2))</x:f>
      </x:c>
      <x:c r="B939" s="0" t="n">
        <x:v>21</x:v>
      </x:c>
      <x:c r="C939" s="0" t="n">
        <x:v>27.04</x:v>
      </x:c>
      <x:c r="D939" s="0" t="s">
        <x:v>6</x:v>
      </x:c>
      <x:c r="E939" s="0" t="n">
        <x:v>1</x:v>
      </x:c>
      <x:c r="F939" s="0" t="s">
        <x:v>185</x:v>
      </x:c>
      <x:c r="H939" s="0" t="s">
        <x:v>219</x:v>
      </x:c>
      <x:c r="I939" s="0" t="n">
        <x:v>11</x:v>
      </x:c>
      <x:c r="J939" s="0" t="n">
        <x:v>1.5</x:v>
      </x:c>
      <x:c r="K939" s="0" t="n">
        <x:v>52</x:v>
      </x:c>
      <x:c r="L939" s="0" t="n">
        <x:v>11</x:v>
      </x:c>
      <x:c r="M939" s="0" t="n">
        <x:v>11</x:v>
      </x:c>
      <x:c r="O939" s="0" t="n">
        <x:v>1016.5</x:v>
      </x:c>
      <x:c r="P939" s="0" t="n">
        <x:v>1007</x:v>
      </x:c>
    </x:row>
    <x:row r="940" spans="1:81" customFormat="1" ht="16.5" customHeight="1" x14ac:dyDescent="0.25">
      <x:c r="A940" s="302">
        <x:f>IF(RIGHT(C940,2)=".1","10",RIGHT(C940,2))</x:f>
      </x:c>
      <x:c r="B940" s="0" t="n">
        <x:v>0</x:v>
      </x:c>
      <x:c r="C940" s="0" t="n">
        <x:v>28.04</x:v>
      </x:c>
      <x:c r="D940" s="0" t="s">
        <x:v>8</x:v>
      </x:c>
      <x:c r="E940" s="0" t="n">
        <x:v>1</x:v>
      </x:c>
      <x:c r="F940" s="0" t="s">
        <x:v>185</x:v>
      </x:c>
      <x:c r="H940" s="0" t="s">
        <x:v>228</x:v>
      </x:c>
      <x:c r="I940" s="0" t="n">
        <x:v>11</x:v>
      </x:c>
      <x:c r="J940" s="0" t="n">
        <x:v>4.4</x:v>
      </x:c>
      <x:c r="K940" s="0" t="n">
        <x:v>64</x:v>
      </x:c>
      <x:c r="L940" s="0" t="n">
        <x:v>11</x:v>
      </x:c>
      <x:c r="M940" s="0" t="n">
        <x:v>11</x:v>
      </x:c>
      <x:c r="O940" s="0" t="n">
        <x:v>1015.8</x:v>
      </x:c>
      <x:c r="P940" s="0" t="n">
        <x:v>1006.3</x:v>
      </x:c>
    </x:row>
    <x:row r="941" spans="1:81" customFormat="1" ht="16.5" customHeight="1" x14ac:dyDescent="0.25">
      <x:c r="A941" s="302">
        <x:f>IF(RIGHT(C941,2)=".1","10",RIGHT(C941,2))</x:f>
      </x:c>
      <x:c r="B941" s="0" t="n">
        <x:v>3</x:v>
      </x:c>
      <x:c r="C941" s="0" t="n">
        <x:v>28.04</x:v>
      </x:c>
      <x:c r="D941" s="0" t="s">
        <x:v>10</x:v>
      </x:c>
      <x:c r="E941" s="0" t="n">
        <x:v>1</x:v>
      </x:c>
      <x:c r="F941" s="0" t="s">
        <x:v>185</x:v>
      </x:c>
      <x:c r="H941" s="0" t="s">
        <x:v>477</x:v>
      </x:c>
      <x:c r="I941" s="0" t="n">
        <x:v>9.9</x:v>
      </x:c>
      <x:c r="J941" s="0" t="n">
        <x:v>5.6</x:v>
      </x:c>
      <x:c r="K941" s="0" t="n">
        <x:v>75</x:v>
      </x:c>
      <x:c r="L941" s="0" t="n">
        <x:v>10</x:v>
      </x:c>
      <x:c r="M941" s="0" t="n">
        <x:v>10</x:v>
      </x:c>
      <x:c r="O941" s="0" t="n">
        <x:v>1016.5</x:v>
      </x:c>
      <x:c r="P941" s="0" t="n">
        <x:v>1007.1</x:v>
      </x:c>
      <x:c r="Q941" s="0" t="n">
        <x:v>9.1</x:v>
      </x:c>
    </x:row>
    <x:row r="942" spans="1:81" customFormat="1" ht="16.5" customHeight="1" x14ac:dyDescent="0.25">
      <x:c r="A942" s="302">
        <x:f>IF(RIGHT(C942,2)=".1","10",RIGHT(C942,2))</x:f>
      </x:c>
      <x:c r="B942" s="0" t="n">
        <x:v>6</x:v>
      </x:c>
      <x:c r="C942" s="0" t="n">
        <x:v>28.04</x:v>
      </x:c>
      <x:c r="D942" s="0" t="s">
        <x:v>11</x:v>
      </x:c>
      <x:c r="E942" s="0" t="n">
        <x:v>3</x:v>
      </x:c>
      <x:c r="F942" s="0" t="s">
        <x:v>185</x:v>
      </x:c>
      <x:c r="H942" s="0" t="s">
        <x:v>192</x:v>
      </x:c>
      <x:c r="I942" s="0" t="n">
        <x:v>12.9</x:v>
      </x:c>
      <x:c r="J942" s="0" t="n">
        <x:v>7.4</x:v>
      </x:c>
      <x:c r="K942" s="0" t="n">
        <x:v>69</x:v>
      </x:c>
      <x:c r="L942" s="0" t="n">
        <x:v>12</x:v>
      </x:c>
      <x:c r="M942" s="0" t="n">
        <x:v>12</x:v>
      </x:c>
      <x:c r="O942" s="0" t="n">
        <x:v>1017.8</x:v>
      </x:c>
      <x:c r="P942" s="0" t="n">
        <x:v>1008.4</x:v>
      </x:c>
    </x:row>
    <x:row r="943" spans="1:81" customFormat="1" ht="16.5" customHeight="1" x14ac:dyDescent="0.25">
      <x:c r="A943" s="302">
        <x:f>IF(RIGHT(C943,2)=".1","10",RIGHT(C943,2))</x:f>
      </x:c>
      <x:c r="B943" s="0" t="n">
        <x:v>9</x:v>
      </x:c>
      <x:c r="C943" s="0" t="n">
        <x:v>28.04</x:v>
      </x:c>
      <x:c r="D943" s="0" t="s">
        <x:v>11</x:v>
      </x:c>
      <x:c r="E943" s="0" t="n">
        <x:v>2</x:v>
      </x:c>
      <x:c r="F943" s="0" t="s">
        <x:v>185</x:v>
      </x:c>
      <x:c r="H943" s="0" t="s">
        <x:v>478</x:v>
      </x:c>
      <x:c r="I943" s="0" t="n">
        <x:v>15.4</x:v>
      </x:c>
      <x:c r="J943" s="0" t="n">
        <x:v>7.3</x:v>
      </x:c>
      <x:c r="K943" s="0" t="n">
        <x:v>58</x:v>
      </x:c>
      <x:c r="L943" s="0" t="n">
        <x:v>15</x:v>
      </x:c>
      <x:c r="M943" s="0" t="n">
        <x:v>17</x:v>
      </x:c>
      <x:c r="O943" s="0" t="n">
        <x:v>1017.9</x:v>
      </x:c>
      <x:c r="P943" s="0" t="n">
        <x:v>1008.5</x:v>
      </x:c>
    </x:row>
    <x:row r="944" spans="1:81" customFormat="1" ht="16.5" customHeight="1" x14ac:dyDescent="0.25">
      <x:c r="A944" s="302">
        <x:f>IF(RIGHT(C944,2)=".1","10",RIGHT(C944,2))</x:f>
      </x:c>
      <x:c r="B944" s="0" t="n">
        <x:v>12</x:v>
      </x:c>
      <x:c r="C944" s="0" t="n">
        <x:v>28.04</x:v>
      </x:c>
      <x:c r="D944" s="0" t="s">
        <x:v>12</x:v>
      </x:c>
      <x:c r="E944" s="0" t="n">
        <x:v>1</x:v>
      </x:c>
      <x:c r="F944" s="0" t="s">
        <x:v>185</x:v>
      </x:c>
      <x:c r="H944" s="0" t="s">
        <x:v>479</x:v>
      </x:c>
      <x:c r="I944" s="0" t="n">
        <x:v>17.4</x:v>
      </x:c>
      <x:c r="J944" s="0" t="n">
        <x:v>4.6</x:v>
      </x:c>
      <x:c r="K944" s="0" t="n">
        <x:v>43</x:v>
      </x:c>
      <x:c r="L944" s="0" t="n">
        <x:v>18</x:v>
      </x:c>
      <x:c r="M944" s="0" t="n">
        <x:v>20</x:v>
      </x:c>
      <x:c r="O944" s="0" t="n">
        <x:v>1017.6</x:v>
      </x:c>
      <x:c r="P944" s="0" t="n">
        <x:v>1008.3</x:v>
      </x:c>
    </x:row>
    <x:row r="945" spans="1:81" customFormat="1" ht="16.5" customHeight="1" x14ac:dyDescent="0.25">
      <x:c r="A945" s="302">
        <x:f>IF(RIGHT(C945,2)=".1","10",RIGHT(C945,2))</x:f>
      </x:c>
      <x:c r="B945" s="0" t="n">
        <x:v>15</x:v>
      </x:c>
      <x:c r="C945" s="0" t="n">
        <x:v>28.04</x:v>
      </x:c>
      <x:c r="D945" s="0" t="s">
        <x:v>5</x:v>
      </x:c>
      <x:c r="E945" s="0" t="n">
        <x:v>2</x:v>
      </x:c>
      <x:c r="F945" s="0" t="s">
        <x:v>185</x:v>
      </x:c>
      <x:c r="H945" s="0" t="s">
        <x:v>372</x:v>
      </x:c>
      <x:c r="I945" s="0" t="n">
        <x:v>17.3</x:v>
      </x:c>
      <x:c r="J945" s="0" t="n">
        <x:v>5.1</x:v>
      </x:c>
      <x:c r="K945" s="0" t="n">
        <x:v>44</x:v>
      </x:c>
      <x:c r="L945" s="0" t="n">
        <x:v>18</x:v>
      </x:c>
      <x:c r="M945" s="0" t="n">
        <x:v>18</x:v>
      </x:c>
      <x:c r="O945" s="0" t="n">
        <x:v>1017.7</x:v>
      </x:c>
      <x:c r="P945" s="0" t="n">
        <x:v>1008.4</x:v>
      </x:c>
      <x:c r="R945" s="0" t="n">
        <x:v>18.2</x:v>
      </x:c>
    </x:row>
    <x:row r="946" spans="1:81" customFormat="1" ht="16.5" customHeight="1" x14ac:dyDescent="0.25">
      <x:c r="A946" s="302">
        <x:f>IF(RIGHT(C946,2)=".1","10",RIGHT(C946,2))</x:f>
      </x:c>
      <x:c r="B946" s="0" t="n">
        <x:v>18</x:v>
      </x:c>
      <x:c r="C946" s="0" t="n">
        <x:v>28.04</x:v>
      </x:c>
      <x:c r="D946" s="0" t="s">
        <x:v>6</x:v>
      </x:c>
      <x:c r="E946" s="0" t="n">
        <x:v>2</x:v>
      </x:c>
      <x:c r="F946" s="0" t="s">
        <x:v>185</x:v>
      </x:c>
      <x:c r="H946" s="0" t="s">
        <x:v>186</x:v>
      </x:c>
      <x:c r="I946" s="0" t="n">
        <x:v>13.4</x:v>
      </x:c>
      <x:c r="J946" s="0" t="n">
        <x:v>5.4</x:v>
      </x:c>
      <x:c r="K946" s="0" t="n">
        <x:v>58</x:v>
      </x:c>
      <x:c r="L946" s="0" t="n">
        <x:v>13</x:v>
      </x:c>
      <x:c r="M946" s="0" t="n">
        <x:v>13</x:v>
      </x:c>
      <x:c r="O946" s="0" t="n">
        <x:v>1018.7</x:v>
      </x:c>
      <x:c r="P946" s="0" t="n">
        <x:v>1009.3</x:v>
      </x:c>
    </x:row>
    <x:row r="947" spans="1:81" customFormat="1" ht="16.5" customHeight="1" x14ac:dyDescent="0.25">
      <x:c r="A947" s="302">
        <x:f>IF(RIGHT(C947,2)=".1","10",RIGHT(C947,2))</x:f>
      </x:c>
      <x:c r="B947" s="0" t="n">
        <x:v>21</x:v>
      </x:c>
      <x:c r="C947" s="0" t="n">
        <x:v>28.04</x:v>
      </x:c>
      <x:c r="D947" s="0" t="s">
        <x:v>7</x:v>
      </x:c>
      <x:c r="E947" s="0" t="n">
        <x:v>2</x:v>
      </x:c>
      <x:c r="F947" s="0" t="s">
        <x:v>185</x:v>
      </x:c>
      <x:c r="H947" s="0" t="s">
        <x:v>251</x:v>
      </x:c>
      <x:c r="I947" s="0" t="n">
        <x:v>11.4</x:v>
      </x:c>
      <x:c r="J947" s="0" t="n">
        <x:v>6.2</x:v>
      </x:c>
      <x:c r="K947" s="0" t="n">
        <x:v>70</x:v>
      </x:c>
      <x:c r="L947" s="0" t="n">
        <x:v>10</x:v>
      </x:c>
      <x:c r="M947" s="0" t="n">
        <x:v>10</x:v>
      </x:c>
      <x:c r="O947" s="0" t="n">
        <x:v>1018.6</x:v>
      </x:c>
      <x:c r="P947" s="0" t="n">
        <x:v>1009.1</x:v>
      </x:c>
    </x:row>
    <x:row r="948" spans="1:81" customFormat="1" ht="16.5" customHeight="1" x14ac:dyDescent="0.25">
      <x:c r="A948" s="302">
        <x:f>IF(RIGHT(C948,2)=".1","10",RIGHT(C948,2))</x:f>
      </x:c>
      <x:c r="B948" s="0" t="n">
        <x:v>0</x:v>
      </x:c>
      <x:c r="C948" s="0" t="n">
        <x:v>29.04</x:v>
      </x:c>
      <x:c r="D948" s="0" t="s">
        <x:v>6</x:v>
      </x:c>
      <x:c r="E948" s="0" t="n">
        <x:v>3</x:v>
      </x:c>
      <x:c r="F948" s="0" t="s">
        <x:v>185</x:v>
      </x:c>
      <x:c r="H948" s="0" t="s">
        <x:v>192</x:v>
      </x:c>
      <x:c r="I948" s="0" t="n">
        <x:v>10.1</x:v>
      </x:c>
      <x:c r="J948" s="0" t="n">
        <x:v>7.3</x:v>
      </x:c>
      <x:c r="K948" s="0" t="n">
        <x:v>83</x:v>
      </x:c>
      <x:c r="L948" s="0" t="n">
        <x:v>8</x:v>
      </x:c>
      <x:c r="M948" s="0" t="n">
        <x:v>8</x:v>
      </x:c>
      <x:c r="O948" s="0" t="n">
        <x:v>1018.8</x:v>
      </x:c>
      <x:c r="P948" s="0" t="n">
        <x:v>1009.4</x:v>
      </x:c>
    </x:row>
    <x:row r="949" spans="1:81" customFormat="1" ht="16.5" customHeight="1" x14ac:dyDescent="0.25">
      <x:c r="A949" s="302">
        <x:f>IF(RIGHT(C949,2)=".1","10",RIGHT(C949,2))</x:f>
      </x:c>
      <x:c r="B949" s="0" t="n">
        <x:v>3</x:v>
      </x:c>
      <x:c r="C949" s="0" t="n">
        <x:v>29.04</x:v>
      </x:c>
      <x:c r="D949" s="0" t="s">
        <x:v>6</x:v>
      </x:c>
      <x:c r="E949" s="0" t="n">
        <x:v>4</x:v>
      </x:c>
      <x:c r="F949" s="0" t="s">
        <x:v>185</x:v>
      </x:c>
      <x:c r="H949" s="0" t="s">
        <x:v>192</x:v>
      </x:c>
      <x:c r="I949" s="0" t="n">
        <x:v>9.5</x:v>
      </x:c>
      <x:c r="J949" s="0" t="n">
        <x:v>6.4</x:v>
      </x:c>
      <x:c r="K949" s="0" t="n">
        <x:v>81</x:v>
      </x:c>
      <x:c r="L949" s="0" t="n">
        <x:v>7</x:v>
      </x:c>
      <x:c r="M949" s="0" t="n">
        <x:v>7</x:v>
      </x:c>
      <x:c r="O949" s="0" t="n">
        <x:v>1019.1</x:v>
      </x:c>
      <x:c r="P949" s="0" t="n">
        <x:v>1009.6</x:v>
      </x:c>
      <x:c r="Q949" s="0" t="n">
        <x:v>9.2</x:v>
      </x:c>
    </x:row>
    <x:row r="950" spans="1:81" customFormat="1" ht="16.5" customHeight="1" x14ac:dyDescent="0.25">
      <x:c r="A950" s="302">
        <x:f>IF(RIGHT(C950,2)=".1","10",RIGHT(C950,2))</x:f>
      </x:c>
      <x:c r="B950" s="0" t="n">
        <x:v>6</x:v>
      </x:c>
      <x:c r="C950" s="0" t="n">
        <x:v>29.04</x:v>
      </x:c>
      <x:c r="D950" s="0" t="s">
        <x:v>6</x:v>
      </x:c>
      <x:c r="E950" s="0" t="n">
        <x:v>4</x:v>
      </x:c>
      <x:c r="F950" s="0" t="s">
        <x:v>185</x:v>
      </x:c>
      <x:c r="H950" s="0" t="s">
        <x:v>226</x:v>
      </x:c>
      <x:c r="I950" s="0" t="n">
        <x:v>13.8</x:v>
      </x:c>
      <x:c r="J950" s="0" t="n">
        <x:v>6.6</x:v>
      </x:c>
      <x:c r="K950" s="0" t="n">
        <x:v>62</x:v>
      </x:c>
      <x:c r="L950" s="0" t="n">
        <x:v>12</x:v>
      </x:c>
      <x:c r="M950" s="0" t="n">
        <x:v>17</x:v>
      </x:c>
      <x:c r="O950" s="0" t="n">
        <x:v>1019.3</x:v>
      </x:c>
      <x:c r="P950" s="0" t="n">
        <x:v>1009.9</x:v>
      </x:c>
    </x:row>
    <x:row r="951" spans="1:81" customFormat="1" ht="16.5" customHeight="1" x14ac:dyDescent="0.25">
      <x:c r="A951" s="302">
        <x:f>IF(RIGHT(C951,2)=".1","10",RIGHT(C951,2))</x:f>
      </x:c>
      <x:c r="B951" s="0" t="n">
        <x:v>9</x:v>
      </x:c>
      <x:c r="C951" s="0" t="n">
        <x:v>29.04</x:v>
      </x:c>
      <x:c r="D951" s="0" t="s">
        <x:v>6</x:v>
      </x:c>
      <x:c r="E951" s="0" t="s">
        <x:v>357</x:v>
      </x:c>
      <x:c r="F951" s="0" t="s">
        <x:v>185</x:v>
      </x:c>
      <x:c r="H951" s="0" t="s">
        <x:v>280</x:v>
      </x:c>
      <x:c r="I951" s="0" t="n">
        <x:v>17.1</x:v>
      </x:c>
      <x:c r="J951" s="0" t="n">
        <x:v>6.9</x:v>
      </x:c>
      <x:c r="K951" s="0" t="n">
        <x:v>51</x:v>
      </x:c>
      <x:c r="L951" s="0" t="n">
        <x:v>16</x:v>
      </x:c>
      <x:c r="M951" s="0" t="n">
        <x:v>22</x:v>
      </x:c>
      <x:c r="O951" s="0" t="n">
        <x:v>1018.3</x:v>
      </x:c>
      <x:c r="P951" s="0" t="n">
        <x:v>1009</x:v>
      </x:c>
    </x:row>
    <x:row r="952" spans="1:81" customFormat="1" ht="16.5" customHeight="1" x14ac:dyDescent="0.25">
      <x:c r="A952" s="302">
        <x:f>IF(RIGHT(C952,2)=".1","10",RIGHT(C952,2))</x:f>
      </x:c>
      <x:c r="B952" s="0" t="n">
        <x:v>12</x:v>
      </x:c>
      <x:c r="C952" s="0" t="n">
        <x:v>29.04</x:v>
      </x:c>
      <x:c r="D952" s="0" t="s">
        <x:v>6</x:v>
      </x:c>
      <x:c r="E952" s="0" t="s">
        <x:v>215</x:v>
      </x:c>
      <x:c r="F952" s="0" t="s">
        <x:v>185</x:v>
      </x:c>
      <x:c r="G952" s="0" t="s">
        <x:v>229</x:v>
      </x:c>
      <x:c r="H952" s="0" t="s">
        <x:v>480</x:v>
      </x:c>
      <x:c r="I952" s="0" t="n">
        <x:v>17.1</x:v>
      </x:c>
      <x:c r="J952" s="0" t="n">
        <x:v>8.6</x:v>
      </x:c>
      <x:c r="K952" s="0" t="n">
        <x:v>57</x:v>
      </x:c>
      <x:c r="L952" s="0" t="n">
        <x:v>17</x:v>
      </x:c>
      <x:c r="M952" s="0" t="n">
        <x:v>19</x:v>
      </x:c>
      <x:c r="O952" s="0" t="n">
        <x:v>1017.4</x:v>
      </x:c>
      <x:c r="P952" s="0" t="n">
        <x:v>1008.1</x:v>
      </x:c>
    </x:row>
    <x:row r="953" spans="1:81" customFormat="1" ht="16.5" customHeight="1" x14ac:dyDescent="0.25">
      <x:c r="A953" s="302">
        <x:f>IF(RIGHT(C953,2)=".1","10",RIGHT(C953,2))</x:f>
      </x:c>
      <x:c r="B953" s="0" t="n">
        <x:v>15</x:v>
      </x:c>
      <x:c r="C953" s="0" t="n">
        <x:v>29.04</x:v>
      </x:c>
      <x:c r="D953" s="0" t="s">
        <x:v>6</x:v>
      </x:c>
      <x:c r="E953" s="0" t="n">
        <x:v>3</x:v>
      </x:c>
      <x:c r="F953" s="0" t="s">
        <x:v>185</x:v>
      </x:c>
      <x:c r="G953" s="0" t="s">
        <x:v>193</x:v>
      </x:c>
      <x:c r="H953" s="0" t="s">
        <x:v>297</x:v>
      </x:c>
      <x:c r="I953" s="0" t="n">
        <x:v>16.7</x:v>
      </x:c>
      <x:c r="J953" s="0" t="n">
        <x:v>9.1</x:v>
      </x:c>
      <x:c r="K953" s="0" t="n">
        <x:v>61</x:v>
      </x:c>
      <x:c r="L953" s="0" t="n">
        <x:v>17</x:v>
      </x:c>
      <x:c r="M953" s="0" t="n">
        <x:v>17</x:v>
      </x:c>
      <x:c r="O953" s="0" t="n">
        <x:v>1017.2</x:v>
      </x:c>
      <x:c r="P953" s="0" t="n">
        <x:v>1008</x:v>
      </x:c>
      <x:c r="R953" s="0" t="n">
        <x:v>19.2</x:v>
      </x:c>
      <x:c r="S953" s="0" t="n">
        <x:v>0.3</x:v>
      </x:c>
    </x:row>
    <x:row r="954" spans="1:81" customFormat="1" ht="16.5" customHeight="1" x14ac:dyDescent="0.25">
      <x:c r="A954" s="302">
        <x:f>IF(RIGHT(C954,2)=".1","10",RIGHT(C954,2))</x:f>
      </x:c>
      <x:c r="B954" s="0" t="n">
        <x:v>18</x:v>
      </x:c>
      <x:c r="C954" s="0" t="n">
        <x:v>29.04</x:v>
      </x:c>
      <x:c r="D954" s="0" t="s">
        <x:v>6</x:v>
      </x:c>
      <x:c r="E954" s="0" t="n">
        <x:v>2</x:v>
      </x:c>
      <x:c r="F954" s="0" t="s">
        <x:v>185</x:v>
      </x:c>
      <x:c r="G954" s="0" t="s">
        <x:v>193</x:v>
      </x:c>
      <x:c r="H954" s="0" t="s">
        <x:v>308</x:v>
      </x:c>
      <x:c r="I954" s="0" t="n">
        <x:v>14.4</x:v>
      </x:c>
      <x:c r="J954" s="0" t="n">
        <x:v>10</x:v>
      </x:c>
      <x:c r="K954" s="0" t="n">
        <x:v>75</x:v>
      </x:c>
      <x:c r="L954" s="0" t="n">
        <x:v>14</x:v>
      </x:c>
      <x:c r="M954" s="0" t="n">
        <x:v>14</x:v>
      </x:c>
      <x:c r="O954" s="0" t="n">
        <x:v>1016.9</x:v>
      </x:c>
      <x:c r="P954" s="0" t="n">
        <x:v>1007.6</x:v>
      </x:c>
    </x:row>
    <x:row r="955" spans="1:81" customFormat="1" ht="16.5" customHeight="1" x14ac:dyDescent="0.25">
      <x:c r="A955" s="302">
        <x:f>IF(RIGHT(C955,2)=".1","10",RIGHT(C955,2))</x:f>
      </x:c>
      <x:c r="B955" s="0" t="n">
        <x:v>21</x:v>
      </x:c>
      <x:c r="C955" s="0" t="n">
        <x:v>29.04</x:v>
      </x:c>
      <x:c r="D955" s="0" t="s">
        <x:v>7</x:v>
      </x:c>
      <x:c r="E955" s="0" t="n">
        <x:v>2</x:v>
      </x:c>
      <x:c r="F955" s="0" t="s">
        <x:v>185</x:v>
      </x:c>
      <x:c r="G955" s="0" t="s">
        <x:v>229</x:v>
      </x:c>
      <x:c r="H955" s="0" t="s">
        <x:v>356</x:v>
      </x:c>
      <x:c r="I955" s="0" t="n">
        <x:v>13.4</x:v>
      </x:c>
      <x:c r="J955" s="0" t="n">
        <x:v>10.3</x:v>
      </x:c>
      <x:c r="K955" s="0" t="n">
        <x:v>81</x:v>
      </x:c>
      <x:c r="L955" s="0" t="n">
        <x:v>13</x:v>
      </x:c>
      <x:c r="M955" s="0" t="n">
        <x:v>13</x:v>
      </x:c>
      <x:c r="O955" s="0" t="n">
        <x:v>1016.6</x:v>
      </x:c>
      <x:c r="P955" s="0" t="n">
        <x:v>1007.3</x:v>
      </x:c>
    </x:row>
    <x:row r="956" spans="1:81" customFormat="1" ht="16.5" customHeight="1" x14ac:dyDescent="0.25">
      <x:c r="A956" s="302">
        <x:f>IF(RIGHT(C956,2)=".1","10",RIGHT(C956,2))</x:f>
      </x:c>
      <x:c r="B956" s="0" t="n">
        <x:v>0</x:v>
      </x:c>
      <x:c r="C956" s="0" t="n">
        <x:v>30.04</x:v>
      </x:c>
      <x:c r="D956" s="0" t="s">
        <x:v>6</x:v>
      </x:c>
      <x:c r="E956" s="0" t="n">
        <x:v>2</x:v>
      </x:c>
      <x:c r="F956" s="0" t="s">
        <x:v>185</x:v>
      </x:c>
      <x:c r="G956" s="0" t="s">
        <x:v>193</x:v>
      </x:c>
      <x:c r="H956" s="0" t="s">
        <x:v>308</x:v>
      </x:c>
      <x:c r="I956" s="0" t="n">
        <x:v>12.8</x:v>
      </x:c>
      <x:c r="J956" s="0" t="n">
        <x:v>10.6</x:v>
      </x:c>
      <x:c r="K956" s="0" t="n">
        <x:v>86</x:v>
      </x:c>
      <x:c r="L956" s="0" t="n">
        <x:v>12</x:v>
      </x:c>
      <x:c r="M956" s="0" t="n">
        <x:v>12</x:v>
      </x:c>
      <x:c r="O956" s="0" t="n">
        <x:v>1016.3</x:v>
      </x:c>
      <x:c r="P956" s="0" t="n">
        <x:v>1006.9</x:v>
      </x:c>
    </x:row>
    <x:row r="957" spans="1:81" customFormat="1" ht="16.5" customHeight="1" x14ac:dyDescent="0.25">
      <x:c r="A957" s="302">
        <x:f>IF(RIGHT(C957,2)=".1","10",RIGHT(C957,2))</x:f>
      </x:c>
      <x:c r="B957" s="0" t="n">
        <x:v>3</x:v>
      </x:c>
      <x:c r="C957" s="0" t="n">
        <x:v>30.04</x:v>
      </x:c>
      <x:c r="D957" s="0" t="s">
        <x:v>7</x:v>
      </x:c>
      <x:c r="E957" s="0" t="n">
        <x:v>1</x:v>
      </x:c>
      <x:c r="F957" s="0" t="s">
        <x:v>185</x:v>
      </x:c>
      <x:c r="H957" s="0" t="s">
        <x:v>481</x:v>
      </x:c>
      <x:c r="I957" s="0" t="n">
        <x:v>12.6</x:v>
      </x:c>
      <x:c r="J957" s="0" t="n">
        <x:v>10.1</x:v>
      </x:c>
      <x:c r="K957" s="0" t="n">
        <x:v>85</x:v>
      </x:c>
      <x:c r="L957" s="0" t="n">
        <x:v>13</x:v>
      </x:c>
      <x:c r="M957" s="0" t="n">
        <x:v>13</x:v>
      </x:c>
      <x:c r="O957" s="0" t="n">
        <x:v>1015.6</x:v>
      </x:c>
      <x:c r="P957" s="0" t="n">
        <x:v>1006.3</x:v>
      </x:c>
      <x:c r="Q957" s="0" t="n">
        <x:v>12.4</x:v>
      </x:c>
      <x:c r="S957" s="0" t="n">
        <x:v>0</x:v>
      </x:c>
    </x:row>
    <x:row r="958" spans="1:81" customFormat="1" ht="16.5" customHeight="1" x14ac:dyDescent="0.25">
      <x:c r="A958" s="302">
        <x:f>IF(RIGHT(C958,2)=".1","10",RIGHT(C958,2))</x:f>
      </x:c>
      <x:c r="B958" s="0" t="n">
        <x:v>6</x:v>
      </x:c>
      <x:c r="C958" s="0" t="n">
        <x:v>30.04</x:v>
      </x:c>
      <x:c r="D958" s="0" t="s">
        <x:v>7</x:v>
      </x:c>
      <x:c r="E958" s="0" t="n">
        <x:v>2</x:v>
      </x:c>
      <x:c r="F958" s="0" t="s">
        <x:v>185</x:v>
      </x:c>
      <x:c r="H958" s="0" t="s">
        <x:v>482</x:v>
      </x:c>
      <x:c r="I958" s="0" t="n">
        <x:v>18.5</x:v>
      </x:c>
      <x:c r="J958" s="0" t="n">
        <x:v>11.4</x:v>
      </x:c>
      <x:c r="K958" s="0" t="n">
        <x:v>63</x:v>
      </x:c>
      <x:c r="L958" s="0" t="n">
        <x:v>20</x:v>
      </x:c>
      <x:c r="M958" s="0" t="n">
        <x:v>27</x:v>
      </x:c>
      <x:c r="O958" s="0" t="n">
        <x:v>1015.2</x:v>
      </x:c>
      <x:c r="P958" s="0" t="n">
        <x:v>1006.1</x:v>
      </x:c>
    </x:row>
    <x:row r="959" spans="1:81" customFormat="1" ht="16.5" customHeight="1" x14ac:dyDescent="0.25">
      <x:c r="A959" s="302">
        <x:f>IF(RIGHT(C959,2)=".1","10",RIGHT(C959,2))</x:f>
      </x:c>
      <x:c r="B959" s="0" t="n">
        <x:v>9</x:v>
      </x:c>
      <x:c r="C959" s="0" t="n">
        <x:v>30.04</x:v>
      </x:c>
      <x:c r="D959" s="0" t="s">
        <x:v>7</x:v>
      </x:c>
      <x:c r="E959" s="0" t="n">
        <x:v>2</x:v>
      </x:c>
      <x:c r="F959" s="0" t="s">
        <x:v>185</x:v>
      </x:c>
      <x:c r="H959" s="0" t="s">
        <x:v>186</x:v>
      </x:c>
      <x:c r="I959" s="0" t="n">
        <x:v>22.3</x:v>
      </x:c>
      <x:c r="J959" s="0" t="n">
        <x:v>12.1</x:v>
      </x:c>
      <x:c r="K959" s="0" t="n">
        <x:v>52</x:v>
      </x:c>
      <x:c r="L959" s="0" t="n">
        <x:v>25</x:v>
      </x:c>
      <x:c r="M959" s="0" t="n">
        <x:v>41</x:v>
      </x:c>
      <x:c r="N959" s="0" t="s">
        <x:v>444</x:v>
      </x:c>
      <x:c r="O959" s="0" t="n">
        <x:v>1014.9</x:v>
      </x:c>
      <x:c r="P959" s="0" t="n">
        <x:v>1005.8</x:v>
      </x:c>
    </x:row>
    <x:row r="960" spans="1:81" customFormat="1" ht="16.5" customHeight="1" x14ac:dyDescent="0.25">
      <x:c r="A960" s="302">
        <x:f>IF(RIGHT(C960,2)=".1","10",RIGHT(C960,2))</x:f>
      </x:c>
      <x:c r="B960" s="0" t="n">
        <x:v>12</x:v>
      </x:c>
      <x:c r="C960" s="0" t="n">
        <x:v>30.04</x:v>
      </x:c>
      <x:c r="D960" s="0" t="s">
        <x:v>9</x:v>
      </x:c>
      <x:c r="E960" s="0" t="n">
        <x:v>1</x:v>
      </x:c>
      <x:c r="F960" s="0" t="s">
        <x:v>185</x:v>
      </x:c>
      <x:c r="H960" s="0" t="s">
        <x:v>468</x:v>
      </x:c>
      <x:c r="I960" s="0" t="n">
        <x:v>23</x:v>
      </x:c>
      <x:c r="J960" s="0" t="n">
        <x:v>8.8</x:v>
      </x:c>
      <x:c r="K960" s="0" t="n">
        <x:v>40</x:v>
      </x:c>
      <x:c r="L960" s="0" t="n">
        <x:v>24</x:v>
      </x:c>
      <x:c r="M960" s="0" t="n">
        <x:v>27</x:v>
      </x:c>
      <x:c r="N960" s="0" t="s">
        <x:v>444</x:v>
      </x:c>
      <x:c r="O960" s="0" t="n">
        <x:v>1014</x:v>
      </x:c>
      <x:c r="P960" s="0" t="n">
        <x:v>1005</x:v>
      </x:c>
    </x:row>
    <x:row r="961" spans="1:81" customFormat="1" ht="16.5" customHeight="1" x14ac:dyDescent="0.25">
      <x:c r="A961" s="302">
        <x:f>IF(RIGHT(C961,2)=".1","10",RIGHT(C961,2))</x:f>
      </x:c>
      <x:c r="B961" s="0" t="n">
        <x:v>15</x:v>
      </x:c>
      <x:c r="C961" s="0" t="n">
        <x:v>30.04</x:v>
      </x:c>
      <x:c r="D961" s="0" t="s">
        <x:v>11</x:v>
      </x:c>
      <x:c r="E961" s="0" t="n">
        <x:v>2</x:v>
      </x:c>
      <x:c r="F961" s="0" t="s">
        <x:v>185</x:v>
      </x:c>
      <x:c r="H961" s="0" t="s">
        <x:v>186</x:v>
      </x:c>
      <x:c r="I961" s="0" t="n">
        <x:v>23.5</x:v>
      </x:c>
      <x:c r="J961" s="0" t="n">
        <x:v>6.6</x:v>
      </x:c>
      <x:c r="K961" s="0" t="n">
        <x:v>34</x:v>
      </x:c>
      <x:c r="L961" s="0" t="n">
        <x:v>24</x:v>
      </x:c>
      <x:c r="M961" s="0" t="n">
        <x:v>25</x:v>
      </x:c>
      <x:c r="N961" s="0" t="s">
        <x:v>444</x:v>
      </x:c>
      <x:c r="O961" s="0" t="n">
        <x:v>1013.3</x:v>
      </x:c>
      <x:c r="P961" s="0" t="n">
        <x:v>1004.3</x:v>
      </x:c>
      <x:c r="R961" s="0" t="n">
        <x:v>25.2</x:v>
      </x:c>
    </x:row>
    <x:row r="962" spans="1:81" customFormat="1" ht="16.5" customHeight="1" x14ac:dyDescent="0.25">
      <x:c r="A962" s="302">
        <x:f>IF(RIGHT(C962,2)=".1","10",RIGHT(C962,2))</x:f>
      </x:c>
      <x:c r="B962" s="0" t="n">
        <x:v>18</x:v>
      </x:c>
      <x:c r="C962" s="0" t="n">
        <x:v>30.04</x:v>
      </x:c>
      <x:c r="D962" s="0" t="s">
        <x:v>9</x:v>
      </x:c>
      <x:c r="E962" s="0" t="n">
        <x:v>1</x:v>
      </x:c>
      <x:c r="F962" s="0" t="s">
        <x:v>185</x:v>
      </x:c>
      <x:c r="H962" s="0" t="s">
        <x:v>186</x:v>
      </x:c>
      <x:c r="I962" s="0" t="n">
        <x:v>16.1</x:v>
      </x:c>
      <x:c r="J962" s="0" t="n">
        <x:v>8.8</x:v>
      </x:c>
      <x:c r="K962" s="0" t="n">
        <x:v>62</x:v>
      </x:c>
      <x:c r="L962" s="0" t="n">
        <x:v>17</x:v>
      </x:c>
      <x:c r="M962" s="0" t="n">
        <x:v>17</x:v>
      </x:c>
      <x:c r="O962" s="0" t="n">
        <x:v>1014.2</x:v>
      </x:c>
      <x:c r="P962" s="0" t="n">
        <x:v>1005</x:v>
      </x:c>
    </x:row>
    <x:row r="963" spans="1:81" customFormat="1" ht="16.5" customHeight="1" x14ac:dyDescent="0.25">
      <x:c r="A963" s="302">
        <x:f>IF(RIGHT(C963,2)=".1","10",RIGHT(C963,2))</x:f>
      </x:c>
      <x:c r="B963" s="0" t="n">
        <x:v>21</x:v>
      </x:c>
      <x:c r="C963" s="0" t="n">
        <x:v>30.04</x:v>
      </x:c>
      <x:c r="D963" s="0" t="s">
        <x:v>10</x:v>
      </x:c>
      <x:c r="E963" s="0" t="n">
        <x:v>1</x:v>
      </x:c>
      <x:c r="F963" s="0" t="s">
        <x:v>185</x:v>
      </x:c>
      <x:c r="H963" s="0" t="s">
        <x:v>186</x:v>
      </x:c>
      <x:c r="I963" s="0" t="n">
        <x:v>14.6</x:v>
      </x:c>
      <x:c r="J963" s="0" t="n">
        <x:v>10.5</x:v>
      </x:c>
      <x:c r="K963" s="0" t="n">
        <x:v>76</x:v>
      </x:c>
      <x:c r="L963" s="0" t="n">
        <x:v>15</x:v>
      </x:c>
      <x:c r="M963" s="0" t="n">
        <x:v>15</x:v>
      </x:c>
      <x:c r="O963" s="0" t="n">
        <x:v>1014.9</x:v>
      </x:c>
      <x:c r="P963" s="0" t="n">
        <x:v>1005.6</x:v>
      </x:c>
    </x:row>
    <x:row r="964" spans="1:81" customFormat="1" ht="16.5" customHeight="1" x14ac:dyDescent="0.25">
      <x:c r="A964" s="302">
        <x:f>IF(RIGHT(C964,2)=".1","10",RIGHT(C964,2))</x:f>
      </x:c>
      <x:c r="B964" s="0" t="n">
        <x:v>0</x:v>
      </x:c>
      <x:c r="C964" s="0" t="n">
        <x:v>1.05</x:v>
      </x:c>
      <x:c r="D964" s="0" t="s">
        <x:v>10</x:v>
      </x:c>
      <x:c r="E964" s="0" t="n">
        <x:v>1</x:v>
      </x:c>
      <x:c r="F964" s="0" t="s">
        <x:v>185</x:v>
      </x:c>
      <x:c r="H964" s="0" t="s">
        <x:v>186</x:v>
      </x:c>
      <x:c r="I964" s="0" t="n">
        <x:v>11.5</x:v>
      </x:c>
      <x:c r="J964" s="0" t="n">
        <x:v>9.2</x:v>
      </x:c>
      <x:c r="K964" s="0" t="n">
        <x:v>86</x:v>
      </x:c>
      <x:c r="L964" s="0" t="n">
        <x:v>11</x:v>
      </x:c>
      <x:c r="M964" s="0" t="n">
        <x:v>11</x:v>
      </x:c>
      <x:c r="O964" s="0" t="n">
        <x:v>1015.3</x:v>
      </x:c>
      <x:c r="P964" s="0" t="n">
        <x:v>1005.9</x:v>
      </x:c>
    </x:row>
    <x:row r="965" spans="1:81" customFormat="1" ht="16.5" customHeight="1" x14ac:dyDescent="0.25">
      <x:c r="A965" s="302">
        <x:f>IF(RIGHT(C965,2)=".1","10",RIGHT(C965,2))</x:f>
      </x:c>
      <x:c r="B965" s="0" t="n">
        <x:v>3</x:v>
      </x:c>
      <x:c r="C965" s="0" t="n">
        <x:v>1.05</x:v>
      </x:c>
      <x:c r="D965" s="0" t="s">
        <x:v>10</x:v>
      </x:c>
      <x:c r="E965" s="0" t="n">
        <x:v>1</x:v>
      </x:c>
      <x:c r="F965" s="0" t="s">
        <x:v>185</x:v>
      </x:c>
      <x:c r="H965" s="0" t="s">
        <x:v>226</x:v>
      </x:c>
      <x:c r="I965" s="0" t="n">
        <x:v>10.7</x:v>
      </x:c>
      <x:c r="J965" s="0" t="n">
        <x:v>9.3</x:v>
      </x:c>
      <x:c r="K965" s="0" t="n">
        <x:v>91</x:v>
      </x:c>
      <x:c r="L965" s="0" t="n">
        <x:v>10</x:v>
      </x:c>
      <x:c r="M965" s="0" t="n">
        <x:v>11</x:v>
      </x:c>
      <x:c r="O965" s="0" t="n">
        <x:v>1016.7</x:v>
      </x:c>
      <x:c r="P965" s="0" t="n">
        <x:v>1007.2</x:v>
      </x:c>
      <x:c r="Q965" s="0" t="n">
        <x:v>9.8</x:v>
      </x:c>
    </x:row>
    <x:row r="966" spans="1:81" customFormat="1" ht="16.5" customHeight="1" x14ac:dyDescent="0.25">
      <x:c r="A966" s="302">
        <x:f>IF(RIGHT(C966,2)=".1","10",RIGHT(C966,2))</x:f>
      </x:c>
      <x:c r="B966" s="0" t="n">
        <x:v>6</x:v>
      </x:c>
      <x:c r="C966" s="0" t="n">
        <x:v>1.05</x:v>
      </x:c>
      <x:c r="D966" s="0" t="s">
        <x:v>10</x:v>
      </x:c>
      <x:c r="E966" s="0" t="n">
        <x:v>3</x:v>
      </x:c>
      <x:c r="F966" s="0" t="s">
        <x:v>185</x:v>
      </x:c>
      <x:c r="H966" s="0" t="s">
        <x:v>276</x:v>
      </x:c>
      <x:c r="I966" s="0" t="n">
        <x:v>15.4</x:v>
      </x:c>
      <x:c r="J966" s="0" t="n">
        <x:v>10</x:v>
      </x:c>
      <x:c r="K966" s="0" t="n">
        <x:v>70</x:v>
      </x:c>
      <x:c r="L966" s="0" t="n">
        <x:v>15</x:v>
      </x:c>
      <x:c r="M966" s="0" t="n">
        <x:v>17</x:v>
      </x:c>
      <x:c r="O966" s="0" t="n">
        <x:v>1017.5</x:v>
      </x:c>
      <x:c r="P966" s="0" t="n">
        <x:v>1008.2</x:v>
      </x:c>
    </x:row>
    <x:row r="967" spans="1:81" customFormat="1" ht="16.5" customHeight="1" x14ac:dyDescent="0.25">
      <x:c r="A967" s="302">
        <x:f>IF(RIGHT(C967,2)=".1","10",RIGHT(C967,2))</x:f>
      </x:c>
      <x:c r="B967" s="0" t="n">
        <x:v>9</x:v>
      </x:c>
      <x:c r="C967" s="0" t="n">
        <x:v>1.05</x:v>
      </x:c>
      <x:c r="D967" s="0" t="s">
        <x:v>10</x:v>
      </x:c>
      <x:c r="E967" s="0" t="n">
        <x:v>3</x:v>
      </x:c>
      <x:c r="F967" s="0" t="s">
        <x:v>185</x:v>
      </x:c>
      <x:c r="H967" s="0" t="s">
        <x:v>453</x:v>
      </x:c>
      <x:c r="I967" s="0" t="n">
        <x:v>20.4</x:v>
      </x:c>
      <x:c r="J967" s="0" t="n">
        <x:v>10.5</x:v>
      </x:c>
      <x:c r="K967" s="0" t="n">
        <x:v>53</x:v>
      </x:c>
      <x:c r="L967" s="0" t="n">
        <x:v>22</x:v>
      </x:c>
      <x:c r="M967" s="0" t="n">
        <x:v>34</x:v>
      </x:c>
      <x:c r="N967" s="0" t="s">
        <x:v>444</x:v>
      </x:c>
      <x:c r="O967" s="0" t="n">
        <x:v>1017</x:v>
      </x:c>
      <x:c r="P967" s="0" t="n">
        <x:v>1007.9</x:v>
      </x:c>
    </x:row>
    <x:row r="968" spans="1:81" customFormat="1" ht="16.5" customHeight="1" x14ac:dyDescent="0.25">
      <x:c r="A968" s="302">
        <x:f>IF(RIGHT(C968,2)=".1","10",RIGHT(C968,2))</x:f>
      </x:c>
      <x:c r="B968" s="0" t="n">
        <x:v>12</x:v>
      </x:c>
      <x:c r="C968" s="0" t="n">
        <x:v>1.05</x:v>
      </x:c>
      <x:c r="D968" s="0" t="s">
        <x:v>11</x:v>
      </x:c>
      <x:c r="E968" s="0" t="n">
        <x:v>2</x:v>
      </x:c>
      <x:c r="F968" s="0" t="s">
        <x:v>185</x:v>
      </x:c>
      <x:c r="H968" s="0" t="s">
        <x:v>367</x:v>
      </x:c>
      <x:c r="I968" s="0" t="n">
        <x:v>22.9</x:v>
      </x:c>
      <x:c r="J968" s="0" t="n">
        <x:v>9.7</x:v>
      </x:c>
      <x:c r="K968" s="0" t="n">
        <x:v>43</x:v>
      </x:c>
      <x:c r="L968" s="0" t="n">
        <x:v>25</x:v>
      </x:c>
      <x:c r="M968" s="0" t="n">
        <x:v>32</x:v>
      </x:c>
      <x:c r="N968" s="0" t="s">
        <x:v>444</x:v>
      </x:c>
      <x:c r="O968" s="0" t="n">
        <x:v>1016.6</x:v>
      </x:c>
      <x:c r="P968" s="0" t="n">
        <x:v>1007.5</x:v>
      </x:c>
    </x:row>
    <x:row r="969" spans="1:81" customFormat="1" ht="16.5" customHeight="1" x14ac:dyDescent="0.25">
      <x:c r="A969" s="302">
        <x:f>IF(RIGHT(C969,2)=".1","10",RIGHT(C969,2))</x:f>
      </x:c>
      <x:c r="B969" s="0" t="n">
        <x:v>15</x:v>
      </x:c>
      <x:c r="C969" s="0" t="n">
        <x:v>1.05</x:v>
      </x:c>
      <x:c r="D969" s="0" t="s">
        <x:v>11</x:v>
      </x:c>
      <x:c r="E969" s="0" t="n">
        <x:v>2</x:v>
      </x:c>
      <x:c r="F969" s="0" t="s">
        <x:v>185</x:v>
      </x:c>
      <x:c r="H969" s="0" t="s">
        <x:v>186</x:v>
      </x:c>
      <x:c r="I969" s="0" t="n">
        <x:v>22.3</x:v>
      </x:c>
      <x:c r="J969" s="0" t="n">
        <x:v>9.2</x:v>
      </x:c>
      <x:c r="K969" s="0" t="n">
        <x:v>43</x:v>
      </x:c>
      <x:c r="L969" s="0" t="n">
        <x:v>24</x:v>
      </x:c>
      <x:c r="M969" s="0" t="n">
        <x:v>25</x:v>
      </x:c>
      <x:c r="N969" s="0" t="s">
        <x:v>444</x:v>
      </x:c>
      <x:c r="O969" s="0" t="n">
        <x:v>1016.2</x:v>
      </x:c>
      <x:c r="P969" s="0" t="n">
        <x:v>1007.1</x:v>
      </x:c>
      <x:c r="R969" s="0" t="n">
        <x:v>23</x:v>
      </x:c>
    </x:row>
    <x:row r="970" spans="1:81" customFormat="1" ht="16.5" customHeight="1" x14ac:dyDescent="0.25">
      <x:c r="A970" s="302">
        <x:f>IF(RIGHT(C970,2)=".1","10",RIGHT(C970,2))</x:f>
      </x:c>
      <x:c r="B970" s="0" t="n">
        <x:v>18</x:v>
      </x:c>
      <x:c r="C970" s="0" t="n">
        <x:v>1.05</x:v>
      </x:c>
      <x:c r="D970" s="0" t="s">
        <x:v>12</x:v>
      </x:c>
      <x:c r="E970" s="0" t="n">
        <x:v>1</x:v>
      </x:c>
      <x:c r="F970" s="0" t="s">
        <x:v>185</x:v>
      </x:c>
      <x:c r="H970" s="0" t="s">
        <x:v>186</x:v>
      </x:c>
      <x:c r="I970" s="0" t="n">
        <x:v>15.4</x:v>
      </x:c>
      <x:c r="J970" s="0" t="n">
        <x:v>11.7</x:v>
      </x:c>
      <x:c r="K970" s="0" t="n">
        <x:v>79</x:v>
      </x:c>
      <x:c r="L970" s="0" t="n">
        <x:v>16</x:v>
      </x:c>
      <x:c r="M970" s="0" t="n">
        <x:v>16</x:v>
      </x:c>
      <x:c r="O970" s="0" t="n">
        <x:v>1017.5</x:v>
      </x:c>
      <x:c r="P970" s="0" t="n">
        <x:v>1008.2</x:v>
      </x:c>
    </x:row>
    <x:row r="971" spans="1:81" customFormat="1" ht="16.5" customHeight="1" x14ac:dyDescent="0.25">
      <x:c r="A971" s="302">
        <x:f>IF(RIGHT(C971,2)=".1","10",RIGHT(C971,2))</x:f>
      </x:c>
      <x:c r="B971" s="0" t="n">
        <x:v>21</x:v>
      </x:c>
      <x:c r="C971" s="0" t="n">
        <x:v>1.05</x:v>
      </x:c>
      <x:c r="D971" s="0" t="s">
        <x:v>5</x:v>
      </x:c>
      <x:c r="E971" s="0" t="n">
        <x:v>1</x:v>
      </x:c>
      <x:c r="F971" s="0" t="s">
        <x:v>185</x:v>
      </x:c>
      <x:c r="H971" s="0" t="s">
        <x:v>186</x:v>
      </x:c>
      <x:c r="I971" s="0" t="n">
        <x:v>12.6</x:v>
      </x:c>
      <x:c r="J971" s="0" t="n">
        <x:v>10.6</x:v>
      </x:c>
      <x:c r="K971" s="0" t="n">
        <x:v>88</x:v>
      </x:c>
      <x:c r="L971" s="0" t="n">
        <x:v>13</x:v>
      </x:c>
      <x:c r="M971" s="0" t="n">
        <x:v>13</x:v>
      </x:c>
      <x:c r="O971" s="0" t="n">
        <x:v>1018.2</x:v>
      </x:c>
      <x:c r="P971" s="0" t="n">
        <x:v>1008.8</x:v>
      </x:c>
    </x:row>
    <x:row r="972" spans="1:81" customFormat="1" ht="16.5" customHeight="1" x14ac:dyDescent="0.25">
      <x:c r="A972" s="302">
        <x:f>IF(RIGHT(C972,2)=".1","10",RIGHT(C972,2))</x:f>
      </x:c>
      <x:c r="B972" s="0" t="n">
        <x:v>0</x:v>
      </x:c>
      <x:c r="C972" s="0" t="n">
        <x:v>2.05</x:v>
      </x:c>
      <x:c r="D972" s="0" t="s">
        <x:v>6</x:v>
      </x:c>
      <x:c r="E972" s="0" t="n">
        <x:v>1</x:v>
      </x:c>
      <x:c r="F972" s="0" t="s">
        <x:v>185</x:v>
      </x:c>
      <x:c r="H972" s="0" t="s">
        <x:v>186</x:v>
      </x:c>
      <x:c r="I972" s="0" t="n">
        <x:v>11.6</x:v>
      </x:c>
      <x:c r="J972" s="0" t="n">
        <x:v>9.7</x:v>
      </x:c>
      <x:c r="K972" s="0" t="n">
        <x:v>88</x:v>
      </x:c>
      <x:c r="L972" s="0" t="n">
        <x:v>11</x:v>
      </x:c>
      <x:c r="M972" s="0" t="n">
        <x:v>11</x:v>
      </x:c>
      <x:c r="O972" s="0" t="n">
        <x:v>1017.8</x:v>
      </x:c>
      <x:c r="P972" s="0" t="n">
        <x:v>1008.4</x:v>
      </x:c>
    </x:row>
    <x:row r="973" spans="1:81" customFormat="1" ht="16.5" customHeight="1" x14ac:dyDescent="0.25">
      <x:c r="A973" s="302">
        <x:f>IF(RIGHT(C973,2)=".1","10",RIGHT(C973,2))</x:f>
      </x:c>
      <x:c r="B973" s="0" t="n">
        <x:v>3</x:v>
      </x:c>
      <x:c r="C973" s="0" t="n">
        <x:v>2.05</x:v>
      </x:c>
      <x:c r="D973" s="0" t="s">
        <x:v>6</x:v>
      </x:c>
      <x:c r="E973" s="0" t="n">
        <x:v>2</x:v>
      </x:c>
      <x:c r="F973" s="0" t="s">
        <x:v>185</x:v>
      </x:c>
      <x:c r="H973" s="0" t="s">
        <x:v>186</x:v>
      </x:c>
      <x:c r="I973" s="0" t="n">
        <x:v>11.7</x:v>
      </x:c>
      <x:c r="J973" s="0" t="n">
        <x:v>9.5</x:v>
      </x:c>
      <x:c r="K973" s="0" t="n">
        <x:v>86</x:v>
      </x:c>
      <x:c r="L973" s="0" t="n">
        <x:v>11</x:v>
      </x:c>
      <x:c r="M973" s="0" t="n">
        <x:v>11</x:v>
      </x:c>
      <x:c r="O973" s="0" t="n">
        <x:v>1018.1</x:v>
      </x:c>
      <x:c r="P973" s="0" t="n">
        <x:v>1008.7</x:v>
      </x:c>
      <x:c r="Q973" s="0" t="n">
        <x:v>10.9</x:v>
      </x:c>
    </x:row>
    <x:row r="974" spans="1:81" customFormat="1" ht="16.5" customHeight="1" x14ac:dyDescent="0.25">
      <x:c r="A974" s="302">
        <x:f>IF(RIGHT(C974,2)=".1","10",RIGHT(C974,2))</x:f>
      </x:c>
      <x:c r="B974" s="0" t="n">
        <x:v>6</x:v>
      </x:c>
      <x:c r="C974" s="0" t="n">
        <x:v>2.05</x:v>
      </x:c>
      <x:c r="D974" s="0" t="s">
        <x:v>7</x:v>
      </x:c>
      <x:c r="E974" s="0" t="n">
        <x:v>1</x:v>
      </x:c>
      <x:c r="F974" s="0" t="s">
        <x:v>185</x:v>
      </x:c>
      <x:c r="H974" s="0" t="s">
        <x:v>186</x:v>
      </x:c>
      <x:c r="I974" s="0" t="n">
        <x:v>20.4</x:v>
      </x:c>
      <x:c r="J974" s="0" t="n">
        <x:v>10.8</x:v>
      </x:c>
      <x:c r="K974" s="0" t="n">
        <x:v>54</x:v>
      </x:c>
      <x:c r="L974" s="0" t="n">
        <x:v>23</x:v>
      </x:c>
      <x:c r="M974" s="0" t="n">
        <x:v>34</x:v>
      </x:c>
      <x:c r="N974" s="0" t="s">
        <x:v>444</x:v>
      </x:c>
      <x:c r="O974" s="0" t="n">
        <x:v>1017.4</x:v>
      </x:c>
      <x:c r="P974" s="0" t="n">
        <x:v>1008.3</x:v>
      </x:c>
    </x:row>
    <x:row r="975" spans="1:81" customFormat="1" ht="16.5" customHeight="1" x14ac:dyDescent="0.25">
      <x:c r="A975" s="302">
        <x:f>IF(RIGHT(C975,2)=".1","10",RIGHT(C975,2))</x:f>
      </x:c>
      <x:c r="B975" s="0" t="n">
        <x:v>9</x:v>
      </x:c>
      <x:c r="C975" s="0" t="n">
        <x:v>2.05</x:v>
      </x:c>
      <x:c r="D975" s="0" t="s">
        <x:v>9</x:v>
      </x:c>
      <x:c r="E975" s="0" t="n">
        <x:v>2</x:v>
      </x:c>
      <x:c r="F975" s="0" t="s">
        <x:v>185</x:v>
      </x:c>
      <x:c r="H975" s="0" t="s">
        <x:v>226</x:v>
      </x:c>
      <x:c r="I975" s="0" t="n">
        <x:v>25.3</x:v>
      </x:c>
      <x:c r="J975" s="0" t="n">
        <x:v>10.4</x:v>
      </x:c>
      <x:c r="K975" s="0" t="n">
        <x:v>39</x:v>
      </x:c>
      <x:c r="L975" s="0" t="n">
        <x:v>26</x:v>
      </x:c>
      <x:c r="M975" s="0" t="n">
        <x:v>40</x:v>
      </x:c>
      <x:c r="N975" s="0" t="s">
        <x:v>483</x:v>
      </x:c>
      <x:c r="O975" s="0" t="n">
        <x:v>1016.1</x:v>
      </x:c>
      <x:c r="P975" s="0" t="n">
        <x:v>1007.1</x:v>
      </x:c>
    </x:row>
    <x:row r="976" spans="1:81" customFormat="1" ht="16.5" customHeight="1" x14ac:dyDescent="0.25">
      <x:c r="A976" s="302">
        <x:f>IF(RIGHT(C976,2)=".1","10",RIGHT(C976,2))</x:f>
      </x:c>
      <x:c r="B976" s="0" t="n">
        <x:v>12</x:v>
      </x:c>
      <x:c r="C976" s="0" t="n">
        <x:v>2.05</x:v>
      </x:c>
      <x:c r="D976" s="0" t="s">
        <x:v>7</x:v>
      </x:c>
      <x:c r="E976" s="0" t="n">
        <x:v>2</x:v>
      </x:c>
      <x:c r="F976" s="0" t="s">
        <x:v>185</x:v>
      </x:c>
      <x:c r="H976" s="0" t="s">
        <x:v>484</x:v>
      </x:c>
      <x:c r="I976" s="0" t="n">
        <x:v>27</x:v>
      </x:c>
      <x:c r="J976" s="0" t="n">
        <x:v>9.4</x:v>
      </x:c>
      <x:c r="K976" s="0" t="n">
        <x:v>33</x:v>
      </x:c>
      <x:c r="L976" s="0" t="n">
        <x:v>27</x:v>
      </x:c>
      <x:c r="M976" s="0" t="n">
        <x:v>32</x:v>
      </x:c>
      <x:c r="N976" s="0" t="s">
        <x:v>483</x:v>
      </x:c>
      <x:c r="O976" s="0" t="n">
        <x:v>1014.3</x:v>
      </x:c>
      <x:c r="P976" s="0" t="n">
        <x:v>1005.4</x:v>
      </x:c>
    </x:row>
    <x:row r="977" spans="1:81" customFormat="1" ht="16.5" customHeight="1" x14ac:dyDescent="0.25">
      <x:c r="A977" s="302">
        <x:f>IF(RIGHT(C977,2)=".1","10",RIGHT(C977,2))</x:f>
      </x:c>
      <x:c r="B977" s="0" t="n">
        <x:v>15</x:v>
      </x:c>
      <x:c r="C977" s="0" t="n">
        <x:v>2.05</x:v>
      </x:c>
      <x:c r="D977" s="0" t="s">
        <x:v>7</x:v>
      </x:c>
      <x:c r="E977" s="0" t="s">
        <x:v>316</x:v>
      </x:c>
      <x:c r="F977" s="0" t="s">
        <x:v>185</x:v>
      </x:c>
      <x:c r="H977" s="0" t="s">
        <x:v>226</x:v>
      </x:c>
      <x:c r="I977" s="0" t="n">
        <x:v>25.5</x:v>
      </x:c>
      <x:c r="J977" s="0" t="n">
        <x:v>9.1</x:v>
      </x:c>
      <x:c r="K977" s="0" t="n">
        <x:v>35</x:v>
      </x:c>
      <x:c r="L977" s="0" t="n">
        <x:v>26</x:v>
      </x:c>
      <x:c r="M977" s="0" t="n">
        <x:v>27</x:v>
      </x:c>
      <x:c r="N977" s="0" t="s">
        <x:v>483</x:v>
      </x:c>
      <x:c r="O977" s="0" t="n">
        <x:v>1013.4</x:v>
      </x:c>
      <x:c r="P977" s="0" t="n">
        <x:v>1004.4</x:v>
      </x:c>
      <x:c r="R977" s="0" t="n">
        <x:v>27.2</x:v>
      </x:c>
    </x:row>
    <x:row r="978" spans="1:81" customFormat="1" ht="16.5" customHeight="1" x14ac:dyDescent="0.25">
      <x:c r="A978" s="302">
        <x:f>IF(RIGHT(C978,2)=".1","10",RIGHT(C978,2))</x:f>
      </x:c>
      <x:c r="B978" s="0" t="n">
        <x:v>18</x:v>
      </x:c>
      <x:c r="C978" s="0" t="n">
        <x:v>2.05</x:v>
      </x:c>
      <x:c r="D978" s="0" t="s">
        <x:v>7</x:v>
      </x:c>
      <x:c r="E978" s="0" t="n">
        <x:v>2</x:v>
      </x:c>
      <x:c r="F978" s="0" t="s">
        <x:v>185</x:v>
      </x:c>
      <x:c r="H978" s="0" t="s">
        <x:v>485</x:v>
      </x:c>
      <x:c r="I978" s="0" t="n">
        <x:v>21.5</x:v>
      </x:c>
      <x:c r="J978" s="0" t="n">
        <x:v>10.2</x:v>
      </x:c>
      <x:c r="K978" s="0" t="n">
        <x:v>49</x:v>
      </x:c>
      <x:c r="L978" s="0" t="n">
        <x:v>23</x:v>
      </x:c>
      <x:c r="M978" s="0" t="n">
        <x:v>23</x:v>
      </x:c>
      <x:c r="N978" s="0" t="s">
        <x:v>444</x:v>
      </x:c>
      <x:c r="O978" s="0" t="n">
        <x:v>1013.2</x:v>
      </x:c>
      <x:c r="P978" s="0" t="n">
        <x:v>1004.1</x:v>
      </x:c>
    </x:row>
    <x:row r="979" spans="1:81" customFormat="1" ht="16.5" customHeight="1" x14ac:dyDescent="0.25">
      <x:c r="A979" s="302">
        <x:f>IF(RIGHT(C979,2)=".1","10",RIGHT(C979,2))</x:f>
      </x:c>
      <x:c r="B979" s="0" t="n">
        <x:v>21</x:v>
      </x:c>
      <x:c r="C979" s="0" t="n">
        <x:v>2.05</x:v>
      </x:c>
      <x:c r="D979" s="0" t="s">
        <x:v>8</x:v>
      </x:c>
      <x:c r="E979" s="0" t="n">
        <x:v>1</x:v>
      </x:c>
      <x:c r="F979" s="0" t="s">
        <x:v>185</x:v>
      </x:c>
      <x:c r="H979" s="0" t="s">
        <x:v>186</x:v>
      </x:c>
      <x:c r="I979" s="0" t="n">
        <x:v>19.2</x:v>
      </x:c>
      <x:c r="J979" s="0" t="n">
        <x:v>10.4</x:v>
      </x:c>
      <x:c r="K979" s="0" t="n">
        <x:v>57</x:v>
      </x:c>
      <x:c r="L979" s="0" t="n">
        <x:v>21</x:v>
      </x:c>
      <x:c r="M979" s="0" t="n">
        <x:v>21</x:v>
      </x:c>
      <x:c r="N979" s="0" t="s">
        <x:v>444</x:v>
      </x:c>
      <x:c r="O979" s="0" t="n">
        <x:v>1012.7</x:v>
      </x:c>
      <x:c r="P979" s="0" t="n">
        <x:v>1003.6</x:v>
      </x:c>
    </x:row>
    <x:row r="980" spans="1:81" customFormat="1" ht="16.5" customHeight="1" x14ac:dyDescent="0.25">
      <x:c r="A980" s="302">
        <x:f>IF(RIGHT(C980,2)=".1","10",RIGHT(C980,2))</x:f>
      </x:c>
      <x:c r="B980" s="0" t="n">
        <x:v>0</x:v>
      </x:c>
      <x:c r="C980" s="0" t="n">
        <x:v>3.05</x:v>
      </x:c>
      <x:c r="D980" s="0" t="s">
        <x:v>7</x:v>
      </x:c>
      <x:c r="E980" s="0" t="n">
        <x:v>2</x:v>
      </x:c>
      <x:c r="F980" s="0" t="s">
        <x:v>185</x:v>
      </x:c>
      <x:c r="H980" s="0" t="s">
        <x:v>186</x:v>
      </x:c>
      <x:c r="I980" s="0" t="n">
        <x:v>17.5</x:v>
      </x:c>
      <x:c r="J980" s="0" t="n">
        <x:v>10.7</x:v>
      </x:c>
      <x:c r="K980" s="0" t="n">
        <x:v>64</x:v>
      </x:c>
      <x:c r="L980" s="0" t="n">
        <x:v>18</x:v>
      </x:c>
      <x:c r="M980" s="0" t="n">
        <x:v>18</x:v>
      </x:c>
      <x:c r="O980" s="0" t="n">
        <x:v>1012.3</x:v>
      </x:c>
      <x:c r="P980" s="0" t="n">
        <x:v>1003.1</x:v>
      </x:c>
    </x:row>
    <x:row r="981" spans="1:81" customFormat="1" ht="16.5" customHeight="1" x14ac:dyDescent="0.25">
      <x:c r="A981" s="302">
        <x:f>IF(RIGHT(C981,2)=".1","10",RIGHT(C981,2))</x:f>
      </x:c>
      <x:c r="B981" s="0" t="n">
        <x:v>3</x:v>
      </x:c>
      <x:c r="C981" s="0" t="n">
        <x:v>3.05</x:v>
      </x:c>
      <x:c r="D981" s="0" t="s">
        <x:v>8</x:v>
      </x:c>
      <x:c r="E981" s="0" t="n">
        <x:v>1</x:v>
      </x:c>
      <x:c r="F981" s="0" t="s">
        <x:v>185</x:v>
      </x:c>
      <x:c r="H981" s="0" t="s">
        <x:v>186</x:v>
      </x:c>
      <x:c r="I981" s="0" t="n">
        <x:v>15.9</x:v>
      </x:c>
      <x:c r="J981" s="0" t="n">
        <x:v>10.2</x:v>
      </x:c>
      <x:c r="K981" s="0" t="n">
        <x:v>69</x:v>
      </x:c>
      <x:c r="L981" s="0" t="n">
        <x:v>17</x:v>
      </x:c>
      <x:c r="M981" s="0" t="n">
        <x:v>17</x:v>
      </x:c>
      <x:c r="O981" s="0" t="n">
        <x:v>1012</x:v>
      </x:c>
      <x:c r="P981" s="0" t="n">
        <x:v>1002.8</x:v>
      </x:c>
      <x:c r="Q981" s="0" t="n">
        <x:v>15.7</x:v>
      </x:c>
    </x:row>
    <x:row r="982" spans="1:81" customFormat="1" ht="16.5" customHeight="1" x14ac:dyDescent="0.25">
      <x:c r="A982" s="302">
        <x:f>IF(RIGHT(C982,2)=".1","10",RIGHT(C982,2))</x:f>
      </x:c>
      <x:c r="B982" s="0" t="n">
        <x:v>6</x:v>
      </x:c>
      <x:c r="C982" s="0" t="n">
        <x:v>3.05</x:v>
      </x:c>
      <x:c r="D982" s="0" t="s">
        <x:v>8</x:v>
      </x:c>
      <x:c r="E982" s="0" t="n">
        <x:v>1</x:v>
      </x:c>
      <x:c r="F982" s="0" t="s">
        <x:v>185</x:v>
      </x:c>
      <x:c r="H982" s="0" t="s">
        <x:v>189</x:v>
      </x:c>
      <x:c r="I982" s="0" t="n">
        <x:v>22.1</x:v>
      </x:c>
      <x:c r="J982" s="0" t="n">
        <x:v>12.8</x:v>
      </x:c>
      <x:c r="K982" s="0" t="n">
        <x:v>56</x:v>
      </x:c>
      <x:c r="L982" s="0" t="n">
        <x:v>25</x:v>
      </x:c>
      <x:c r="M982" s="0" t="n">
        <x:v>34</x:v>
      </x:c>
      <x:c r="N982" s="0" t="s">
        <x:v>444</x:v>
      </x:c>
      <x:c r="O982" s="0" t="n">
        <x:v>1011.7</x:v>
      </x:c>
      <x:c r="P982" s="0" t="n">
        <x:v>1002.7</x:v>
      </x:c>
    </x:row>
    <x:row r="983" spans="1:81" customFormat="1" ht="16.5" customHeight="1" x14ac:dyDescent="0.25">
      <x:c r="A983" s="302">
        <x:f>IF(RIGHT(C983,2)=".1","10",RIGHT(C983,2))</x:f>
      </x:c>
      <x:c r="B983" s="0" t="n">
        <x:v>9</x:v>
      </x:c>
      <x:c r="C983" s="0" t="n">
        <x:v>3.05</x:v>
      </x:c>
      <x:c r="D983" s="0" t="s">
        <x:v>11</x:v>
      </x:c>
      <x:c r="E983" s="0" t="n">
        <x:v>1</x:v>
      </x:c>
      <x:c r="F983" s="0" t="s">
        <x:v>185</x:v>
      </x:c>
      <x:c r="H983" s="0" t="s">
        <x:v>486</x:v>
      </x:c>
      <x:c r="I983" s="0" t="n">
        <x:v>27.5</x:v>
      </x:c>
      <x:c r="J983" s="0" t="n">
        <x:v>8.3</x:v>
      </x:c>
      <x:c r="K983" s="0" t="n">
        <x:v>30</x:v>
      </x:c>
      <x:c r="L983" s="0" t="n">
        <x:v>27</x:v>
      </x:c>
      <x:c r="M983" s="0" t="n">
        <x:v>40</x:v>
      </x:c>
      <x:c r="N983" s="0" t="s">
        <x:v>483</x:v>
      </x:c>
      <x:c r="O983" s="0" t="n">
        <x:v>1010.1</x:v>
      </x:c>
      <x:c r="P983" s="0" t="n">
        <x:v>1001.2</x:v>
      </x:c>
    </x:row>
    <x:row r="984" spans="1:81" customFormat="1" ht="16.5" customHeight="1" x14ac:dyDescent="0.25">
      <x:c r="A984" s="302">
        <x:f>IF(RIGHT(C984,2)=".1","10",RIGHT(C984,2))</x:f>
      </x:c>
      <x:c r="B984" s="0" t="n">
        <x:v>12</x:v>
      </x:c>
      <x:c r="C984" s="0" t="n">
        <x:v>3.05</x:v>
      </x:c>
      <x:c r="D984" s="0" t="s">
        <x:v>9</x:v>
      </x:c>
      <x:c r="E984" s="0" t="n">
        <x:v>1</x:v>
      </x:c>
      <x:c r="F984" s="0" t="s">
        <x:v>185</x:v>
      </x:c>
      <x:c r="H984" s="0" t="s">
        <x:v>487</x:v>
      </x:c>
      <x:c r="I984" s="0" t="n">
        <x:v>29.7</x:v>
      </x:c>
      <x:c r="J984" s="0" t="n">
        <x:v>8.9</x:v>
      </x:c>
      <x:c r="K984" s="0" t="n">
        <x:v>27</x:v>
      </x:c>
      <x:c r="L984" s="0" t="n">
        <x:v>29</x:v>
      </x:c>
      <x:c r="M984" s="0" t="n">
        <x:v>37</x:v>
      </x:c>
      <x:c r="N984" s="0" t="s">
        <x:v>483</x:v>
      </x:c>
      <x:c r="O984" s="0" t="n">
        <x:v>1008.1</x:v>
      </x:c>
      <x:c r="P984" s="0" t="n">
        <x:v>999.3</x:v>
      </x:c>
    </x:row>
    <x:row r="985" spans="1:81" customFormat="1" ht="16.5" customHeight="1" x14ac:dyDescent="0.25">
      <x:c r="A985" s="302">
        <x:f>IF(RIGHT(C985,2)=".1","10",RIGHT(C985,2))</x:f>
      </x:c>
      <x:c r="B985" s="0" t="n">
        <x:v>15</x:v>
      </x:c>
      <x:c r="C985" s="0" t="n">
        <x:v>3.05</x:v>
      </x:c>
      <x:c r="D985" s="0" t="s">
        <x:v>9</x:v>
      </x:c>
      <x:c r="E985" s="0" t="n">
        <x:v>1</x:v>
      </x:c>
      <x:c r="F985" s="0" t="s">
        <x:v>185</x:v>
      </x:c>
      <x:c r="H985" s="0" t="s">
        <x:v>488</x:v>
      </x:c>
      <x:c r="I985" s="0" t="n">
        <x:v>27.2</x:v>
      </x:c>
      <x:c r="J985" s="0" t="n">
        <x:v>10.3</x:v>
      </x:c>
      <x:c r="K985" s="0" t="n">
        <x:v>35</x:v>
      </x:c>
      <x:c r="L985" s="0" t="n">
        <x:v>28</x:v>
      </x:c>
      <x:c r="M985" s="0" t="n">
        <x:v>28</x:v>
      </x:c>
      <x:c r="N985" s="0" t="s">
        <x:v>483</x:v>
      </x:c>
      <x:c r="O985" s="0" t="n">
        <x:v>1006.8</x:v>
      </x:c>
      <x:c r="P985" s="0" t="n">
        <x:v>997.9</x:v>
      </x:c>
      <x:c r="R985" s="0" t="n">
        <x:v>29.8</x:v>
      </x:c>
    </x:row>
    <x:row r="986" spans="1:81" customFormat="1" ht="16.5" customHeight="1" x14ac:dyDescent="0.25">
      <x:c r="A986" s="302">
        <x:f>IF(RIGHT(C986,2)=".1","10",RIGHT(C986,2))</x:f>
      </x:c>
      <x:c r="B986" s="0" t="n">
        <x:v>18</x:v>
      </x:c>
      <x:c r="C986" s="0" t="n">
        <x:v>3.05</x:v>
      </x:c>
      <x:c r="D986" s="0" t="s">
        <x:v>10</x:v>
      </x:c>
      <x:c r="E986" s="0" t="n">
        <x:v>1</x:v>
      </x:c>
      <x:c r="F986" s="0" t="s">
        <x:v>185</x:v>
      </x:c>
      <x:c r="H986" s="0" t="s">
        <x:v>489</x:v>
      </x:c>
      <x:c r="I986" s="0" t="n">
        <x:v>23.6</x:v>
      </x:c>
      <x:c r="J986" s="0" t="n">
        <x:v>7.5</x:v>
      </x:c>
      <x:c r="K986" s="0" t="n">
        <x:v>36</x:v>
      </x:c>
      <x:c r="L986" s="0" t="n">
        <x:v>24</x:v>
      </x:c>
      <x:c r="M986" s="0" t="n">
        <x:v>24</x:v>
      </x:c>
      <x:c r="N986" s="0" t="s">
        <x:v>444</x:v>
      </x:c>
      <x:c r="O986" s="0" t="n">
        <x:v>1007.1</x:v>
      </x:c>
      <x:c r="P986" s="0" t="n">
        <x:v>998.1</x:v>
      </x:c>
    </x:row>
    <x:row r="987" spans="1:81" customFormat="1" ht="16.5" customHeight="1" x14ac:dyDescent="0.25">
      <x:c r="A987" s="302">
        <x:f>IF(RIGHT(C987,2)=".1","10",RIGHT(C987,2))</x:f>
      </x:c>
      <x:c r="B987" s="0" t="n">
        <x:v>21</x:v>
      </x:c>
      <x:c r="C987" s="0" t="n">
        <x:v>3.05</x:v>
      </x:c>
      <x:c r="D987" s="0" t="s">
        <x:v>12</x:v>
      </x:c>
      <x:c r="E987" s="0" t="n">
        <x:v>1</x:v>
      </x:c>
      <x:c r="F987" s="0" t="s">
        <x:v>185</x:v>
      </x:c>
      <x:c r="H987" s="0" t="s">
        <x:v>220</x:v>
      </x:c>
      <x:c r="I987" s="0" t="n">
        <x:v>16.2</x:v>
      </x:c>
      <x:c r="J987" s="0" t="n">
        <x:v>10.6</x:v>
      </x:c>
      <x:c r="K987" s="0" t="n">
        <x:v>69</x:v>
      </x:c>
      <x:c r="L987" s="0" t="n">
        <x:v>17</x:v>
      </x:c>
      <x:c r="M987" s="0" t="n">
        <x:v>17</x:v>
      </x:c>
      <x:c r="O987" s="0" t="n">
        <x:v>1007.1</x:v>
      </x:c>
      <x:c r="P987" s="0" t="n">
        <x:v>997.9</x:v>
      </x:c>
    </x:row>
    <x:row r="988" spans="1:81" customFormat="1" ht="16.5" customHeight="1" x14ac:dyDescent="0.25">
      <x:c r="A988" s="302">
        <x:f>IF(RIGHT(C988,2)=".1","10",RIGHT(C988,2))</x:f>
      </x:c>
      <x:c r="B988" s="0" t="n">
        <x:v>0</x:v>
      </x:c>
      <x:c r="C988" s="0" t="n">
        <x:v>4.05</x:v>
      </x:c>
      <x:c r="D988" s="0" t="s">
        <x:v>10</x:v>
      </x:c>
      <x:c r="E988" s="0" t="n">
        <x:v>1</x:v>
      </x:c>
      <x:c r="F988" s="0" t="s">
        <x:v>185</x:v>
      </x:c>
      <x:c r="H988" s="0" t="s">
        <x:v>490</x:v>
      </x:c>
      <x:c r="I988" s="0" t="n">
        <x:v>14.7</x:v>
      </x:c>
      <x:c r="J988" s="0" t="n">
        <x:v>9.3</x:v>
      </x:c>
      <x:c r="K988" s="0" t="n">
        <x:v>70</x:v>
      </x:c>
      <x:c r="L988" s="0" t="n">
        <x:v>15</x:v>
      </x:c>
      <x:c r="M988" s="0" t="n">
        <x:v>15</x:v>
      </x:c>
      <x:c r="O988" s="0" t="n">
        <x:v>1008.4</x:v>
      </x:c>
      <x:c r="P988" s="0" t="n">
        <x:v>999.2</x:v>
      </x:c>
    </x:row>
    <x:row r="989" spans="1:81" customFormat="1" ht="16.5" customHeight="1" x14ac:dyDescent="0.25">
      <x:c r="A989" s="302">
        <x:f>IF(RIGHT(C989,2)=".1","10",RIGHT(C989,2))</x:f>
      </x:c>
      <x:c r="B989" s="0" t="n">
        <x:v>3</x:v>
      </x:c>
      <x:c r="C989" s="0" t="n">
        <x:v>4.05</x:v>
      </x:c>
      <x:c r="D989" s="0" t="s">
        <x:v>11</x:v>
      </x:c>
      <x:c r="E989" s="0" t="n">
        <x:v>2</x:v>
      </x:c>
      <x:c r="F989" s="0" t="s">
        <x:v>185</x:v>
      </x:c>
      <x:c r="H989" s="0" t="s">
        <x:v>491</x:v>
      </x:c>
      <x:c r="I989" s="0" t="n">
        <x:v>14.9</x:v>
      </x:c>
      <x:c r="J989" s="0" t="n">
        <x:v>11.8</x:v>
      </x:c>
      <x:c r="K989" s="0" t="n">
        <x:v>82</x:v>
      </x:c>
      <x:c r="L989" s="0" t="n">
        <x:v>15</x:v>
      </x:c>
      <x:c r="M989" s="0" t="n">
        <x:v>15</x:v>
      </x:c>
      <x:c r="O989" s="0" t="n">
        <x:v>1009.7</x:v>
      </x:c>
      <x:c r="P989" s="0" t="n">
        <x:v>1000.4</x:v>
      </x:c>
      <x:c r="Q989" s="0" t="n">
        <x:v>14.1</x:v>
      </x:c>
    </x:row>
    <x:row r="990" spans="1:81" customFormat="1" ht="16.5" customHeight="1" x14ac:dyDescent="0.25">
      <x:c r="A990" s="302">
        <x:f>IF(RIGHT(C990,2)=".1","10",RIGHT(C990,2))</x:f>
      </x:c>
      <x:c r="B990" s="0" t="n">
        <x:v>6</x:v>
      </x:c>
      <x:c r="C990" s="0" t="n">
        <x:v>4.05</x:v>
      </x:c>
      <x:c r="D990" s="0" t="s">
        <x:v>12</x:v>
      </x:c>
      <x:c r="E990" s="0" t="n">
        <x:v>2</x:v>
      </x:c>
      <x:c r="F990" s="0" t="s">
        <x:v>185</x:v>
      </x:c>
      <x:c r="G990" s="0" t="s">
        <x:v>492</x:v>
      </x:c>
      <x:c r="H990" s="0" t="s">
        <x:v>230</x:v>
      </x:c>
      <x:c r="I990" s="0" t="n">
        <x:v>12.7</x:v>
      </x:c>
      <x:c r="J990" s="0" t="n">
        <x:v>9.6</x:v>
      </x:c>
      <x:c r="K990" s="0" t="n">
        <x:v>81</x:v>
      </x:c>
      <x:c r="L990" s="0" t="n">
        <x:v>12</x:v>
      </x:c>
      <x:c r="M990" s="0" t="n">
        <x:v>12</x:v>
      </x:c>
      <x:c r="O990" s="0" t="n">
        <x:v>1012.1</x:v>
      </x:c>
      <x:c r="P990" s="0" t="n">
        <x:v>1002.8</x:v>
      </x:c>
      <x:c r="Q990" s="0" t="n">
        <x:v>12.6</x:v>
      </x:c>
    </x:row>
    <x:row r="991" spans="1:81" customFormat="1" ht="16.5" customHeight="1" x14ac:dyDescent="0.25">
      <x:c r="A991" s="302">
        <x:f>IF(RIGHT(C991,2)=".1","10",RIGHT(C991,2))</x:f>
      </x:c>
      <x:c r="B991" s="0" t="n">
        <x:v>9</x:v>
      </x:c>
      <x:c r="C991" s="0" t="n">
        <x:v>4.05</x:v>
      </x:c>
      <x:c r="D991" s="0" t="s">
        <x:v>12</x:v>
      </x:c>
      <x:c r="E991" s="0" t="n">
        <x:v>2</x:v>
      </x:c>
      <x:c r="F991" s="0" t="s">
        <x:v>185</x:v>
      </x:c>
      <x:c r="H991" s="0" t="s">
        <x:v>231</x:v>
      </x:c>
      <x:c r="I991" s="0" t="n">
        <x:v>14.4</x:v>
      </x:c>
      <x:c r="J991" s="0" t="n">
        <x:v>7.6</x:v>
      </x:c>
      <x:c r="K991" s="0" t="n">
        <x:v>64</x:v>
      </x:c>
      <x:c r="L991" s="0" t="n">
        <x:v>14</x:v>
      </x:c>
      <x:c r="M991" s="0" t="n">
        <x:v>15</x:v>
      </x:c>
      <x:c r="O991" s="0" t="n">
        <x:v>1013.9</x:v>
      </x:c>
      <x:c r="P991" s="0" t="n">
        <x:v>1004.6</x:v>
      </x:c>
    </x:row>
    <x:row r="992" spans="1:81" customFormat="1" ht="16.5" customHeight="1" x14ac:dyDescent="0.25">
      <x:c r="A992" s="302">
        <x:f>IF(RIGHT(C992,2)=".1","10",RIGHT(C992,2))</x:f>
      </x:c>
      <x:c r="B992" s="0" t="n">
        <x:v>12</x:v>
      </x:c>
      <x:c r="C992" s="0" t="n">
        <x:v>4.05</x:v>
      </x:c>
      <x:c r="D992" s="0" t="s">
        <x:v>11</x:v>
      </x:c>
      <x:c r="E992" s="0" t="n">
        <x:v>2</x:v>
      </x:c>
      <x:c r="F992" s="0" t="s">
        <x:v>185</x:v>
      </x:c>
      <x:c r="H992" s="0" t="s">
        <x:v>228</x:v>
      </x:c>
      <x:c r="I992" s="0" t="n">
        <x:v>14.9</x:v>
      </x:c>
      <x:c r="J992" s="0" t="n">
        <x:v>6.3</x:v>
      </x:c>
      <x:c r="K992" s="0" t="n">
        <x:v>56</x:v>
      </x:c>
      <x:c r="L992" s="0" t="n">
        <x:v>15</x:v>
      </x:c>
      <x:c r="M992" s="0" t="n">
        <x:v>18</x:v>
      </x:c>
      <x:c r="O992" s="0" t="n">
        <x:v>1015</x:v>
      </x:c>
      <x:c r="P992" s="0" t="n">
        <x:v>1005.7</x:v>
      </x:c>
    </x:row>
    <x:row r="993" spans="1:81" customFormat="1" ht="16.5" customHeight="1" x14ac:dyDescent="0.25">
      <x:c r="A993" s="302">
        <x:f>IF(RIGHT(C993,2)=".1","10",RIGHT(C993,2))</x:f>
      </x:c>
      <x:c r="B993" s="0" t="n">
        <x:v>15</x:v>
      </x:c>
      <x:c r="C993" s="0" t="n">
        <x:v>4.05</x:v>
      </x:c>
      <x:c r="D993" s="0" t="s">
        <x:v>11</x:v>
      </x:c>
      <x:c r="E993" s="0" t="n">
        <x:v>2</x:v>
      </x:c>
      <x:c r="F993" s="0" t="s">
        <x:v>185</x:v>
      </x:c>
      <x:c r="H993" s="0" t="s">
        <x:v>186</x:v>
      </x:c>
      <x:c r="I993" s="0" t="n">
        <x:v>15.7</x:v>
      </x:c>
      <x:c r="J993" s="0" t="n">
        <x:v>0.8</x:v>
      </x:c>
      <x:c r="K993" s="0" t="n">
        <x:v>36</x:v>
      </x:c>
      <x:c r="L993" s="0" t="n">
        <x:v>16</x:v>
      </x:c>
      <x:c r="M993" s="0" t="n">
        <x:v>17</x:v>
      </x:c>
      <x:c r="O993" s="0" t="n">
        <x:v>1015.2</x:v>
      </x:c>
      <x:c r="P993" s="0" t="n">
        <x:v>1005.9</x:v>
      </x:c>
      <x:c r="R993" s="0" t="n">
        <x:v>17.2</x:v>
      </x:c>
      <x:c r="S993" s="0" t="n">
        <x:v>4</x:v>
      </x:c>
    </x:row>
    <x:row r="994" spans="1:81" customFormat="1" ht="16.5" customHeight="1" x14ac:dyDescent="0.25">
      <x:c r="A994" s="302">
        <x:f>IF(RIGHT(C994,2)=".1","10",RIGHT(C994,2))</x:f>
      </x:c>
      <x:c r="B994" s="0" t="n">
        <x:v>18</x:v>
      </x:c>
      <x:c r="C994" s="0" t="n">
        <x:v>4.05</x:v>
      </x:c>
      <x:c r="D994" s="0" t="s">
        <x:v>11</x:v>
      </x:c>
      <x:c r="E994" s="0" t="n">
        <x:v>1</x:v>
      </x:c>
      <x:c r="F994" s="0" t="s">
        <x:v>185</x:v>
      </x:c>
      <x:c r="H994" s="0" t="s">
        <x:v>186</x:v>
      </x:c>
      <x:c r="I994" s="0" t="n">
        <x:v>11</x:v>
      </x:c>
      <x:c r="J994" s="0" t="n">
        <x:v>3.3</x:v>
      </x:c>
      <x:c r="K994" s="0" t="n">
        <x:v>59</x:v>
      </x:c>
      <x:c r="L994" s="0" t="n">
        <x:v>11</x:v>
      </x:c>
      <x:c r="M994" s="0" t="n">
        <x:v>11</x:v>
      </x:c>
      <x:c r="O994" s="0" t="n">
        <x:v>1017.1</x:v>
      </x:c>
      <x:c r="P994" s="0" t="n">
        <x:v>1007.6</x:v>
      </x:c>
    </x:row>
    <x:row r="995" spans="1:81" customFormat="1" ht="16.5" customHeight="1" x14ac:dyDescent="0.25">
      <x:c r="A995" s="302">
        <x:f>IF(RIGHT(C995,2)=".1","10",RIGHT(C995,2))</x:f>
      </x:c>
      <x:c r="B995" s="0" t="n">
        <x:v>21</x:v>
      </x:c>
      <x:c r="C995" s="0" t="n">
        <x:v>4.05</x:v>
      </x:c>
      <x:c r="D995" s="0" t="s">
        <x:v>10</x:v>
      </x:c>
      <x:c r="E995" s="0" t="n">
        <x:v>1</x:v>
      </x:c>
      <x:c r="F995" s="0" t="s">
        <x:v>185</x:v>
      </x:c>
      <x:c r="H995" s="0" t="s">
        <x:v>186</x:v>
      </x:c>
      <x:c r="I995" s="0" t="n">
        <x:v>7.4</x:v>
      </x:c>
      <x:c r="J995" s="0" t="n">
        <x:v>3.1</x:v>
      </x:c>
      <x:c r="K995" s="0" t="n">
        <x:v>74</x:v>
      </x:c>
      <x:c r="L995" s="0" t="n">
        <x:v>7</x:v>
      </x:c>
      <x:c r="M995" s="0" t="n">
        <x:v>7</x:v>
      </x:c>
      <x:c r="O995" s="0" t="n">
        <x:v>1017.7</x:v>
      </x:c>
      <x:c r="P995" s="0" t="n">
        <x:v>1008.1</x:v>
      </x:c>
    </x:row>
    <x:row r="996" spans="1:81" customFormat="1" ht="16.5" customHeight="1" x14ac:dyDescent="0.25">
      <x:c r="A996" s="302">
        <x:f>IF(RIGHT(C996,2)=".1","10",RIGHT(C996,2))</x:f>
      </x:c>
      <x:c r="B996" s="0" t="n">
        <x:v>0</x:v>
      </x:c>
      <x:c r="C996" s="0" t="n">
        <x:v>5.05</x:v>
      </x:c>
      <x:c r="D996" s="0" t="s">
        <x:v>13</x:v>
      </x:c>
      <x:c r="E996" s="0" t="n">
        <x:v>0</x:v>
      </x:c>
      <x:c r="F996" s="0" t="s">
        <x:v>185</x:v>
      </x:c>
      <x:c r="H996" s="0" t="s">
        <x:v>186</x:v>
      </x:c>
      <x:c r="I996" s="0" t="n">
        <x:v>5</x:v>
      </x:c>
      <x:c r="J996" s="0" t="n">
        <x:v>3</x:v>
      </x:c>
      <x:c r="K996" s="0" t="n">
        <x:v>87</x:v>
      </x:c>
      <x:c r="L996" s="0" t="n">
        <x:v>4</x:v>
      </x:c>
      <x:c r="M996" s="0" t="n">
        <x:v>4</x:v>
      </x:c>
      <x:c r="O996" s="0" t="n">
        <x:v>1018.6</x:v>
      </x:c>
      <x:c r="P996" s="0" t="n">
        <x:v>1008.9</x:v>
      </x:c>
    </x:row>
    <x:row r="997" spans="1:81" customFormat="1" ht="16.5" customHeight="1" x14ac:dyDescent="0.25">
      <x:c r="A997" s="302">
        <x:f>IF(RIGHT(C997,2)=".1","10",RIGHT(C997,2))</x:f>
      </x:c>
      <x:c r="B997" s="0" t="n">
        <x:v>3</x:v>
      </x:c>
      <x:c r="C997" s="0" t="n">
        <x:v>5.05</x:v>
      </x:c>
      <x:c r="D997" s="0" t="s">
        <x:v>13</x:v>
      </x:c>
      <x:c r="E997" s="0" t="n">
        <x:v>0</x:v>
      </x:c>
      <x:c r="F997" s="0" t="s">
        <x:v>185</x:v>
      </x:c>
      <x:c r="H997" s="0" t="s">
        <x:v>186</x:v>
      </x:c>
      <x:c r="I997" s="0" t="n">
        <x:v>4.8</x:v>
      </x:c>
      <x:c r="J997" s="0" t="n">
        <x:v>3.7</x:v>
      </x:c>
      <x:c r="K997" s="0" t="n">
        <x:v>93</x:v>
      </x:c>
      <x:c r="L997" s="0" t="n">
        <x:v>4</x:v>
      </x:c>
      <x:c r="M997" s="0" t="n">
        <x:v>4</x:v>
      </x:c>
      <x:c r="O997" s="0" t="n">
        <x:v>1019.5</x:v>
      </x:c>
      <x:c r="P997" s="0" t="n">
        <x:v>1009.8</x:v>
      </x:c>
      <x:c r="Q997" s="0" t="n">
        <x:v>3.6</x:v>
      </x:c>
    </x:row>
    <x:row r="998" spans="1:81" customFormat="1" ht="16.5" customHeight="1" x14ac:dyDescent="0.25">
      <x:c r="A998" s="302">
        <x:f>IF(RIGHT(C998,2)=".1","10",RIGHT(C998,2))</x:f>
      </x:c>
      <x:c r="B998" s="0" t="n">
        <x:v>6</x:v>
      </x:c>
      <x:c r="C998" s="0" t="n">
        <x:v>5.05</x:v>
      </x:c>
      <x:c r="D998" s="0" t="s">
        <x:v>8</x:v>
      </x:c>
      <x:c r="E998" s="0" t="n">
        <x:v>1</x:v>
      </x:c>
      <x:c r="F998" s="0" t="s">
        <x:v>185</x:v>
      </x:c>
      <x:c r="H998" s="0" t="s">
        <x:v>186</x:v>
      </x:c>
      <x:c r="I998" s="0" t="n">
        <x:v>15.2</x:v>
      </x:c>
      <x:c r="J998" s="0" t="n">
        <x:v>3.3</x:v>
      </x:c>
      <x:c r="K998" s="0" t="n">
        <x:v>45</x:v>
      </x:c>
      <x:c r="L998" s="0" t="n">
        <x:v>16</x:v>
      </x:c>
      <x:c r="M998" s="0" t="n">
        <x:v>27</x:v>
      </x:c>
      <x:c r="O998" s="0" t="n">
        <x:v>1019.5</x:v>
      </x:c>
      <x:c r="P998" s="0" t="n">
        <x:v>1010.2</x:v>
      </x:c>
    </x:row>
    <x:row r="999" spans="1:81" customFormat="1" ht="16.5" customHeight="1" x14ac:dyDescent="0.25">
      <x:c r="A999" s="302">
        <x:f>IF(RIGHT(C999,2)=".1","10",RIGHT(C999,2))</x:f>
      </x:c>
      <x:c r="B999" s="0" t="n">
        <x:v>9</x:v>
      </x:c>
      <x:c r="C999" s="0" t="n">
        <x:v>5.05</x:v>
      </x:c>
      <x:c r="D999" s="0" t="s">
        <x:v>9</x:v>
      </x:c>
      <x:c r="E999" s="0" t="n">
        <x:v>1</x:v>
      </x:c>
      <x:c r="F999" s="0" t="s">
        <x:v>200</x:v>
      </x:c>
      <x:c r="H999" s="0" t="s">
        <x:v>367</x:v>
      </x:c>
      <x:c r="I999" s="0" t="n">
        <x:v>17.8</x:v>
      </x:c>
      <x:c r="J999" s="0" t="n">
        <x:v>0.6</x:v>
      </x:c>
      <x:c r="K999" s="0" t="n">
        <x:v>31</x:v>
      </x:c>
      <x:c r="L999" s="0" t="n">
        <x:v>19</x:v>
      </x:c>
      <x:c r="M999" s="0" t="n">
        <x:v>33</x:v>
      </x:c>
      <x:c r="N999" s="0" t="s">
        <x:v>454</x:v>
      </x:c>
      <x:c r="O999" s="0" t="n">
        <x:v>1018.7</x:v>
      </x:c>
      <x:c r="P999" s="0" t="n">
        <x:v>1009.5</x:v>
      </x:c>
    </x:row>
    <x:row r="1000" spans="1:81" customFormat="1" ht="16.5" customHeight="1" x14ac:dyDescent="0.25">
      <x:c r="A1000" s="302">
        <x:f>IF(RIGHT(C1000,2)=".1","10",RIGHT(C1000,2))</x:f>
      </x:c>
      <x:c r="B1000" s="0" t="n">
        <x:v>12</x:v>
      </x:c>
      <x:c r="C1000" s="0" t="n">
        <x:v>5.05</x:v>
      </x:c>
      <x:c r="D1000" s="0" t="s">
        <x:v>7</x:v>
      </x:c>
      <x:c r="E1000" s="0" t="n">
        <x:v>1</x:v>
      </x:c>
      <x:c r="F1000" s="0" t="s">
        <x:v>185</x:v>
      </x:c>
      <x:c r="H1000" s="0" t="s">
        <x:v>493</x:v>
      </x:c>
      <x:c r="I1000" s="0" t="n">
        <x:v>18.9</x:v>
      </x:c>
      <x:c r="J1000" s="0" t="n">
        <x:v>1.3</x:v>
      </x:c>
      <x:c r="K1000" s="0" t="n">
        <x:v>31</x:v>
      </x:c>
      <x:c r="L1000" s="0" t="n">
        <x:v>20</x:v>
      </x:c>
      <x:c r="M1000" s="0" t="n">
        <x:v>30</x:v>
      </x:c>
      <x:c r="O1000" s="0" t="n">
        <x:v>1017.5</x:v>
      </x:c>
      <x:c r="P1000" s="0" t="n">
        <x:v>1008.3</x:v>
      </x:c>
    </x:row>
    <x:row r="1001" spans="1:81" customFormat="1" ht="16.5" customHeight="1" x14ac:dyDescent="0.25">
      <x:c r="A1001" s="302">
        <x:f>IF(RIGHT(C1001,2)=".1","10",RIGHT(C1001,2))</x:f>
      </x:c>
      <x:c r="B1001" s="0" t="n">
        <x:v>15</x:v>
      </x:c>
      <x:c r="C1001" s="0" t="n">
        <x:v>5.05</x:v>
      </x:c>
      <x:c r="D1001" s="0" t="s">
        <x:v>7</x:v>
      </x:c>
      <x:c r="E1001" s="0" t="n">
        <x:v>2</x:v>
      </x:c>
      <x:c r="F1001" s="0" t="s">
        <x:v>185</x:v>
      </x:c>
      <x:c r="H1001" s="0" t="s">
        <x:v>186</x:v>
      </x:c>
      <x:c r="I1001" s="0" t="n">
        <x:v>17.9</x:v>
      </x:c>
      <x:c r="J1001" s="0" t="n">
        <x:v>0.5</x:v>
      </x:c>
      <x:c r="K1001" s="0" t="n">
        <x:v>31</x:v>
      </x:c>
      <x:c r="L1001" s="0" t="n">
        <x:v>18</x:v>
      </x:c>
      <x:c r="M1001" s="0" t="n">
        <x:v>20</x:v>
      </x:c>
      <x:c r="O1001" s="0" t="n">
        <x:v>1016.6</x:v>
      </x:c>
      <x:c r="P1001" s="0" t="n">
        <x:v>1007.3</x:v>
      </x:c>
      <x:c r="R1001" s="0" t="n">
        <x:v>19.6</x:v>
      </x:c>
    </x:row>
    <x:row r="1002" spans="1:81" customFormat="1" ht="16.5" customHeight="1" x14ac:dyDescent="0.25">
      <x:c r="A1002" s="302">
        <x:f>IF(RIGHT(C1002,2)=".1","10",RIGHT(C1002,2))</x:f>
      </x:c>
      <x:c r="B1002" s="0" t="n">
        <x:v>18</x:v>
      </x:c>
      <x:c r="C1002" s="0" t="n">
        <x:v>5.05</x:v>
      </x:c>
      <x:c r="D1002" s="0" t="s">
        <x:v>6</x:v>
      </x:c>
      <x:c r="E1002" s="0" t="n">
        <x:v>2</x:v>
      </x:c>
      <x:c r="F1002" s="0" t="s">
        <x:v>185</x:v>
      </x:c>
      <x:c r="H1002" s="0" t="s">
        <x:v>186</x:v>
      </x:c>
      <x:c r="I1002" s="0" t="n">
        <x:v>13.7</x:v>
      </x:c>
      <x:c r="J1002" s="0" t="n">
        <x:v>1.8</x:v>
      </x:c>
      <x:c r="K1002" s="0" t="n">
        <x:v>44</x:v>
      </x:c>
      <x:c r="L1002" s="0" t="n">
        <x:v>13</x:v>
      </x:c>
      <x:c r="M1002" s="0" t="n">
        <x:v>13</x:v>
      </x:c>
      <x:c r="O1002" s="0" t="n">
        <x:v>1017</x:v>
      </x:c>
      <x:c r="P1002" s="0" t="n">
        <x:v>1007.6</x:v>
      </x:c>
    </x:row>
    <x:row r="1003" spans="1:81" customFormat="1" ht="16.5" customHeight="1" x14ac:dyDescent="0.25">
      <x:c r="A1003" s="302">
        <x:f>IF(RIGHT(C1003,2)=".1","10",RIGHT(C1003,2))</x:f>
      </x:c>
      <x:c r="B1003" s="0" t="n">
        <x:v>21</x:v>
      </x:c>
      <x:c r="C1003" s="0" t="n">
        <x:v>5.05</x:v>
      </x:c>
      <x:c r="D1003" s="0" t="s">
        <x:v>6</x:v>
      </x:c>
      <x:c r="E1003" s="0" t="n">
        <x:v>2</x:v>
      </x:c>
      <x:c r="F1003" s="0" t="s">
        <x:v>185</x:v>
      </x:c>
      <x:c r="H1003" s="0" t="s">
        <x:v>186</x:v>
      </x:c>
      <x:c r="I1003" s="0" t="n">
        <x:v>12.2</x:v>
      </x:c>
      <x:c r="J1003" s="0" t="n">
        <x:v>1.6</x:v>
      </x:c>
      <x:c r="K1003" s="0" t="n">
        <x:v>48</x:v>
      </x:c>
      <x:c r="L1003" s="0" t="n">
        <x:v>12</x:v>
      </x:c>
      <x:c r="M1003" s="0" t="n">
        <x:v>12</x:v>
      </x:c>
      <x:c r="O1003" s="0" t="n">
        <x:v>1016.3</x:v>
      </x:c>
      <x:c r="P1003" s="0" t="n">
        <x:v>1006.9</x:v>
      </x:c>
    </x:row>
    <x:row r="1004" spans="1:81" customFormat="1" ht="16.5" customHeight="1" x14ac:dyDescent="0.25">
      <x:c r="A1004" s="302">
        <x:f>IF(RIGHT(C1004,2)=".1","10",RIGHT(C1004,2))</x:f>
      </x:c>
      <x:c r="B1004" s="0" t="n">
        <x:v>0</x:v>
      </x:c>
      <x:c r="C1004" s="0" t="n">
        <x:v>6.05</x:v>
      </x:c>
      <x:c r="D1004" s="0" t="s">
        <x:v>7</x:v>
      </x:c>
      <x:c r="E1004" s="0" t="n">
        <x:v>3</x:v>
      </x:c>
      <x:c r="F1004" s="0" t="s">
        <x:v>185</x:v>
      </x:c>
      <x:c r="H1004" s="0" t="s">
        <x:v>186</x:v>
      </x:c>
      <x:c r="I1004" s="0" t="n">
        <x:v>10.6</x:v>
      </x:c>
      <x:c r="J1004" s="0" t="n">
        <x:v>1.5</x:v>
      </x:c>
      <x:c r="K1004" s="0" t="n">
        <x:v>53</x:v>
      </x:c>
      <x:c r="L1004" s="0" t="n">
        <x:v>9</x:v>
      </x:c>
      <x:c r="M1004" s="0" t="n">
        <x:v>9</x:v>
      </x:c>
      <x:c r="O1004" s="0" t="n">
        <x:v>1014.9</x:v>
      </x:c>
      <x:c r="P1004" s="0" t="n">
        <x:v>1005.4</x:v>
      </x:c>
    </x:row>
    <x:row r="1005" spans="1:81" customFormat="1" ht="16.5" customHeight="1" x14ac:dyDescent="0.25">
      <x:c r="A1005" s="302">
        <x:f>IF(RIGHT(C1005,2)=".1","10",RIGHT(C1005,2))</x:f>
      </x:c>
      <x:c r="B1005" s="0" t="n">
        <x:v>3</x:v>
      </x:c>
      <x:c r="C1005" s="0" t="n">
        <x:v>6.05</x:v>
      </x:c>
      <x:c r="D1005" s="0" t="s">
        <x:v>7</x:v>
      </x:c>
      <x:c r="E1005" s="0" t="n">
        <x:v>2</x:v>
      </x:c>
      <x:c r="F1005" s="0" t="s">
        <x:v>185</x:v>
      </x:c>
      <x:c r="H1005" s="0" t="s">
        <x:v>186</x:v>
      </x:c>
      <x:c r="I1005" s="0" t="n">
        <x:v>9.7</x:v>
      </x:c>
      <x:c r="J1005" s="0" t="n">
        <x:v>3.4</x:v>
      </x:c>
      <x:c r="K1005" s="0" t="n">
        <x:v>65</x:v>
      </x:c>
      <x:c r="L1005" s="0" t="n">
        <x:v>8</x:v>
      </x:c>
      <x:c r="M1005" s="0" t="n">
        <x:v>9</x:v>
      </x:c>
      <x:c r="O1005" s="0" t="n">
        <x:v>1014.9</x:v>
      </x:c>
      <x:c r="P1005" s="0" t="n">
        <x:v>1005.4</x:v>
      </x:c>
      <x:c r="Q1005" s="0" t="n">
        <x:v>8.5</x:v>
      </x:c>
    </x:row>
    <x:row r="1006" spans="1:81" customFormat="1" ht="16.5" customHeight="1" x14ac:dyDescent="0.25">
      <x:c r="A1006" s="302">
        <x:f>IF(RIGHT(C1006,2)=".1","10",RIGHT(C1006,2))</x:f>
      </x:c>
      <x:c r="B1006" s="0" t="n">
        <x:v>6</x:v>
      </x:c>
      <x:c r="C1006" s="0" t="n">
        <x:v>6.05</x:v>
      </x:c>
      <x:c r="D1006" s="0" t="s">
        <x:v>7</x:v>
      </x:c>
      <x:c r="E1006" s="0" t="n">
        <x:v>4</x:v>
      </x:c>
      <x:c r="F1006" s="0" t="s">
        <x:v>185</x:v>
      </x:c>
      <x:c r="H1006" s="0" t="s">
        <x:v>186</x:v>
      </x:c>
      <x:c r="I1006" s="0" t="n">
        <x:v>17.1</x:v>
      </x:c>
      <x:c r="J1006" s="0" t="n">
        <x:v>3.6</x:v>
      </x:c>
      <x:c r="K1006" s="0" t="n">
        <x:v>41</x:v>
      </x:c>
      <x:c r="L1006" s="0" t="n">
        <x:v>17</x:v>
      </x:c>
      <x:c r="M1006" s="0" t="n">
        <x:v>23</x:v>
      </x:c>
      <x:c r="O1006" s="0" t="n">
        <x:v>1013.3</x:v>
      </x:c>
      <x:c r="P1006" s="0" t="n">
        <x:v>1004.1</x:v>
      </x:c>
    </x:row>
    <x:row r="1007" spans="1:81" customFormat="1" ht="16.5" customHeight="1" x14ac:dyDescent="0.25">
      <x:c r="A1007" s="302">
        <x:f>IF(RIGHT(C1007,2)=".1","10",RIGHT(C1007,2))</x:f>
      </x:c>
      <x:c r="B1007" s="0" t="n">
        <x:v>9</x:v>
      </x:c>
      <x:c r="C1007" s="0" t="n">
        <x:v>6.05</x:v>
      </x:c>
      <x:c r="D1007" s="0" t="s">
        <x:v>8</x:v>
      </x:c>
      <x:c r="E1007" s="0" t="n">
        <x:v>2</x:v>
      </x:c>
      <x:c r="F1007" s="0" t="s">
        <x:v>185</x:v>
      </x:c>
      <x:c r="H1007" s="0" t="s">
        <x:v>226</x:v>
      </x:c>
      <x:c r="I1007" s="0" t="n">
        <x:v>21.1</x:v>
      </x:c>
      <x:c r="J1007" s="0" t="n">
        <x:v>6.2</x:v>
      </x:c>
      <x:c r="K1007" s="0" t="n">
        <x:v>38</x:v>
      </x:c>
      <x:c r="L1007" s="0" t="n">
        <x:v>22</x:v>
      </x:c>
      <x:c r="M1007" s="0" t="n">
        <x:v>36</x:v>
      </x:c>
      <x:c r="N1007" s="0" t="s">
        <x:v>444</x:v>
      </x:c>
      <x:c r="O1007" s="0" t="n">
        <x:v>1012.7</x:v>
      </x:c>
      <x:c r="P1007" s="0" t="n">
        <x:v>1003.6</x:v>
      </x:c>
    </x:row>
    <x:row r="1008" spans="1:81" customFormat="1" ht="16.5" customHeight="1" x14ac:dyDescent="0.25">
      <x:c r="A1008" s="302">
        <x:f>IF(RIGHT(C1008,2)=".1","10",RIGHT(C1008,2))</x:f>
      </x:c>
      <x:c r="B1008" s="0" t="n">
        <x:v>12</x:v>
      </x:c>
      <x:c r="C1008" s="0" t="n">
        <x:v>6.05</x:v>
      </x:c>
      <x:c r="D1008" s="0" t="s">
        <x:v>6</x:v>
      </x:c>
      <x:c r="E1008" s="0" t="n">
        <x:v>2</x:v>
      </x:c>
      <x:c r="F1008" s="0" t="s">
        <x:v>185</x:v>
      </x:c>
      <x:c r="H1008" s="0" t="s">
        <x:v>187</x:v>
      </x:c>
      <x:c r="I1008" s="0" t="n">
        <x:v>23.4</x:v>
      </x:c>
      <x:c r="J1008" s="0" t="n">
        <x:v>2</x:v>
      </x:c>
      <x:c r="K1008" s="0" t="n">
        <x:v>25</x:v>
      </x:c>
      <x:c r="L1008" s="0" t="n">
        <x:v>23</x:v>
      </x:c>
      <x:c r="M1008" s="0" t="n">
        <x:v>29</x:v>
      </x:c>
      <x:c r="N1008" s="0" t="s">
        <x:v>444</x:v>
      </x:c>
      <x:c r="O1008" s="0" t="n">
        <x:v>1011</x:v>
      </x:c>
      <x:c r="P1008" s="0" t="n">
        <x:v>1002</x:v>
      </x:c>
    </x:row>
    <x:row r="1009" spans="1:81" customFormat="1" ht="16.5" customHeight="1" x14ac:dyDescent="0.25">
      <x:c r="A1009" s="302">
        <x:f>IF(RIGHT(C1009,2)=".1","10",RIGHT(C1009,2))</x:f>
      </x:c>
      <x:c r="B1009" s="0" t="n">
        <x:v>15</x:v>
      </x:c>
      <x:c r="C1009" s="0" t="n">
        <x:v>6.05</x:v>
      </x:c>
      <x:c r="D1009" s="0" t="s">
        <x:v>9</x:v>
      </x:c>
      <x:c r="E1009" s="0" t="n">
        <x:v>1</x:v>
      </x:c>
      <x:c r="F1009" s="0" t="s">
        <x:v>185</x:v>
      </x:c>
      <x:c r="H1009" s="0" t="s">
        <x:v>486</x:v>
      </x:c>
      <x:c r="I1009" s="0" t="n">
        <x:v>22.2</x:v>
      </x:c>
      <x:c r="J1009" s="0" t="n">
        <x:v>3.3</x:v>
      </x:c>
      <x:c r="K1009" s="0" t="n">
        <x:v>29</x:v>
      </x:c>
      <x:c r="L1009" s="0" t="n">
        <x:v>22</x:v>
      </x:c>
      <x:c r="M1009" s="0" t="n">
        <x:v>23</x:v>
      </x:c>
      <x:c r="N1009" s="0" t="s">
        <x:v>444</x:v>
      </x:c>
      <x:c r="O1009" s="0" t="n">
        <x:v>1010.7</x:v>
      </x:c>
      <x:c r="P1009" s="0" t="n">
        <x:v>1001.7</x:v>
      </x:c>
      <x:c r="R1009" s="0" t="n">
        <x:v>24.3</x:v>
      </x:c>
    </x:row>
    <x:row r="1010" spans="1:81" customFormat="1" ht="16.5" customHeight="1" x14ac:dyDescent="0.25">
      <x:c r="A1010" s="302">
        <x:f>IF(RIGHT(C1010,2)=".1","10",RIGHT(C1010,2))</x:f>
      </x:c>
      <x:c r="B1010" s="0" t="n">
        <x:v>18</x:v>
      </x:c>
      <x:c r="C1010" s="0" t="n">
        <x:v>6.05</x:v>
      </x:c>
      <x:c r="D1010" s="0" t="s">
        <x:v>8</x:v>
      </x:c>
      <x:c r="E1010" s="0" t="n">
        <x:v>2</x:v>
      </x:c>
      <x:c r="F1010" s="0" t="s">
        <x:v>185</x:v>
      </x:c>
      <x:c r="H1010" s="0" t="s">
        <x:v>262</x:v>
      </x:c>
      <x:c r="I1010" s="0" t="n">
        <x:v>16</x:v>
      </x:c>
      <x:c r="J1010" s="0" t="n">
        <x:v>7.1</x:v>
      </x:c>
      <x:c r="K1010" s="0" t="n">
        <x:v>55</x:v>
      </x:c>
      <x:c r="L1010" s="0" t="n">
        <x:v>16</x:v>
      </x:c>
      <x:c r="M1010" s="0" t="n">
        <x:v>16</x:v>
      </x:c>
      <x:c r="O1010" s="0" t="n">
        <x:v>1011.4</x:v>
      </x:c>
      <x:c r="P1010" s="0" t="n">
        <x:v>1002.1</x:v>
      </x:c>
    </x:row>
    <x:row r="1011" spans="1:81" customFormat="1" ht="16.5" customHeight="1" x14ac:dyDescent="0.25">
      <x:c r="A1011" s="302">
        <x:f>IF(RIGHT(C1011,2)=".1","10",RIGHT(C1011,2))</x:f>
      </x:c>
      <x:c r="B1011" s="0" t="n">
        <x:v>21</x:v>
      </x:c>
      <x:c r="C1011" s="0" t="n">
        <x:v>6.05</x:v>
      </x:c>
      <x:c r="D1011" s="0" t="s">
        <x:v>12</x:v>
      </x:c>
      <x:c r="E1011" s="0" t="n">
        <x:v>1</x:v>
      </x:c>
      <x:c r="F1011" s="0" t="s">
        <x:v>185</x:v>
      </x:c>
      <x:c r="H1011" s="0" t="s">
        <x:v>186</x:v>
      </x:c>
      <x:c r="I1011" s="0" t="n">
        <x:v>12.7</x:v>
      </x:c>
      <x:c r="J1011" s="0" t="n">
        <x:v>4.2</x:v>
      </x:c>
      <x:c r="K1011" s="0" t="n">
        <x:v>56</x:v>
      </x:c>
      <x:c r="L1011" s="0" t="n">
        <x:v>13</x:v>
      </x:c>
      <x:c r="M1011" s="0" t="n">
        <x:v>13</x:v>
      </x:c>
      <x:c r="O1011" s="0" t="n">
        <x:v>1012.5</x:v>
      </x:c>
      <x:c r="P1011" s="0" t="n">
        <x:v>1003.1</x:v>
      </x:c>
    </x:row>
    <x:row r="1012" spans="1:81" customFormat="1" ht="16.5" customHeight="1" x14ac:dyDescent="0.25">
      <x:c r="A1012" s="302">
        <x:f>IF(RIGHT(C1012,2)=".1","10",RIGHT(C1012,2))</x:f>
      </x:c>
      <x:c r="B1012" s="0" t="n">
        <x:v>0</x:v>
      </x:c>
      <x:c r="C1012" s="0" t="n">
        <x:v>7.05</x:v>
      </x:c>
      <x:c r="D1012" s="0" t="s">
        <x:v>10</x:v>
      </x:c>
      <x:c r="E1012" s="0" t="n">
        <x:v>1</x:v>
      </x:c>
      <x:c r="F1012" s="0" t="s">
        <x:v>185</x:v>
      </x:c>
      <x:c r="H1012" s="0" t="s">
        <x:v>228</x:v>
      </x:c>
      <x:c r="I1012" s="0" t="n">
        <x:v>9.9</x:v>
      </x:c>
      <x:c r="J1012" s="0" t="n">
        <x:v>3.7</x:v>
      </x:c>
      <x:c r="K1012" s="0" t="n">
        <x:v>65</x:v>
      </x:c>
      <x:c r="L1012" s="0" t="n">
        <x:v>10</x:v>
      </x:c>
      <x:c r="M1012" s="0" t="n">
        <x:v>10</x:v>
      </x:c>
      <x:c r="O1012" s="0" t="n">
        <x:v>1013</x:v>
      </x:c>
      <x:c r="P1012" s="0" t="n">
        <x:v>1003.5</x:v>
      </x:c>
    </x:row>
    <x:row r="1013" spans="1:81" customFormat="1" ht="16.5" customHeight="1" x14ac:dyDescent="0.25">
      <x:c r="A1013" s="302">
        <x:f>IF(RIGHT(C1013,2)=".1","10",RIGHT(C1013,2))</x:f>
      </x:c>
      <x:c r="B1013" s="0" t="n">
        <x:v>3</x:v>
      </x:c>
      <x:c r="C1013" s="0" t="n">
        <x:v>7.05</x:v>
      </x:c>
      <x:c r="D1013" s="0" t="s">
        <x:v>9</x:v>
      </x:c>
      <x:c r="E1013" s="0" t="n">
        <x:v>1</x:v>
      </x:c>
      <x:c r="F1013" s="0" t="s">
        <x:v>185</x:v>
      </x:c>
      <x:c r="H1013" s="0" t="s">
        <x:v>494</x:v>
      </x:c>
      <x:c r="I1013" s="0" t="n">
        <x:v>10.3</x:v>
      </x:c>
      <x:c r="J1013" s="0" t="n">
        <x:v>5.8</x:v>
      </x:c>
      <x:c r="K1013" s="0" t="n">
        <x:v>74</x:v>
      </x:c>
      <x:c r="L1013" s="0" t="n">
        <x:v>10</x:v>
      </x:c>
      <x:c r="M1013" s="0" t="n">
        <x:v>11</x:v>
      </x:c>
      <x:c r="O1013" s="0" t="n">
        <x:v>1015</x:v>
      </x:c>
      <x:c r="P1013" s="0" t="n">
        <x:v>1005.5</x:v>
      </x:c>
      <x:c r="Q1013" s="0" t="n">
        <x:v>9.5</x:v>
      </x:c>
    </x:row>
    <x:row r="1014" spans="1:81" customFormat="1" ht="16.5" customHeight="1" x14ac:dyDescent="0.25">
      <x:c r="A1014" s="302">
        <x:f>IF(RIGHT(C1014,2)=".1","10",RIGHT(C1014,2))</x:f>
      </x:c>
      <x:c r="B1014" s="0" t="n">
        <x:v>6</x:v>
      </x:c>
      <x:c r="C1014" s="0" t="n">
        <x:v>7.05</x:v>
      </x:c>
      <x:c r="D1014" s="0" t="s">
        <x:v>10</x:v>
      </x:c>
      <x:c r="E1014" s="0" t="n">
        <x:v>3</x:v>
      </x:c>
      <x:c r="F1014" s="0" t="s">
        <x:v>185</x:v>
      </x:c>
      <x:c r="H1014" s="0" t="s">
        <x:v>186</x:v>
      </x:c>
      <x:c r="I1014" s="0" t="n">
        <x:v>17.2</x:v>
      </x:c>
      <x:c r="J1014" s="0" t="n">
        <x:v>8.1</x:v>
      </x:c>
      <x:c r="K1014" s="0" t="n">
        <x:v>55</x:v>
      </x:c>
      <x:c r="L1014" s="0" t="n">
        <x:v>17</x:v>
      </x:c>
      <x:c r="M1014" s="0" t="n">
        <x:v>25</x:v>
      </x:c>
      <x:c r="O1014" s="0" t="n">
        <x:v>1015.9</x:v>
      </x:c>
      <x:c r="P1014" s="0" t="n">
        <x:v>1006.7</x:v>
      </x:c>
    </x:row>
    <x:row r="1015" spans="1:81" customFormat="1" ht="16.5" customHeight="1" x14ac:dyDescent="0.25">
      <x:c r="A1015" s="302">
        <x:f>IF(RIGHT(C1015,2)=".1","10",RIGHT(C1015,2))</x:f>
      </x:c>
      <x:c r="B1015" s="0" t="n">
        <x:v>9</x:v>
      </x:c>
      <x:c r="C1015" s="0" t="n">
        <x:v>7.05</x:v>
      </x:c>
      <x:c r="D1015" s="0" t="s">
        <x:v>10</x:v>
      </x:c>
      <x:c r="E1015" s="0" t="n">
        <x:v>3</x:v>
      </x:c>
      <x:c r="F1015" s="0" t="s">
        <x:v>185</x:v>
      </x:c>
      <x:c r="H1015" s="0" t="s">
        <x:v>186</x:v>
      </x:c>
      <x:c r="I1015" s="0" t="n">
        <x:v>22.1</x:v>
      </x:c>
      <x:c r="J1015" s="0" t="n">
        <x:v>6.6</x:v>
      </x:c>
      <x:c r="K1015" s="0" t="n">
        <x:v>37</x:v>
      </x:c>
      <x:c r="L1015" s="0" t="n">
        <x:v>23</x:v>
      </x:c>
      <x:c r="M1015" s="0" t="n">
        <x:v>37</x:v>
      </x:c>
      <x:c r="N1015" s="0" t="s">
        <x:v>444</x:v>
      </x:c>
      <x:c r="O1015" s="0" t="n">
        <x:v>1015.7</x:v>
      </x:c>
      <x:c r="P1015" s="0" t="n">
        <x:v>1006.6</x:v>
      </x:c>
    </x:row>
    <x:row r="1016" spans="1:81" customFormat="1" ht="16.5" customHeight="1" x14ac:dyDescent="0.25">
      <x:c r="A1016" s="302">
        <x:f>IF(RIGHT(C1016,2)=".1","10",RIGHT(C1016,2))</x:f>
      </x:c>
      <x:c r="B1016" s="0" t="n">
        <x:v>12</x:v>
      </x:c>
      <x:c r="C1016" s="0" t="n">
        <x:v>7.05</x:v>
      </x:c>
      <x:c r="D1016" s="0" t="s">
        <x:v>11</x:v>
      </x:c>
      <x:c r="E1016" s="0" t="n">
        <x:v>3</x:v>
      </x:c>
      <x:c r="F1016" s="0" t="s">
        <x:v>185</x:v>
      </x:c>
      <x:c r="H1016" s="0" t="s">
        <x:v>186</x:v>
      </x:c>
      <x:c r="I1016" s="0" t="n">
        <x:v>23</x:v>
      </x:c>
      <x:c r="J1016" s="0" t="n">
        <x:v>6.6</x:v>
      </x:c>
      <x:c r="K1016" s="0" t="n">
        <x:v>35</x:v>
      </x:c>
      <x:c r="L1016" s="0" t="n">
        <x:v>24</x:v>
      </x:c>
      <x:c r="M1016" s="0" t="n">
        <x:v>33</x:v>
      </x:c>
      <x:c r="N1016" s="0" t="s">
        <x:v>444</x:v>
      </x:c>
      <x:c r="O1016" s="0" t="n">
        <x:v>1015.9</x:v>
      </x:c>
      <x:c r="P1016" s="0" t="n">
        <x:v>1006.9</x:v>
      </x:c>
    </x:row>
    <x:row r="1017" spans="1:81" customFormat="1" ht="16.5" customHeight="1" x14ac:dyDescent="0.25">
      <x:c r="A1017" s="302">
        <x:f>IF(RIGHT(C1017,2)=".1","10",RIGHT(C1017,2))</x:f>
      </x:c>
      <x:c r="B1017" s="0" t="n">
        <x:v>15</x:v>
      </x:c>
      <x:c r="C1017" s="0" t="n">
        <x:v>7.05</x:v>
      </x:c>
      <x:c r="D1017" s="0" t="s">
        <x:v>11</x:v>
      </x:c>
      <x:c r="E1017" s="0" t="n">
        <x:v>2</x:v>
      </x:c>
      <x:c r="F1017" s="0" t="s">
        <x:v>185</x:v>
      </x:c>
      <x:c r="H1017" s="0" t="s">
        <x:v>186</x:v>
      </x:c>
      <x:c r="I1017" s="0" t="n">
        <x:v>21.1</x:v>
      </x:c>
      <x:c r="J1017" s="0" t="n">
        <x:v>6.5</x:v>
      </x:c>
      <x:c r="K1017" s="0" t="n">
        <x:v>39</x:v>
      </x:c>
      <x:c r="L1017" s="0" t="n">
        <x:v>22</x:v>
      </x:c>
      <x:c r="M1017" s="0" t="n">
        <x:v>24</x:v>
      </x:c>
      <x:c r="N1017" s="0" t="s">
        <x:v>444</x:v>
      </x:c>
      <x:c r="O1017" s="0" t="n">
        <x:v>1016.4</x:v>
      </x:c>
      <x:c r="P1017" s="0" t="n">
        <x:v>1007.3</x:v>
      </x:c>
      <x:c r="R1017" s="0" t="n">
        <x:v>23</x:v>
      </x:c>
    </x:row>
    <x:row r="1018" spans="1:81" customFormat="1" ht="16.5" customHeight="1" x14ac:dyDescent="0.25">
      <x:c r="A1018" s="302">
        <x:f>IF(RIGHT(C1018,2)=".1","10",RIGHT(C1018,2))</x:f>
      </x:c>
      <x:c r="B1018" s="0" t="n">
        <x:v>18</x:v>
      </x:c>
      <x:c r="C1018" s="0" t="n">
        <x:v>7.05</x:v>
      </x:c>
      <x:c r="D1018" s="0" t="s">
        <x:v>13</x:v>
      </x:c>
      <x:c r="E1018" s="0" t="n">
        <x:v>0</x:v>
      </x:c>
      <x:c r="F1018" s="0" t="s">
        <x:v>185</x:v>
      </x:c>
      <x:c r="H1018" s="0" t="s">
        <x:v>186</x:v>
      </x:c>
      <x:c r="I1018" s="0" t="n">
        <x:v>14.3</x:v>
      </x:c>
      <x:c r="J1018" s="0" t="n">
        <x:v>6.6</x:v>
      </x:c>
      <x:c r="K1018" s="0" t="n">
        <x:v>60</x:v>
      </x:c>
      <x:c r="L1018" s="0" t="n">
        <x:v>14</x:v>
      </x:c>
      <x:c r="M1018" s="0" t="n">
        <x:v>14</x:v>
      </x:c>
      <x:c r="O1018" s="0" t="n">
        <x:v>1017.7</x:v>
      </x:c>
      <x:c r="P1018" s="0" t="n">
        <x:v>1008.3</x:v>
      </x:c>
    </x:row>
    <x:row r="1019" spans="1:81" customFormat="1" ht="16.5" customHeight="1" x14ac:dyDescent="0.25">
      <x:c r="A1019" s="302">
        <x:f>IF(RIGHT(C1019,2)=".1","10",RIGHT(C1019,2))</x:f>
      </x:c>
      <x:c r="B1019" s="0" t="n">
        <x:v>21</x:v>
      </x:c>
      <x:c r="C1019" s="0" t="n">
        <x:v>7.05</x:v>
      </x:c>
      <x:c r="D1019" s="0" t="s">
        <x:v>13</x:v>
      </x:c>
      <x:c r="E1019" s="0" t="n">
        <x:v>0</x:v>
      </x:c>
      <x:c r="F1019" s="0" t="s">
        <x:v>185</x:v>
      </x:c>
      <x:c r="H1019" s="0" t="s">
        <x:v>186</x:v>
      </x:c>
      <x:c r="I1019" s="0" t="n">
        <x:v>11.1</x:v>
      </x:c>
      <x:c r="J1019" s="0" t="n">
        <x:v>7.6</x:v>
      </x:c>
      <x:c r="K1019" s="0" t="n">
        <x:v>79</x:v>
      </x:c>
      <x:c r="L1019" s="0" t="n">
        <x:v>11</x:v>
      </x:c>
      <x:c r="M1019" s="0" t="n">
        <x:v>11</x:v>
      </x:c>
      <x:c r="O1019" s="0" t="n">
        <x:v>1017.9</x:v>
      </x:c>
      <x:c r="P1019" s="0" t="n">
        <x:v>1008.4</x:v>
      </x:c>
    </x:row>
    <x:row r="1020" spans="1:81" customFormat="1" ht="16.5" customHeight="1" x14ac:dyDescent="0.25">
      <x:c r="A1020" s="302">
        <x:f>IF(RIGHT(C1020,2)=".1","10",RIGHT(C1020,2))</x:f>
      </x:c>
      <x:c r="B1020" s="0" t="n">
        <x:v>0</x:v>
      </x:c>
      <x:c r="C1020" s="0" t="n">
        <x:v>8.05</x:v>
      </x:c>
      <x:c r="D1020" s="0" t="s">
        <x:v>7</x:v>
      </x:c>
      <x:c r="E1020" s="0" t="n">
        <x:v>1</x:v>
      </x:c>
      <x:c r="F1020" s="0" t="s">
        <x:v>185</x:v>
      </x:c>
      <x:c r="H1020" s="0" t="s">
        <x:v>186</x:v>
      </x:c>
      <x:c r="I1020" s="0" t="n">
        <x:v>11.1</x:v>
      </x:c>
      <x:c r="J1020" s="0" t="n">
        <x:v>7.6</x:v>
      </x:c>
      <x:c r="K1020" s="0" t="n">
        <x:v>79</x:v>
      </x:c>
      <x:c r="L1020" s="0" t="n">
        <x:v>11</x:v>
      </x:c>
      <x:c r="M1020" s="0" t="n">
        <x:v>11</x:v>
      </x:c>
      <x:c r="O1020" s="0" t="n">
        <x:v>1017.9</x:v>
      </x:c>
      <x:c r="P1020" s="0" t="n">
        <x:v>1006.9</x:v>
      </x:c>
    </x:row>
    <x:row r="1021" spans="1:81" customFormat="1" ht="16.5" customHeight="1" x14ac:dyDescent="0.25">
      <x:c r="A1021" s="302">
        <x:f>IF(RIGHT(C1021,2)=".1","10",RIGHT(C1021,2))</x:f>
      </x:c>
      <x:c r="B1021" s="0" t="n">
        <x:v>3</x:v>
      </x:c>
      <x:c r="C1021" s="0" t="n">
        <x:v>8.05</x:v>
      </x:c>
      <x:c r="D1021" s="0" t="s">
        <x:v>13</x:v>
      </x:c>
      <x:c r="E1021" s="0" t="n">
        <x:v>0</x:v>
      </x:c>
      <x:c r="F1021" s="0" t="s">
        <x:v>185</x:v>
      </x:c>
      <x:c r="H1021" s="0" t="s">
        <x:v>186</x:v>
      </x:c>
      <x:c r="I1021" s="0" t="n">
        <x:v>12.6</x:v>
      </x:c>
      <x:c r="J1021" s="0" t="n">
        <x:v>6.5</x:v>
      </x:c>
      <x:c r="K1021" s="0" t="n">
        <x:v>66</x:v>
      </x:c>
      <x:c r="L1021" s="0" t="n">
        <x:v>12</x:v>
      </x:c>
      <x:c r="M1021" s="0" t="n">
        <x:v>13</x:v>
      </x:c>
      <x:c r="O1021" s="0" t="n">
        <x:v>1015.7</x:v>
      </x:c>
      <x:c r="P1021" s="0" t="n">
        <x:v>1006.3</x:v>
      </x:c>
      <x:c r="Q1021" s="0" t="n">
        <x:v>10.3</x:v>
      </x:c>
    </x:row>
    <x:row r="1022" spans="1:81" customFormat="1" ht="16.5" customHeight="1" x14ac:dyDescent="0.25">
      <x:c r="A1022" s="302">
        <x:f>IF(RIGHT(C1022,2)=".1","10",RIGHT(C1022,2))</x:f>
      </x:c>
      <x:c r="B1022" s="0" t="n">
        <x:v>6</x:v>
      </x:c>
      <x:c r="C1022" s="0" t="n">
        <x:v>8.05</x:v>
      </x:c>
      <x:c r="D1022" s="0" t="s">
        <x:v>9</x:v>
      </x:c>
      <x:c r="E1022" s="0" t="n">
        <x:v>1</x:v>
      </x:c>
      <x:c r="F1022" s="0" t="s">
        <x:v>185</x:v>
      </x:c>
      <x:c r="H1022" s="0" t="s">
        <x:v>213</x:v>
      </x:c>
      <x:c r="I1022" s="0" t="n">
        <x:v>20.9</x:v>
      </x:c>
      <x:c r="J1022" s="0" t="n">
        <x:v>10.6</x:v>
      </x:c>
      <x:c r="K1022" s="0" t="n">
        <x:v>52</x:v>
      </x:c>
      <x:c r="L1022" s="0" t="n">
        <x:v>24</x:v>
      </x:c>
      <x:c r="M1022" s="0" t="n">
        <x:v>34</x:v>
      </x:c>
      <x:c r="N1022" s="0" t="s">
        <x:v>444</x:v>
      </x:c>
      <x:c r="O1022" s="0" t="n">
        <x:v>1014.7</x:v>
      </x:c>
      <x:c r="P1022" s="0" t="n">
        <x:v>1005.6</x:v>
      </x:c>
    </x:row>
    <x:row r="1023" spans="1:81" customFormat="1" ht="16.5" customHeight="1" x14ac:dyDescent="0.25">
      <x:c r="A1023" s="302">
        <x:f>IF(RIGHT(C1023,2)=".1","10",RIGHT(C1023,2))</x:f>
      </x:c>
      <x:c r="B1023" s="0" t="n">
        <x:v>9</x:v>
      </x:c>
      <x:c r="C1023" s="0" t="n">
        <x:v>8.05</x:v>
      </x:c>
      <x:c r="D1023" s="0" t="s">
        <x:v>10</x:v>
      </x:c>
      <x:c r="E1023" s="0" t="n">
        <x:v>2</x:v>
      </x:c>
      <x:c r="F1023" s="0" t="s">
        <x:v>185</x:v>
      </x:c>
      <x:c r="H1023" s="0" t="s">
        <x:v>188</x:v>
      </x:c>
      <x:c r="I1023" s="0" t="n">
        <x:v>24.8</x:v>
      </x:c>
      <x:c r="J1023" s="0" t="n">
        <x:v>7.1</x:v>
      </x:c>
      <x:c r="K1023" s="0" t="n">
        <x:v>32</x:v>
      </x:c>
      <x:c r="L1023" s="0" t="n">
        <x:v>25</x:v>
      </x:c>
      <x:c r="M1023" s="0" t="n">
        <x:v>40</x:v>
      </x:c>
      <x:c r="N1023" s="0" t="s">
        <x:v>444</x:v>
      </x:c>
      <x:c r="O1023" s="0" t="n">
        <x:v>1013.2</x:v>
      </x:c>
      <x:c r="P1023" s="0" t="n">
        <x:v>1004.2</x:v>
      </x:c>
    </x:row>
    <x:row r="1024" spans="1:81" customFormat="1" ht="16.5" customHeight="1" x14ac:dyDescent="0.25">
      <x:c r="A1024" s="302">
        <x:f>IF(RIGHT(C1024,2)=".1","10",RIGHT(C1024,2))</x:f>
      </x:c>
      <x:c r="B1024" s="0" t="n">
        <x:v>12</x:v>
      </x:c>
      <x:c r="C1024" s="0" t="n">
        <x:v>8.05</x:v>
      </x:c>
      <x:c r="D1024" s="0" t="s">
        <x:v>9</x:v>
      </x:c>
      <x:c r="E1024" s="0" t="n">
        <x:v>2</x:v>
      </x:c>
      <x:c r="F1024" s="0" t="s">
        <x:v>185</x:v>
      </x:c>
      <x:c r="H1024" s="0" t="s">
        <x:v>189</x:v>
      </x:c>
      <x:c r="I1024" s="0" t="n">
        <x:v>26.5</x:v>
      </x:c>
      <x:c r="J1024" s="0" t="n">
        <x:v>6.2</x:v>
      </x:c>
      <x:c r="K1024" s="0" t="n">
        <x:v>27</x:v>
      </x:c>
      <x:c r="L1024" s="0" t="n">
        <x:v>26</x:v>
      </x:c>
      <x:c r="M1024" s="0" t="n">
        <x:v>36</x:v>
      </x:c>
      <x:c r="N1024" s="0" t="s">
        <x:v>483</x:v>
      </x:c>
      <x:c r="O1024" s="0" t="n">
        <x:v>1011.1</x:v>
      </x:c>
      <x:c r="P1024" s="0" t="n">
        <x:v>1002.2</x:v>
      </x:c>
    </x:row>
    <x:row r="1025" spans="1:81" customFormat="1" ht="16.5" customHeight="1" x14ac:dyDescent="0.25">
      <x:c r="A1025" s="302">
        <x:f>IF(RIGHT(C1025,2)=".1","10",RIGHT(C1025,2))</x:f>
      </x:c>
      <x:c r="B1025" s="0" t="n">
        <x:v>15</x:v>
      </x:c>
      <x:c r="C1025" s="0" t="n">
        <x:v>8.05</x:v>
      </x:c>
      <x:c r="D1025" s="0" t="s">
        <x:v>9</x:v>
      </x:c>
      <x:c r="E1025" s="0" t="n">
        <x:v>1</x:v>
      </x:c>
      <x:c r="F1025" s="0" t="s">
        <x:v>185</x:v>
      </x:c>
      <x:c r="H1025" s="0" t="s">
        <x:v>495</x:v>
      </x:c>
      <x:c r="I1025" s="0" t="n">
        <x:v>26.5</x:v>
      </x:c>
      <x:c r="J1025" s="0" t="n">
        <x:v>5.6</x:v>
      </x:c>
      <x:c r="K1025" s="0" t="n">
        <x:v>26</x:v>
      </x:c>
      <x:c r="L1025" s="0" t="n">
        <x:v>26</x:v>
      </x:c>
      <x:c r="M1025" s="0" t="n">
        <x:v>27</x:v>
      </x:c>
      <x:c r="N1025" s="0" t="s">
        <x:v>483</x:v>
      </x:c>
      <x:c r="O1025" s="0" t="n">
        <x:v>1009.4</x:v>
      </x:c>
      <x:c r="P1025" s="0" t="n">
        <x:v>1000.5</x:v>
      </x:c>
      <x:c r="R1025" s="0" t="n">
        <x:v>27.4</x:v>
      </x:c>
    </x:row>
    <x:row r="1026" spans="1:81" customFormat="1" ht="16.5" customHeight="1" x14ac:dyDescent="0.25">
      <x:c r="A1026" s="302">
        <x:f>IF(RIGHT(C1026,2)=".1","10",RIGHT(C1026,2))</x:f>
      </x:c>
      <x:c r="B1026" s="0" t="n">
        <x:v>18</x:v>
      </x:c>
      <x:c r="C1026" s="0" t="n">
        <x:v>8.05</x:v>
      </x:c>
      <x:c r="D1026" s="0" t="s">
        <x:v>13</x:v>
      </x:c>
      <x:c r="E1026" s="0" t="n">
        <x:v>0</x:v>
      </x:c>
      <x:c r="F1026" s="0" t="s">
        <x:v>185</x:v>
      </x:c>
      <x:c r="H1026" s="0" t="s">
        <x:v>495</x:v>
      </x:c>
      <x:c r="I1026" s="0" t="n">
        <x:v>20</x:v>
      </x:c>
      <x:c r="J1026" s="0" t="n">
        <x:v>7.1</x:v>
      </x:c>
      <x:c r="K1026" s="0" t="n">
        <x:v>43</x:v>
      </x:c>
      <x:c r="L1026" s="0" t="n">
        <x:v>21</x:v>
      </x:c>
      <x:c r="M1026" s="0" t="n">
        <x:v>21</x:v>
      </x:c>
      <x:c r="N1026" s="0" t="s">
        <x:v>444</x:v>
      </x:c>
      <x:c r="O1026" s="0" t="n">
        <x:v>1009</x:v>
      </x:c>
      <x:c r="P1026" s="0" t="n">
        <x:v>999.9</x:v>
      </x:c>
    </x:row>
    <x:row r="1027" spans="1:81" customFormat="1" ht="16.5" customHeight="1" x14ac:dyDescent="0.25">
      <x:c r="A1027" s="302">
        <x:f>IF(RIGHT(C1027,2)=".1","10",RIGHT(C1027,2))</x:f>
      </x:c>
      <x:c r="B1027" s="0" t="n">
        <x:v>21</x:v>
      </x:c>
      <x:c r="C1027" s="0" t="n">
        <x:v>8.05</x:v>
      </x:c>
      <x:c r="D1027" s="0" t="s">
        <x:v>10</x:v>
      </x:c>
      <x:c r="E1027" s="0" t="n">
        <x:v>1</x:v>
      </x:c>
      <x:c r="F1027" s="0" t="s">
        <x:v>185</x:v>
      </x:c>
      <x:c r="H1027" s="0" t="s">
        <x:v>192</x:v>
      </x:c>
      <x:c r="I1027" s="0" t="n">
        <x:v>19</x:v>
      </x:c>
      <x:c r="J1027" s="0" t="n">
        <x:v>6.7</x:v>
      </x:c>
      <x:c r="K1027" s="0" t="n">
        <x:v>45</x:v>
      </x:c>
      <x:c r="L1027" s="0" t="n">
        <x:v>21</x:v>
      </x:c>
      <x:c r="M1027" s="0" t="n">
        <x:v>21</x:v>
      </x:c>
      <x:c r="N1027" s="0" t="s">
        <x:v>444</x:v>
      </x:c>
      <x:c r="O1027" s="0" t="n">
        <x:v>1008</x:v>
      </x:c>
      <x:c r="P1027" s="0" t="n">
        <x:v>998.9</x:v>
      </x:c>
    </x:row>
    <x:row r="1028" spans="1:81" customFormat="1" ht="16.5" customHeight="1" x14ac:dyDescent="0.25">
      <x:c r="A1028" s="302">
        <x:f>IF(RIGHT(C1028,2)=".1","10",RIGHT(C1028,2))</x:f>
      </x:c>
      <x:c r="B1028" s="0" t="n">
        <x:v>0</x:v>
      </x:c>
      <x:c r="C1028" s="0" t="n">
        <x:v>9.05</x:v>
      </x:c>
      <x:c r="D1028" s="0" t="s">
        <x:v>10</x:v>
      </x:c>
      <x:c r="E1028" s="0" t="n">
        <x:v>1</x:v>
      </x:c>
      <x:c r="F1028" s="0" t="s">
        <x:v>185</x:v>
      </x:c>
      <x:c r="G1028" s="0" t="s">
        <x:v>229</x:v>
      </x:c>
      <x:c r="H1028" s="0" t="s">
        <x:v>350</x:v>
      </x:c>
      <x:c r="I1028" s="0" t="n">
        <x:v>14</x:v>
      </x:c>
      <x:c r="J1028" s="0" t="n">
        <x:v>10.5</x:v>
      </x:c>
      <x:c r="K1028" s="0" t="n">
        <x:v>79</x:v>
      </x:c>
      <x:c r="L1028" s="0" t="n">
        <x:v>14</x:v>
      </x:c>
      <x:c r="M1028" s="0" t="n">
        <x:v>14</x:v>
      </x:c>
      <x:c r="O1028" s="0" t="n">
        <x:v>1009</x:v>
      </x:c>
      <x:c r="P1028" s="0" t="n">
        <x:v>999.7</x:v>
      </x:c>
    </x:row>
    <x:row r="1029" spans="1:81" customFormat="1" ht="16.5" customHeight="1" x14ac:dyDescent="0.25">
      <x:c r="A1029" s="302">
        <x:f>IF(RIGHT(C1029,2)=".1","10",RIGHT(C1029,2))</x:f>
      </x:c>
      <x:c r="B1029" s="0" t="n">
        <x:v>3</x:v>
      </x:c>
      <x:c r="C1029" s="0" t="n">
        <x:v>9.05</x:v>
      </x:c>
      <x:c r="D1029" s="0" t="s">
        <x:v>11</x:v>
      </x:c>
      <x:c r="E1029" s="0" t="n">
        <x:v>2</x:v>
      </x:c>
      <x:c r="F1029" s="0" t="s">
        <x:v>185</x:v>
      </x:c>
      <x:c r="G1029" s="0" t="s">
        <x:v>223</x:v>
      </x:c>
      <x:c r="H1029" s="0" t="s">
        <x:v>366</x:v>
      </x:c>
      <x:c r="I1029" s="0" t="n">
        <x:v>13.7</x:v>
      </x:c>
      <x:c r="J1029" s="0" t="n">
        <x:v>12</x:v>
      </x:c>
      <x:c r="K1029" s="0" t="n">
        <x:v>89</x:v>
      </x:c>
      <x:c r="L1029" s="0" t="n">
        <x:v>13</x:v>
      </x:c>
      <x:c r="M1029" s="0" t="n">
        <x:v>13</x:v>
      </x:c>
      <x:c r="O1029" s="0" t="n">
        <x:v>1009.2</x:v>
      </x:c>
      <x:c r="P1029" s="0" t="n">
        <x:v>999.9</x:v>
      </x:c>
      <x:c r="Q1029" s="0" t="n">
        <x:v>13.5</x:v>
      </x:c>
      <x:c r="S1029" s="0" t="n">
        <x:v>3</x:v>
      </x:c>
    </x:row>
    <x:row r="1030" spans="1:81" customFormat="1" ht="16.5" customHeight="1" x14ac:dyDescent="0.25">
      <x:c r="A1030" s="302">
        <x:f>IF(RIGHT(C1030,2)=".1","10",RIGHT(C1030,2))</x:f>
      </x:c>
      <x:c r="B1030" s="0" t="n">
        <x:v>6</x:v>
      </x:c>
      <x:c r="C1030" s="0" t="n">
        <x:v>9.05</x:v>
      </x:c>
      <x:c r="D1030" s="0" t="s">
        <x:v>12</x:v>
      </x:c>
      <x:c r="E1030" s="0" t="n">
        <x:v>3</x:v>
      </x:c>
      <x:c r="F1030" s="0" t="s">
        <x:v>185</x:v>
      </x:c>
      <x:c r="G1030" s="0" t="s">
        <x:v>229</x:v>
      </x:c>
      <x:c r="H1030" s="0" t="s">
        <x:v>230</x:v>
      </x:c>
      <x:c r="I1030" s="0" t="n">
        <x:v>11.2</x:v>
      </x:c>
      <x:c r="J1030" s="0" t="n">
        <x:v>9.3</x:v>
      </x:c>
      <x:c r="K1030" s="0" t="n">
        <x:v>88</x:v>
      </x:c>
      <x:c r="L1030" s="0" t="n">
        <x:v>9</x:v>
      </x:c>
      <x:c r="M1030" s="0" t="n">
        <x:v>9</x:v>
      </x:c>
      <x:c r="O1030" s="0" t="n">
        <x:v>1012.4</x:v>
      </x:c>
      <x:c r="P1030" s="0" t="n">
        <x:v>1003</x:v>
      </x:c>
      <x:c r="Q1030" s="0" t="n">
        <x:v>11.2</x:v>
      </x:c>
    </x:row>
    <x:row r="1031" spans="1:81" customFormat="1" ht="16.5" customHeight="1" x14ac:dyDescent="0.25">
      <x:c r="A1031" s="302">
        <x:f>IF(RIGHT(C1031,2)=".1","10",RIGHT(C1031,2))</x:f>
      </x:c>
      <x:c r="B1031" s="0" t="n">
        <x:v>9</x:v>
      </x:c>
      <x:c r="C1031" s="0" t="n">
        <x:v>9.05</x:v>
      </x:c>
      <x:c r="D1031" s="0" t="s">
        <x:v>12</x:v>
      </x:c>
      <x:c r="E1031" s="0" t="s">
        <x:v>401</x:v>
      </x:c>
      <x:c r="F1031" s="0" t="s">
        <x:v>185</x:v>
      </x:c>
      <x:c r="G1031" s="0" t="s">
        <x:v>229</x:v>
      </x:c>
      <x:c r="H1031" s="0" t="s">
        <x:v>230</x:v>
      </x:c>
      <x:c r="I1031" s="0" t="n">
        <x:v>10</x:v>
      </x:c>
      <x:c r="J1031" s="0" t="n">
        <x:v>7.6</x:v>
      </x:c>
      <x:c r="K1031" s="0" t="n">
        <x:v>85</x:v>
      </x:c>
      <x:c r="L1031" s="0" t="n">
        <x:v>8</x:v>
      </x:c>
      <x:c r="M1031" s="0" t="n">
        <x:v>8</x:v>
      </x:c>
      <x:c r="O1031" s="0" t="n">
        <x:v>1015</x:v>
      </x:c>
      <x:c r="P1031" s="0" t="n">
        <x:v>1005.5</x:v>
      </x:c>
    </x:row>
    <x:row r="1032" spans="1:81" customFormat="1" ht="16.5" customHeight="1" x14ac:dyDescent="0.25">
      <x:c r="A1032" s="302">
        <x:f>IF(RIGHT(C1032,2)=".1","10",RIGHT(C1032,2))</x:f>
      </x:c>
      <x:c r="B1032" s="0" t="n">
        <x:v>12</x:v>
      </x:c>
      <x:c r="C1032" s="0" t="n">
        <x:v>9.05</x:v>
      </x:c>
      <x:c r="D1032" s="0" t="s">
        <x:v>11</x:v>
      </x:c>
      <x:c r="E1032" s="0" t="n">
        <x:v>3</x:v>
      </x:c>
      <x:c r="F1032" s="0" t="s">
        <x:v>185</x:v>
      </x:c>
      <x:c r="G1032" s="0" t="s">
        <x:v>193</x:v>
      </x:c>
      <x:c r="H1032" s="0" t="s">
        <x:v>230</x:v>
      </x:c>
      <x:c r="I1032" s="0" t="n">
        <x:v>10.1</x:v>
      </x:c>
      <x:c r="J1032" s="0" t="n">
        <x:v>4.6</x:v>
      </x:c>
      <x:c r="K1032" s="0" t="n">
        <x:v>69</x:v>
      </x:c>
      <x:c r="L1032" s="0" t="n">
        <x:v>8</x:v>
      </x:c>
      <x:c r="M1032" s="0" t="n">
        <x:v>8</x:v>
      </x:c>
      <x:c r="O1032" s="0" t="n">
        <x:v>1017.8</x:v>
      </x:c>
      <x:c r="P1032" s="0" t="n">
        <x:v>1008.3</x:v>
      </x:c>
    </x:row>
    <x:row r="1033" spans="1:81" customFormat="1" ht="16.5" customHeight="1" x14ac:dyDescent="0.25">
      <x:c r="A1033" s="302">
        <x:f>IF(RIGHT(C1033,2)=".1","10",RIGHT(C1033,2))</x:f>
      </x:c>
      <x:c r="B1033" s="0" t="n">
        <x:v>15</x:v>
      </x:c>
      <x:c r="C1033" s="0" t="n">
        <x:v>9.05</x:v>
      </x:c>
      <x:c r="D1033" s="0" t="s">
        <x:v>11</x:v>
      </x:c>
      <x:c r="E1033" s="0" t="n">
        <x:v>2</x:v>
      </x:c>
      <x:c r="F1033" s="0" t="s">
        <x:v>185</x:v>
      </x:c>
      <x:c r="H1033" s="0" t="s">
        <x:v>228</x:v>
      </x:c>
      <x:c r="I1033" s="0" t="n">
        <x:v>10.7</x:v>
      </x:c>
      <x:c r="J1033" s="0" t="n">
        <x:v>4.1</x:v>
      </x:c>
      <x:c r="K1033" s="0" t="n">
        <x:v>64</x:v>
      </x:c>
      <x:c r="L1033" s="0" t="n">
        <x:v>10</x:v>
      </x:c>
      <x:c r="M1033" s="0" t="n">
        <x:v>10</x:v>
      </x:c>
      <x:c r="O1033" s="0" t="n">
        <x:v>1019.5</x:v>
      </x:c>
      <x:c r="P1033" s="0" t="n">
        <x:v>1010</x:v>
      </x:c>
      <x:c r="R1033" s="0" t="n">
        <x:v>13.7</x:v>
      </x:c>
      <x:c r="S1033" s="0" t="n">
        <x:v>3</x:v>
      </x:c>
    </x:row>
    <x:row r="1034" spans="1:81" customFormat="1" ht="16.5" customHeight="1" x14ac:dyDescent="0.25">
      <x:c r="A1034" s="302">
        <x:f>IF(RIGHT(C1034,2)=".1","10",RIGHT(C1034,2))</x:f>
      </x:c>
      <x:c r="B1034" s="0" t="n">
        <x:v>18</x:v>
      </x:c>
      <x:c r="C1034" s="0" t="n">
        <x:v>9.05</x:v>
      </x:c>
      <x:c r="D1034" s="0" t="s">
        <x:v>10</x:v>
      </x:c>
      <x:c r="E1034" s="0" t="n">
        <x:v>1</x:v>
      </x:c>
      <x:c r="F1034" s="0" t="s">
        <x:v>185</x:v>
      </x:c>
      <x:c r="H1034" s="0" t="s">
        <x:v>219</x:v>
      </x:c>
      <x:c r="I1034" s="0" t="n">
        <x:v>8.9</x:v>
      </x:c>
      <x:c r="J1034" s="0" t="n">
        <x:v>5.1</x:v>
      </x:c>
      <x:c r="K1034" s="0" t="n">
        <x:v>77</x:v>
      </x:c>
      <x:c r="L1034" s="0" t="n">
        <x:v>8</x:v>
      </x:c>
      <x:c r="M1034" s="0" t="n">
        <x:v>8</x:v>
      </x:c>
      <x:c r="O1034" s="0" t="n">
        <x:v>1021.3</x:v>
      </x:c>
      <x:c r="P1034" s="0" t="n">
        <x:v>1011.7</x:v>
      </x:c>
    </x:row>
    <x:row r="1035" spans="1:81" customFormat="1" ht="16.5" customHeight="1" x14ac:dyDescent="0.25">
      <x:c r="A1035" s="302">
        <x:f>IF(RIGHT(C1035,2)=".1","10",RIGHT(C1035,2))</x:f>
      </x:c>
      <x:c r="B1035" s="0" t="n">
        <x:v>21</x:v>
      </x:c>
      <x:c r="C1035" s="0" t="n">
        <x:v>9.05</x:v>
      </x:c>
      <x:c r="D1035" s="0" t="s">
        <x:v>10</x:v>
      </x:c>
      <x:c r="E1035" s="0" t="n">
        <x:v>1</x:v>
      </x:c>
      <x:c r="F1035" s="0" t="s">
        <x:v>185</x:v>
      </x:c>
      <x:c r="H1035" s="0" t="s">
        <x:v>288</x:v>
      </x:c>
      <x:c r="I1035" s="0" t="n">
        <x:v>8.3</x:v>
      </x:c>
      <x:c r="J1035" s="0" t="n">
        <x:v>4</x:v>
      </x:c>
      <x:c r="K1035" s="0" t="n">
        <x:v>74</x:v>
      </x:c>
      <x:c r="L1035" s="0" t="n">
        <x:v>8</x:v>
      </x:c>
      <x:c r="M1035" s="0" t="n">
        <x:v>8</x:v>
      </x:c>
      <x:c r="O1035" s="0" t="n">
        <x:v>1021.4</x:v>
      </x:c>
      <x:c r="P1035" s="0" t="n">
        <x:v>1011.8</x:v>
      </x:c>
    </x:row>
    <x:row r="1036" spans="1:81" customFormat="1" ht="16.5" customHeight="1" x14ac:dyDescent="0.25">
      <x:c r="A1036" s="302">
        <x:f>IF(RIGHT(C1036,2)=".1","10",RIGHT(C1036,2))</x:f>
      </x:c>
      <x:c r="B1036" s="0" t="n">
        <x:v>0</x:v>
      </x:c>
      <x:c r="C1036" s="0" t="n">
        <x:v>10.05</x:v>
      </x:c>
      <x:c r="D1036" s="0" t="s">
        <x:v>11</x:v>
      </x:c>
      <x:c r="E1036" s="0" t="n">
        <x:v>1</x:v>
      </x:c>
      <x:c r="F1036" s="0" t="s">
        <x:v>185</x:v>
      </x:c>
      <x:c r="H1036" s="0" t="s">
        <x:v>288</x:v>
      </x:c>
      <x:c r="I1036" s="0" t="n">
        <x:v>6.6</x:v>
      </x:c>
      <x:c r="J1036" s="0" t="n">
        <x:v>2.6</x:v>
      </x:c>
      <x:c r="K1036" s="0" t="n">
        <x:v>76</x:v>
      </x:c>
      <x:c r="L1036" s="0" t="n">
        <x:v>6</x:v>
      </x:c>
      <x:c r="M1036" s="0" t="n">
        <x:v>6</x:v>
      </x:c>
      <x:c r="O1036" s="0" t="n">
        <x:v>1022</x:v>
      </x:c>
      <x:c r="P1036" s="0" t="n">
        <x:v>1012.3</x:v>
      </x:c>
    </x:row>
    <x:row r="1037" spans="1:81" customFormat="1" ht="16.5" customHeight="1" x14ac:dyDescent="0.25">
      <x:c r="A1037" s="302">
        <x:f>IF(RIGHT(C1037,2)=".1","10",RIGHT(C1037,2))</x:f>
      </x:c>
      <x:c r="B1037" s="0" t="n">
        <x:v>3</x:v>
      </x:c>
      <x:c r="C1037" s="0" t="n">
        <x:v>10.05</x:v>
      </x:c>
      <x:c r="D1037" s="0" t="s">
        <x:v>11</x:v>
      </x:c>
      <x:c r="E1037" s="0" t="n">
        <x:v>1</x:v>
      </x:c>
      <x:c r="F1037" s="0" t="s">
        <x:v>185</x:v>
      </x:c>
      <x:c r="H1037" s="0" t="s">
        <x:v>496</x:v>
      </x:c>
      <x:c r="I1037" s="0" t="n">
        <x:v>6.2</x:v>
      </x:c>
      <x:c r="J1037" s="0" t="n">
        <x:v>1.8</x:v>
      </x:c>
      <x:c r="K1037" s="0" t="n">
        <x:v>73</x:v>
      </x:c>
      <x:c r="L1037" s="0" t="n">
        <x:v>5</x:v>
      </x:c>
      <x:c r="M1037" s="0" t="n">
        <x:v>6</x:v>
      </x:c>
      <x:c r="O1037" s="0" t="n">
        <x:v>1022.1</x:v>
      </x:c>
      <x:c r="P1037" s="0" t="n">
        <x:v>1012.4</x:v>
      </x:c>
      <x:c r="Q1037" s="0" t="n">
        <x:v>5.4</x:v>
      </x:c>
    </x:row>
    <x:row r="1038" spans="1:81" customFormat="1" ht="16.5" customHeight="1" x14ac:dyDescent="0.25">
      <x:c r="A1038" s="302">
        <x:f>IF(RIGHT(C1038,2)=".1","10",RIGHT(C1038,2))</x:f>
      </x:c>
      <x:c r="B1038" s="0" t="n">
        <x:v>6</x:v>
      </x:c>
      <x:c r="C1038" s="0" t="n">
        <x:v>10.05</x:v>
      </x:c>
      <x:c r="D1038" s="0" t="s">
        <x:v>11</x:v>
      </x:c>
      <x:c r="E1038" s="0" t="n">
        <x:v>3</x:v>
      </x:c>
      <x:c r="F1038" s="0" t="s">
        <x:v>185</x:v>
      </x:c>
      <x:c r="H1038" s="0" t="s">
        <x:v>495</x:v>
      </x:c>
      <x:c r="I1038" s="0" t="n">
        <x:v>11.8</x:v>
      </x:c>
      <x:c r="J1038" s="0" t="n">
        <x:v>2.9</x:v>
      </x:c>
      <x:c r="K1038" s="0" t="n">
        <x:v>54</x:v>
      </x:c>
      <x:c r="L1038" s="0" t="n">
        <x:v>10</x:v>
      </x:c>
      <x:c r="M1038" s="0" t="n">
        <x:v>14</x:v>
      </x:c>
      <x:c r="O1038" s="0" t="n">
        <x:v>1021.9</x:v>
      </x:c>
      <x:c r="P1038" s="0" t="n">
        <x:v>1012.4</x:v>
      </x:c>
    </x:row>
    <x:row r="1039" spans="1:81" customFormat="1" ht="16.5" customHeight="1" x14ac:dyDescent="0.25">
      <x:c r="A1039" s="302">
        <x:f>IF(RIGHT(C1039,2)=".1","10",RIGHT(C1039,2))</x:f>
      </x:c>
      <x:c r="B1039" s="0" t="n">
        <x:v>9</x:v>
      </x:c>
      <x:c r="C1039" s="0" t="n">
        <x:v>10.05</x:v>
      </x:c>
      <x:c r="D1039" s="0" t="s">
        <x:v>10</x:v>
      </x:c>
      <x:c r="E1039" s="0" t="s">
        <x:v>401</x:v>
      </x:c>
      <x:c r="F1039" s="0" t="s">
        <x:v>185</x:v>
      </x:c>
      <x:c r="G1039" s="0" t="s">
        <x:v>223</x:v>
      </x:c>
      <x:c r="H1039" s="0" t="s">
        <x:v>349</x:v>
      </x:c>
      <x:c r="I1039" s="0" t="n">
        <x:v>10.4</x:v>
      </x:c>
      <x:c r="J1039" s="0" t="n">
        <x:v>3.1</x:v>
      </x:c>
      <x:c r="K1039" s="0" t="n">
        <x:v>61</x:v>
      </x:c>
      <x:c r="L1039" s="0" t="n">
        <x:v>9</x:v>
      </x:c>
      <x:c r="M1039" s="0" t="n">
        <x:v>11</x:v>
      </x:c>
      <x:c r="O1039" s="0" t="n">
        <x:v>1021.2</x:v>
      </x:c>
      <x:c r="P1039" s="0" t="n">
        <x:v>1011.7</x:v>
      </x:c>
    </x:row>
    <x:row r="1040" spans="1:81" customFormat="1" ht="16.5" customHeight="1" x14ac:dyDescent="0.25">
      <x:c r="A1040" s="302">
        <x:f>IF(RIGHT(C1040,2)=".1","10",RIGHT(C1040,2))</x:f>
      </x:c>
      <x:c r="B1040" s="0" t="n">
        <x:v>12</x:v>
      </x:c>
      <x:c r="C1040" s="0" t="n">
        <x:v>10.05</x:v>
      </x:c>
      <x:c r="D1040" s="0" t="s">
        <x:v>11</x:v>
      </x:c>
      <x:c r="E1040" s="0" t="s">
        <x:v>362</x:v>
      </x:c>
      <x:c r="F1040" s="0" t="s">
        <x:v>185</x:v>
      </x:c>
      <x:c r="G1040" s="0" t="s">
        <x:v>193</x:v>
      </x:c>
      <x:c r="H1040" s="0" t="s">
        <x:v>497</x:v>
      </x:c>
      <x:c r="I1040" s="0" t="n">
        <x:v>12.6</x:v>
      </x:c>
      <x:c r="J1040" s="0" t="n">
        <x:v>-1</x:v>
      </x:c>
      <x:c r="K1040" s="0" t="n">
        <x:v>39</x:v>
      </x:c>
      <x:c r="L1040" s="0" t="n">
        <x:v>11</x:v>
      </x:c>
      <x:c r="M1040" s="0" t="n">
        <x:v>12</x:v>
      </x:c>
      <x:c r="O1040" s="0" t="n">
        <x:v>1019.6</x:v>
      </x:c>
      <x:c r="P1040" s="0" t="n">
        <x:v>1010.2</x:v>
      </x:c>
    </x:row>
    <x:row r="1041" spans="1:81" customFormat="1" ht="16.5" customHeight="1" x14ac:dyDescent="0.25">
      <x:c r="A1041" s="302">
        <x:f>IF(RIGHT(C1041,2)=".1","10",RIGHT(C1041,2))</x:f>
      </x:c>
      <x:c r="B1041" s="0" t="n">
        <x:v>15</x:v>
      </x:c>
      <x:c r="C1041" s="0" t="n">
        <x:v>10.05</x:v>
      </x:c>
      <x:c r="D1041" s="0" t="s">
        <x:v>10</x:v>
      </x:c>
      <x:c r="E1041" s="0" t="s">
        <x:v>303</x:v>
      </x:c>
      <x:c r="F1041" s="0" t="s">
        <x:v>185</x:v>
      </x:c>
      <x:c r="H1041" s="0" t="s">
        <x:v>498</x:v>
      </x:c>
      <x:c r="I1041" s="0" t="n">
        <x:v>12.2</x:v>
      </x:c>
      <x:c r="J1041" s="0" t="n">
        <x:v>0.2</x:v>
      </x:c>
      <x:c r="K1041" s="0" t="n">
        <x:v>44</x:v>
      </x:c>
      <x:c r="L1041" s="0" t="n">
        <x:v>11</x:v>
      </x:c>
      <x:c r="M1041" s="0" t="n">
        <x:v>11</x:v>
      </x:c>
      <x:c r="O1041" s="0" t="n">
        <x:v>1018.1</x:v>
      </x:c>
      <x:c r="P1041" s="0" t="n">
        <x:v>1008.7</x:v>
      </x:c>
      <x:c r="R1041" s="0" t="n">
        <x:v>13</x:v>
      </x:c>
    </x:row>
    <x:row r="1042" spans="1:81" customFormat="1" ht="16.5" customHeight="1" x14ac:dyDescent="0.25">
      <x:c r="A1042" s="302">
        <x:f>IF(RIGHT(C1042,2)=".1","10",RIGHT(C1042,2))</x:f>
      </x:c>
      <x:c r="B1042" s="0" t="n">
        <x:v>18</x:v>
      </x:c>
      <x:c r="C1042" s="0" t="n">
        <x:v>10.05</x:v>
      </x:c>
      <x:c r="D1042" s="0" t="s">
        <x:v>10</x:v>
      </x:c>
      <x:c r="E1042" s="0" t="s">
        <x:v>205</x:v>
      </x:c>
      <x:c r="F1042" s="0" t="s">
        <x:v>185</x:v>
      </x:c>
      <x:c r="H1042" s="0" t="s">
        <x:v>491</x:v>
      </x:c>
      <x:c r="I1042" s="0" t="n">
        <x:v>11.2</x:v>
      </x:c>
      <x:c r="J1042" s="0" t="n">
        <x:v>-0.1</x:v>
      </x:c>
      <x:c r="K1042" s="0" t="n">
        <x:v>46</x:v>
      </x:c>
      <x:c r="L1042" s="0" t="n">
        <x:v>9</x:v>
      </x:c>
      <x:c r="M1042" s="0" t="n">
        <x:v>9</x:v>
      </x:c>
      <x:c r="O1042" s="0" t="n">
        <x:v>1016.2</x:v>
      </x:c>
      <x:c r="P1042" s="0" t="n">
        <x:v>1006.7</x:v>
      </x:c>
    </x:row>
    <x:row r="1043" spans="1:81" customFormat="1" ht="16.5" customHeight="1" x14ac:dyDescent="0.25">
      <x:c r="A1043" s="302">
        <x:f>IF(RIGHT(C1043,2)=".1","10",RIGHT(C1043,2))</x:f>
      </x:c>
      <x:c r="B1043" s="0" t="n">
        <x:v>21</x:v>
      </x:c>
      <x:c r="C1043" s="0" t="n">
        <x:v>10.05</x:v>
      </x:c>
      <x:c r="D1043" s="0" t="s">
        <x:v>10</x:v>
      </x:c>
      <x:c r="E1043" s="0" t="s">
        <x:v>205</x:v>
      </x:c>
      <x:c r="F1043" s="0" t="s">
        <x:v>185</x:v>
      </x:c>
      <x:c r="G1043" s="0" t="s">
        <x:v>229</x:v>
      </x:c>
      <x:c r="H1043" s="0" t="s">
        <x:v>349</x:v>
      </x:c>
      <x:c r="I1043" s="0" t="n">
        <x:v>8.9</x:v>
      </x:c>
      <x:c r="J1043" s="0" t="n">
        <x:v>3.9</x:v>
      </x:c>
      <x:c r="K1043" s="0" t="n">
        <x:v>71</x:v>
      </x:c>
      <x:c r="L1043" s="0" t="n">
        <x:v>6</x:v>
      </x:c>
      <x:c r="M1043" s="0" t="n">
        <x:v>6</x:v>
      </x:c>
      <x:c r="O1043" s="0" t="n">
        <x:v>1014.3</x:v>
      </x:c>
      <x:c r="P1043" s="0" t="n">
        <x:v>1004.8</x:v>
      </x:c>
    </x:row>
    <x:row r="1044" spans="1:81" customFormat="1" ht="16.5" customHeight="1" x14ac:dyDescent="0.25">
      <x:c r="A1044" s="302">
        <x:f>IF(RIGHT(C1044,2)=".1","10",RIGHT(C1044,2))</x:f>
      </x:c>
      <x:c r="B1044" s="0" t="n">
        <x:v>0</x:v>
      </x:c>
      <x:c r="C1044" s="0" t="n">
        <x:v>11.05</x:v>
      </x:c>
      <x:c r="D1044" s="0" t="s">
        <x:v>10</x:v>
      </x:c>
      <x:c r="E1044" s="0" t="s">
        <x:v>357</x:v>
      </x:c>
      <x:c r="F1044" s="0" t="s">
        <x:v>185</x:v>
      </x:c>
      <x:c r="G1044" s="0" t="s">
        <x:v>229</x:v>
      </x:c>
      <x:c r="H1044" s="0" t="s">
        <x:v>230</x:v>
      </x:c>
      <x:c r="I1044" s="0" t="n">
        <x:v>8</x:v>
      </x:c>
      <x:c r="J1044" s="0" t="n">
        <x:v>6.5</x:v>
      </x:c>
      <x:c r="K1044" s="0" t="n">
        <x:v>90</x:v>
      </x:c>
      <x:c r="L1044" s="0" t="n">
        <x:v>4</x:v>
      </x:c>
      <x:c r="M1044" s="0" t="n">
        <x:v>4</x:v>
      </x:c>
      <x:c r="O1044" s="0" t="n">
        <x:v>1012.2</x:v>
      </x:c>
      <x:c r="P1044" s="0" t="n">
        <x:v>1002.6</x:v>
      </x:c>
    </x:row>
    <x:row r="1045" spans="1:81" customFormat="1" ht="16.5" customHeight="1" x14ac:dyDescent="0.25">
      <x:c r="A1045" s="302">
        <x:f>IF(RIGHT(C1045,2)=".1","10",RIGHT(C1045,2))</x:f>
      </x:c>
      <x:c r="B1045" s="0" t="n">
        <x:v>3</x:v>
      </x:c>
      <x:c r="C1045" s="0" t="n">
        <x:v>11.05</x:v>
      </x:c>
      <x:c r="D1045" s="0" t="s">
        <x:v>10</x:v>
      </x:c>
      <x:c r="E1045" s="0" t="s">
        <x:v>205</x:v>
      </x:c>
      <x:c r="F1045" s="0" t="s">
        <x:v>185</x:v>
      </x:c>
      <x:c r="G1045" s="0" t="s">
        <x:v>229</x:v>
      </x:c>
      <x:c r="H1045" s="0" t="s">
        <x:v>230</x:v>
      </x:c>
      <x:c r="I1045" s="0" t="n">
        <x:v>8.2</x:v>
      </x:c>
      <x:c r="J1045" s="0" t="n">
        <x:v>6.6</x:v>
      </x:c>
      <x:c r="K1045" s="0" t="n">
        <x:v>90</x:v>
      </x:c>
      <x:c r="L1045" s="0" t="n">
        <x:v>5</x:v>
      </x:c>
      <x:c r="M1045" s="0" t="n">
        <x:v>5</x:v>
      </x:c>
      <x:c r="O1045" s="0" t="n">
        <x:v>1009.7</x:v>
      </x:c>
      <x:c r="P1045" s="0" t="n">
        <x:v>1000.3</x:v>
      </x:c>
      <x:c r="Q1045" s="0" t="n">
        <x:v>7.7</x:v>
      </x:c>
      <x:c r="S1045" s="0" t="n">
        <x:v>13</x:v>
      </x:c>
    </x:row>
    <x:row r="1046" spans="1:81" customFormat="1" ht="16.5" customHeight="1" x14ac:dyDescent="0.25">
      <x:c r="A1046" s="302">
        <x:f>IF(RIGHT(C1046,2)=".1","10",RIGHT(C1046,2))</x:f>
      </x:c>
      <x:c r="B1046" s="0" t="n">
        <x:v>6</x:v>
      </x:c>
      <x:c r="C1046" s="0" t="n">
        <x:v>11.05</x:v>
      </x:c>
      <x:c r="D1046" s="0" t="s">
        <x:v>10</x:v>
      </x:c>
      <x:c r="E1046" s="0" t="s">
        <x:v>499</x:v>
      </x:c>
      <x:c r="F1046" s="0" t="s">
        <x:v>185</x:v>
      </x:c>
      <x:c r="G1046" s="0" t="s">
        <x:v>232</x:v>
      </x:c>
      <x:c r="H1046" s="0" t="s">
        <x:v>194</x:v>
      </x:c>
      <x:c r="I1046" s="0" t="n">
        <x:v>8.3</x:v>
      </x:c>
      <x:c r="J1046" s="0" t="n">
        <x:v>6.4</x:v>
      </x:c>
      <x:c r="K1046" s="0" t="n">
        <x:v>88</x:v>
      </x:c>
      <x:c r="L1046" s="0" t="n">
        <x:v>5</x:v>
      </x:c>
      <x:c r="M1046" s="0" t="n">
        <x:v>5</x:v>
      </x:c>
      <x:c r="O1046" s="0" t="n">
        <x:v>1009.5</x:v>
      </x:c>
      <x:c r="P1046" s="0" t="n">
        <x:v>1000.1</x:v>
      </x:c>
    </x:row>
    <x:row r="1047" spans="1:81" customFormat="1" ht="16.5" customHeight="1" x14ac:dyDescent="0.25">
      <x:c r="A1047" s="302">
        <x:f>IF(RIGHT(C1047,2)=".1","10",RIGHT(C1047,2))</x:f>
      </x:c>
      <x:c r="B1047" s="0" t="n">
        <x:v>9</x:v>
      </x:c>
      <x:c r="C1047" s="0" t="n">
        <x:v>11.05</x:v>
      </x:c>
      <x:c r="D1047" s="0" t="s">
        <x:v>9</x:v>
      </x:c>
      <x:c r="E1047" s="0" t="s">
        <x:v>500</x:v>
      </x:c>
      <x:c r="F1047" s="0" t="s">
        <x:v>185</x:v>
      </x:c>
      <x:c r="G1047" s="0" t="s">
        <x:v>232</x:v>
      </x:c>
      <x:c r="H1047" s="0" t="s">
        <x:v>194</x:v>
      </x:c>
      <x:c r="I1047" s="0" t="n">
        <x:v>8.5</x:v>
      </x:c>
      <x:c r="J1047" s="0" t="n">
        <x:v>6.5</x:v>
      </x:c>
      <x:c r="K1047" s="0" t="n">
        <x:v>87</x:v>
      </x:c>
      <x:c r="L1047" s="0" t="n">
        <x:v>4</x:v>
      </x:c>
      <x:c r="M1047" s="0" t="n">
        <x:v>4</x:v>
      </x:c>
      <x:c r="O1047" s="0" t="n">
        <x:v>1010.7</x:v>
      </x:c>
      <x:c r="P1047" s="0" t="n">
        <x:v>1001.2</x:v>
      </x:c>
    </x:row>
    <x:row r="1048" spans="1:81" customFormat="1" ht="16.5" customHeight="1" x14ac:dyDescent="0.25">
      <x:c r="A1048" s="302">
        <x:f>IF(RIGHT(C1048,2)=".1","10",RIGHT(C1048,2))</x:f>
      </x:c>
      <x:c r="B1048" s="0" t="n">
        <x:v>12</x:v>
      </x:c>
      <x:c r="C1048" s="0" t="n">
        <x:v>11.05</x:v>
      </x:c>
      <x:c r="D1048" s="0" t="s">
        <x:v>9</x:v>
      </x:c>
      <x:c r="E1048" s="0" t="s">
        <x:v>501</x:v>
      </x:c>
      <x:c r="F1048" s="0" t="s">
        <x:v>185</x:v>
      </x:c>
      <x:c r="G1048" s="0" t="s">
        <x:v>232</x:v>
      </x:c>
      <x:c r="H1048" s="0" t="s">
        <x:v>266</x:v>
      </x:c>
      <x:c r="I1048" s="0" t="n">
        <x:v>8.4</x:v>
      </x:c>
      <x:c r="J1048" s="0" t="n">
        <x:v>6.2</x:v>
      </x:c>
      <x:c r="K1048" s="0" t="n">
        <x:v>86</x:v>
      </x:c>
      <x:c r="L1048" s="0" t="n">
        <x:v>4</x:v>
      </x:c>
      <x:c r="M1048" s="0" t="n">
        <x:v>4</x:v>
      </x:c>
      <x:c r="O1048" s="0" t="n">
        <x:v>1012.9</x:v>
      </x:c>
      <x:c r="P1048" s="0" t="n">
        <x:v>1003.4</x:v>
      </x:c>
    </x:row>
    <x:row r="1049" spans="1:81" customFormat="1" ht="16.5" customHeight="1" x14ac:dyDescent="0.25">
      <x:c r="A1049" s="302">
        <x:f>IF(RIGHT(C1049,2)=".1","10",RIGHT(C1049,2))</x:f>
      </x:c>
      <x:c r="B1049" s="0" t="n">
        <x:v>15</x:v>
      </x:c>
      <x:c r="C1049" s="0" t="n">
        <x:v>11.05</x:v>
      </x:c>
      <x:c r="D1049" s="0" t="s">
        <x:v>9</x:v>
      </x:c>
      <x:c r="E1049" s="0" t="s">
        <x:v>502</x:v>
      </x:c>
      <x:c r="F1049" s="0" t="s">
        <x:v>185</x:v>
      </x:c>
      <x:c r="G1049" s="0" t="s">
        <x:v>229</x:v>
      </x:c>
      <x:c r="H1049" s="0" t="s">
        <x:v>194</x:v>
      </x:c>
      <x:c r="I1049" s="0" t="n">
        <x:v>8.5</x:v>
      </x:c>
      <x:c r="J1049" s="0" t="n">
        <x:v>6.1</x:v>
      </x:c>
      <x:c r="K1049" s="0" t="n">
        <x:v>85</x:v>
      </x:c>
      <x:c r="L1049" s="0" t="n">
        <x:v>5</x:v>
      </x:c>
      <x:c r="M1049" s="0" t="n">
        <x:v>5</x:v>
      </x:c>
      <x:c r="O1049" s="0" t="n">
        <x:v>1014.2</x:v>
      </x:c>
      <x:c r="P1049" s="0" t="n">
        <x:v>1004.7</x:v>
      </x:c>
      <x:c r="R1049" s="0" t="n">
        <x:v>8.7</x:v>
      </x:c>
      <x:c r="S1049" s="0" t="n">
        <x:v>25</x:v>
      </x:c>
    </x:row>
    <x:row r="1050" spans="1:81" customFormat="1" ht="16.5" customHeight="1" x14ac:dyDescent="0.25">
      <x:c r="A1050" s="302">
        <x:f>IF(RIGHT(C1050,2)=".1","10",RIGHT(C1050,2))</x:f>
      </x:c>
      <x:c r="B1050" s="0" t="n">
        <x:v>18</x:v>
      </x:c>
      <x:c r="C1050" s="0" t="n">
        <x:v>11.05</x:v>
      </x:c>
      <x:c r="D1050" s="0" t="s">
        <x:v>9</x:v>
      </x:c>
      <x:c r="E1050" s="0" t="s">
        <x:v>503</x:v>
      </x:c>
      <x:c r="F1050" s="0" t="s">
        <x:v>185</x:v>
      </x:c>
      <x:c r="G1050" s="0" t="s">
        <x:v>223</x:v>
      </x:c>
      <x:c r="H1050" s="0" t="s">
        <x:v>194</x:v>
      </x:c>
      <x:c r="I1050" s="0" t="n">
        <x:v>7.7</x:v>
      </x:c>
      <x:c r="J1050" s="0" t="n">
        <x:v>5.2</x:v>
      </x:c>
      <x:c r="K1050" s="0" t="n">
        <x:v>84</x:v>
      </x:c>
      <x:c r="L1050" s="0" t="n">
        <x:v>5</x:v>
      </x:c>
      <x:c r="M1050" s="0" t="n">
        <x:v>5</x:v>
      </x:c>
      <x:c r="O1050" s="0" t="n">
        <x:v>1016.3</x:v>
      </x:c>
      <x:c r="P1050" s="0" t="n">
        <x:v>1006.8</x:v>
      </x:c>
    </x:row>
    <x:row r="1051" spans="1:81" customFormat="1" ht="16.5" customHeight="1" x14ac:dyDescent="0.25">
      <x:c r="A1051" s="302">
        <x:f>IF(RIGHT(C1051,2)=".1","10",RIGHT(C1051,2))</x:f>
      </x:c>
      <x:c r="B1051" s="0" t="n">
        <x:v>21</x:v>
      </x:c>
      <x:c r="C1051" s="0" t="n">
        <x:v>11.05</x:v>
      </x:c>
      <x:c r="D1051" s="0" t="s">
        <x:v>8</x:v>
      </x:c>
      <x:c r="E1051" s="0" t="n">
        <x:v>1</x:v>
      </x:c>
      <x:c r="F1051" s="0" t="s">
        <x:v>185</x:v>
      </x:c>
      <x:c r="G1051" s="0" t="s">
        <x:v>441</x:v>
      </x:c>
      <x:c r="H1051" s="0" t="s">
        <x:v>194</x:v>
      </x:c>
      <x:c r="I1051" s="0" t="n">
        <x:v>7.7</x:v>
      </x:c>
      <x:c r="J1051" s="0" t="n">
        <x:v>5.7</x:v>
      </x:c>
      <x:c r="K1051" s="0" t="n">
        <x:v>87</x:v>
      </x:c>
      <x:c r="L1051" s="0" t="n">
        <x:v>7</x:v>
      </x:c>
      <x:c r="M1051" s="0" t="n">
        <x:v>7</x:v>
      </x:c>
      <x:c r="O1051" s="0" t="n">
        <x:v>1017</x:v>
      </x:c>
      <x:c r="P1051" s="0" t="n">
        <x:v>1007.5</x:v>
      </x:c>
    </x:row>
    <x:row r="1052" spans="1:81" customFormat="1" ht="16.5" customHeight="1" x14ac:dyDescent="0.25">
      <x:c r="A1052" s="302">
        <x:f>IF(RIGHT(C1052,2)=".1","10",RIGHT(C1052,2))</x:f>
      </x:c>
      <x:c r="B1052" s="0" t="n">
        <x:v>0</x:v>
      </x:c>
      <x:c r="C1052" s="0" t="n">
        <x:v>12.05</x:v>
      </x:c>
      <x:c r="D1052" s="0" t="s">
        <x:v>9</x:v>
      </x:c>
      <x:c r="E1052" s="0" t="n">
        <x:v>1</x:v>
      </x:c>
      <x:c r="F1052" s="0" t="s">
        <x:v>185</x:v>
      </x:c>
      <x:c r="G1052" s="0" t="s">
        <x:v>229</x:v>
      </x:c>
      <x:c r="H1052" s="0" t="s">
        <x:v>194</x:v>
      </x:c>
      <x:c r="I1052" s="0" t="n">
        <x:v>7.8</x:v>
      </x:c>
      <x:c r="J1052" s="0" t="n">
        <x:v>6.5</x:v>
      </x:c>
      <x:c r="K1052" s="0" t="n">
        <x:v>91</x:v>
      </x:c>
      <x:c r="L1052" s="0" t="n">
        <x:v>7</x:v>
      </x:c>
      <x:c r="M1052" s="0" t="n">
        <x:v>7</x:v>
      </x:c>
      <x:c r="O1052" s="0" t="n">
        <x:v>1017.2</x:v>
      </x:c>
      <x:c r="P1052" s="0" t="n">
        <x:v>1007.7</x:v>
      </x:c>
    </x:row>
    <x:row r="1053" spans="1:81" customFormat="1" ht="16.5" customHeight="1" x14ac:dyDescent="0.25">
      <x:c r="A1053" s="302">
        <x:f>IF(RIGHT(C1053,2)=".1","10",RIGHT(C1053,2))</x:f>
      </x:c>
      <x:c r="B1053" s="0" t="n">
        <x:v>3</x:v>
      </x:c>
      <x:c r="C1053" s="0" t="n">
        <x:v>12.05</x:v>
      </x:c>
      <x:c r="D1053" s="0" t="s">
        <x:v>7</x:v>
      </x:c>
      <x:c r="E1053" s="0" t="n">
        <x:v>3</x:v>
      </x:c>
      <x:c r="F1053" s="0" t="s">
        <x:v>185</x:v>
      </x:c>
      <x:c r="G1053" s="0" t="s">
        <x:v>193</x:v>
      </x:c>
      <x:c r="H1053" s="0" t="s">
        <x:v>186</x:v>
      </x:c>
      <x:c r="I1053" s="0" t="n">
        <x:v>8.4</x:v>
      </x:c>
      <x:c r="J1053" s="0" t="n">
        <x:v>6.4</x:v>
      </x:c>
      <x:c r="K1053" s="0" t="n">
        <x:v>87</x:v>
      </x:c>
      <x:c r="L1053" s="0" t="n">
        <x:v>6</x:v>
      </x:c>
      <x:c r="M1053" s="0" t="n">
        <x:v>6</x:v>
      </x:c>
      <x:c r="O1053" s="0" t="n">
        <x:v>1016.8</x:v>
      </x:c>
      <x:c r="P1053" s="0" t="n">
        <x:v>1007.3</x:v>
      </x:c>
      <x:c r="Q1053" s="0" t="n">
        <x:v>7.6</x:v>
      </x:c>
      <x:c r="S1053" s="0" t="n">
        <x:v>7</x:v>
      </x:c>
    </x:row>
    <x:row r="1054" spans="1:81" customFormat="1" ht="16.5" customHeight="1" x14ac:dyDescent="0.25">
      <x:c r="A1054" s="302">
        <x:f>IF(RIGHT(C1054,2)=".1","10",RIGHT(C1054,2))</x:f>
      </x:c>
      <x:c r="B1054" s="0" t="n">
        <x:v>6</x:v>
      </x:c>
      <x:c r="C1054" s="0" t="n">
        <x:v>12.05</x:v>
      </x:c>
      <x:c r="D1054" s="0" t="s">
        <x:v>8</x:v>
      </x:c>
      <x:c r="E1054" s="0" t="n">
        <x:v>2</x:v>
      </x:c>
      <x:c r="F1054" s="0" t="s">
        <x:v>185</x:v>
      </x:c>
      <x:c r="G1054" s="0" t="s">
        <x:v>193</x:v>
      </x:c>
      <x:c r="H1054" s="0" t="s">
        <x:v>456</x:v>
      </x:c>
      <x:c r="I1054" s="0" t="n">
        <x:v>13.5</x:v>
      </x:c>
      <x:c r="J1054" s="0" t="n">
        <x:v>8.6</x:v>
      </x:c>
      <x:c r="K1054" s="0" t="n">
        <x:v>72</x:v>
      </x:c>
      <x:c r="L1054" s="0" t="n">
        <x:v>13</x:v>
      </x:c>
      <x:c r="M1054" s="0" t="n">
        <x:v>20</x:v>
      </x:c>
      <x:c r="O1054" s="0" t="n">
        <x:v>1016.5</x:v>
      </x:c>
      <x:c r="P1054" s="0" t="n">
        <x:v>1007.1</x:v>
      </x:c>
    </x:row>
    <x:row r="1055" spans="1:81" customFormat="1" ht="16.5" customHeight="1" x14ac:dyDescent="0.25">
      <x:c r="A1055" s="302">
        <x:f>IF(RIGHT(C1055,2)=".1","10",RIGHT(C1055,2))</x:f>
      </x:c>
      <x:c r="B1055" s="0" t="n">
        <x:v>9</x:v>
      </x:c>
      <x:c r="C1055" s="0" t="n">
        <x:v>12.05</x:v>
      </x:c>
      <x:c r="D1055" s="0" t="s">
        <x:v>9</x:v>
      </x:c>
      <x:c r="E1055" s="0" t="n">
        <x:v>1</x:v>
      </x:c>
      <x:c r="F1055" s="0" t="s">
        <x:v>185</x:v>
      </x:c>
      <x:c r="H1055" s="0" t="s">
        <x:v>340</x:v>
      </x:c>
      <x:c r="I1055" s="0" t="n">
        <x:v>18.2</x:v>
      </x:c>
      <x:c r="J1055" s="0" t="n">
        <x:v>3.4</x:v>
      </x:c>
      <x:c r="K1055" s="0" t="n">
        <x:v>37</x:v>
      </x:c>
      <x:c r="L1055" s="0" t="n">
        <x:v>19</x:v>
      </x:c>
      <x:c r="M1055" s="0" t="n">
        <x:v>31</x:v>
      </x:c>
      <x:c r="N1055" s="0" t="s">
        <x:v>454</x:v>
      </x:c>
      <x:c r="O1055" s="0" t="n">
        <x:v>1015.6</x:v>
      </x:c>
      <x:c r="P1055" s="0" t="n">
        <x:v>1006.4</x:v>
      </x:c>
    </x:row>
    <x:row r="1056" spans="1:81" customFormat="1" ht="16.5" customHeight="1" x14ac:dyDescent="0.25">
      <x:c r="A1056" s="302">
        <x:f>IF(RIGHT(C1056,2)=".1","10",RIGHT(C1056,2))</x:f>
      </x:c>
      <x:c r="B1056" s="0" t="n">
        <x:v>12</x:v>
      </x:c>
      <x:c r="C1056" s="0" t="n">
        <x:v>12.05</x:v>
      </x:c>
      <x:c r="D1056" s="0" t="s">
        <x:v>7</x:v>
      </x:c>
      <x:c r="E1056" s="0" t="n">
        <x:v>2</x:v>
      </x:c>
      <x:c r="F1056" s="0" t="s">
        <x:v>185</x:v>
      </x:c>
      <x:c r="H1056" s="0" t="s">
        <x:v>504</x:v>
      </x:c>
      <x:c r="I1056" s="0" t="n">
        <x:v>19.5</x:v>
      </x:c>
      <x:c r="J1056" s="0" t="n">
        <x:v>6.4</x:v>
      </x:c>
      <x:c r="K1056" s="0" t="n">
        <x:v>42</x:v>
      </x:c>
      <x:c r="L1056" s="0" t="n">
        <x:v>21</x:v>
      </x:c>
      <x:c r="M1056" s="0" t="n">
        <x:v>24</x:v>
      </x:c>
      <x:c r="N1056" s="0" t="s">
        <x:v>444</x:v>
      </x:c>
      <x:c r="O1056" s="0" t="n">
        <x:v>1014.9</x:v>
      </x:c>
      <x:c r="P1056" s="0" t="n">
        <x:v>1005.7</x:v>
      </x:c>
    </x:row>
    <x:row r="1057" spans="1:81" customFormat="1" ht="16.5" customHeight="1" x14ac:dyDescent="0.25">
      <x:c r="A1057" s="302">
        <x:f>IF(RIGHT(C1057,2)=".1","10",RIGHT(C1057,2))</x:f>
      </x:c>
      <x:c r="B1057" s="0" t="n">
        <x:v>15</x:v>
      </x:c>
      <x:c r="C1057" s="0" t="n">
        <x:v>12.05</x:v>
      </x:c>
      <x:c r="D1057" s="0" t="s">
        <x:v>7</x:v>
      </x:c>
      <x:c r="E1057" s="0" t="n">
        <x:v>2</x:v>
      </x:c>
      <x:c r="F1057" s="0" t="s">
        <x:v>185</x:v>
      </x:c>
      <x:c r="H1057" s="0" t="s">
        <x:v>280</x:v>
      </x:c>
      <x:c r="I1057" s="0" t="n">
        <x:v>18.6</x:v>
      </x:c>
      <x:c r="J1057" s="0" t="n">
        <x:v>7.6</x:v>
      </x:c>
      <x:c r="K1057" s="0" t="n">
        <x:v>49</x:v>
      </x:c>
      <x:c r="L1057" s="0" t="n">
        <x:v>20</x:v>
      </x:c>
      <x:c r="M1057" s="0" t="n">
        <x:v>21</x:v>
      </x:c>
      <x:c r="O1057" s="0" t="n">
        <x:v>1013.8</x:v>
      </x:c>
      <x:c r="P1057" s="0" t="n">
        <x:v>1004.6</x:v>
      </x:c>
      <x:c r="R1057" s="0" t="n">
        <x:v>20</x:v>
      </x:c>
    </x:row>
    <x:row r="1058" spans="1:81" customFormat="1" ht="16.5" customHeight="1" x14ac:dyDescent="0.25">
      <x:c r="A1058" s="302">
        <x:f>IF(RIGHT(C1058,2)=".1","10",RIGHT(C1058,2))</x:f>
      </x:c>
      <x:c r="B1058" s="0" t="n">
        <x:v>18</x:v>
      </x:c>
      <x:c r="C1058" s="0" t="n">
        <x:v>12.05</x:v>
      </x:c>
      <x:c r="D1058" s="0" t="s">
        <x:v>6</x:v>
      </x:c>
      <x:c r="E1058" s="0" t="n">
        <x:v>1</x:v>
      </x:c>
      <x:c r="F1058" s="0" t="s">
        <x:v>185</x:v>
      </x:c>
      <x:c r="H1058" s="0" t="s">
        <x:v>227</x:v>
      </x:c>
      <x:c r="I1058" s="0" t="n">
        <x:v>15.8</x:v>
      </x:c>
      <x:c r="J1058" s="0" t="n">
        <x:v>9.5</x:v>
      </x:c>
      <x:c r="K1058" s="0" t="n">
        <x:v>66</x:v>
      </x:c>
      <x:c r="L1058" s="0" t="n">
        <x:v>17</x:v>
      </x:c>
      <x:c r="M1058" s="0" t="n">
        <x:v>17</x:v>
      </x:c>
      <x:c r="O1058" s="0" t="n">
        <x:v>1013.7</x:v>
      </x:c>
      <x:c r="P1058" s="0" t="n">
        <x:v>1004.4</x:v>
      </x:c>
    </x:row>
    <x:row r="1059" spans="1:81" customFormat="1" ht="16.5" customHeight="1" x14ac:dyDescent="0.25">
      <x:c r="A1059" s="302">
        <x:f>IF(RIGHT(C1059,2)=".1","10",RIGHT(C1059,2))</x:f>
      </x:c>
      <x:c r="B1059" s="0" t="n">
        <x:v>21</x:v>
      </x:c>
      <x:c r="C1059" s="0" t="n">
        <x:v>12.05</x:v>
      </x:c>
      <x:c r="D1059" s="0" t="s">
        <x:v>7</x:v>
      </x:c>
      <x:c r="E1059" s="0" t="n">
        <x:v>1</x:v>
      </x:c>
      <x:c r="F1059" s="0" t="s">
        <x:v>185</x:v>
      </x:c>
      <x:c r="H1059" s="0" t="s">
        <x:v>226</x:v>
      </x:c>
      <x:c r="I1059" s="0" t="n">
        <x:v>13.7</x:v>
      </x:c>
      <x:c r="J1059" s="0" t="n">
        <x:v>8.9</x:v>
      </x:c>
      <x:c r="K1059" s="0" t="n">
        <x:v>73</x:v>
      </x:c>
      <x:c r="L1059" s="0" t="n">
        <x:v>14</x:v>
      </x:c>
      <x:c r="M1059" s="0" t="n">
        <x:v>14</x:v>
      </x:c>
      <x:c r="O1059" s="0" t="n">
        <x:v>1012.8</x:v>
      </x:c>
      <x:c r="P1059" s="0" t="n">
        <x:v>1003.5</x:v>
      </x:c>
    </x:row>
    <x:row r="1060" spans="1:81" customFormat="1" ht="16.5" customHeight="1" x14ac:dyDescent="0.25">
      <x:c r="A1060" s="302">
        <x:f>IF(RIGHT(C1060,2)=".1","10",RIGHT(C1060,2))</x:f>
      </x:c>
      <x:c r="B1060" s="0" t="n">
        <x:v>0</x:v>
      </x:c>
      <x:c r="C1060" s="0" t="n">
        <x:v>13.05</x:v>
      </x:c>
      <x:c r="D1060" s="0" t="s">
        <x:v>6</x:v>
      </x:c>
      <x:c r="E1060" s="0" t="n">
        <x:v>1</x:v>
      </x:c>
      <x:c r="F1060" s="0" t="s">
        <x:v>185</x:v>
      </x:c>
      <x:c r="H1060" s="0" t="s">
        <x:v>226</x:v>
      </x:c>
      <x:c r="I1060" s="0" t="n">
        <x:v>10.6</x:v>
      </x:c>
      <x:c r="J1060" s="0" t="n">
        <x:v>8.4</x:v>
      </x:c>
      <x:c r="K1060" s="0" t="n">
        <x:v>86</x:v>
      </x:c>
      <x:c r="L1060" s="0" t="n">
        <x:v>10</x:v>
      </x:c>
      <x:c r="M1060" s="0" t="n">
        <x:v>10</x:v>
      </x:c>
      <x:c r="O1060" s="0" t="n">
        <x:v>1012.4</x:v>
      </x:c>
      <x:c r="P1060" s="0" t="n">
        <x:v>1003</x:v>
      </x:c>
    </x:row>
    <x:row r="1061" spans="1:81" customFormat="1" ht="16.5" customHeight="1" x14ac:dyDescent="0.25">
      <x:c r="A1061" s="302">
        <x:f>IF(RIGHT(C1061,2)=".1","10",RIGHT(C1061,2))</x:f>
      </x:c>
      <x:c r="B1061" s="0" t="n">
        <x:v>3</x:v>
      </x:c>
      <x:c r="C1061" s="0" t="n">
        <x:v>13.05</x:v>
      </x:c>
      <x:c r="D1061" s="0" t="s">
        <x:v>13</x:v>
      </x:c>
      <x:c r="E1061" s="0" t="n">
        <x:v>0</x:v>
      </x:c>
      <x:c r="F1061" s="0" t="s">
        <x:v>195</x:v>
      </x:c>
      <x:c r="G1061" s="0" t="s">
        <x:v>196</x:v>
      </x:c>
      <x:c r="H1061" s="0" t="s">
        <x:v>186</x:v>
      </x:c>
      <x:c r="I1061" s="0" t="n">
        <x:v>10.4</x:v>
      </x:c>
      <x:c r="J1061" s="0" t="n">
        <x:v>9.2</x:v>
      </x:c>
      <x:c r="K1061" s="0" t="n">
        <x:v>92</x:v>
      </x:c>
      <x:c r="L1061" s="0" t="n">
        <x:v>10</x:v>
      </x:c>
      <x:c r="M1061" s="0" t="n">
        <x:v>11</x:v>
      </x:c>
      <x:c r="O1061" s="0" t="n">
        <x:v>1012.9</x:v>
      </x:c>
      <x:c r="P1061" s="0" t="n">
        <x:v>1003.4</x:v>
      </x:c>
      <x:c r="Q1061" s="0" t="n">
        <x:v>8.5</x:v>
      </x:c>
    </x:row>
    <x:row r="1062" spans="1:81" customFormat="1" ht="16.5" customHeight="1" x14ac:dyDescent="0.25">
      <x:c r="A1062" s="302">
        <x:f>IF(RIGHT(C1062,2)=".1","10",RIGHT(C1062,2))</x:f>
      </x:c>
      <x:c r="B1062" s="0" t="n">
        <x:v>6</x:v>
      </x:c>
      <x:c r="C1062" s="0" t="n">
        <x:v>13.05</x:v>
      </x:c>
      <x:c r="D1062" s="0" t="s">
        <x:v>8</x:v>
      </x:c>
      <x:c r="E1062" s="0" t="n">
        <x:v>1</x:v>
      </x:c>
      <x:c r="F1062" s="0" t="s">
        <x:v>185</x:v>
      </x:c>
      <x:c r="H1062" s="0" t="s">
        <x:v>186</x:v>
      </x:c>
      <x:c r="I1062" s="0" t="n">
        <x:v>18.8</x:v>
      </x:c>
      <x:c r="J1062" s="0" t="n">
        <x:v>10.1</x:v>
      </x:c>
      <x:c r="K1062" s="0" t="n">
        <x:v>57</x:v>
      </x:c>
      <x:c r="L1062" s="0" t="n">
        <x:v>21</x:v>
      </x:c>
      <x:c r="M1062" s="0" t="n">
        <x:v>32</x:v>
      </x:c>
      <x:c r="N1062" s="0" t="s">
        <x:v>444</x:v>
      </x:c>
      <x:c r="O1062" s="0" t="n">
        <x:v>1013.3</x:v>
      </x:c>
      <x:c r="P1062" s="0" t="n">
        <x:v>1004.1</x:v>
      </x:c>
    </x:row>
    <x:row r="1063" spans="1:81" customFormat="1" ht="16.5" customHeight="1" x14ac:dyDescent="0.25">
      <x:c r="A1063" s="302">
        <x:f>IF(RIGHT(C1063,2)=".1","10",RIGHT(C1063,2))</x:f>
      </x:c>
      <x:c r="B1063" s="0" t="n">
        <x:v>9</x:v>
      </x:c>
      <x:c r="C1063" s="0" t="n">
        <x:v>13.05</x:v>
      </x:c>
      <x:c r="D1063" s="0" t="s">
        <x:v>7</x:v>
      </x:c>
      <x:c r="E1063" s="0" t="n">
        <x:v>2</x:v>
      </x:c>
      <x:c r="F1063" s="0" t="s">
        <x:v>185</x:v>
      </x:c>
      <x:c r="H1063" s="0" t="s">
        <x:v>186</x:v>
      </x:c>
      <x:c r="I1063" s="0" t="n">
        <x:v>23.4</x:v>
      </x:c>
      <x:c r="J1063" s="0" t="n">
        <x:v>10.3</x:v>
      </x:c>
      <x:c r="K1063" s="0" t="n">
        <x:v>44</x:v>
      </x:c>
      <x:c r="L1063" s="0" t="n">
        <x:v>25</x:v>
      </x:c>
      <x:c r="M1063" s="0" t="n">
        <x:v>43</x:v>
      </x:c>
      <x:c r="N1063" s="0" t="s">
        <x:v>444</x:v>
      </x:c>
      <x:c r="O1063" s="0" t="n">
        <x:v>1012.8</x:v>
      </x:c>
      <x:c r="P1063" s="0" t="n">
        <x:v>1003.8</x:v>
      </x:c>
    </x:row>
    <x:row r="1064" spans="1:81" customFormat="1" ht="16.5" customHeight="1" x14ac:dyDescent="0.25">
      <x:c r="A1064" s="302">
        <x:f>IF(RIGHT(C1064,2)=".1","10",RIGHT(C1064,2))</x:f>
      </x:c>
      <x:c r="B1064" s="0" t="n">
        <x:v>12</x:v>
      </x:c>
      <x:c r="C1064" s="0" t="n">
        <x:v>13.05</x:v>
      </x:c>
      <x:c r="D1064" s="0" t="s">
        <x:v>7</x:v>
      </x:c>
      <x:c r="E1064" s="0" t="n">
        <x:v>3</x:v>
      </x:c>
      <x:c r="F1064" s="0" t="s">
        <x:v>185</x:v>
      </x:c>
      <x:c r="H1064" s="0" t="s">
        <x:v>189</x:v>
      </x:c>
      <x:c r="I1064" s="0" t="n">
        <x:v>26.2</x:v>
      </x:c>
      <x:c r="J1064" s="0" t="n">
        <x:v>9.7</x:v>
      </x:c>
      <x:c r="K1064" s="0" t="n">
        <x:v>35</x:v>
      </x:c>
      <x:c r="L1064" s="0" t="n">
        <x:v>27</x:v>
      </x:c>
      <x:c r="M1064" s="0" t="n">
        <x:v>35</x:v>
      </x:c>
      <x:c r="N1064" s="0" t="s">
        <x:v>483</x:v>
      </x:c>
      <x:c r="O1064" s="0" t="n">
        <x:v>1012.4</x:v>
      </x:c>
      <x:c r="P1064" s="0" t="n">
        <x:v>1003.4</x:v>
      </x:c>
    </x:row>
    <x:row r="1065" spans="1:81" customFormat="1" ht="16.5" customHeight="1" x14ac:dyDescent="0.25">
      <x:c r="A1065" s="302">
        <x:f>IF(RIGHT(C1065,2)=".1","10",RIGHT(C1065,2))</x:f>
      </x:c>
      <x:c r="B1065" s="0" t="n">
        <x:v>15</x:v>
      </x:c>
      <x:c r="C1065" s="0" t="n">
        <x:v>13.05</x:v>
      </x:c>
      <x:c r="D1065" s="0" t="s">
        <x:v>7</x:v>
      </x:c>
      <x:c r="E1065" s="0" t="n">
        <x:v>2</x:v>
      </x:c>
      <x:c r="F1065" s="0" t="s">
        <x:v>185</x:v>
      </x:c>
      <x:c r="H1065" s="0" t="s">
        <x:v>220</x:v>
      </x:c>
      <x:c r="I1065" s="0" t="n">
        <x:v>24.8</x:v>
      </x:c>
      <x:c r="J1065" s="0" t="n">
        <x:v>11.2</x:v>
      </x:c>
      <x:c r="K1065" s="0" t="n">
        <x:v>42</x:v>
      </x:c>
      <x:c r="L1065" s="0" t="n">
        <x:v>26</x:v>
      </x:c>
      <x:c r="M1065" s="0" t="n">
        <x:v>27</x:v>
      </x:c>
      <x:c r="N1065" s="0" t="s">
        <x:v>483</x:v>
      </x:c>
      <x:c r="O1065" s="0" t="n">
        <x:v>1012.1</x:v>
      </x:c>
      <x:c r="P1065" s="0" t="n">
        <x:v>1003.1</x:v>
      </x:c>
      <x:c r="R1065" s="0" t="n">
        <x:v>26.6</x:v>
      </x:c>
    </x:row>
    <x:row r="1066" spans="1:81" customFormat="1" ht="16.5" customHeight="1" x14ac:dyDescent="0.25">
      <x:c r="A1066" s="302">
        <x:f>IF(RIGHT(C1066,2)=".1","10",RIGHT(C1066,2))</x:f>
      </x:c>
      <x:c r="B1066" s="0" t="n">
        <x:v>18</x:v>
      </x:c>
      <x:c r="C1066" s="0" t="n">
        <x:v>13.05</x:v>
      </x:c>
      <x:c r="D1066" s="0" t="s">
        <x:v>6</x:v>
      </x:c>
      <x:c r="E1066" s="0" t="n">
        <x:v>4</x:v>
      </x:c>
      <x:c r="F1066" s="0" t="s">
        <x:v>185</x:v>
      </x:c>
      <x:c r="H1066" s="0" t="s">
        <x:v>186</x:v>
      </x:c>
      <x:c r="I1066" s="0" t="n">
        <x:v>20.5</x:v>
      </x:c>
      <x:c r="J1066" s="0" t="n">
        <x:v>12.4</x:v>
      </x:c>
      <x:c r="K1066" s="0" t="n">
        <x:v>60</x:v>
      </x:c>
      <x:c r="L1066" s="0" t="n">
        <x:v>23</x:v>
      </x:c>
      <x:c r="M1066" s="0" t="n">
        <x:v>23</x:v>
      </x:c>
      <x:c r="N1066" s="0" t="s">
        <x:v>444</x:v>
      </x:c>
      <x:c r="O1066" s="0" t="n">
        <x:v>1011.7</x:v>
      </x:c>
      <x:c r="P1066" s="0" t="n">
        <x:v>1002.6</x:v>
      </x:c>
    </x:row>
    <x:row r="1067" spans="1:81" customFormat="1" ht="16.5" customHeight="1" x14ac:dyDescent="0.25">
      <x:c r="A1067" s="302">
        <x:f>IF(RIGHT(C1067,2)=".1","10",RIGHT(C1067,2))</x:f>
      </x:c>
      <x:c r="B1067" s="0" t="n">
        <x:v>21</x:v>
      </x:c>
      <x:c r="C1067" s="0" t="n">
        <x:v>13.05</x:v>
      </x:c>
      <x:c r="D1067" s="0" t="s">
        <x:v>7</x:v>
      </x:c>
      <x:c r="E1067" s="0" t="n">
        <x:v>2</x:v>
      </x:c>
      <x:c r="F1067" s="0" t="s">
        <x:v>185</x:v>
      </x:c>
      <x:c r="H1067" s="0" t="s">
        <x:v>186</x:v>
      </x:c>
      <x:c r="I1067" s="0" t="n">
        <x:v>18</x:v>
      </x:c>
      <x:c r="J1067" s="0" t="n">
        <x:v>12.7</x:v>
      </x:c>
      <x:c r="K1067" s="0" t="n">
        <x:v>71</x:v>
      </x:c>
      <x:c r="L1067" s="0" t="n">
        <x:v>19</x:v>
      </x:c>
      <x:c r="M1067" s="0" t="n">
        <x:v>19</x:v>
      </x:c>
      <x:c r="O1067" s="0" t="n">
        <x:v>1011</x:v>
      </x:c>
      <x:c r="P1067" s="0" t="n">
        <x:v>1001.8</x:v>
      </x:c>
    </x:row>
    <x:row r="1068" spans="1:81" customFormat="1" ht="16.5" customHeight="1" x14ac:dyDescent="0.25">
      <x:c r="A1068" s="302">
        <x:f>IF(RIGHT(C1068,2)=".1","10",RIGHT(C1068,2))</x:f>
      </x:c>
      <x:c r="B1068" s="0" t="n">
        <x:v>0</x:v>
      </x:c>
      <x:c r="C1068" s="0" t="n">
        <x:v>14.05</x:v>
      </x:c>
      <x:c r="D1068" s="0" t="s">
        <x:v>7</x:v>
      </x:c>
      <x:c r="E1068" s="0" t="n">
        <x:v>2</x:v>
      </x:c>
      <x:c r="F1068" s="0" t="s">
        <x:v>185</x:v>
      </x:c>
      <x:c r="H1068" s="0" t="s">
        <x:v>186</x:v>
      </x:c>
      <x:c r="I1068" s="0" t="n">
        <x:v>16.2</x:v>
      </x:c>
      <x:c r="J1068" s="0" t="n">
        <x:v>11.1</x:v>
      </x:c>
      <x:c r="K1068" s="0" t="n">
        <x:v>72</x:v>
      </x:c>
      <x:c r="L1068" s="0" t="n">
        <x:v>16</x:v>
      </x:c>
      <x:c r="M1068" s="0" t="n">
        <x:v>16</x:v>
      </x:c>
      <x:c r="O1068" s="0" t="n">
        <x:v>1010.7</x:v>
      </x:c>
      <x:c r="P1068" s="0" t="n">
        <x:v>1001.5</x:v>
      </x:c>
    </x:row>
    <x:row r="1069" spans="1:81" customFormat="1" ht="16.5" customHeight="1" x14ac:dyDescent="0.25">
      <x:c r="A1069" s="302">
        <x:f>IF(RIGHT(C1069,2)=".1","10",RIGHT(C1069,2))</x:f>
      </x:c>
      <x:c r="B1069" s="0" t="n">
        <x:v>3</x:v>
      </x:c>
      <x:c r="C1069" s="0" t="n">
        <x:v>14.05</x:v>
      </x:c>
      <x:c r="D1069" s="0" t="s">
        <x:v>7</x:v>
      </x:c>
      <x:c r="E1069" s="0" t="n">
        <x:v>2</x:v>
      </x:c>
      <x:c r="F1069" s="0" t="s">
        <x:v>185</x:v>
      </x:c>
      <x:c r="H1069" s="0" t="s">
        <x:v>186</x:v>
      </x:c>
      <x:c r="I1069" s="0" t="n">
        <x:v>17.1</x:v>
      </x:c>
      <x:c r="J1069" s="0" t="n">
        <x:v>10.5</x:v>
      </x:c>
      <x:c r="K1069" s="0" t="n">
        <x:v>65</x:v>
      </x:c>
      <x:c r="L1069" s="0" t="n">
        <x:v>17</x:v>
      </x:c>
      <x:c r="M1069" s="0" t="n">
        <x:v>18</x:v>
      </x:c>
      <x:c r="O1069" s="0" t="n">
        <x:v>1010.6</x:v>
      </x:c>
      <x:c r="P1069" s="0" t="n">
        <x:v>1001.4</x:v>
      </x:c>
      <x:c r="Q1069" s="0" t="n">
        <x:v>15</x:v>
      </x:c>
    </x:row>
    <x:row r="1070" spans="1:81" customFormat="1" ht="16.5" customHeight="1" x14ac:dyDescent="0.25">
      <x:c r="A1070" s="302">
        <x:f>IF(RIGHT(C1070,2)=".1","10",RIGHT(C1070,2))</x:f>
      </x:c>
      <x:c r="B1070" s="0" t="n">
        <x:v>6</x:v>
      </x:c>
      <x:c r="C1070" s="0" t="n">
        <x:v>14.05</x:v>
      </x:c>
      <x:c r="D1070" s="0" t="s">
        <x:v>7</x:v>
      </x:c>
      <x:c r="E1070" s="0" t="n">
        <x:v>3</x:v>
      </x:c>
      <x:c r="F1070" s="0" t="s">
        <x:v>185</x:v>
      </x:c>
      <x:c r="H1070" s="0" t="s">
        <x:v>213</x:v>
      </x:c>
      <x:c r="I1070" s="0" t="n">
        <x:v>24.1</x:v>
      </x:c>
      <x:c r="J1070" s="0" t="n">
        <x:v>11.9</x:v>
      </x:c>
      <x:c r="K1070" s="0" t="n">
        <x:v>46</x:v>
      </x:c>
      <x:c r="L1070" s="0" t="n">
        <x:v>26</x:v>
      </x:c>
      <x:c r="M1070" s="0" t="n">
        <x:v>33</x:v>
      </x:c>
      <x:c r="N1070" s="0" t="s">
        <x:v>483</x:v>
      </x:c>
      <x:c r="O1070" s="0" t="n">
        <x:v>1010.1</x:v>
      </x:c>
      <x:c r="P1070" s="0" t="n">
        <x:v>1001.1</x:v>
      </x:c>
    </x:row>
    <x:row r="1071" spans="1:81" customFormat="1" ht="16.5" customHeight="1" x14ac:dyDescent="0.25">
      <x:c r="A1071" s="302">
        <x:f>IF(RIGHT(C1071,2)=".1","10",RIGHT(C1071,2))</x:f>
      </x:c>
      <x:c r="B1071" s="0" t="n">
        <x:v>9</x:v>
      </x:c>
      <x:c r="C1071" s="0" t="n">
        <x:v>14.05</x:v>
      </x:c>
      <x:c r="D1071" s="0" t="s">
        <x:v>8</x:v>
      </x:c>
      <x:c r="E1071" s="0" t="n">
        <x:v>1</x:v>
      </x:c>
      <x:c r="F1071" s="0" t="s">
        <x:v>185</x:v>
      </x:c>
      <x:c r="H1071" s="0" t="s">
        <x:v>213</x:v>
      </x:c>
      <x:c r="I1071" s="0" t="n">
        <x:v>29.3</x:v>
      </x:c>
      <x:c r="J1071" s="0" t="n">
        <x:v>15</x:v>
      </x:c>
      <x:c r="K1071" s="0" t="n">
        <x:v>42</x:v>
      </x:c>
      <x:c r="L1071" s="0" t="n">
        <x:v>32</x:v>
      </x:c>
      <x:c r="M1071" s="0" t="n">
        <x:v>51</x:v>
      </x:c>
      <x:c r="N1071" s="0" t="s">
        <x:v>505</x:v>
      </x:c>
      <x:c r="O1071" s="0" t="n">
        <x:v>1009.9</x:v>
      </x:c>
      <x:c r="P1071" s="0" t="n">
        <x:v>1001.1</x:v>
      </x:c>
    </x:row>
    <x:row r="1072" spans="1:81" customFormat="1" ht="16.5" customHeight="1" x14ac:dyDescent="0.25">
      <x:c r="A1072" s="302">
        <x:f>IF(RIGHT(C1072,2)=".1","10",RIGHT(C1072,2))</x:f>
      </x:c>
      <x:c r="B1072" s="0" t="n">
        <x:v>12</x:v>
      </x:c>
      <x:c r="C1072" s="0" t="n">
        <x:v>14.05</x:v>
      </x:c>
      <x:c r="D1072" s="0" t="s">
        <x:v>7</x:v>
      </x:c>
      <x:c r="E1072" s="0" t="n">
        <x:v>2</x:v>
      </x:c>
      <x:c r="F1072" s="0" t="s">
        <x:v>185</x:v>
      </x:c>
      <x:c r="H1072" s="0" t="s">
        <x:v>186</x:v>
      </x:c>
      <x:c r="I1072" s="0" t="n">
        <x:v>31.9</x:v>
      </x:c>
      <x:c r="J1072" s="0" t="n">
        <x:v>13.6</x:v>
      </x:c>
      <x:c r="K1072" s="0" t="n">
        <x:v>33</x:v>
      </x:c>
      <x:c r="L1072" s="0" t="n">
        <x:v>33</x:v>
      </x:c>
      <x:c r="M1072" s="0" t="n">
        <x:v>45</x:v>
      </x:c>
      <x:c r="N1072" s="0" t="s">
        <x:v>483</x:v>
      </x:c>
      <x:c r="O1072" s="0" t="n">
        <x:v>1009.6</x:v>
      </x:c>
      <x:c r="P1072" s="0" t="n">
        <x:v>1000.9</x:v>
      </x:c>
    </x:row>
    <x:row r="1073" spans="1:81" customFormat="1" ht="16.5" customHeight="1" x14ac:dyDescent="0.25">
      <x:c r="A1073" s="302">
        <x:f>IF(RIGHT(C1073,2)=".1","10",RIGHT(C1073,2))</x:f>
      </x:c>
      <x:c r="B1073" s="0" t="n">
        <x:v>15</x:v>
      </x:c>
      <x:c r="C1073" s="0" t="n">
        <x:v>14.05</x:v>
      </x:c>
      <x:c r="D1073" s="0" t="s">
        <x:v>5</x:v>
      </x:c>
      <x:c r="E1073" s="0" t="n">
        <x:v>2</x:v>
      </x:c>
      <x:c r="F1073" s="0" t="s">
        <x:v>185</x:v>
      </x:c>
      <x:c r="H1073" s="0" t="s">
        <x:v>186</x:v>
      </x:c>
      <x:c r="I1073" s="0" t="n">
        <x:v>29.8</x:v>
      </x:c>
      <x:c r="J1073" s="0" t="n">
        <x:v>17.1</x:v>
      </x:c>
      <x:c r="K1073" s="0" t="n">
        <x:v>46</x:v>
      </x:c>
      <x:c r="L1073" s="0" t="n">
        <x:v>33</x:v>
      </x:c>
      <x:c r="M1073" s="0" t="n">
        <x:v>35</x:v>
      </x:c>
      <x:c r="N1073" s="0" t="s">
        <x:v>506</x:v>
      </x:c>
      <x:c r="O1073" s="0" t="n">
        <x:v>1009.4</x:v>
      </x:c>
      <x:c r="P1073" s="0" t="n">
        <x:v>1000.6</x:v>
      </x:c>
      <x:c r="R1073" s="0" t="n">
        <x:v>32.5</x:v>
      </x:c>
    </x:row>
    <x:row r="1074" spans="1:81" customFormat="1" ht="16.5" customHeight="1" x14ac:dyDescent="0.25">
      <x:c r="A1074" s="302">
        <x:f>IF(RIGHT(C1074,2)=".1","10",RIGHT(C1074,2))</x:f>
      </x:c>
      <x:c r="B1074" s="0" t="n">
        <x:v>18</x:v>
      </x:c>
      <x:c r="C1074" s="0" t="n">
        <x:v>14.05</x:v>
      </x:c>
      <x:c r="D1074" s="0" t="s">
        <x:v>6</x:v>
      </x:c>
      <x:c r="E1074" s="0" t="n">
        <x:v>2</x:v>
      </x:c>
      <x:c r="F1074" s="0" t="s">
        <x:v>185</x:v>
      </x:c>
      <x:c r="H1074" s="0" t="s">
        <x:v>186</x:v>
      </x:c>
      <x:c r="I1074" s="0" t="n">
        <x:v>23.2</x:v>
      </x:c>
      <x:c r="J1074" s="0" t="n">
        <x:v>17.4</x:v>
      </x:c>
      <x:c r="K1074" s="0" t="n">
        <x:v>70</x:v>
      </x:c>
      <x:c r="L1074" s="0" t="n">
        <x:v>29</x:v>
      </x:c>
      <x:c r="M1074" s="0" t="n">
        <x:v>29</x:v>
      </x:c>
      <x:c r="N1074" s="0" t="s">
        <x:v>506</x:v>
      </x:c>
      <x:c r="O1074" s="0" t="n">
        <x:v>1009.7</x:v>
      </x:c>
      <x:c r="P1074" s="0" t="n">
        <x:v>1000.7</x:v>
      </x:c>
    </x:row>
    <x:row r="1075" spans="1:81" customFormat="1" ht="16.5" customHeight="1" x14ac:dyDescent="0.25">
      <x:c r="A1075" s="302">
        <x:f>IF(RIGHT(C1075,2)=".1","10",RIGHT(C1075,2))</x:f>
      </x:c>
      <x:c r="B1075" s="0" t="n">
        <x:v>21</x:v>
      </x:c>
      <x:c r="C1075" s="0" t="n">
        <x:v>14.05</x:v>
      </x:c>
      <x:c r="D1075" s="0" t="s">
        <x:v>12</x:v>
      </x:c>
      <x:c r="E1075" s="0" t="n">
        <x:v>1</x:v>
      </x:c>
      <x:c r="F1075" s="0" t="s">
        <x:v>185</x:v>
      </x:c>
      <x:c r="H1075" s="0" t="s">
        <x:v>186</x:v>
      </x:c>
      <x:c r="I1075" s="0" t="n">
        <x:v>19.8</x:v>
      </x:c>
      <x:c r="J1075" s="0" t="n">
        <x:v>16.2</x:v>
      </x:c>
      <x:c r="K1075" s="0" t="n">
        <x:v>80</x:v>
      </x:c>
      <x:c r="L1075" s="0" t="n">
        <x:v>23</x:v>
      </x:c>
      <x:c r="M1075" s="0" t="n">
        <x:v>23</x:v>
      </x:c>
      <x:c r="N1075" s="0" t="s">
        <x:v>444</x:v>
      </x:c>
      <x:c r="O1075" s="0" t="n">
        <x:v>1010.4</x:v>
      </x:c>
      <x:c r="P1075" s="0" t="n">
        <x:v>1001.3</x:v>
      </x:c>
    </x:row>
    <x:row r="1076" spans="1:81" customFormat="1" ht="16.5" customHeight="1" x14ac:dyDescent="0.25">
      <x:c r="A1076" s="302">
        <x:f>IF(RIGHT(C1076,2)=".1","10",RIGHT(C1076,2))</x:f>
      </x:c>
      <x:c r="B1076" s="0" t="n">
        <x:v>0</x:v>
      </x:c>
      <x:c r="C1076" s="0" t="n">
        <x:v>15.05</x:v>
      </x:c>
      <x:c r="D1076" s="0" t="s">
        <x:v>11</x:v>
      </x:c>
      <x:c r="E1076" s="0" t="n">
        <x:v>1</x:v>
      </x:c>
      <x:c r="F1076" s="0" t="s">
        <x:v>185</x:v>
      </x:c>
      <x:c r="H1076" s="0" t="s">
        <x:v>186</x:v>
      </x:c>
      <x:c r="I1076" s="0" t="n">
        <x:v>17</x:v>
      </x:c>
      <x:c r="J1076" s="0" t="n">
        <x:v>13.3</x:v>
      </x:c>
      <x:c r="K1076" s="0" t="n">
        <x:v>79</x:v>
      </x:c>
      <x:c r="L1076" s="0" t="n">
        <x:v>18</x:v>
      </x:c>
      <x:c r="M1076" s="0" t="n">
        <x:v>18</x:v>
      </x:c>
      <x:c r="O1076" s="0" t="n">
        <x:v>1011.1</x:v>
      </x:c>
      <x:c r="P1076" s="0" t="n">
        <x:v>1001.9</x:v>
      </x:c>
    </x:row>
    <x:row r="1077" spans="1:81" customFormat="1" ht="16.5" customHeight="1" x14ac:dyDescent="0.25">
      <x:c r="A1077" s="302">
        <x:f>IF(RIGHT(C1077,2)=".1","10",RIGHT(C1077,2))</x:f>
      </x:c>
      <x:c r="B1077" s="0" t="n">
        <x:v>3</x:v>
      </x:c>
      <x:c r="C1077" s="0" t="n">
        <x:v>15.05</x:v>
      </x:c>
      <x:c r="D1077" s="0" t="s">
        <x:v>11</x:v>
      </x:c>
      <x:c r="E1077" s="0" t="n">
        <x:v>2</x:v>
      </x:c>
      <x:c r="F1077" s="0" t="s">
        <x:v>185</x:v>
      </x:c>
      <x:c r="H1077" s="0" t="s">
        <x:v>186</x:v>
      </x:c>
      <x:c r="I1077" s="0" t="n">
        <x:v>16</x:v>
      </x:c>
      <x:c r="J1077" s="0" t="n">
        <x:v>8.4</x:v>
      </x:c>
      <x:c r="K1077" s="0" t="n">
        <x:v>61</x:v>
      </x:c>
      <x:c r="L1077" s="0" t="n">
        <x:v>16</x:v>
      </x:c>
      <x:c r="M1077" s="0" t="n">
        <x:v>17</x:v>
      </x:c>
      <x:c r="O1077" s="0" t="n">
        <x:v>1013</x:v>
      </x:c>
      <x:c r="P1077" s="0" t="n">
        <x:v>1003.7</x:v>
      </x:c>
      <x:c r="Q1077" s="0" t="n">
        <x:v>15.2</x:v>
      </x:c>
    </x:row>
    <x:row r="1078" spans="1:81" customFormat="1" ht="16.5" customHeight="1" x14ac:dyDescent="0.25">
      <x:c r="A1078" s="302">
        <x:f>IF(RIGHT(C1078,2)=".1","10",RIGHT(C1078,2))</x:f>
      </x:c>
      <x:c r="B1078" s="0" t="n">
        <x:v>6</x:v>
      </x:c>
      <x:c r="C1078" s="0" t="n">
        <x:v>15.05</x:v>
      </x:c>
      <x:c r="D1078" s="0" t="s">
        <x:v>5</x:v>
      </x:c>
      <x:c r="E1078" s="0" t="n">
        <x:v>3</x:v>
      </x:c>
      <x:c r="F1078" s="0" t="s">
        <x:v>185</x:v>
      </x:c>
      <x:c r="H1078" s="0" t="s">
        <x:v>186</x:v>
      </x:c>
      <x:c r="I1078" s="0" t="n">
        <x:v>23.1</x:v>
      </x:c>
      <x:c r="J1078" s="0" t="n">
        <x:v>12.4</x:v>
      </x:c>
      <x:c r="K1078" s="0" t="n">
        <x:v>51</x:v>
      </x:c>
      <x:c r="L1078" s="0" t="n">
        <x:v>26</x:v>
      </x:c>
      <x:c r="M1078" s="0" t="n">
        <x:v>34</x:v>
      </x:c>
      <x:c r="N1078" s="0" t="s">
        <x:v>483</x:v>
      </x:c>
      <x:c r="O1078" s="0" t="n">
        <x:v>1012.6</x:v>
      </x:c>
      <x:c r="P1078" s="0" t="n">
        <x:v>1003.6</x:v>
      </x:c>
    </x:row>
    <x:row r="1079" spans="1:81" customFormat="1" ht="16.5" customHeight="1" x14ac:dyDescent="0.25">
      <x:c r="A1079" s="302">
        <x:f>IF(RIGHT(C1079,2)=".1","10",RIGHT(C1079,2))</x:f>
      </x:c>
      <x:c r="B1079" s="0" t="n">
        <x:v>9</x:v>
      </x:c>
      <x:c r="C1079" s="0" t="n">
        <x:v>15.05</x:v>
      </x:c>
      <x:c r="D1079" s="0" t="s">
        <x:v>5</x:v>
      </x:c>
      <x:c r="E1079" s="0" t="n">
        <x:v>1</x:v>
      </x:c>
      <x:c r="F1079" s="0" t="s">
        <x:v>185</x:v>
      </x:c>
      <x:c r="H1079" s="0" t="s">
        <x:v>226</x:v>
      </x:c>
      <x:c r="I1079" s="0" t="n">
        <x:v>27.4</x:v>
      </x:c>
      <x:c r="J1079" s="0" t="n">
        <x:v>11.7</x:v>
      </x:c>
      <x:c r="K1079" s="0" t="n">
        <x:v>38</x:v>
      </x:c>
      <x:c r="L1079" s="0" t="n">
        <x:v>29</x:v>
      </x:c>
      <x:c r="M1079" s="0" t="n">
        <x:v>45</x:v>
      </x:c>
      <x:c r="N1079" s="0" t="s">
        <x:v>483</x:v>
      </x:c>
      <x:c r="O1079" s="0" t="n">
        <x:v>1013.5</x:v>
      </x:c>
      <x:c r="P1079" s="0" t="n">
        <x:v>1004.6</x:v>
      </x:c>
    </x:row>
    <x:row r="1080" spans="1:81" customFormat="1" ht="16.5" customHeight="1" x14ac:dyDescent="0.25">
      <x:c r="A1080" s="302">
        <x:f>IF(RIGHT(C1080,2)=".1","10",RIGHT(C1080,2))</x:f>
      </x:c>
      <x:c r="B1080" s="0" t="n">
        <x:v>12</x:v>
      </x:c>
      <x:c r="C1080" s="0" t="n">
        <x:v>15.05</x:v>
      </x:c>
      <x:c r="D1080" s="0" t="s">
        <x:v>5</x:v>
      </x:c>
      <x:c r="E1080" s="0" t="n">
        <x:v>2</x:v>
      </x:c>
      <x:c r="F1080" s="0" t="s">
        <x:v>185</x:v>
      </x:c>
      <x:c r="H1080" s="0" t="s">
        <x:v>186</x:v>
      </x:c>
      <x:c r="I1080" s="0" t="n">
        <x:v>29.8</x:v>
      </x:c>
      <x:c r="J1080" s="0" t="n">
        <x:v>9.5</x:v>
      </x:c>
      <x:c r="K1080" s="0" t="n">
        <x:v>28</x:v>
      </x:c>
      <x:c r="L1080" s="0" t="n">
        <x:v>29</x:v>
      </x:c>
      <x:c r="M1080" s="0" t="n">
        <x:v>42</x:v>
      </x:c>
      <x:c r="N1080" s="0" t="s">
        <x:v>483</x:v>
      </x:c>
      <x:c r="O1080" s="0" t="n">
        <x:v>1012.6</x:v>
      </x:c>
      <x:c r="P1080" s="0" t="n">
        <x:v>1003.7</x:v>
      </x:c>
    </x:row>
    <x:row r="1081" spans="1:81" customFormat="1" ht="16.5" customHeight="1" x14ac:dyDescent="0.25">
      <x:c r="A1081" s="302">
        <x:f>IF(RIGHT(C1081,2)=".1","10",RIGHT(C1081,2))</x:f>
      </x:c>
      <x:c r="B1081" s="0" t="n">
        <x:v>15</x:v>
      </x:c>
      <x:c r="C1081" s="0" t="n">
        <x:v>15.05</x:v>
      </x:c>
      <x:c r="D1081" s="0" t="s">
        <x:v>6</x:v>
      </x:c>
      <x:c r="E1081" s="0" t="n">
        <x:v>3</x:v>
      </x:c>
      <x:c r="F1081" s="0" t="s">
        <x:v>185</x:v>
      </x:c>
      <x:c r="H1081" s="0" t="s">
        <x:v>186</x:v>
      </x:c>
      <x:c r="I1081" s="0" t="n">
        <x:v>28.7</x:v>
      </x:c>
      <x:c r="J1081" s="0" t="n">
        <x:v>9.2</x:v>
      </x:c>
      <x:c r="K1081" s="0" t="n">
        <x:v>30</x:v>
      </x:c>
      <x:c r="L1081" s="0" t="n">
        <x:v>29</x:v>
      </x:c>
      <x:c r="M1081" s="0" t="n">
        <x:v>30</x:v>
      </x:c>
      <x:c r="N1081" s="0" t="s">
        <x:v>483</x:v>
      </x:c>
      <x:c r="O1081" s="0" t="n">
        <x:v>1011.3</x:v>
      </x:c>
      <x:c r="P1081" s="0" t="n">
        <x:v>1002.5</x:v>
      </x:c>
      <x:c r="R1081" s="0" t="n">
        <x:v>29.8</x:v>
      </x:c>
    </x:row>
    <x:row r="1082" spans="1:81" customFormat="1" ht="16.5" customHeight="1" x14ac:dyDescent="0.25">
      <x:c r="A1082" s="302">
        <x:f>IF(RIGHT(C1082,2)=".1","10",RIGHT(C1082,2))</x:f>
      </x:c>
      <x:c r="B1082" s="0" t="n">
        <x:v>18</x:v>
      </x:c>
      <x:c r="C1082" s="0" t="n">
        <x:v>15.05</x:v>
      </x:c>
      <x:c r="D1082" s="0" t="s">
        <x:v>5</x:v>
      </x:c>
      <x:c r="E1082" s="0" t="n">
        <x:v>2</x:v>
      </x:c>
      <x:c r="F1082" s="0" t="s">
        <x:v>185</x:v>
      </x:c>
      <x:c r="H1082" s="0" t="s">
        <x:v>186</x:v>
      </x:c>
      <x:c r="I1082" s="0" t="n">
        <x:v>21.8</x:v>
      </x:c>
      <x:c r="J1082" s="0" t="n">
        <x:v>12.1</x:v>
      </x:c>
      <x:c r="K1082" s="0" t="n">
        <x:v>54</x:v>
      </x:c>
      <x:c r="L1082" s="0" t="n">
        <x:v>24</x:v>
      </x:c>
      <x:c r="M1082" s="0" t="n">
        <x:v>24</x:v>
      </x:c>
      <x:c r="N1082" s="0" t="s">
        <x:v>444</x:v>
      </x:c>
      <x:c r="O1082" s="0" t="n">
        <x:v>1012.1</x:v>
      </x:c>
      <x:c r="P1082" s="0" t="n">
        <x:v>1003</x:v>
      </x:c>
    </x:row>
    <x:row r="1083" spans="1:81" customFormat="1" ht="16.5" customHeight="1" x14ac:dyDescent="0.25">
      <x:c r="A1083" s="302">
        <x:f>IF(RIGHT(C1083,2)=".1","10",RIGHT(C1083,2))</x:f>
      </x:c>
      <x:c r="B1083" s="0" t="n">
        <x:v>21</x:v>
      </x:c>
      <x:c r="C1083" s="0" t="n">
        <x:v>15.05</x:v>
      </x:c>
      <x:c r="D1083" s="0" t="s">
        <x:v>6</x:v>
      </x:c>
      <x:c r="E1083" s="0" t="n">
        <x:v>2</x:v>
      </x:c>
      <x:c r="F1083" s="0" t="s">
        <x:v>185</x:v>
      </x:c>
      <x:c r="H1083" s="0" t="s">
        <x:v>186</x:v>
      </x:c>
      <x:c r="I1083" s="0" t="n">
        <x:v>19</x:v>
      </x:c>
      <x:c r="J1083" s="0" t="n">
        <x:v>9.9</x:v>
      </x:c>
      <x:c r="K1083" s="0" t="n">
        <x:v>56</x:v>
      </x:c>
      <x:c r="L1083" s="0" t="n">
        <x:v>20</x:v>
      </x:c>
      <x:c r="M1083" s="0" t="n">
        <x:v>20</x:v>
      </x:c>
      <x:c r="O1083" s="0" t="n">
        <x:v>1011</x:v>
      </x:c>
      <x:c r="P1083" s="0" t="n">
        <x:v>1001.9</x:v>
      </x:c>
    </x:row>
    <x:row r="1084" spans="1:81" customFormat="1" ht="16.5" customHeight="1" x14ac:dyDescent="0.25">
      <x:c r="A1084" s="302">
        <x:f>IF(RIGHT(C1084,2)=".1","10",RIGHT(C1084,2))</x:f>
      </x:c>
      <x:c r="B1084" s="0" t="n">
        <x:v>0</x:v>
      </x:c>
      <x:c r="C1084" s="0" t="n">
        <x:v>16.05</x:v>
      </x:c>
      <x:c r="D1084" s="0" t="s">
        <x:v>6</x:v>
      </x:c>
      <x:c r="E1084" s="0" t="n">
        <x:v>2</x:v>
      </x:c>
      <x:c r="F1084" s="0" t="s">
        <x:v>185</x:v>
      </x:c>
      <x:c r="H1084" s="0" t="s">
        <x:v>186</x:v>
      </x:c>
      <x:c r="I1084" s="0" t="n">
        <x:v>17.2</x:v>
      </x:c>
      <x:c r="J1084" s="0" t="n">
        <x:v>10</x:v>
      </x:c>
      <x:c r="K1084" s="0" t="n">
        <x:v>63</x:v>
      </x:c>
      <x:c r="L1084" s="0" t="n">
        <x:v>18</x:v>
      </x:c>
      <x:c r="M1084" s="0" t="n">
        <x:v>18</x:v>
      </x:c>
      <x:c r="O1084" s="0" t="n">
        <x:v>1010</x:v>
      </x:c>
      <x:c r="P1084" s="0" t="n">
        <x:v>1000.8</x:v>
      </x:c>
    </x:row>
    <x:row r="1085" spans="1:81" customFormat="1" ht="16.5" customHeight="1" x14ac:dyDescent="0.25">
      <x:c r="A1085" s="302">
        <x:f>IF(RIGHT(C1085,2)=".1","10",RIGHT(C1085,2))</x:f>
      </x:c>
      <x:c r="B1085" s="0" t="n">
        <x:v>3</x:v>
      </x:c>
      <x:c r="C1085" s="0" t="n">
        <x:v>16.05</x:v>
      </x:c>
      <x:c r="D1085" s="0" t="s">
        <x:v>5</x:v>
      </x:c>
      <x:c r="E1085" s="0" t="n">
        <x:v>1</x:v>
      </x:c>
      <x:c r="F1085" s="0" t="s">
        <x:v>185</x:v>
      </x:c>
      <x:c r="H1085" s="0" t="s">
        <x:v>186</x:v>
      </x:c>
      <x:c r="I1085" s="0" t="n">
        <x:v>16.9</x:v>
      </x:c>
      <x:c r="J1085" s="0" t="n">
        <x:v>10.9</x:v>
      </x:c>
      <x:c r="K1085" s="0" t="n">
        <x:v>68</x:v>
      </x:c>
      <x:c r="L1085" s="0" t="n">
        <x:v>18</x:v>
      </x:c>
      <x:c r="M1085" s="0" t="n">
        <x:v>19</x:v>
      </x:c>
      <x:c r="O1085" s="0" t="n">
        <x:v>1009.8</x:v>
      </x:c>
      <x:c r="P1085" s="0" t="n">
        <x:v>1000.6</x:v>
      </x:c>
      <x:c r="Q1085" s="0" t="n">
        <x:v>14.7</x:v>
      </x:c>
    </x:row>
    <x:row r="1086" spans="1:81" customFormat="1" ht="16.5" customHeight="1" x14ac:dyDescent="0.25">
      <x:c r="A1086" s="302">
        <x:f>IF(RIGHT(C1086,2)=".1","10",RIGHT(C1086,2))</x:f>
      </x:c>
      <x:c r="B1086" s="0" t="n">
        <x:v>6</x:v>
      </x:c>
      <x:c r="C1086" s="0" t="n">
        <x:v>16.05</x:v>
      </x:c>
      <x:c r="D1086" s="0" t="s">
        <x:v>6</x:v>
      </x:c>
      <x:c r="E1086" s="0" t="n">
        <x:v>1</x:v>
      </x:c>
      <x:c r="F1086" s="0" t="s">
        <x:v>185</x:v>
      </x:c>
      <x:c r="H1086" s="0" t="s">
        <x:v>225</x:v>
      </x:c>
      <x:c r="I1086" s="0" t="n">
        <x:v>24.4</x:v>
      </x:c>
      <x:c r="J1086" s="0" t="n">
        <x:v>14.2</x:v>
      </x:c>
      <x:c r="K1086" s="0" t="n">
        <x:v>53</x:v>
      </x:c>
      <x:c r="L1086" s="0" t="n">
        <x:v>27</x:v>
      </x:c>
      <x:c r="M1086" s="0" t="n">
        <x:v>36</x:v>
      </x:c>
      <x:c r="N1086" s="0" t="s">
        <x:v>483</x:v>
      </x:c>
      <x:c r="O1086" s="0" t="n">
        <x:v>1008.4</x:v>
      </x:c>
      <x:c r="P1086" s="0" t="n">
        <x:v>999.5</x:v>
      </x:c>
    </x:row>
    <x:row r="1087" spans="1:81" customFormat="1" ht="16.5" customHeight="1" x14ac:dyDescent="0.25">
      <x:c r="A1087" s="302">
        <x:f>IF(RIGHT(C1087,2)=".1","10",RIGHT(C1087,2))</x:f>
      </x:c>
      <x:c r="B1087" s="0" t="n">
        <x:v>9</x:v>
      </x:c>
      <x:c r="C1087" s="0" t="n">
        <x:v>16.05</x:v>
      </x:c>
      <x:c r="D1087" s="0" t="s">
        <x:v>6</x:v>
      </x:c>
      <x:c r="E1087" s="0" t="n">
        <x:v>3</x:v>
      </x:c>
      <x:c r="F1087" s="0" t="s">
        <x:v>185</x:v>
      </x:c>
      <x:c r="H1087" s="0" t="s">
        <x:v>226</x:v>
      </x:c>
      <x:c r="I1087" s="0" t="n">
        <x:v>29</x:v>
      </x:c>
      <x:c r="J1087" s="0" t="n">
        <x:v>13.9</x:v>
      </x:c>
      <x:c r="K1087" s="0" t="n">
        <x:v>40</x:v>
      </x:c>
      <x:c r="L1087" s="0" t="n">
        <x:v>31</x:v>
      </x:c>
      <x:c r="M1087" s="0" t="n">
        <x:v>43</x:v>
      </x:c>
      <x:c r="N1087" s="0" t="s">
        <x:v>483</x:v>
      </x:c>
      <x:c r="O1087" s="0" t="n">
        <x:v>1006.3</x:v>
      </x:c>
      <x:c r="P1087" s="0" t="n">
        <x:v>997.6</x:v>
      </x:c>
    </x:row>
    <x:row r="1088" spans="1:81" customFormat="1" ht="16.5" customHeight="1" x14ac:dyDescent="0.25">
      <x:c r="A1088" s="302">
        <x:f>IF(RIGHT(C1088,2)=".1","10",RIGHT(C1088,2))</x:f>
      </x:c>
      <x:c r="B1088" s="0" t="n">
        <x:v>12</x:v>
      </x:c>
      <x:c r="C1088" s="0" t="n">
        <x:v>16.05</x:v>
      </x:c>
      <x:c r="D1088" s="0" t="s">
        <x:v>6</x:v>
      </x:c>
      <x:c r="E1088" s="0" t="n">
        <x:v>4</x:v>
      </x:c>
      <x:c r="F1088" s="0" t="s">
        <x:v>185</x:v>
      </x:c>
      <x:c r="H1088" s="0" t="s">
        <x:v>226</x:v>
      </x:c>
      <x:c r="I1088" s="0" t="n">
        <x:v>29.1</x:v>
      </x:c>
      <x:c r="J1088" s="0" t="n">
        <x:v>18.1</x:v>
      </x:c>
      <x:c r="K1088" s="0" t="n">
        <x:v>52</x:v>
      </x:c>
      <x:c r="L1088" s="0" t="n">
        <x:v>34</x:v>
      </x:c>
      <x:c r="M1088" s="0" t="n">
        <x:v>41</x:v>
      </x:c>
      <x:c r="N1088" s="0" t="s">
        <x:v>507</x:v>
      </x:c>
      <x:c r="O1088" s="0" t="n">
        <x:v>1004.8</x:v>
      </x:c>
      <x:c r="P1088" s="0" t="n">
        <x:v>996</x:v>
      </x:c>
    </x:row>
    <x:row r="1089" spans="1:81" customFormat="1" ht="16.5" customHeight="1" x14ac:dyDescent="0.25">
      <x:c r="A1089" s="302">
        <x:f>IF(RIGHT(C1089,2)=".1","10",RIGHT(C1089,2))</x:f>
      </x:c>
      <x:c r="B1089" s="0" t="n">
        <x:v>15</x:v>
      </x:c>
      <x:c r="C1089" s="0" t="n">
        <x:v>16.05</x:v>
      </x:c>
      <x:c r="D1089" s="0" t="s">
        <x:v>7</x:v>
      </x:c>
      <x:c r="E1089" s="0" t="n">
        <x:v>3</x:v>
      </x:c>
      <x:c r="F1089" s="0" t="s">
        <x:v>185</x:v>
      </x:c>
      <x:c r="H1089" s="0" t="s">
        <x:v>293</x:v>
      </x:c>
      <x:c r="I1089" s="0" t="n">
        <x:v>29.1</x:v>
      </x:c>
      <x:c r="J1089" s="0" t="n">
        <x:v>15.7</x:v>
      </x:c>
      <x:c r="K1089" s="0" t="n">
        <x:v>44</x:v>
      </x:c>
      <x:c r="L1089" s="0" t="n">
        <x:v>32</x:v>
      </x:c>
      <x:c r="M1089" s="0" t="n">
        <x:v>33</x:v>
      </x:c>
      <x:c r="N1089" s="0" t="s">
        <x:v>506</x:v>
      </x:c>
      <x:c r="O1089" s="0" t="n">
        <x:v>1003.3</x:v>
      </x:c>
      <x:c r="P1089" s="0" t="n">
        <x:v>994.6</x:v>
      </x:c>
      <x:c r="R1089" s="0" t="n">
        <x:v>30.3</x:v>
      </x:c>
    </x:row>
    <x:row r="1090" spans="1:81" customFormat="1" ht="16.5" customHeight="1" x14ac:dyDescent="0.25">
      <x:c r="A1090" s="302">
        <x:f>IF(RIGHT(C1090,2)=".1","10",RIGHT(C1090,2))</x:f>
      </x:c>
      <x:c r="B1090" s="0" t="n">
        <x:v>18</x:v>
      </x:c>
      <x:c r="C1090" s="0" t="n">
        <x:v>16.05</x:v>
      </x:c>
      <x:c r="D1090" s="0" t="s">
        <x:v>6</x:v>
      </x:c>
      <x:c r="E1090" s="0" t="n">
        <x:v>3</x:v>
      </x:c>
      <x:c r="F1090" s="0" t="s">
        <x:v>185</x:v>
      </x:c>
      <x:c r="H1090" s="0" t="s">
        <x:v>293</x:v>
      </x:c>
      <x:c r="I1090" s="0" t="n">
        <x:v>24.8</x:v>
      </x:c>
      <x:c r="J1090" s="0" t="n">
        <x:v>15.7</x:v>
      </x:c>
      <x:c r="K1090" s="0" t="n">
        <x:v>57</x:v>
      </x:c>
      <x:c r="L1090" s="0" t="n">
        <x:v>28</x:v>
      </x:c>
      <x:c r="M1090" s="0" t="n">
        <x:v>28</x:v>
      </x:c>
      <x:c r="N1090" s="0" t="s">
        <x:v>483</x:v>
      </x:c>
      <x:c r="O1090" s="0" t="n">
        <x:v>1002.3</x:v>
      </x:c>
      <x:c r="P1090" s="0" t="n">
        <x:v>993.4</x:v>
      </x:c>
    </x:row>
    <x:row r="1091" spans="1:81" customFormat="1" ht="16.5" customHeight="1" x14ac:dyDescent="0.25">
      <x:c r="A1091" s="302">
        <x:f>IF(RIGHT(C1091,2)=".1","10",RIGHT(C1091,2))</x:f>
      </x:c>
      <x:c r="B1091" s="0" t="n">
        <x:v>21</x:v>
      </x:c>
      <x:c r="C1091" s="0" t="n">
        <x:v>16.05</x:v>
      </x:c>
      <x:c r="D1091" s="0" t="s">
        <x:v>7</x:v>
      </x:c>
      <x:c r="E1091" s="0" t="n">
        <x:v>3</x:v>
      </x:c>
      <x:c r="F1091" s="0" t="s">
        <x:v>185</x:v>
      </x:c>
      <x:c r="H1091" s="0" t="s">
        <x:v>293</x:v>
      </x:c>
      <x:c r="I1091" s="0" t="n">
        <x:v>22.2</x:v>
      </x:c>
      <x:c r="J1091" s="0" t="n">
        <x:v>7.6</x:v>
      </x:c>
      <x:c r="K1091" s="0" t="n">
        <x:v>39</x:v>
      </x:c>
      <x:c r="L1091" s="0" t="n">
        <x:v>23</x:v>
      </x:c>
      <x:c r="M1091" s="0" t="n">
        <x:v>23</x:v>
      </x:c>
      <x:c r="N1091" s="0" t="s">
        <x:v>444</x:v>
      </x:c>
      <x:c r="O1091" s="0" t="n">
        <x:v>1002</x:v>
      </x:c>
      <x:c r="P1091" s="0" t="n">
        <x:v>993</x:v>
      </x:c>
    </x:row>
    <x:row r="1092" spans="1:81" customFormat="1" ht="16.5" customHeight="1" x14ac:dyDescent="0.25">
      <x:c r="A1092" s="302">
        <x:f>IF(RIGHT(C1092,2)=".1","10",RIGHT(C1092,2))</x:f>
      </x:c>
      <x:c r="B1092" s="0" t="n">
        <x:v>0</x:v>
      </x:c>
      <x:c r="C1092" s="0" t="n">
        <x:v>17.05</x:v>
      </x:c>
      <x:c r="D1092" s="0" t="s">
        <x:v>13</x:v>
      </x:c>
      <x:c r="E1092" s="0" t="n">
        <x:v>0</x:v>
      </x:c>
      <x:c r="F1092" s="0" t="s">
        <x:v>185</x:v>
      </x:c>
      <x:c r="H1092" s="0" t="s">
        <x:v>293</x:v>
      </x:c>
      <x:c r="I1092" s="0" t="n">
        <x:v>17.9</x:v>
      </x:c>
      <x:c r="J1092" s="0" t="n">
        <x:v>7.6</x:v>
      </x:c>
      <x:c r="K1092" s="0" t="n">
        <x:v>51</x:v>
      </x:c>
      <x:c r="L1092" s="0" t="n">
        <x:v>18</x:v>
      </x:c>
      <x:c r="M1092" s="0" t="n">
        <x:v>18</x:v>
      </x:c>
      <x:c r="O1092" s="0" t="n">
        <x:v>1002.5</x:v>
      </x:c>
      <x:c r="P1092" s="0" t="n">
        <x:v>993.4</x:v>
      </x:c>
    </x:row>
    <x:row r="1093" spans="1:81" customFormat="1" ht="16.5" customHeight="1" x14ac:dyDescent="0.25">
      <x:c r="A1093" s="302">
        <x:f>IF(RIGHT(C1093,2)=".1","10",RIGHT(C1093,2))</x:f>
      </x:c>
      <x:c r="B1093" s="0" t="n">
        <x:v>3</x:v>
      </x:c>
      <x:c r="C1093" s="0" t="n">
        <x:v>17.05</x:v>
      </x:c>
      <x:c r="D1093" s="0" t="s">
        <x:v>7</x:v>
      </x:c>
      <x:c r="E1093" s="0" t="n">
        <x:v>1</x:v>
      </x:c>
      <x:c r="F1093" s="0" t="s">
        <x:v>185</x:v>
      </x:c>
      <x:c r="H1093" s="0" t="s">
        <x:v>280</x:v>
      </x:c>
      <x:c r="I1093" s="0" t="n">
        <x:v>18</x:v>
      </x:c>
      <x:c r="J1093" s="0" t="n">
        <x:v>9.6</x:v>
      </x:c>
      <x:c r="K1093" s="0" t="n">
        <x:v>58</x:v>
      </x:c>
      <x:c r="L1093" s="0" t="n">
        <x:v>19</x:v>
      </x:c>
      <x:c r="M1093" s="0" t="n">
        <x:v>20</x:v>
      </x:c>
      <x:c r="O1093" s="0" t="n">
        <x:v>1003.3</x:v>
      </x:c>
      <x:c r="P1093" s="0" t="n">
        <x:v>994.2</x:v>
      </x:c>
      <x:c r="Q1093" s="0" t="n">
        <x:v>14.6</x:v>
      </x:c>
    </x:row>
    <x:row r="1094" spans="1:81" customFormat="1" ht="16.5" customHeight="1" x14ac:dyDescent="0.25">
      <x:c r="A1094" s="302">
        <x:f>IF(RIGHT(C1094,2)=".1","10",RIGHT(C1094,2))</x:f>
      </x:c>
      <x:c r="B1094" s="0" t="n">
        <x:v>6</x:v>
      </x:c>
      <x:c r="C1094" s="0" t="n">
        <x:v>17.05</x:v>
      </x:c>
      <x:c r="D1094" s="0" t="s">
        <x:v>11</x:v>
      </x:c>
      <x:c r="E1094" s="0" t="n">
        <x:v>2</x:v>
      </x:c>
      <x:c r="F1094" s="0" t="s">
        <x:v>185</x:v>
      </x:c>
      <x:c r="G1094" s="0" t="s">
        <x:v>508</x:v>
      </x:c>
      <x:c r="H1094" s="0" t="s">
        <x:v>509</x:v>
      </x:c>
      <x:c r="I1094" s="0" t="n">
        <x:v>22.3</x:v>
      </x:c>
      <x:c r="J1094" s="0" t="n">
        <x:v>12.5</x:v>
      </x:c>
      <x:c r="K1094" s="0" t="n">
        <x:v>54</x:v>
      </x:c>
      <x:c r="L1094" s="0" t="n">
        <x:v>25</x:v>
      </x:c>
      <x:c r="M1094" s="0" t="n">
        <x:v>28</x:v>
      </x:c>
      <x:c r="N1094" s="0" t="s">
        <x:v>444</x:v>
      </x:c>
      <x:c r="O1094" s="0" t="n">
        <x:v>1005.2</x:v>
      </x:c>
      <x:c r="P1094" s="0" t="n">
        <x:v>996.3</x:v>
      </x:c>
    </x:row>
    <x:row r="1095" spans="1:81" customFormat="1" ht="16.5" customHeight="1" x14ac:dyDescent="0.25">
      <x:c r="A1095" s="302">
        <x:f>IF(RIGHT(C1095,2)=".1","10",RIGHT(C1095,2))</x:f>
      </x:c>
      <x:c r="B1095" s="0" t="n">
        <x:v>9</x:v>
      </x:c>
      <x:c r="C1095" s="0" t="n">
        <x:v>17.05</x:v>
      </x:c>
      <x:c r="D1095" s="0" t="s">
        <x:v>11</x:v>
      </x:c>
      <x:c r="E1095" s="0" t="n">
        <x:v>3</x:v>
      </x:c>
      <x:c r="F1095" s="0" t="s">
        <x:v>185</x:v>
      </x:c>
      <x:c r="H1095" s="0" t="s">
        <x:v>225</x:v>
      </x:c>
      <x:c r="I1095" s="0" t="n">
        <x:v>25</x:v>
      </x:c>
      <x:c r="J1095" s="0" t="n">
        <x:v>12.6</x:v>
      </x:c>
      <x:c r="K1095" s="0" t="n">
        <x:v>46</x:v>
      </x:c>
      <x:c r="L1095" s="0" t="n">
        <x:v>27</x:v>
      </x:c>
      <x:c r="M1095" s="0" t="n">
        <x:v>39</x:v>
      </x:c>
      <x:c r="N1095" s="0" t="s">
        <x:v>483</x:v>
      </x:c>
      <x:c r="O1095" s="0" t="n">
        <x:v>1006.1</x:v>
      </x:c>
      <x:c r="P1095" s="0" t="n">
        <x:v>997.2</x:v>
      </x:c>
    </x:row>
    <x:row r="1096" spans="1:81" customFormat="1" ht="16.5" customHeight="1" x14ac:dyDescent="0.25">
      <x:c r="A1096" s="302">
        <x:f>IF(RIGHT(C1096,2)=".1","10",RIGHT(C1096,2))</x:f>
      </x:c>
      <x:c r="B1096" s="0" t="n">
        <x:v>12</x:v>
      </x:c>
      <x:c r="C1096" s="0" t="n">
        <x:v>17.05</x:v>
      </x:c>
      <x:c r="D1096" s="0" t="s">
        <x:v>11</x:v>
      </x:c>
      <x:c r="E1096" s="0" t="n">
        <x:v>2</x:v>
      </x:c>
      <x:c r="F1096" s="0" t="s">
        <x:v>185</x:v>
      </x:c>
      <x:c r="H1096" s="0" t="s">
        <x:v>510</x:v>
      </x:c>
      <x:c r="I1096" s="0" t="n">
        <x:v>26.5</x:v>
      </x:c>
      <x:c r="J1096" s="0" t="n">
        <x:v>13</x:v>
      </x:c>
      <x:c r="K1096" s="0" t="n">
        <x:v>43</x:v>
      </x:c>
      <x:c r="L1096" s="0" t="n">
        <x:v>28</x:v>
      </x:c>
      <x:c r="M1096" s="0" t="n">
        <x:v>39</x:v>
      </x:c>
      <x:c r="N1096" s="0" t="s">
        <x:v>483</x:v>
      </x:c>
      <x:c r="O1096" s="0" t="n">
        <x:v>1005.9</x:v>
      </x:c>
      <x:c r="P1096" s="0" t="n">
        <x:v>997</x:v>
      </x:c>
    </x:row>
    <x:row r="1097" spans="1:81" customFormat="1" ht="16.5" customHeight="1" x14ac:dyDescent="0.25">
      <x:c r="A1097" s="302">
        <x:f>IF(RIGHT(C1097,2)=".1","10",RIGHT(C1097,2))</x:f>
      </x:c>
      <x:c r="B1097" s="0" t="n">
        <x:v>15</x:v>
      </x:c>
      <x:c r="C1097" s="0" t="n">
        <x:v>17.05</x:v>
      </x:c>
      <x:c r="D1097" s="0" t="s">
        <x:v>10</x:v>
      </x:c>
      <x:c r="E1097" s="0" t="n">
        <x:v>3</x:v>
      </x:c>
      <x:c r="F1097" s="0" t="s">
        <x:v>185</x:v>
      </x:c>
      <x:c r="H1097" s="0" t="s">
        <x:v>228</x:v>
      </x:c>
      <x:c r="I1097" s="0" t="n">
        <x:v>22.6</x:v>
      </x:c>
      <x:c r="J1097" s="0" t="n">
        <x:v>13.6</x:v>
      </x:c>
      <x:c r="K1097" s="0" t="n">
        <x:v>57</x:v>
      </x:c>
      <x:c r="L1097" s="0" t="n">
        <x:v>26</x:v>
      </x:c>
      <x:c r="M1097" s="0" t="n">
        <x:v>26</x:v>
      </x:c>
      <x:c r="N1097" s="0" t="s">
        <x:v>483</x:v>
      </x:c>
      <x:c r="O1097" s="0" t="n">
        <x:v>1006.8</x:v>
      </x:c>
      <x:c r="P1097" s="0" t="n">
        <x:v>997.8</x:v>
      </x:c>
      <x:c r="R1097" s="0" t="n">
        <x:v>26.6</x:v>
      </x:c>
      <x:c r="S1097" s="0" t="n">
        <x:v>0.3</x:v>
      </x:c>
    </x:row>
    <x:row r="1098" spans="1:81" customFormat="1" ht="16.5" customHeight="1" x14ac:dyDescent="0.25">
      <x:c r="A1098" s="302">
        <x:f>IF(RIGHT(C1098,2)=".1","10",RIGHT(C1098,2))</x:f>
      </x:c>
      <x:c r="B1098" s="0" t="n">
        <x:v>18</x:v>
      </x:c>
      <x:c r="C1098" s="0" t="n">
        <x:v>17.05</x:v>
      </x:c>
      <x:c r="D1098" s="0" t="s">
        <x:v>10</x:v>
      </x:c>
      <x:c r="E1098" s="0" t="n">
        <x:v>1</x:v>
      </x:c>
      <x:c r="F1098" s="0" t="s">
        <x:v>185</x:v>
      </x:c>
      <x:c r="G1098" s="0" t="s">
        <x:v>193</x:v>
      </x:c>
      <x:c r="H1098" s="0" t="s">
        <x:v>206</x:v>
      </x:c>
      <x:c r="I1098" s="0" t="n">
        <x:v>19.3</x:v>
      </x:c>
      <x:c r="J1098" s="0" t="n">
        <x:v>13.9</x:v>
      </x:c>
      <x:c r="K1098" s="0" t="n">
        <x:v>71</x:v>
      </x:c>
      <x:c r="L1098" s="0" t="n">
        <x:v>22</x:v>
      </x:c>
      <x:c r="M1098" s="0" t="n">
        <x:v>22</x:v>
      </x:c>
      <x:c r="N1098" s="0" t="s">
        <x:v>444</x:v>
      </x:c>
      <x:c r="O1098" s="0" t="n">
        <x:v>1009.4</x:v>
      </x:c>
      <x:c r="P1098" s="0" t="n">
        <x:v>1000.3</x:v>
      </x:c>
    </x:row>
    <x:row r="1099" spans="1:81" customFormat="1" ht="16.5" customHeight="1" x14ac:dyDescent="0.25">
      <x:c r="A1099" s="302">
        <x:f>IF(RIGHT(C1099,2)=".1","10",RIGHT(C1099,2))</x:f>
      </x:c>
      <x:c r="B1099" s="0" t="n">
        <x:v>21</x:v>
      </x:c>
      <x:c r="C1099" s="0" t="n">
        <x:v>17.05</x:v>
      </x:c>
      <x:c r="D1099" s="0" t="s">
        <x:v>10</x:v>
      </x:c>
      <x:c r="E1099" s="0" t="n">
        <x:v>2</x:v>
      </x:c>
      <x:c r="F1099" s="0" t="s">
        <x:v>185</x:v>
      </x:c>
      <x:c r="H1099" s="0" t="s">
        <x:v>230</x:v>
      </x:c>
      <x:c r="I1099" s="0" t="n">
        <x:v>16.4</x:v>
      </x:c>
      <x:c r="J1099" s="0" t="n">
        <x:v>12.9</x:v>
      </x:c>
      <x:c r="K1099" s="0" t="n">
        <x:v>80</x:v>
      </x:c>
      <x:c r="L1099" s="0" t="n">
        <x:v>17</x:v>
      </x:c>
      <x:c r="M1099" s="0" t="n">
        <x:v>17</x:v>
      </x:c>
      <x:c r="O1099" s="0" t="n">
        <x:v>1009.7</x:v>
      </x:c>
      <x:c r="P1099" s="0" t="n">
        <x:v>1000.5</x:v>
      </x:c>
    </x:row>
    <x:row r="1100" spans="1:81" customFormat="1" ht="16.5" customHeight="1" x14ac:dyDescent="0.25">
      <x:c r="A1100" s="302">
        <x:f>IF(RIGHT(C1100,2)=".1","10",RIGHT(C1100,2))</x:f>
      </x:c>
      <x:c r="B1100" s="0" t="n">
        <x:v>0</x:v>
      </x:c>
      <x:c r="C1100" s="0" t="n">
        <x:v>18.05</x:v>
      </x:c>
      <x:c r="D1100" s="0" t="s">
        <x:v>10</x:v>
      </x:c>
      <x:c r="E1100" s="0" t="n">
        <x:v>1</x:v>
      </x:c>
      <x:c r="F1100" s="0" t="s">
        <x:v>185</x:v>
      </x:c>
      <x:c r="H1100" s="0" t="s">
        <x:v>230</x:v>
      </x:c>
      <x:c r="I1100" s="0" t="n">
        <x:v>15.3</x:v>
      </x:c>
      <x:c r="J1100" s="0" t="n">
        <x:v>11.5</x:v>
      </x:c>
      <x:c r="K1100" s="0" t="n">
        <x:v>78</x:v>
      </x:c>
      <x:c r="L1100" s="0" t="n">
        <x:v>16</x:v>
      </x:c>
      <x:c r="M1100" s="0" t="n">
        <x:v>16</x:v>
      </x:c>
      <x:c r="O1100" s="0" t="n">
        <x:v>1010.2</x:v>
      </x:c>
      <x:c r="P1100" s="0" t="n">
        <x:v>1001</x:v>
      </x:c>
    </x:row>
    <x:row r="1101" spans="1:81" customFormat="1" ht="16.5" customHeight="1" x14ac:dyDescent="0.25">
      <x:c r="A1101" s="302">
        <x:f>IF(RIGHT(C1101,2)=".1","10",RIGHT(C1101,2))</x:f>
      </x:c>
      <x:c r="B1101" s="0" t="n">
        <x:v>3</x:v>
      </x:c>
      <x:c r="C1101" s="0" t="n">
        <x:v>18.05</x:v>
      </x:c>
      <x:c r="D1101" s="0" t="s">
        <x:v>10</x:v>
      </x:c>
      <x:c r="E1101" s="0" t="n">
        <x:v>1</x:v>
      </x:c>
      <x:c r="F1101" s="0" t="s">
        <x:v>185</x:v>
      </x:c>
      <x:c r="H1101" s="0" t="s">
        <x:v>382</x:v>
      </x:c>
      <x:c r="I1101" s="0" t="n">
        <x:v>14.5</x:v>
      </x:c>
      <x:c r="J1101" s="0" t="n">
        <x:v>11.7</x:v>
      </x:c>
      <x:c r="K1101" s="0" t="n">
        <x:v>83</x:v>
      </x:c>
      <x:c r="L1101" s="0" t="n">
        <x:v>15</x:v>
      </x:c>
      <x:c r="M1101" s="0" t="n">
        <x:v>16</x:v>
      </x:c>
      <x:c r="O1101" s="0" t="n">
        <x:v>1010.5</x:v>
      </x:c>
      <x:c r="P1101" s="0" t="n">
        <x:v>1001.2</x:v>
      </x:c>
      <x:c r="Q1101" s="0" t="n">
        <x:v>14.4</x:v>
      </x:c>
      <x:c r="S1101" s="0" t="n">
        <x:v>0</x:v>
      </x:c>
    </x:row>
    <x:row r="1102" spans="1:81" customFormat="1" ht="16.5" customHeight="1" x14ac:dyDescent="0.25">
      <x:c r="A1102" s="302">
        <x:f>IF(RIGHT(C1102,2)=".1","10",RIGHT(C1102,2))</x:f>
      </x:c>
      <x:c r="B1102" s="0" t="n">
        <x:v>6</x:v>
      </x:c>
      <x:c r="C1102" s="0" t="n">
        <x:v>18.05</x:v>
      </x:c>
      <x:c r="D1102" s="0" t="s">
        <x:v>10</x:v>
      </x:c>
      <x:c r="E1102" s="0" t="n">
        <x:v>2</x:v>
      </x:c>
      <x:c r="F1102" s="0" t="s">
        <x:v>185</x:v>
      </x:c>
      <x:c r="H1102" s="0" t="s">
        <x:v>511</x:v>
      </x:c>
      <x:c r="I1102" s="0" t="n">
        <x:v>17.2</x:v>
      </x:c>
      <x:c r="J1102" s="0" t="n">
        <x:v>12.5</x:v>
      </x:c>
      <x:c r="K1102" s="0" t="n">
        <x:v>74</x:v>
      </x:c>
      <x:c r="L1102" s="0" t="n">
        <x:v>18</x:v>
      </x:c>
      <x:c r="M1102" s="0" t="n">
        <x:v>21</x:v>
      </x:c>
      <x:c r="O1102" s="0" t="n">
        <x:v>1010.4</x:v>
      </x:c>
      <x:c r="P1102" s="0" t="n">
        <x:v>1001.3</x:v>
      </x:c>
    </x:row>
    <x:row r="1103" spans="1:81" customFormat="1" ht="16.5" customHeight="1" x14ac:dyDescent="0.25">
      <x:c r="A1103" s="302">
        <x:f>IF(RIGHT(C1103,2)=".1","10",RIGHT(C1103,2))</x:f>
      </x:c>
      <x:c r="B1103" s="0" t="n">
        <x:v>9</x:v>
      </x:c>
      <x:c r="C1103" s="0" t="n">
        <x:v>18.05</x:v>
      </x:c>
      <x:c r="D1103" s="0" t="s">
        <x:v>10</x:v>
      </x:c>
      <x:c r="E1103" s="0" t="n">
        <x:v>3</x:v>
      </x:c>
      <x:c r="F1103" s="0" t="s">
        <x:v>185</x:v>
      </x:c>
      <x:c r="H1103" s="0" t="s">
        <x:v>512</x:v>
      </x:c>
      <x:c r="I1103" s="0" t="n">
        <x:v>22</x:v>
      </x:c>
      <x:c r="J1103" s="0" t="n">
        <x:v>11.6</x:v>
      </x:c>
      <x:c r="K1103" s="0" t="n">
        <x:v>52</x:v>
      </x:c>
      <x:c r="L1103" s="0" t="n">
        <x:v>24</x:v>
      </x:c>
      <x:c r="M1103" s="0" t="n">
        <x:v>27</x:v>
      </x:c>
      <x:c r="N1103" s="0" t="s">
        <x:v>444</x:v>
      </x:c>
      <x:c r="O1103" s="0" t="n">
        <x:v>1009.8</x:v>
      </x:c>
      <x:c r="P1103" s="0" t="n">
        <x:v>1000.8</x:v>
      </x:c>
    </x:row>
    <x:row r="1104" spans="1:81" customFormat="1" ht="16.5" customHeight="1" x14ac:dyDescent="0.25">
      <x:c r="A1104" s="302">
        <x:f>IF(RIGHT(C1104,2)=".1","10",RIGHT(C1104,2))</x:f>
      </x:c>
      <x:c r="B1104" s="0" t="n">
        <x:v>12</x:v>
      </x:c>
      <x:c r="C1104" s="0" t="n">
        <x:v>18.05</x:v>
      </x:c>
      <x:c r="D1104" s="0" t="s">
        <x:v>10</x:v>
      </x:c>
      <x:c r="E1104" s="0" t="n">
        <x:v>3</x:v>
      </x:c>
      <x:c r="F1104" s="0" t="s">
        <x:v>185</x:v>
      </x:c>
      <x:c r="H1104" s="0" t="s">
        <x:v>468</x:v>
      </x:c>
      <x:c r="I1104" s="0" t="n">
        <x:v>23.4</x:v>
      </x:c>
      <x:c r="J1104" s="0" t="n">
        <x:v>9.7</x:v>
      </x:c>
      <x:c r="K1104" s="0" t="n">
        <x:v>42</x:v>
      </x:c>
      <x:c r="L1104" s="0" t="n">
        <x:v>25</x:v>
      </x:c>
      <x:c r="M1104" s="0" t="n">
        <x:v>27</x:v>
      </x:c>
      <x:c r="N1104" s="0" t="s">
        <x:v>444</x:v>
      </x:c>
      <x:c r="O1104" s="0" t="n">
        <x:v>1009.8</x:v>
      </x:c>
      <x:c r="P1104" s="0" t="n">
        <x:v>1000.8</x:v>
      </x:c>
    </x:row>
    <x:row r="1105" spans="1:81" customFormat="1" ht="16.5" customHeight="1" x14ac:dyDescent="0.25">
      <x:c r="A1105" s="302">
        <x:f>IF(RIGHT(C1105,2)=".1","10",RIGHT(C1105,2))</x:f>
      </x:c>
      <x:c r="B1105" s="0" t="n">
        <x:v>15</x:v>
      </x:c>
      <x:c r="C1105" s="0" t="n">
        <x:v>18.05</x:v>
      </x:c>
      <x:c r="D1105" s="0" t="s">
        <x:v>10</x:v>
      </x:c>
      <x:c r="E1105" s="0" t="n">
        <x:v>2</x:v>
      </x:c>
      <x:c r="F1105" s="0" t="s">
        <x:v>185</x:v>
      </x:c>
      <x:c r="H1105" s="0" t="s">
        <x:v>186</x:v>
      </x:c>
      <x:c r="I1105" s="0" t="n">
        <x:v>23.5</x:v>
      </x:c>
      <x:c r="J1105" s="0" t="n">
        <x:v>8.6</x:v>
      </x:c>
      <x:c r="K1105" s="0" t="n">
        <x:v>39</x:v>
      </x:c>
      <x:c r="L1105" s="0" t="n">
        <x:v>24</x:v>
      </x:c>
      <x:c r="M1105" s="0" t="n">
        <x:v>26</x:v>
      </x:c>
      <x:c r="N1105" s="0" t="s">
        <x:v>444</x:v>
      </x:c>
      <x:c r="O1105" s="0" t="n">
        <x:v>1009.3</x:v>
      </x:c>
      <x:c r="P1105" s="0" t="n">
        <x:v>1000.3</x:v>
      </x:c>
      <x:c r="R1105" s="0" t="n">
        <x:v>24.4</x:v>
      </x:c>
    </x:row>
    <x:row r="1106" spans="1:81" customFormat="1" ht="16.5" customHeight="1" x14ac:dyDescent="0.25">
      <x:c r="A1106" s="302">
        <x:f>IF(RIGHT(C1106,2)=".1","10",RIGHT(C1106,2))</x:f>
      </x:c>
      <x:c r="B1106" s="0" t="n">
        <x:v>18</x:v>
      </x:c>
      <x:c r="C1106" s="0" t="n">
        <x:v>18.05</x:v>
      </x:c>
      <x:c r="D1106" s="0" t="s">
        <x:v>10</x:v>
      </x:c>
      <x:c r="E1106" s="0" t="n">
        <x:v>2</x:v>
      </x:c>
      <x:c r="F1106" s="0" t="s">
        <x:v>185</x:v>
      </x:c>
      <x:c r="H1106" s="0" t="s">
        <x:v>513</x:v>
      </x:c>
      <x:c r="I1106" s="0" t="n">
        <x:v>19.4</x:v>
      </x:c>
      <x:c r="J1106" s="0" t="n">
        <x:v>10.2</x:v>
      </x:c>
      <x:c r="K1106" s="0" t="n">
        <x:v>55</x:v>
      </x:c>
      <x:c r="L1106" s="0" t="n">
        <x:v>21</x:v>
      </x:c>
      <x:c r="M1106" s="0" t="n">
        <x:v>21</x:v>
      </x:c>
      <x:c r="N1106" s="0" t="s">
        <x:v>444</x:v>
      </x:c>
      <x:c r="O1106" s="0" t="n">
        <x:v>1010</x:v>
      </x:c>
      <x:c r="P1106" s="0" t="n">
        <x:v>1000.9</x:v>
      </x:c>
    </x:row>
    <x:row r="1107" spans="1:81" customFormat="1" ht="16.5" customHeight="1" x14ac:dyDescent="0.25">
      <x:c r="A1107" s="302">
        <x:f>IF(RIGHT(C1107,2)=".1","10",RIGHT(C1107,2))</x:f>
      </x:c>
      <x:c r="B1107" s="0" t="n">
        <x:v>21</x:v>
      </x:c>
      <x:c r="C1107" s="0" t="n">
        <x:v>18.05</x:v>
      </x:c>
      <x:c r="D1107" s="0" t="s">
        <x:v>6</x:v>
      </x:c>
      <x:c r="E1107" s="0" t="n">
        <x:v>1</x:v>
      </x:c>
      <x:c r="F1107" s="0" t="s">
        <x:v>185</x:v>
      </x:c>
      <x:c r="G1107" s="0" t="s">
        <x:v>193</x:v>
      </x:c>
      <x:c r="H1107" s="0" t="s">
        <x:v>513</x:v>
      </x:c>
      <x:c r="I1107" s="0" t="n">
        <x:v>16.7</x:v>
      </x:c>
      <x:c r="J1107" s="0" t="n">
        <x:v>10.8</x:v>
      </x:c>
      <x:c r="K1107" s="0" t="n">
        <x:v>68</x:v>
      </x:c>
      <x:c r="L1107" s="0" t="n">
        <x:v>18</x:v>
      </x:c>
      <x:c r="M1107" s="0" t="n">
        <x:v>18</x:v>
      </x:c>
      <x:c r="O1107" s="0" t="n">
        <x:v>1007.6</x:v>
      </x:c>
      <x:c r="P1107" s="0" t="n">
        <x:v>998.5</x:v>
      </x:c>
    </x:row>
    <x:row r="1108" spans="1:81" customFormat="1" ht="16.5" customHeight="1" x14ac:dyDescent="0.25">
      <x:c r="A1108" s="302">
        <x:f>IF(RIGHT(C1108,2)=".1","10",RIGHT(C1108,2))</x:f>
      </x:c>
      <x:c r="B1108" s="0" t="n">
        <x:v>0</x:v>
      </x:c>
      <x:c r="C1108" s="0" t="n">
        <x:v>19.05</x:v>
      </x:c>
      <x:c r="D1108" s="0" t="s">
        <x:v>10</x:v>
      </x:c>
      <x:c r="E1108" s="0" t="n">
        <x:v>1</x:v>
      </x:c>
      <x:c r="F1108" s="0" t="s">
        <x:v>185</x:v>
      </x:c>
      <x:c r="G1108" s="0" t="s">
        <x:v>193</x:v>
      </x:c>
      <x:c r="H1108" s="0" t="s">
        <x:v>308</x:v>
      </x:c>
      <x:c r="I1108" s="0" t="n">
        <x:v>16.3</x:v>
      </x:c>
      <x:c r="J1108" s="0" t="n">
        <x:v>11.3</x:v>
      </x:c>
      <x:c r="K1108" s="0" t="n">
        <x:v>72</x:v>
      </x:c>
      <x:c r="L1108" s="0" t="n">
        <x:v>17</x:v>
      </x:c>
      <x:c r="M1108" s="0" t="n">
        <x:v>17</x:v>
      </x:c>
      <x:c r="O1108" s="0" t="n">
        <x:v>1006.8</x:v>
      </x:c>
      <x:c r="P1108" s="0" t="n">
        <x:v>997.6</x:v>
      </x:c>
    </x:row>
    <x:row r="1109" spans="1:81" customFormat="1" ht="16.5" customHeight="1" x14ac:dyDescent="0.25">
      <x:c r="A1109" s="302">
        <x:f>IF(RIGHT(C1109,2)=".1","10",RIGHT(C1109,2))</x:f>
      </x:c>
      <x:c r="B1109" s="0" t="n">
        <x:v>3</x:v>
      </x:c>
      <x:c r="C1109" s="0" t="n">
        <x:v>19.05</x:v>
      </x:c>
      <x:c r="D1109" s="0" t="s">
        <x:v>11</x:v>
      </x:c>
      <x:c r="E1109" s="0" t="n">
        <x:v>2</x:v>
      </x:c>
      <x:c r="F1109" s="0" t="s">
        <x:v>185</x:v>
      </x:c>
      <x:c r="G1109" s="0" t="s">
        <x:v>232</x:v>
      </x:c>
      <x:c r="H1109" s="0" t="s">
        <x:v>230</x:v>
      </x:c>
      <x:c r="I1109" s="0" t="n">
        <x:v>13</x:v>
      </x:c>
      <x:c r="J1109" s="0" t="n">
        <x:v>12</x:v>
      </x:c>
      <x:c r="K1109" s="0" t="n">
        <x:v>94</x:v>
      </x:c>
      <x:c r="L1109" s="0" t="n">
        <x:v>12</x:v>
      </x:c>
      <x:c r="M1109" s="0" t="n">
        <x:v>12</x:v>
      </x:c>
      <x:c r="O1109" s="0" t="n">
        <x:v>1009.1</x:v>
      </x:c>
      <x:c r="P1109" s="0" t="n">
        <x:v>999.8</x:v>
      </x:c>
      <x:c r="Q1109" s="0" t="n">
        <x:v>13</x:v>
      </x:c>
      <x:c r="S1109" s="0" t="n">
        <x:v>14</x:v>
      </x:c>
    </x:row>
    <x:row r="1110" spans="1:81" customFormat="1" ht="16.5" customHeight="1" x14ac:dyDescent="0.25">
      <x:c r="A1110" s="302">
        <x:f>IF(RIGHT(C1110,2)=".1","10",RIGHT(C1110,2))</x:f>
      </x:c>
      <x:c r="B1110" s="0" t="n">
        <x:v>6</x:v>
      </x:c>
      <x:c r="C1110" s="0" t="n">
        <x:v>19.05</x:v>
      </x:c>
      <x:c r="D1110" s="0" t="s">
        <x:v>10</x:v>
      </x:c>
      <x:c r="E1110" s="0" t="n">
        <x:v>2</x:v>
      </x:c>
      <x:c r="F1110" s="0" t="s">
        <x:v>185</x:v>
      </x:c>
      <x:c r="G1110" s="0" t="s">
        <x:v>223</x:v>
      </x:c>
      <x:c r="H1110" s="0" t="s">
        <x:v>349</x:v>
      </x:c>
      <x:c r="I1110" s="0" t="n">
        <x:v>12.7</x:v>
      </x:c>
      <x:c r="J1110" s="0" t="n">
        <x:v>11.7</x:v>
      </x:c>
      <x:c r="K1110" s="0" t="n">
        <x:v>94</x:v>
      </x:c>
      <x:c r="L1110" s="0" t="n">
        <x:v>12</x:v>
      </x:c>
      <x:c r="M1110" s="0" t="n">
        <x:v>13</x:v>
      </x:c>
      <x:c r="O1110" s="0" t="n">
        <x:v>1011</x:v>
      </x:c>
      <x:c r="P1110" s="0" t="n">
        <x:v>1001.7</x:v>
      </x:c>
      <x:c r="Q1110" s="0" t="n">
        <x:v>12.3</x:v>
      </x:c>
    </x:row>
    <x:row r="1111" spans="1:81" customFormat="1" ht="16.5" customHeight="1" x14ac:dyDescent="0.25">
      <x:c r="A1111" s="302">
        <x:f>IF(RIGHT(C1111,2)=".1","10",RIGHT(C1111,2))</x:f>
      </x:c>
      <x:c r="B1111" s="0" t="n">
        <x:v>9</x:v>
      </x:c>
      <x:c r="C1111" s="0" t="n">
        <x:v>19.05</x:v>
      </x:c>
      <x:c r="D1111" s="0" t="s">
        <x:v>9</x:v>
      </x:c>
      <x:c r="E1111" s="0" t="n">
        <x:v>4</x:v>
      </x:c>
      <x:c r="F1111" s="0" t="s">
        <x:v>185</x:v>
      </x:c>
      <x:c r="G1111" s="0" t="s">
        <x:v>193</x:v>
      </x:c>
      <x:c r="H1111" s="0" t="s">
        <x:v>514</x:v>
      </x:c>
      <x:c r="I1111" s="0" t="n">
        <x:v>19.6</x:v>
      </x:c>
      <x:c r="J1111" s="0" t="n">
        <x:v>12.1</x:v>
      </x:c>
      <x:c r="K1111" s="0" t="n">
        <x:v>62</x:v>
      </x:c>
      <x:c r="L1111" s="0" t="n">
        <x:v>21</x:v>
      </x:c>
      <x:c r="M1111" s="0" t="n">
        <x:v>25</x:v>
      </x:c>
      <x:c r="N1111" s="0" t="s">
        <x:v>444</x:v>
      </x:c>
      <x:c r="O1111" s="0" t="n">
        <x:v>1011.4</x:v>
      </x:c>
      <x:c r="P1111" s="0" t="n">
        <x:v>1002.3</x:v>
      </x:c>
    </x:row>
    <x:row r="1112" spans="1:81" customFormat="1" ht="16.5" customHeight="1" x14ac:dyDescent="0.25">
      <x:c r="A1112" s="302">
        <x:f>IF(RIGHT(C1112,2)=".1","10",RIGHT(C1112,2))</x:f>
      </x:c>
      <x:c r="B1112" s="0" t="n">
        <x:v>12</x:v>
      </x:c>
      <x:c r="C1112" s="0" t="n">
        <x:v>19.05</x:v>
      </x:c>
      <x:c r="D1112" s="0" t="s">
        <x:v>10</x:v>
      </x:c>
      <x:c r="E1112" s="0" t="s">
        <x:v>383</x:v>
      </x:c>
      <x:c r="F1112" s="0" t="s">
        <x:v>185</x:v>
      </x:c>
      <x:c r="G1112" s="0" t="s">
        <x:v>193</x:v>
      </x:c>
      <x:c r="H1112" s="0" t="s">
        <x:v>514</x:v>
      </x:c>
      <x:c r="I1112" s="0" t="n">
        <x:v>19.7</x:v>
      </x:c>
      <x:c r="J1112" s="0" t="n">
        <x:v>9</x:v>
      </x:c>
      <x:c r="K1112" s="0" t="n">
        <x:v>50</x:v>
      </x:c>
      <x:c r="L1112" s="0" t="n">
        <x:v>20</x:v>
      </x:c>
      <x:c r="M1112" s="0" t="n">
        <x:v>22</x:v>
      </x:c>
      <x:c r="O1112" s="0" t="n">
        <x:v>1011.9</x:v>
      </x:c>
      <x:c r="P1112" s="0" t="n">
        <x:v>1002.8</x:v>
      </x:c>
    </x:row>
    <x:row r="1113" spans="1:81" customFormat="1" ht="16.5" customHeight="1" x14ac:dyDescent="0.25">
      <x:c r="A1113" s="302">
        <x:f>IF(RIGHT(C1113,2)=".1","10",RIGHT(C1113,2))</x:f>
      </x:c>
      <x:c r="B1113" s="0" t="n">
        <x:v>15</x:v>
      </x:c>
      <x:c r="C1113" s="0" t="n">
        <x:v>19.05</x:v>
      </x:c>
      <x:c r="D1113" s="0" t="s">
        <x:v>10</x:v>
      </x:c>
      <x:c r="E1113" s="0" t="s">
        <x:v>515</x:v>
      </x:c>
      <x:c r="F1113" s="0" t="s">
        <x:v>185</x:v>
      </x:c>
      <x:c r="H1113" s="0" t="s">
        <x:v>355</x:v>
      </x:c>
      <x:c r="I1113" s="0" t="n">
        <x:v>18.6</x:v>
      </x:c>
      <x:c r="J1113" s="0" t="n">
        <x:v>8</x:v>
      </x:c>
      <x:c r="K1113" s="0" t="n">
        <x:v>50</x:v>
      </x:c>
      <x:c r="L1113" s="0" t="n">
        <x:v>19</x:v>
      </x:c>
      <x:c r="M1113" s="0" t="n">
        <x:v>19</x:v>
      </x:c>
      <x:c r="O1113" s="0" t="n">
        <x:v>1012.1</x:v>
      </x:c>
      <x:c r="P1113" s="0" t="n">
        <x:v>1002.9</x:v>
      </x:c>
      <x:c r="R1113" s="0" t="n">
        <x:v>21.4</x:v>
      </x:c>
      <x:c r="S1113" s="0" t="n">
        <x:v>8</x:v>
      </x:c>
    </x:row>
    <x:row r="1114" spans="1:81" customFormat="1" ht="16.5" customHeight="1" x14ac:dyDescent="0.25">
      <x:c r="A1114" s="302">
        <x:f>IF(RIGHT(C1114,2)=".1","10",RIGHT(C1114,2))</x:f>
      </x:c>
      <x:c r="B1114" s="0" t="n">
        <x:v>18</x:v>
      </x:c>
      <x:c r="C1114" s="0" t="n">
        <x:v>19.05</x:v>
      </x:c>
      <x:c r="D1114" s="0" t="s">
        <x:v>9</x:v>
      </x:c>
      <x:c r="E1114" s="0" t="s">
        <x:v>395</x:v>
      </x:c>
      <x:c r="F1114" s="0" t="s">
        <x:v>185</x:v>
      </x:c>
      <x:c r="H1114" s="0" t="s">
        <x:v>187</x:v>
      </x:c>
      <x:c r="I1114" s="0" t="n">
        <x:v>15.6</x:v>
      </x:c>
      <x:c r="J1114" s="0" t="n">
        <x:v>8.3</x:v>
      </x:c>
      <x:c r="K1114" s="0" t="n">
        <x:v>62</x:v>
      </x:c>
      <x:c r="L1114" s="0" t="n">
        <x:v>14</x:v>
      </x:c>
      <x:c r="M1114" s="0" t="n">
        <x:v>14</x:v>
      </x:c>
      <x:c r="O1114" s="0" t="n">
        <x:v>1013.4</x:v>
      </x:c>
      <x:c r="P1114" s="0" t="n">
        <x:v>1004.1</x:v>
      </x:c>
    </x:row>
    <x:row r="1115" spans="1:81" customFormat="1" ht="16.5" customHeight="1" x14ac:dyDescent="0.25">
      <x:c r="A1115" s="302">
        <x:f>IF(RIGHT(C1115,2)=".1","10",RIGHT(C1115,2))</x:f>
      </x:c>
      <x:c r="B1115" s="0" t="n">
        <x:v>21</x:v>
      </x:c>
      <x:c r="C1115" s="0" t="n">
        <x:v>19.05</x:v>
      </x:c>
      <x:c r="D1115" s="0" t="s">
        <x:v>9</x:v>
      </x:c>
      <x:c r="E1115" s="0" t="s">
        <x:v>215</x:v>
      </x:c>
      <x:c r="F1115" s="0" t="s">
        <x:v>185</x:v>
      </x:c>
      <x:c r="H1115" s="0" t="s">
        <x:v>226</x:v>
      </x:c>
      <x:c r="I1115" s="0" t="n">
        <x:v>13.7</x:v>
      </x:c>
      <x:c r="J1115" s="0" t="n">
        <x:v>8.4</x:v>
      </x:c>
      <x:c r="K1115" s="0" t="n">
        <x:v>70</x:v>
      </x:c>
      <x:c r="L1115" s="0" t="n">
        <x:v>13</x:v>
      </x:c>
      <x:c r="M1115" s="0" t="n">
        <x:v>13</x:v>
      </x:c>
      <x:c r="O1115" s="0" t="n">
        <x:v>1013.6</x:v>
      </x:c>
      <x:c r="P1115" s="0" t="n">
        <x:v>1004.3</x:v>
      </x:c>
    </x:row>
    <x:row r="1116" spans="1:81" customFormat="1" ht="16.5" customHeight="1" x14ac:dyDescent="0.25">
      <x:c r="A1116" s="302">
        <x:f>IF(RIGHT(C1116,2)=".1","10",RIGHT(C1116,2))</x:f>
      </x:c>
      <x:c r="B1116" s="0" t="n">
        <x:v>0</x:v>
      </x:c>
      <x:c r="C1116" s="0" t="n">
        <x:v>20.05</x:v>
      </x:c>
      <x:c r="D1116" s="0" t="s">
        <x:v>9</x:v>
      </x:c>
      <x:c r="E1116" s="0" t="n">
        <x:v>2</x:v>
      </x:c>
      <x:c r="F1116" s="0" t="s">
        <x:v>185</x:v>
      </x:c>
      <x:c r="H1116" s="0" t="s">
        <x:v>212</x:v>
      </x:c>
      <x:c r="I1116" s="0" t="n">
        <x:v>12</x:v>
      </x:c>
      <x:c r="J1116" s="0" t="n">
        <x:v>7.8</x:v>
      </x:c>
      <x:c r="K1116" s="0" t="n">
        <x:v>75</x:v>
      </x:c>
      <x:c r="L1116" s="0" t="n">
        <x:v>11</x:v>
      </x:c>
      <x:c r="M1116" s="0" t="n">
        <x:v>11</x:v>
      </x:c>
      <x:c r="O1116" s="0" t="n">
        <x:v>1013.7</x:v>
      </x:c>
      <x:c r="P1116" s="0" t="n">
        <x:v>1004.3</x:v>
      </x:c>
    </x:row>
    <x:row r="1117" spans="1:81" customFormat="1" ht="16.5" customHeight="1" x14ac:dyDescent="0.25">
      <x:c r="A1117" s="302">
        <x:f>IF(RIGHT(C1117,2)=".1","10",RIGHT(C1117,2))</x:f>
      </x:c>
      <x:c r="B1117" s="0" t="n">
        <x:v>3</x:v>
      </x:c>
      <x:c r="C1117" s="0" t="n">
        <x:v>20.05</x:v>
      </x:c>
      <x:c r="D1117" s="0" t="s">
        <x:v>9</x:v>
      </x:c>
      <x:c r="E1117" s="0" t="n">
        <x:v>2</x:v>
      </x:c>
      <x:c r="F1117" s="0" t="s">
        <x:v>185</x:v>
      </x:c>
      <x:c r="H1117" s="0" t="s">
        <x:v>186</x:v>
      </x:c>
      <x:c r="I1117" s="0" t="n">
        <x:v>12.9</x:v>
      </x:c>
      <x:c r="J1117" s="0" t="n">
        <x:v>8.5</x:v>
      </x:c>
      <x:c r="K1117" s="0" t="n">
        <x:v>75</x:v>
      </x:c>
      <x:c r="L1117" s="0" t="n">
        <x:v>12</x:v>
      </x:c>
      <x:c r="M1117" s="0" t="n">
        <x:v>13</x:v>
      </x:c>
      <x:c r="O1117" s="0" t="n">
        <x:v>1013.9</x:v>
      </x:c>
      <x:c r="P1117" s="0" t="n">
        <x:v>1004.5</x:v>
      </x:c>
      <x:c r="Q1117" s="0" t="n">
        <x:v>11</x:v>
      </x:c>
    </x:row>
    <x:row r="1118" spans="1:81" customFormat="1" ht="16.5" customHeight="1" x14ac:dyDescent="0.25">
      <x:c r="A1118" s="302">
        <x:f>IF(RIGHT(C1118,2)=".1","10",RIGHT(C1118,2))</x:f>
      </x:c>
      <x:c r="B1118" s="0" t="n">
        <x:v>6</x:v>
      </x:c>
      <x:c r="C1118" s="0" t="n">
        <x:v>20.05</x:v>
      </x:c>
      <x:c r="D1118" s="0" t="s">
        <x:v>10</x:v>
      </x:c>
      <x:c r="E1118" s="0" t="n">
        <x:v>2</x:v>
      </x:c>
      <x:c r="F1118" s="0" t="s">
        <x:v>185</x:v>
      </x:c>
      <x:c r="H1118" s="0" t="s">
        <x:v>186</x:v>
      </x:c>
      <x:c r="I1118" s="0" t="n">
        <x:v>19.7</x:v>
      </x:c>
      <x:c r="J1118" s="0" t="n">
        <x:v>7.9</x:v>
      </x:c>
      <x:c r="K1118" s="0" t="n">
        <x:v>46</x:v>
      </x:c>
      <x:c r="L1118" s="0" t="n">
        <x:v>21</x:v>
      </x:c>
      <x:c r="M1118" s="0" t="n">
        <x:v>31</x:v>
      </x:c>
      <x:c r="N1118" s="0" t="s">
        <x:v>444</x:v>
      </x:c>
      <x:c r="O1118" s="0" t="n">
        <x:v>1013.9</x:v>
      </x:c>
      <x:c r="P1118" s="0" t="n">
        <x:v>1004.7</x:v>
      </x:c>
    </x:row>
    <x:row r="1119" spans="1:81" customFormat="1" ht="16.5" customHeight="1" x14ac:dyDescent="0.25">
      <x:c r="A1119" s="302">
        <x:f>IF(RIGHT(C1119,2)=".1","10",RIGHT(C1119,2))</x:f>
      </x:c>
      <x:c r="B1119" s="0" t="n">
        <x:v>9</x:v>
      </x:c>
      <x:c r="C1119" s="0" t="n">
        <x:v>20.05</x:v>
      </x:c>
      <x:c r="D1119" s="0" t="s">
        <x:v>9</x:v>
      </x:c>
      <x:c r="E1119" s="0" t="n">
        <x:v>2</x:v>
      </x:c>
      <x:c r="F1119" s="0" t="s">
        <x:v>185</x:v>
      </x:c>
      <x:c r="H1119" s="0" t="s">
        <x:v>226</x:v>
      </x:c>
      <x:c r="I1119" s="0" t="n">
        <x:v>22.2</x:v>
      </x:c>
      <x:c r="J1119" s="0" t="n">
        <x:v>10.5</x:v>
      </x:c>
      <x:c r="K1119" s="0" t="n">
        <x:v>47</x:v>
      </x:c>
      <x:c r="L1119" s="0" t="n">
        <x:v>24</x:v>
      </x:c>
      <x:c r="M1119" s="0" t="n">
        <x:v>39</x:v>
      </x:c>
      <x:c r="N1119" s="0" t="s">
        <x:v>444</x:v>
      </x:c>
      <x:c r="O1119" s="0" t="n">
        <x:v>1013.1</x:v>
      </x:c>
      <x:c r="P1119" s="0" t="n">
        <x:v>1004.1</x:v>
      </x:c>
    </x:row>
    <x:row r="1120" spans="1:81" customFormat="1" ht="16.5" customHeight="1" x14ac:dyDescent="0.25">
      <x:c r="A1120" s="302">
        <x:f>IF(RIGHT(C1120,2)=".1","10",RIGHT(C1120,2))</x:f>
      </x:c>
      <x:c r="B1120" s="0" t="n">
        <x:v>12</x:v>
      </x:c>
      <x:c r="C1120" s="0" t="n">
        <x:v>20.05</x:v>
      </x:c>
      <x:c r="D1120" s="0" t="s">
        <x:v>8</x:v>
      </x:c>
      <x:c r="E1120" s="0" t="n">
        <x:v>1</x:v>
      </x:c>
      <x:c r="F1120" s="0" t="s">
        <x:v>185</x:v>
      </x:c>
      <x:c r="H1120" s="0" t="s">
        <x:v>212</x:v>
      </x:c>
      <x:c r="I1120" s="0" t="n">
        <x:v>25.2</x:v>
      </x:c>
      <x:c r="J1120" s="0" t="n">
        <x:v>5.5</x:v>
      </x:c>
      <x:c r="K1120" s="0" t="n">
        <x:v>28</x:v>
      </x:c>
      <x:c r="L1120" s="0" t="n">
        <x:v>25</x:v>
      </x:c>
      <x:c r="M1120" s="0" t="n">
        <x:v>39</x:v>
      </x:c>
      <x:c r="N1120" s="0" t="s">
        <x:v>444</x:v>
      </x:c>
      <x:c r="O1120" s="0" t="n">
        <x:v>1011.1</x:v>
      </x:c>
      <x:c r="P1120" s="0" t="n">
        <x:v>1002.1</x:v>
      </x:c>
    </x:row>
    <x:row r="1121" spans="1:81" customFormat="1" ht="16.5" customHeight="1" x14ac:dyDescent="0.25">
      <x:c r="A1121" s="302">
        <x:f>IF(RIGHT(C1121,2)=".1","10",RIGHT(C1121,2))</x:f>
      </x:c>
      <x:c r="B1121" s="0" t="n">
        <x:v>15</x:v>
      </x:c>
      <x:c r="C1121" s="0" t="n">
        <x:v>20.05</x:v>
      </x:c>
      <x:c r="D1121" s="0" t="s">
        <x:v>7</x:v>
      </x:c>
      <x:c r="E1121" s="0" t="n">
        <x:v>3</x:v>
      </x:c>
      <x:c r="F1121" s="0" t="s">
        <x:v>185</x:v>
      </x:c>
      <x:c r="H1121" s="0" t="s">
        <x:v>225</x:v>
      </x:c>
      <x:c r="I1121" s="0" t="n">
        <x:v>24</x:v>
      </x:c>
      <x:c r="J1121" s="0" t="n">
        <x:v>6.6</x:v>
      </x:c>
      <x:c r="K1121" s="0" t="n">
        <x:v>33</x:v>
      </x:c>
      <x:c r="L1121" s="0" t="n">
        <x:v>24</x:v>
      </x:c>
      <x:c r="M1121" s="0" t="n">
        <x:v>26</x:v>
      </x:c>
      <x:c r="N1121" s="0" t="s">
        <x:v>444</x:v>
      </x:c>
      <x:c r="O1121" s="0" t="n">
        <x:v>1009.6</x:v>
      </x:c>
      <x:c r="P1121" s="0" t="n">
        <x:v>1000.6</x:v>
      </x:c>
      <x:c r="R1121" s="0" t="n">
        <x:v>25.7</x:v>
      </x:c>
    </x:row>
    <x:row r="1122" spans="1:81" customFormat="1" ht="16.5" customHeight="1" x14ac:dyDescent="0.25">
      <x:c r="A1122" s="302">
        <x:f>IF(RIGHT(C1122,2)=".1","10",RIGHT(C1122,2))</x:f>
      </x:c>
      <x:c r="B1122" s="0" t="n">
        <x:v>18</x:v>
      </x:c>
      <x:c r="C1122" s="0" t="n">
        <x:v>20.05</x:v>
      </x:c>
      <x:c r="D1122" s="0" t="s">
        <x:v>6</x:v>
      </x:c>
      <x:c r="E1122" s="0" t="n">
        <x:v>3</x:v>
      </x:c>
      <x:c r="F1122" s="0" t="s">
        <x:v>185</x:v>
      </x:c>
      <x:c r="H1122" s="0" t="s">
        <x:v>226</x:v>
      </x:c>
      <x:c r="I1122" s="0" t="n">
        <x:v>20.2</x:v>
      </x:c>
      <x:c r="J1122" s="0" t="n">
        <x:v>10.6</x:v>
      </x:c>
      <x:c r="K1122" s="0" t="n">
        <x:v>54</x:v>
      </x:c>
      <x:c r="L1122" s="0" t="n">
        <x:v>22</x:v>
      </x:c>
      <x:c r="M1122" s="0" t="n">
        <x:v>22</x:v>
      </x:c>
      <x:c r="N1122" s="0" t="s">
        <x:v>444</x:v>
      </x:c>
      <x:c r="O1122" s="0" t="n">
        <x:v>1008.9</x:v>
      </x:c>
      <x:c r="P1122" s="0" t="n">
        <x:v>999.8</x:v>
      </x:c>
    </x:row>
    <x:row r="1123" spans="1:81" customFormat="1" ht="16.5" customHeight="1" x14ac:dyDescent="0.25">
      <x:c r="A1123" s="302">
        <x:f>IF(RIGHT(C1123,2)=".1","10",RIGHT(C1123,2))</x:f>
      </x:c>
      <x:c r="B1123" s="0" t="n">
        <x:v>21</x:v>
      </x:c>
      <x:c r="C1123" s="0" t="n">
        <x:v>20.05</x:v>
      </x:c>
      <x:c r="D1123" s="0" t="s">
        <x:v>7</x:v>
      </x:c>
      <x:c r="E1123" s="0" t="n">
        <x:v>2</x:v>
      </x:c>
      <x:c r="F1123" s="0" t="s">
        <x:v>185</x:v>
      </x:c>
      <x:c r="H1123" s="0" t="s">
        <x:v>226</x:v>
      </x:c>
      <x:c r="I1123" s="0" t="n">
        <x:v>18.3</x:v>
      </x:c>
      <x:c r="J1123" s="0" t="n">
        <x:v>10.9</x:v>
      </x:c>
      <x:c r="K1123" s="0" t="n">
        <x:v>62</x:v>
      </x:c>
      <x:c r="L1123" s="0" t="n">
        <x:v>19</x:v>
      </x:c>
      <x:c r="M1123" s="0" t="n">
        <x:v>19</x:v>
      </x:c>
      <x:c r="O1123" s="0" t="n">
        <x:v>1007.1</x:v>
      </x:c>
      <x:c r="P1123" s="0" t="n">
        <x:v>998</x:v>
      </x:c>
    </x:row>
    <x:row r="1124" spans="1:81" customFormat="1" ht="16.5" customHeight="1" x14ac:dyDescent="0.25">
      <x:c r="A1124" s="302">
        <x:f>IF(RIGHT(C1124,2)=".1","10",RIGHT(C1124,2))</x:f>
      </x:c>
      <x:c r="B1124" s="0" t="n">
        <x:v>0</x:v>
      </x:c>
      <x:c r="C1124" s="0" t="n">
        <x:v>21.05</x:v>
      </x:c>
      <x:c r="D1124" s="0" t="s">
        <x:v>10</x:v>
      </x:c>
      <x:c r="E1124" s="0" t="n">
        <x:v>1</x:v>
      </x:c>
      <x:c r="F1124" s="0" t="s">
        <x:v>185</x:v>
      </x:c>
      <x:c r="H1124" s="0" t="s">
        <x:v>186</x:v>
      </x:c>
      <x:c r="I1124" s="0" t="n">
        <x:v>16.8</x:v>
      </x:c>
      <x:c r="J1124" s="0" t="n">
        <x:v>9.4</x:v>
      </x:c>
      <x:c r="K1124" s="0" t="n">
        <x:v>62</x:v>
      </x:c>
      <x:c r="L1124" s="0" t="n">
        <x:v>18</x:v>
      </x:c>
      <x:c r="M1124" s="0" t="n">
        <x:v>18</x:v>
      </x:c>
      <x:c r="O1124" s="0" t="n">
        <x:v>1007.3</x:v>
      </x:c>
      <x:c r="P1124" s="0" t="n">
        <x:v>998.1</x:v>
      </x:c>
    </x:row>
    <x:row r="1125" spans="1:81" customFormat="1" ht="16.5" customHeight="1" x14ac:dyDescent="0.25">
      <x:c r="A1125" s="302">
        <x:f>IF(RIGHT(C1125,2)=".1","10",RIGHT(C1125,2))</x:f>
      </x:c>
      <x:c r="B1125" s="0" t="n">
        <x:v>3</x:v>
      </x:c>
      <x:c r="C1125" s="0" t="n">
        <x:v>21.05</x:v>
      </x:c>
      <x:c r="D1125" s="0" t="s">
        <x:v>8</x:v>
      </x:c>
      <x:c r="E1125" s="0" t="n">
        <x:v>1</x:v>
      </x:c>
      <x:c r="F1125" s="0" t="s">
        <x:v>185</x:v>
      </x:c>
      <x:c r="H1125" s="0" t="s">
        <x:v>188</x:v>
      </x:c>
      <x:c r="I1125" s="0" t="n">
        <x:v>16.3</x:v>
      </x:c>
      <x:c r="J1125" s="0" t="n">
        <x:v>9.7</x:v>
      </x:c>
      <x:c r="K1125" s="0" t="n">
        <x:v>65</x:v>
      </x:c>
      <x:c r="L1125" s="0" t="n">
        <x:v>17</x:v>
      </x:c>
      <x:c r="M1125" s="0" t="n">
        <x:v>18</x:v>
      </x:c>
      <x:c r="O1125" s="0" t="n">
        <x:v>1007</x:v>
      </x:c>
      <x:c r="P1125" s="0" t="n">
        <x:v>997.8</x:v>
      </x:c>
      <x:c r="Q1125" s="0" t="n">
        <x:v>14.5</x:v>
      </x:c>
    </x:row>
    <x:row r="1126" spans="1:81" customFormat="1" ht="16.5" customHeight="1" x14ac:dyDescent="0.25">
      <x:c r="A1126" s="302">
        <x:f>IF(RIGHT(C1126,2)=".1","10",RIGHT(C1126,2))</x:f>
      </x:c>
      <x:c r="B1126" s="0" t="n">
        <x:v>6</x:v>
      </x:c>
      <x:c r="C1126" s="0" t="n">
        <x:v>21.05</x:v>
      </x:c>
      <x:c r="D1126" s="0" t="s">
        <x:v>12</x:v>
      </x:c>
      <x:c r="E1126" s="0" t="n">
        <x:v>1</x:v>
      </x:c>
      <x:c r="F1126" s="0" t="s">
        <x:v>185</x:v>
      </x:c>
      <x:c r="H1126" s="0" t="s">
        <x:v>186</x:v>
      </x:c>
      <x:c r="I1126" s="0" t="n">
        <x:v>23.6</x:v>
      </x:c>
      <x:c r="J1126" s="0" t="n">
        <x:v>12.5</x:v>
      </x:c>
      <x:c r="K1126" s="0" t="n">
        <x:v>50</x:v>
      </x:c>
      <x:c r="L1126" s="0" t="n">
        <x:v>26</x:v>
      </x:c>
      <x:c r="M1126" s="0" t="n">
        <x:v>37</x:v>
      </x:c>
      <x:c r="N1126" s="0" t="s">
        <x:v>483</x:v>
      </x:c>
      <x:c r="O1126" s="0" t="n">
        <x:v>1006.8</x:v>
      </x:c>
      <x:c r="P1126" s="0" t="n">
        <x:v>997.8</x:v>
      </x:c>
    </x:row>
    <x:row r="1127" spans="1:81" customFormat="1" ht="16.5" customHeight="1" x14ac:dyDescent="0.25">
      <x:c r="A1127" s="302">
        <x:f>IF(RIGHT(C1127,2)=".1","10",RIGHT(C1127,2))</x:f>
      </x:c>
      <x:c r="B1127" s="0" t="n">
        <x:v>9</x:v>
      </x:c>
      <x:c r="C1127" s="0" t="n">
        <x:v>21.05</x:v>
      </x:c>
      <x:c r="D1127" s="0" t="s">
        <x:v>11</x:v>
      </x:c>
      <x:c r="E1127" s="0" t="n">
        <x:v>1</x:v>
      </x:c>
      <x:c r="F1127" s="0" t="s">
        <x:v>185</x:v>
      </x:c>
      <x:c r="H1127" s="0" t="s">
        <x:v>186</x:v>
      </x:c>
      <x:c r="I1127" s="0" t="n">
        <x:v>27</x:v>
      </x:c>
      <x:c r="J1127" s="0" t="n">
        <x:v>12.4</x:v>
      </x:c>
      <x:c r="K1127" s="0" t="n">
        <x:v>40</x:v>
      </x:c>
      <x:c r="L1127" s="0" t="n">
        <x:v>28</x:v>
      </x:c>
      <x:c r="M1127" s="0" t="n">
        <x:v>50</x:v>
      </x:c>
      <x:c r="N1127" s="0" t="s">
        <x:v>483</x:v>
      </x:c>
      <x:c r="O1127" s="0" t="n">
        <x:v>1006.9</x:v>
      </x:c>
      <x:c r="P1127" s="0" t="n">
        <x:v>998.1</x:v>
      </x:c>
    </x:row>
    <x:row r="1128" spans="1:81" customFormat="1" ht="16.5" customHeight="1" x14ac:dyDescent="0.25">
      <x:c r="A1128" s="302">
        <x:f>IF(RIGHT(C1128,2)=".1","10",RIGHT(C1128,2))</x:f>
      </x:c>
      <x:c r="B1128" s="0" t="n">
        <x:v>12</x:v>
      </x:c>
      <x:c r="C1128" s="0" t="n">
        <x:v>21.05</x:v>
      </x:c>
      <x:c r="D1128" s="0" t="s">
        <x:v>12</x:v>
      </x:c>
      <x:c r="E1128" s="0" t="n">
        <x:v>1</x:v>
      </x:c>
      <x:c r="F1128" s="0" t="s">
        <x:v>185</x:v>
      </x:c>
      <x:c r="H1128" s="0" t="s">
        <x:v>186</x:v>
      </x:c>
      <x:c r="I1128" s="0" t="n">
        <x:v>28.9</x:v>
      </x:c>
      <x:c r="J1128" s="0" t="n">
        <x:v>11.8</x:v>
      </x:c>
      <x:c r="K1128" s="0" t="n">
        <x:v>35</x:v>
      </x:c>
      <x:c r="L1128" s="0" t="n">
        <x:v>30</x:v>
      </x:c>
      <x:c r="M1128" s="0" t="n">
        <x:v>45</x:v>
      </x:c>
      <x:c r="N1128" s="0" t="s">
        <x:v>483</x:v>
      </x:c>
      <x:c r="O1128" s="0" t="n">
        <x:v>1007</x:v>
      </x:c>
      <x:c r="P1128" s="0" t="n">
        <x:v>998.2</x:v>
      </x:c>
    </x:row>
    <x:row r="1129" spans="1:81" customFormat="1" ht="16.5" customHeight="1" x14ac:dyDescent="0.25">
      <x:c r="A1129" s="302">
        <x:f>IF(RIGHT(C1129,2)=".1","10",RIGHT(C1129,2))</x:f>
      </x:c>
      <x:c r="B1129" s="0" t="n">
        <x:v>15</x:v>
      </x:c>
      <x:c r="C1129" s="0" t="n">
        <x:v>21.05</x:v>
      </x:c>
      <x:c r="D1129" s="0" t="s">
        <x:v>12</x:v>
      </x:c>
      <x:c r="E1129" s="0" t="n">
        <x:v>2</x:v>
      </x:c>
      <x:c r="F1129" s="0" t="s">
        <x:v>185</x:v>
      </x:c>
      <x:c r="H1129" s="0" t="s">
        <x:v>186</x:v>
      </x:c>
      <x:c r="I1129" s="0" t="n">
        <x:v>28</x:v>
      </x:c>
      <x:c r="J1129" s="0" t="n">
        <x:v>11.5</x:v>
      </x:c>
      <x:c r="K1129" s="0" t="n">
        <x:v>36</x:v>
      </x:c>
      <x:c r="L1129" s="0" t="n">
        <x:v>29</x:v>
      </x:c>
      <x:c r="M1129" s="0" t="n">
        <x:v>31</x:v>
      </x:c>
      <x:c r="N1129" s="0" t="s">
        <x:v>483</x:v>
      </x:c>
      <x:c r="O1129" s="0" t="n">
        <x:v>1006.4</x:v>
      </x:c>
      <x:c r="P1129" s="0" t="n">
        <x:v>997.5</x:v>
      </x:c>
      <x:c r="R1129" s="0" t="n">
        <x:v>29.7</x:v>
      </x:c>
    </x:row>
    <x:row r="1130" spans="1:81" customFormat="1" ht="16.5" customHeight="1" x14ac:dyDescent="0.25">
      <x:c r="A1130" s="302">
        <x:f>IF(RIGHT(C1130,2)=".1","10",RIGHT(C1130,2))</x:f>
      </x:c>
      <x:c r="B1130" s="0" t="n">
        <x:v>18</x:v>
      </x:c>
      <x:c r="C1130" s="0" t="n">
        <x:v>21.05</x:v>
      </x:c>
      <x:c r="D1130" s="0" t="s">
        <x:v>5</x:v>
      </x:c>
      <x:c r="E1130" s="0" t="n">
        <x:v>2</x:v>
      </x:c>
      <x:c r="F1130" s="0" t="s">
        <x:v>241</x:v>
      </x:c>
      <x:c r="H1130" s="0" t="s">
        <x:v>241</x:v>
      </x:c>
      <x:c r="I1130" s="0" t="n">
        <x:v>21.4</x:v>
      </x:c>
      <x:c r="J1130" s="0" t="n">
        <x:v>15.8</x:v>
      </x:c>
      <x:c r="K1130" s="0" t="n">
        <x:v>70</x:v>
      </x:c>
      <x:c r="L1130" s="0" t="n">
        <x:v>25</x:v>
      </x:c>
      <x:c r="M1130" s="0" t="n">
        <x:v>25</x:v>
      </x:c>
      <x:c r="N1130" s="0" t="s">
        <x:v>444</x:v>
      </x:c>
      <x:c r="O1130" s="0" t="n">
        <x:v>1007.8</x:v>
      </x:c>
      <x:c r="P1130" s="0" t="n">
        <x:v>998.8</x:v>
      </x:c>
    </x:row>
    <x:row r="1131" spans="1:81" customFormat="1" ht="16.5" customHeight="1" x14ac:dyDescent="0.25">
      <x:c r="A1131" s="302">
        <x:f>IF(RIGHT(C1131,2)=".1","10",RIGHT(C1131,2))</x:f>
      </x:c>
      <x:c r="B1131" s="0" t="n">
        <x:v>21</x:v>
      </x:c>
      <x:c r="C1131" s="0" t="n">
        <x:v>21.05</x:v>
      </x:c>
      <x:c r="D1131" s="0" t="s">
        <x:v>5</x:v>
      </x:c>
      <x:c r="E1131" s="0" t="n">
        <x:v>2</x:v>
      </x:c>
      <x:c r="F1131" s="0" t="s">
        <x:v>185</x:v>
      </x:c>
      <x:c r="H1131" s="0" t="s">
        <x:v>293</x:v>
      </x:c>
      <x:c r="I1131" s="0" t="n">
        <x:v>18.4</x:v>
      </x:c>
      <x:c r="J1131" s="0" t="n">
        <x:v>13.2</x:v>
      </x:c>
      <x:c r="K1131" s="0" t="n">
        <x:v>72</x:v>
      </x:c>
      <x:c r="L1131" s="0" t="n">
        <x:v>19</x:v>
      </x:c>
      <x:c r="M1131" s="0" t="n">
        <x:v>19</x:v>
      </x:c>
      <x:c r="O1131" s="0" t="n">
        <x:v>1008</x:v>
      </x:c>
      <x:c r="P1131" s="0" t="n">
        <x:v>998.9</x:v>
      </x:c>
    </x:row>
    <x:row r="1132" spans="1:81" customFormat="1" ht="16.5" customHeight="1" x14ac:dyDescent="0.25">
      <x:c r="A1132" s="302">
        <x:f>IF(RIGHT(C1132,2)=".1","10",RIGHT(C1132,2))</x:f>
      </x:c>
      <x:c r="B1132" s="0" t="n">
        <x:v>0</x:v>
      </x:c>
      <x:c r="C1132" s="0" t="n">
        <x:v>22.05</x:v>
      </x:c>
      <x:c r="D1132" s="0" t="s">
        <x:v>5</x:v>
      </x:c>
      <x:c r="E1132" s="0" t="n">
        <x:v>2</x:v>
      </x:c>
      <x:c r="F1132" s="0" t="s">
        <x:v>185</x:v>
      </x:c>
      <x:c r="H1132" s="0" t="s">
        <x:v>293</x:v>
      </x:c>
      <x:c r="I1132" s="0" t="n">
        <x:v>16.9</x:v>
      </x:c>
      <x:c r="J1132" s="0" t="n">
        <x:v>10.7</x:v>
      </x:c>
      <x:c r="K1132" s="0" t="n">
        <x:v>67</x:v>
      </x:c>
      <x:c r="L1132" s="0" t="n">
        <x:v>17</x:v>
      </x:c>
      <x:c r="M1132" s="0" t="n">
        <x:v>17</x:v>
      </x:c>
      <x:c r="O1132" s="0" t="n">
        <x:v>1007.2</x:v>
      </x:c>
      <x:c r="P1132" s="0" t="n">
        <x:v>998</x:v>
      </x:c>
    </x:row>
    <x:row r="1133" spans="1:81" customFormat="1" ht="16.5" customHeight="1" x14ac:dyDescent="0.25">
      <x:c r="A1133" s="302">
        <x:f>IF(RIGHT(C1133,2)=".1","10",RIGHT(C1133,2))</x:f>
      </x:c>
      <x:c r="B1133" s="0" t="n">
        <x:v>3</x:v>
      </x:c>
      <x:c r="C1133" s="0" t="n">
        <x:v>22.05</x:v>
      </x:c>
      <x:c r="D1133" s="0" t="s">
        <x:v>13</x:v>
      </x:c>
      <x:c r="E1133" s="0" t="n">
        <x:v>0</x:v>
      </x:c>
      <x:c r="F1133" s="0" t="s">
        <x:v>185</x:v>
      </x:c>
      <x:c r="H1133" s="0" t="s">
        <x:v>382</x:v>
      </x:c>
      <x:c r="I1133" s="0" t="n">
        <x:v>16</x:v>
      </x:c>
      <x:c r="J1133" s="0" t="n">
        <x:v>10.4</x:v>
      </x:c>
      <x:c r="K1133" s="0" t="n">
        <x:v>69</x:v>
      </x:c>
      <x:c r="L1133" s="0" t="n">
        <x:v>16</x:v>
      </x:c>
      <x:c r="M1133" s="0" t="n">
        <x:v>17</x:v>
      </x:c>
      <x:c r="O1133" s="0" t="n">
        <x:v>1009.2</x:v>
      </x:c>
      <x:c r="P1133" s="0" t="n">
        <x:v>1000</x:v>
      </x:c>
      <x:c r="Q1133" s="0" t="n">
        <x:v>15.7</x:v>
      </x:c>
    </x:row>
    <x:row r="1134" spans="1:81" customFormat="1" ht="16.5" customHeight="1" x14ac:dyDescent="0.25">
      <x:c r="A1134" s="302">
        <x:f>IF(RIGHT(C1134,2)=".1","10",RIGHT(C1134,2))</x:f>
      </x:c>
      <x:c r="B1134" s="0" t="n">
        <x:v>6</x:v>
      </x:c>
      <x:c r="C1134" s="0" t="n">
        <x:v>22.05</x:v>
      </x:c>
      <x:c r="D1134" s="0" t="s">
        <x:v>5</x:v>
      </x:c>
      <x:c r="E1134" s="0" t="n">
        <x:v>1</x:v>
      </x:c>
      <x:c r="F1134" s="0" t="s">
        <x:v>185</x:v>
      </x:c>
      <x:c r="H1134" s="0" t="s">
        <x:v>382</x:v>
      </x:c>
      <x:c r="I1134" s="0" t="n">
        <x:v>18.2</x:v>
      </x:c>
      <x:c r="J1134" s="0" t="n">
        <x:v>13</x:v>
      </x:c>
      <x:c r="K1134" s="0" t="n">
        <x:v>72</x:v>
      </x:c>
      <x:c r="L1134" s="0" t="n">
        <x:v>20</x:v>
      </x:c>
      <x:c r="M1134" s="0" t="n">
        <x:v>27</x:v>
      </x:c>
      <x:c r="O1134" s="0" t="n">
        <x:v>1009.8</x:v>
      </x:c>
      <x:c r="P1134" s="0" t="n">
        <x:v>1000.7</x:v>
      </x:c>
    </x:row>
    <x:row r="1135" spans="1:81" customFormat="1" ht="16.5" customHeight="1" x14ac:dyDescent="0.25">
      <x:c r="A1135" s="302">
        <x:f>IF(RIGHT(C1135,2)=".1","10",RIGHT(C1135,2))</x:f>
      </x:c>
      <x:c r="B1135" s="0" t="n">
        <x:v>9</x:v>
      </x:c>
      <x:c r="C1135" s="0" t="n">
        <x:v>22.05</x:v>
      </x:c>
      <x:c r="D1135" s="0" t="s">
        <x:v>5</x:v>
      </x:c>
      <x:c r="E1135" s="0" t="n">
        <x:v>2</x:v>
      </x:c>
      <x:c r="F1135" s="0" t="s">
        <x:v>185</x:v>
      </x:c>
      <x:c r="H1135" s="0" t="s">
        <x:v>308</x:v>
      </x:c>
      <x:c r="I1135" s="0" t="n">
        <x:v>21</x:v>
      </x:c>
      <x:c r="J1135" s="0" t="n">
        <x:v>15.4</x:v>
      </x:c>
      <x:c r="K1135" s="0" t="n">
        <x:v>70</x:v>
      </x:c>
      <x:c r="L1135" s="0" t="n">
        <x:v>25</x:v>
      </x:c>
      <x:c r="M1135" s="0" t="n">
        <x:v>26</x:v>
      </x:c>
      <x:c r="N1135" s="0" t="s">
        <x:v>444</x:v>
      </x:c>
      <x:c r="O1135" s="0" t="n">
        <x:v>1010.6</x:v>
      </x:c>
      <x:c r="P1135" s="0" t="n">
        <x:v>1001.6</x:v>
      </x:c>
    </x:row>
    <x:row r="1136" spans="1:81" customFormat="1" ht="16.5" customHeight="1" x14ac:dyDescent="0.25">
      <x:c r="A1136" s="302">
        <x:f>IF(RIGHT(C1136,2)=".1","10",RIGHT(C1136,2))</x:f>
      </x:c>
      <x:c r="B1136" s="0" t="n">
        <x:v>12</x:v>
      </x:c>
      <x:c r="C1136" s="0" t="n">
        <x:v>22.05</x:v>
      </x:c>
      <x:c r="D1136" s="0" t="s">
        <x:v>5</x:v>
      </x:c>
      <x:c r="E1136" s="0" t="n">
        <x:v>2</x:v>
      </x:c>
      <x:c r="F1136" s="0" t="s">
        <x:v>185</x:v>
      </x:c>
      <x:c r="G1136" s="0" t="s">
        <x:v>229</x:v>
      </x:c>
      <x:c r="H1136" s="0" t="s">
        <x:v>194</x:v>
      </x:c>
      <x:c r="I1136" s="0" t="n">
        <x:v>19.7</x:v>
      </x:c>
      <x:c r="J1136" s="0" t="n">
        <x:v>16.7</x:v>
      </x:c>
      <x:c r="K1136" s="0" t="n">
        <x:v>83</x:v>
      </x:c>
      <x:c r="L1136" s="0" t="n">
        <x:v>23</x:v>
      </x:c>
      <x:c r="M1136" s="0" t="n">
        <x:v>23</x:v>
      </x:c>
      <x:c r="N1136" s="0" t="s">
        <x:v>444</x:v>
      </x:c>
      <x:c r="O1136" s="0" t="n">
        <x:v>1011.2</x:v>
      </x:c>
      <x:c r="P1136" s="0" t="n">
        <x:v>1002.1</x:v>
      </x:c>
    </x:row>
    <x:row r="1137" spans="1:81" customFormat="1" ht="16.5" customHeight="1" x14ac:dyDescent="0.25">
      <x:c r="A1137" s="302">
        <x:f>IF(RIGHT(C1137,2)=".1","10",RIGHT(C1137,2))</x:f>
      </x:c>
      <x:c r="B1137" s="0" t="n">
        <x:v>15</x:v>
      </x:c>
      <x:c r="C1137" s="0" t="n">
        <x:v>22.05</x:v>
      </x:c>
      <x:c r="D1137" s="0" t="s">
        <x:v>5</x:v>
      </x:c>
      <x:c r="E1137" s="0" t="n">
        <x:v>2</x:v>
      </x:c>
      <x:c r="F1137" s="0" t="s">
        <x:v>185</x:v>
      </x:c>
      <x:c r="G1137" s="0" t="s">
        <x:v>229</x:v>
      </x:c>
      <x:c r="H1137" s="0" t="s">
        <x:v>230</x:v>
      </x:c>
      <x:c r="I1137" s="0" t="n">
        <x:v>19.9</x:v>
      </x:c>
      <x:c r="J1137" s="0" t="n">
        <x:v>17.6</x:v>
      </x:c>
      <x:c r="K1137" s="0" t="n">
        <x:v>87</x:v>
      </x:c>
      <x:c r="L1137" s="0" t="n">
        <x:v>23</x:v>
      </x:c>
      <x:c r="M1137" s="0" t="n">
        <x:v>23</x:v>
      </x:c>
      <x:c r="N1137" s="0" t="s">
        <x:v>444</x:v>
      </x:c>
      <x:c r="O1137" s="0" t="n">
        <x:v>1010.6</x:v>
      </x:c>
      <x:c r="P1137" s="0" t="n">
        <x:v>1001.6</x:v>
      </x:c>
      <x:c r="R1137" s="0" t="n">
        <x:v>22.9</x:v>
      </x:c>
      <x:c r="S1137" s="0" t="n">
        <x:v>2</x:v>
      </x:c>
    </x:row>
    <x:row r="1138" spans="1:81" customFormat="1" ht="16.5" customHeight="1" x14ac:dyDescent="0.25">
      <x:c r="A1138" s="302">
        <x:f>IF(RIGHT(C1138,2)=".1","10",RIGHT(C1138,2))</x:f>
      </x:c>
      <x:c r="B1138" s="0" t="n">
        <x:v>18</x:v>
      </x:c>
      <x:c r="C1138" s="0" t="n">
        <x:v>22.05</x:v>
      </x:c>
      <x:c r="D1138" s="0" t="s">
        <x:v>11</x:v>
      </x:c>
      <x:c r="E1138" s="0" t="n">
        <x:v>2</x:v>
      </x:c>
      <x:c r="F1138" s="0" t="s">
        <x:v>185</x:v>
      </x:c>
      <x:c r="G1138" s="0" t="s">
        <x:v>193</x:v>
      </x:c>
      <x:c r="H1138" s="0" t="s">
        <x:v>230</x:v>
      </x:c>
      <x:c r="I1138" s="0" t="n">
        <x:v>18.6</x:v>
      </x:c>
      <x:c r="J1138" s="0" t="n">
        <x:v>16.6</x:v>
      </x:c>
      <x:c r="K1138" s="0" t="n">
        <x:v>88</x:v>
      </x:c>
      <x:c r="L1138" s="0" t="n">
        <x:v>20</x:v>
      </x:c>
      <x:c r="M1138" s="0" t="n">
        <x:v>20</x:v>
      </x:c>
      <x:c r="O1138" s="0" t="n">
        <x:v>1011.9</x:v>
      </x:c>
      <x:c r="P1138" s="0" t="n">
        <x:v>1002.8</x:v>
      </x:c>
    </x:row>
    <x:row r="1139" spans="1:81" customFormat="1" ht="16.5" customHeight="1" x14ac:dyDescent="0.25">
      <x:c r="A1139" s="302">
        <x:f>IF(RIGHT(C1139,2)=".1","10",RIGHT(C1139,2))</x:f>
      </x:c>
      <x:c r="B1139" s="0" t="n">
        <x:v>21</x:v>
      </x:c>
      <x:c r="C1139" s="0" t="n">
        <x:v>22.05</x:v>
      </x:c>
      <x:c r="D1139" s="0" t="s">
        <x:v>11</x:v>
      </x:c>
      <x:c r="E1139" s="0" t="n">
        <x:v>1</x:v>
      </x:c>
      <x:c r="F1139" s="0" t="s">
        <x:v>185</x:v>
      </x:c>
      <x:c r="H1139" s="0" t="s">
        <x:v>230</x:v>
      </x:c>
      <x:c r="I1139" s="0" t="n">
        <x:v>17.5</x:v>
      </x:c>
      <x:c r="J1139" s="0" t="n">
        <x:v>15.7</x:v>
      </x:c>
      <x:c r="K1139" s="0" t="n">
        <x:v>89</x:v>
      </x:c>
      <x:c r="L1139" s="0" t="n">
        <x:v>19</x:v>
      </x:c>
      <x:c r="M1139" s="0" t="n">
        <x:v>19</x:v>
      </x:c>
      <x:c r="O1139" s="0" t="n">
        <x:v>1011.9</x:v>
      </x:c>
      <x:c r="P1139" s="0" t="n">
        <x:v>1002.7</x:v>
      </x:c>
    </x:row>
    <x:row r="1140" spans="1:81" customFormat="1" ht="16.5" customHeight="1" x14ac:dyDescent="0.25">
      <x:c r="A1140" s="302">
        <x:f>IF(RIGHT(C1140,2)=".1","10",RIGHT(C1140,2))</x:f>
      </x:c>
      <x:c r="B1140" s="0" t="n">
        <x:v>0</x:v>
      </x:c>
      <x:c r="C1140" s="0" t="n">
        <x:v>23.05</x:v>
      </x:c>
      <x:c r="D1140" s="0" t="s">
        <x:v>12</x:v>
      </x:c>
      <x:c r="E1140" s="0" t="n">
        <x:v>2</x:v>
      </x:c>
      <x:c r="F1140" s="0" t="s">
        <x:v>185</x:v>
      </x:c>
      <x:c r="G1140" s="0" t="s">
        <x:v>229</x:v>
      </x:c>
      <x:c r="H1140" s="0" t="s">
        <x:v>230</x:v>
      </x:c>
      <x:c r="I1140" s="0" t="n">
        <x:v>17.3</x:v>
      </x:c>
      <x:c r="J1140" s="0" t="n">
        <x:v>16</x:v>
      </x:c>
      <x:c r="K1140" s="0" t="n">
        <x:v>92</x:v>
      </x:c>
      <x:c r="L1140" s="0" t="n">
        <x:v>18</x:v>
      </x:c>
      <x:c r="M1140" s="0" t="n">
        <x:v>18</x:v>
      </x:c>
      <x:c r="O1140" s="0" t="n">
        <x:v>1011.5</x:v>
      </x:c>
      <x:c r="P1140" s="0" t="n">
        <x:v>1002.3</x:v>
      </x:c>
    </x:row>
    <x:row r="1141" spans="1:81" customFormat="1" ht="16.5" customHeight="1" x14ac:dyDescent="0.25">
      <x:c r="A1141" s="302">
        <x:f>IF(RIGHT(C1141,2)=".1","10",RIGHT(C1141,2))</x:f>
      </x:c>
      <x:c r="B1141" s="0" t="n">
        <x:v>3</x:v>
      </x:c>
      <x:c r="C1141" s="0" t="n">
        <x:v>23.05</x:v>
      </x:c>
      <x:c r="D1141" s="0" t="s">
        <x:v>10</x:v>
      </x:c>
      <x:c r="E1141" s="0" t="n">
        <x:v>1</x:v>
      </x:c>
      <x:c r="F1141" s="0" t="s">
        <x:v>185</x:v>
      </x:c>
      <x:c r="H1141" s="0" t="s">
        <x:v>186</x:v>
      </x:c>
      <x:c r="I1141" s="0" t="n">
        <x:v>16.9</x:v>
      </x:c>
      <x:c r="J1141" s="0" t="n">
        <x:v>15.7</x:v>
      </x:c>
      <x:c r="K1141" s="0" t="n">
        <x:v>93</x:v>
      </x:c>
      <x:c r="L1141" s="0" t="n">
        <x:v>18</x:v>
      </x:c>
      <x:c r="M1141" s="0" t="n">
        <x:v>19</x:v>
      </x:c>
      <x:c r="O1141" s="0" t="n">
        <x:v>1012.1</x:v>
      </x:c>
      <x:c r="P1141" s="0" t="n">
        <x:v>1003</x:v>
      </x:c>
      <x:c r="Q1141" s="0" t="n">
        <x:v>16.7</x:v>
      </x:c>
    </x:row>
    <x:row r="1142" spans="1:81" customFormat="1" ht="16.5" customHeight="1" x14ac:dyDescent="0.25">
      <x:c r="A1142" s="302">
        <x:f>IF(RIGHT(C1142,2)=".1","10",RIGHT(C1142,2))</x:f>
      </x:c>
      <x:c r="B1142" s="0" t="n">
        <x:v>6</x:v>
      </x:c>
      <x:c r="C1142" s="0" t="n">
        <x:v>23.05</x:v>
      </x:c>
      <x:c r="D1142" s="0" t="s">
        <x:v>12</x:v>
      </x:c>
      <x:c r="E1142" s="0" t="n">
        <x:v>2</x:v>
      </x:c>
      <x:c r="F1142" s="0" t="s">
        <x:v>185</x:v>
      </x:c>
      <x:c r="G1142" s="0" t="s">
        <x:v>193</x:v>
      </x:c>
      <x:c r="H1142" s="0" t="s">
        <x:v>230</x:v>
      </x:c>
      <x:c r="I1142" s="0" t="n">
        <x:v>21.1</x:v>
      </x:c>
      <x:c r="J1142" s="0" t="n">
        <x:v>16.6</x:v>
      </x:c>
      <x:c r="K1142" s="0" t="n">
        <x:v>75</x:v>
      </x:c>
      <x:c r="L1142" s="0" t="n">
        <x:v>25</x:v>
      </x:c>
      <x:c r="M1142" s="0" t="n">
        <x:v>25</x:v>
      </x:c>
      <x:c r="N1142" s="0" t="s">
        <x:v>444</x:v>
      </x:c>
      <x:c r="O1142" s="0" t="n">
        <x:v>1012.4</x:v>
      </x:c>
      <x:c r="P1142" s="0" t="n">
        <x:v>1003.4</x:v>
      </x:c>
    </x:row>
    <x:row r="1143" spans="1:81" customFormat="1" ht="16.5" customHeight="1" x14ac:dyDescent="0.25">
      <x:c r="A1143" s="302">
        <x:f>IF(RIGHT(C1143,2)=".1","10",RIGHT(C1143,2))</x:f>
      </x:c>
      <x:c r="B1143" s="0" t="n">
        <x:v>9</x:v>
      </x:c>
      <x:c r="C1143" s="0" t="n">
        <x:v>23.05</x:v>
      </x:c>
      <x:c r="D1143" s="0" t="s">
        <x:v>5</x:v>
      </x:c>
      <x:c r="E1143" s="0" t="n">
        <x:v>2</x:v>
      </x:c>
      <x:c r="F1143" s="0" t="s">
        <x:v>185</x:v>
      </x:c>
      <x:c r="H1143" s="0" t="s">
        <x:v>516</x:v>
      </x:c>
      <x:c r="I1143" s="0" t="n">
        <x:v>25</x:v>
      </x:c>
      <x:c r="J1143" s="0" t="n">
        <x:v>16.6</x:v>
      </x:c>
      <x:c r="K1143" s="0" t="n">
        <x:v>60</x:v>
      </x:c>
      <x:c r="L1143" s="0" t="n">
        <x:v>29</x:v>
      </x:c>
      <x:c r="M1143" s="0" t="n">
        <x:v>39</x:v>
      </x:c>
      <x:c r="N1143" s="0" t="s">
        <x:v>506</x:v>
      </x:c>
      <x:c r="O1143" s="0" t="n">
        <x:v>1011.4</x:v>
      </x:c>
      <x:c r="P1143" s="0" t="n">
        <x:v>1002.5</x:v>
      </x:c>
    </x:row>
    <x:row r="1144" spans="1:81" customFormat="1" ht="16.5" customHeight="1" x14ac:dyDescent="0.25">
      <x:c r="A1144" s="302">
        <x:f>IF(RIGHT(C1144,2)=".1","10",RIGHT(C1144,2))</x:f>
      </x:c>
      <x:c r="B1144" s="0" t="n">
        <x:v>12</x:v>
      </x:c>
      <x:c r="C1144" s="0" t="n">
        <x:v>23.05</x:v>
      </x:c>
      <x:c r="D1144" s="0" t="s">
        <x:v>12</x:v>
      </x:c>
      <x:c r="E1144" s="0" t="n">
        <x:v>2</x:v>
      </x:c>
      <x:c r="F1144" s="0" t="s">
        <x:v>185</x:v>
      </x:c>
      <x:c r="H1144" s="0" t="s">
        <x:v>517</x:v>
      </x:c>
      <x:c r="I1144" s="0" t="n">
        <x:v>26.3</x:v>
      </x:c>
      <x:c r="J1144" s="0" t="n">
        <x:v>16.4</x:v>
      </x:c>
      <x:c r="K1144" s="0" t="n">
        <x:v>54</x:v>
      </x:c>
      <x:c r="L1144" s="0" t="n">
        <x:v>30</x:v>
      </x:c>
      <x:c r="M1144" s="0" t="n">
        <x:v>32</x:v>
      </x:c>
      <x:c r="N1144" s="0" t="s">
        <x:v>506</x:v>
      </x:c>
      <x:c r="O1144" s="0" t="n">
        <x:v>1012.2</x:v>
      </x:c>
      <x:c r="P1144" s="0" t="n">
        <x:v>1003.3</x:v>
      </x:c>
    </x:row>
    <x:row r="1145" spans="1:81" customFormat="1" ht="16.5" customHeight="1" x14ac:dyDescent="0.25">
      <x:c r="A1145" s="302">
        <x:f>IF(RIGHT(C1145,2)=".1","10",RIGHT(C1145,2))</x:f>
      </x:c>
      <x:c r="B1145" s="0" t="n">
        <x:v>15</x:v>
      </x:c>
      <x:c r="C1145" s="0" t="n">
        <x:v>23.05</x:v>
      </x:c>
      <x:c r="D1145" s="0" t="s">
        <x:v>5</x:v>
      </x:c>
      <x:c r="E1145" s="0" t="n">
        <x:v>1</x:v>
      </x:c>
      <x:c r="F1145" s="0" t="s">
        <x:v>185</x:v>
      </x:c>
      <x:c r="H1145" s="0" t="s">
        <x:v>518</x:v>
      </x:c>
      <x:c r="I1145" s="0" t="n">
        <x:v>25.2</x:v>
      </x:c>
      <x:c r="J1145" s="0" t="n">
        <x:v>16.5</x:v>
      </x:c>
      <x:c r="K1145" s="0" t="n">
        <x:v>59</x:v>
      </x:c>
      <x:c r="L1145" s="0" t="n">
        <x:v>29</x:v>
      </x:c>
      <x:c r="M1145" s="0" t="n">
        <x:v>29</x:v>
      </x:c>
      <x:c r="N1145" s="0" t="s">
        <x:v>506</x:v>
      </x:c>
      <x:c r="O1145" s="0" t="n">
        <x:v>1013</x:v>
      </x:c>
      <x:c r="P1145" s="0" t="n">
        <x:v>1004.1</x:v>
      </x:c>
      <x:c r="R1145" s="0" t="n">
        <x:v>26.8</x:v>
      </x:c>
    </x:row>
    <x:row r="1146" spans="1:81" customFormat="1" ht="16.5" customHeight="1" x14ac:dyDescent="0.25">
      <x:c r="A1146" s="302">
        <x:f>IF(RIGHT(C1146,2)=".1","10",RIGHT(C1146,2))</x:f>
      </x:c>
      <x:c r="B1146" s="0" t="n">
        <x:v>18</x:v>
      </x:c>
      <x:c r="C1146" s="0" t="n">
        <x:v>23.05</x:v>
      </x:c>
      <x:c r="D1146" s="0" t="s">
        <x:v>11</x:v>
      </x:c>
      <x:c r="E1146" s="0" t="n">
        <x:v>1</x:v>
      </x:c>
      <x:c r="F1146" s="0" t="s">
        <x:v>185</x:v>
      </x:c>
      <x:c r="H1146" s="0" t="s">
        <x:v>519</x:v>
      </x:c>
      <x:c r="I1146" s="0" t="n">
        <x:v>20.6</x:v>
      </x:c>
      <x:c r="J1146" s="0" t="n">
        <x:v>14.9</x:v>
      </x:c>
      <x:c r="K1146" s="0" t="n">
        <x:v>70</x:v>
      </x:c>
      <x:c r="L1146" s="0" t="n">
        <x:v>25</x:v>
      </x:c>
      <x:c r="M1146" s="0" t="n">
        <x:v>25</x:v>
      </x:c>
      <x:c r="N1146" s="0" t="s">
        <x:v>444</x:v>
      </x:c>
      <x:c r="O1146" s="0" t="n">
        <x:v>1015.4</x:v>
      </x:c>
      <x:c r="P1146" s="0" t="n">
        <x:v>1006.3</x:v>
      </x:c>
    </x:row>
    <x:row r="1147" spans="1:81" customFormat="1" ht="16.5" customHeight="1" x14ac:dyDescent="0.25">
      <x:c r="A1147" s="302">
        <x:f>IF(RIGHT(C1147,2)=".1","10",RIGHT(C1147,2))</x:f>
      </x:c>
      <x:c r="B1147" s="0" t="n">
        <x:v>21</x:v>
      </x:c>
      <x:c r="C1147" s="0" t="n">
        <x:v>23.05</x:v>
      </x:c>
      <x:c r="D1147" s="0" t="s">
        <x:v>13</x:v>
      </x:c>
      <x:c r="E1147" s="0" t="n">
        <x:v>0</x:v>
      </x:c>
      <x:c r="F1147" s="0" t="s">
        <x:v>185</x:v>
      </x:c>
      <x:c r="H1147" s="0" t="s">
        <x:v>228</x:v>
      </x:c>
      <x:c r="I1147" s="0" t="n">
        <x:v>19.1</x:v>
      </x:c>
      <x:c r="J1147" s="0" t="n">
        <x:v>15.4</x:v>
      </x:c>
      <x:c r="K1147" s="0" t="n">
        <x:v>79</x:v>
      </x:c>
      <x:c r="L1147" s="0" t="n">
        <x:v>20</x:v>
      </x:c>
      <x:c r="M1147" s="0" t="n">
        <x:v>20</x:v>
      </x:c>
      <x:c r="O1147" s="0" t="n">
        <x:v>1016.2</x:v>
      </x:c>
      <x:c r="P1147" s="0" t="n">
        <x:v>1007</x:v>
      </x:c>
    </x:row>
    <x:row r="1148" spans="1:81" customFormat="1" ht="16.5" customHeight="1" x14ac:dyDescent="0.25">
      <x:c r="A1148" s="302">
        <x:f>IF(RIGHT(C1148,2)=".1","10",RIGHT(C1148,2))</x:f>
      </x:c>
      <x:c r="B1148" s="0" t="n">
        <x:v>0</x:v>
      </x:c>
      <x:c r="C1148" s="0" t="n">
        <x:v>24.05</x:v>
      </x:c>
      <x:c r="D1148" s="0" t="s">
        <x:v>13</x:v>
      </x:c>
      <x:c r="E1148" s="0" t="n">
        <x:v>0</x:v>
      </x:c>
      <x:c r="F1148" s="0" t="s">
        <x:v>185</x:v>
      </x:c>
      <x:c r="H1148" s="0" t="s">
        <x:v>186</x:v>
      </x:c>
      <x:c r="I1148" s="0" t="n">
        <x:v>18.5</x:v>
      </x:c>
      <x:c r="J1148" s="0" t="n">
        <x:v>15.2</x:v>
      </x:c>
      <x:c r="K1148" s="0" t="n">
        <x:v>81</x:v>
      </x:c>
      <x:c r="L1148" s="0" t="n">
        <x:v>19</x:v>
      </x:c>
      <x:c r="M1148" s="0" t="n">
        <x:v>19</x:v>
      </x:c>
      <x:c r="O1148" s="0" t="n">
        <x:v>1016.4</x:v>
      </x:c>
      <x:c r="P1148" s="0" t="n">
        <x:v>1007.2</x:v>
      </x:c>
    </x:row>
    <x:row r="1149" spans="1:81" customFormat="1" ht="16.5" customHeight="1" x14ac:dyDescent="0.25">
      <x:c r="A1149" s="302">
        <x:f>IF(RIGHT(C1149,2)=".1","10",RIGHT(C1149,2))</x:f>
      </x:c>
      <x:c r="B1149" s="0" t="n">
        <x:v>3</x:v>
      </x:c>
      <x:c r="C1149" s="0" t="n">
        <x:v>24.05</x:v>
      </x:c>
      <x:c r="D1149" s="0" t="s">
        <x:v>10</x:v>
      </x:c>
      <x:c r="E1149" s="0" t="n">
        <x:v>1</x:v>
      </x:c>
      <x:c r="F1149" s="0" t="s">
        <x:v>185</x:v>
      </x:c>
      <x:c r="H1149" s="0" t="s">
        <x:v>192</x:v>
      </x:c>
      <x:c r="I1149" s="0" t="n">
        <x:v>18.1</x:v>
      </x:c>
      <x:c r="J1149" s="0" t="n">
        <x:v>15.7</x:v>
      </x:c>
      <x:c r="K1149" s="0" t="n">
        <x:v>86</x:v>
      </x:c>
      <x:c r="L1149" s="0" t="n">
        <x:v>19</x:v>
      </x:c>
      <x:c r="M1149" s="0" t="n">
        <x:v>19</x:v>
      </x:c>
      <x:c r="O1149" s="0" t="n">
        <x:v>1017.5</x:v>
      </x:c>
      <x:c r="P1149" s="0" t="n">
        <x:v>1008.3</x:v>
      </x:c>
      <x:c r="Q1149" s="0" t="n">
        <x:v>17.7</x:v>
      </x:c>
    </x:row>
    <x:row r="1150" spans="1:81" customFormat="1" ht="16.5" customHeight="1" x14ac:dyDescent="0.25">
      <x:c r="A1150" s="302">
        <x:f>IF(RIGHT(C1150,2)=".1","10",RIGHT(C1150,2))</x:f>
      </x:c>
      <x:c r="B1150" s="0" t="n">
        <x:v>6</x:v>
      </x:c>
      <x:c r="C1150" s="0" t="n">
        <x:v>24.05</x:v>
      </x:c>
      <x:c r="D1150" s="0" t="s">
        <x:v>10</x:v>
      </x:c>
      <x:c r="E1150" s="0" t="n">
        <x:v>1</x:v>
      </x:c>
      <x:c r="F1150" s="0" t="s">
        <x:v>185</x:v>
      </x:c>
      <x:c r="G1150" s="0" t="s">
        <x:v>193</x:v>
      </x:c>
      <x:c r="H1150" s="0" t="s">
        <x:v>353</x:v>
      </x:c>
      <x:c r="I1150" s="0" t="n">
        <x:v>20.9</x:v>
      </x:c>
      <x:c r="J1150" s="0" t="n">
        <x:v>16</x:v>
      </x:c>
      <x:c r="K1150" s="0" t="n">
        <x:v>74</x:v>
      </x:c>
      <x:c r="L1150" s="0" t="n">
        <x:v>25</x:v>
      </x:c>
      <x:c r="M1150" s="0" t="n">
        <x:v>31</x:v>
      </x:c>
      <x:c r="N1150" s="0" t="s">
        <x:v>444</x:v>
      </x:c>
      <x:c r="O1150" s="0" t="n">
        <x:v>1018.3</x:v>
      </x:c>
      <x:c r="P1150" s="0" t="n">
        <x:v>1009.2</x:v>
      </x:c>
    </x:row>
    <x:row r="1151" spans="1:81" customFormat="1" ht="16.5" customHeight="1" x14ac:dyDescent="0.25">
      <x:c r="A1151" s="302">
        <x:f>IF(RIGHT(C1151,2)=".1","10",RIGHT(C1151,2))</x:f>
      </x:c>
      <x:c r="B1151" s="0" t="n">
        <x:v>9</x:v>
      </x:c>
      <x:c r="C1151" s="0" t="n">
        <x:v>24.05</x:v>
      </x:c>
      <x:c r="D1151" s="0" t="s">
        <x:v>10</x:v>
      </x:c>
      <x:c r="E1151" s="0" t="n">
        <x:v>1</x:v>
      </x:c>
      <x:c r="F1151" s="0" t="s">
        <x:v>185</x:v>
      </x:c>
      <x:c r="H1151" s="0" t="s">
        <x:v>280</x:v>
      </x:c>
      <x:c r="I1151" s="0" t="n">
        <x:v>24</x:v>
      </x:c>
      <x:c r="J1151" s="0" t="n">
        <x:v>16.6</x:v>
      </x:c>
      <x:c r="K1151" s="0" t="n">
        <x:v>63</x:v>
      </x:c>
      <x:c r="L1151" s="0" t="n">
        <x:v>27</x:v>
      </x:c>
      <x:c r="M1151" s="0" t="n">
        <x:v>38</x:v>
      </x:c>
      <x:c r="N1151" s="0" t="s">
        <x:v>483</x:v>
      </x:c>
      <x:c r="O1151" s="0" t="n">
        <x:v>1018</x:v>
      </x:c>
      <x:c r="P1151" s="0" t="n">
        <x:v>1009</x:v>
      </x:c>
    </x:row>
    <x:row r="1152" spans="1:81" customFormat="1" ht="16.5" customHeight="1" x14ac:dyDescent="0.25">
      <x:c r="A1152" s="302">
        <x:f>IF(RIGHT(C1152,2)=".1","10",RIGHT(C1152,2))</x:f>
      </x:c>
      <x:c r="B1152" s="0" t="n">
        <x:v>12</x:v>
      </x:c>
      <x:c r="C1152" s="0" t="n">
        <x:v>24.05</x:v>
      </x:c>
      <x:c r="D1152" s="0" t="s">
        <x:v>11</x:v>
      </x:c>
      <x:c r="E1152" s="0" t="n">
        <x:v>1</x:v>
      </x:c>
      <x:c r="F1152" s="0" t="s">
        <x:v>185</x:v>
      </x:c>
      <x:c r="H1152" s="0" t="s">
        <x:v>352</x:v>
      </x:c>
      <x:c r="I1152" s="0" t="n">
        <x:v>22.8</x:v>
      </x:c>
      <x:c r="J1152" s="0" t="n">
        <x:v>16.3</x:v>
      </x:c>
      <x:c r="K1152" s="0" t="n">
        <x:v>67</x:v>
      </x:c>
      <x:c r="L1152" s="0" t="n">
        <x:v>27</x:v>
      </x:c>
      <x:c r="M1152" s="0" t="n">
        <x:v>31</x:v>
      </x:c>
      <x:c r="N1152" s="0" t="s">
        <x:v>506</x:v>
      </x:c>
      <x:c r="O1152" s="0" t="n">
        <x:v>1017.3</x:v>
      </x:c>
      <x:c r="P1152" s="0" t="n">
        <x:v>1008.3</x:v>
      </x:c>
    </x:row>
    <x:row r="1153" spans="1:81" customFormat="1" ht="16.5" customHeight="1" x14ac:dyDescent="0.25">
      <x:c r="A1153" s="302">
        <x:f>IF(RIGHT(C1153,2)=".1","10",RIGHT(C1153,2))</x:f>
      </x:c>
      <x:c r="B1153" s="0" t="n">
        <x:v>15</x:v>
      </x:c>
      <x:c r="C1153" s="0" t="n">
        <x:v>24.05</x:v>
      </x:c>
      <x:c r="D1153" s="0" t="s">
        <x:v>12</x:v>
      </x:c>
      <x:c r="E1153" s="0" t="n">
        <x:v>1</x:v>
      </x:c>
      <x:c r="F1153" s="0" t="s">
        <x:v>185</x:v>
      </x:c>
      <x:c r="G1153" s="0" t="s">
        <x:v>232</x:v>
      </x:c>
      <x:c r="H1153" s="0" t="s">
        <x:v>366</x:v>
      </x:c>
      <x:c r="I1153" s="0" t="n">
        <x:v>19.3</x:v>
      </x:c>
      <x:c r="J1153" s="0" t="n">
        <x:v>17.4</x:v>
      </x:c>
      <x:c r="K1153" s="0" t="n">
        <x:v>89</x:v>
      </x:c>
      <x:c r="L1153" s="0" t="n">
        <x:v>22</x:v>
      </x:c>
      <x:c r="M1153" s="0" t="n">
        <x:v>23</x:v>
      </x:c>
      <x:c r="N1153" s="0" t="s">
        <x:v>444</x:v>
      </x:c>
      <x:c r="O1153" s="0" t="n">
        <x:v>1017.6</x:v>
      </x:c>
      <x:c r="P1153" s="0" t="n">
        <x:v>1008.4</x:v>
      </x:c>
      <x:c r="R1153" s="0" t="n">
        <x:v>24.5</x:v>
      </x:c>
      <x:c r="S1153" s="0" t="n">
        <x:v>2</x:v>
      </x:c>
    </x:row>
    <x:row r="1154" spans="1:81" customFormat="1" ht="16.5" customHeight="1" x14ac:dyDescent="0.25">
      <x:c r="A1154" s="302">
        <x:f>IF(RIGHT(C1154,2)=".1","10",RIGHT(C1154,2))</x:f>
      </x:c>
      <x:c r="B1154" s="0" t="n">
        <x:v>18</x:v>
      </x:c>
      <x:c r="C1154" s="0" t="n">
        <x:v>24.05</x:v>
      </x:c>
      <x:c r="D1154" s="0" t="s">
        <x:v>7</x:v>
      </x:c>
      <x:c r="E1154" s="0" t="n">
        <x:v>1</x:v>
      </x:c>
      <x:c r="F1154" s="0" t="s">
        <x:v>185</x:v>
      </x:c>
      <x:c r="G1154" s="0" t="s">
        <x:v>193</x:v>
      </x:c>
      <x:c r="H1154" s="0" t="s">
        <x:v>349</x:v>
      </x:c>
      <x:c r="I1154" s="0" t="n">
        <x:v>18</x:v>
      </x:c>
      <x:c r="J1154" s="0" t="n">
        <x:v>16.8</x:v>
      </x:c>
      <x:c r="K1154" s="0" t="n">
        <x:v>93</x:v>
      </x:c>
      <x:c r="L1154" s="0" t="n">
        <x:v>19</x:v>
      </x:c>
      <x:c r="M1154" s="0" t="n">
        <x:v>19</x:v>
      </x:c>
      <x:c r="O1154" s="0" t="n">
        <x:v>1018.1</x:v>
      </x:c>
      <x:c r="P1154" s="0" t="n">
        <x:v>1008.9</x:v>
      </x:c>
    </x:row>
    <x:row r="1155" spans="1:81" customFormat="1" ht="16.5" customHeight="1" x14ac:dyDescent="0.25">
      <x:c r="A1155" s="302">
        <x:f>IF(RIGHT(C1155,2)=".1","10",RIGHT(C1155,2))</x:f>
      </x:c>
      <x:c r="B1155" s="0" t="n">
        <x:v>21</x:v>
      </x:c>
      <x:c r="C1155" s="0" t="n">
        <x:v>24.05</x:v>
      </x:c>
      <x:c r="D1155" s="0" t="s">
        <x:v>10</x:v>
      </x:c>
      <x:c r="E1155" s="0" t="n">
        <x:v>1</x:v>
      </x:c>
      <x:c r="F1155" s="0" t="s">
        <x:v>185</x:v>
      </x:c>
      <x:c r="H1155" s="0" t="s">
        <x:v>520</x:v>
      </x:c>
      <x:c r="I1155" s="0" t="n">
        <x:v>17.3</x:v>
      </x:c>
      <x:c r="J1155" s="0" t="n">
        <x:v>16.2</x:v>
      </x:c>
      <x:c r="K1155" s="0" t="n">
        <x:v>93</x:v>
      </x:c>
      <x:c r="L1155" s="0" t="n">
        <x:v>18</x:v>
      </x:c>
      <x:c r="M1155" s="0" t="n">
        <x:v>18</x:v>
      </x:c>
      <x:c r="O1155" s="0" t="n">
        <x:v>1018.5</x:v>
      </x:c>
      <x:c r="P1155" s="0" t="n">
        <x:v>1009.3</x:v>
      </x:c>
    </x:row>
    <x:row r="1156" spans="1:81" customFormat="1" ht="16.5" customHeight="1" x14ac:dyDescent="0.25">
      <x:c r="A1156" s="302">
        <x:f>IF(RIGHT(C1156,2)=".1","10",RIGHT(C1156,2))</x:f>
      </x:c>
      <x:c r="B1156" s="0" t="n">
        <x:v>0</x:v>
      </x:c>
      <x:c r="C1156" s="0" t="n">
        <x:v>25.05</x:v>
      </x:c>
      <x:c r="D1156" s="0" t="s">
        <x:v>10</x:v>
      </x:c>
      <x:c r="E1156" s="0" t="n">
        <x:v>1</x:v>
      </x:c>
      <x:c r="F1156" s="0" t="s">
        <x:v>185</x:v>
      </x:c>
      <x:c r="H1156" s="0" t="s">
        <x:v>218</x:v>
      </x:c>
      <x:c r="I1156" s="0" t="n">
        <x:v>14.8</x:v>
      </x:c>
      <x:c r="J1156" s="0" t="n">
        <x:v>13.7</x:v>
      </x:c>
      <x:c r="K1156" s="0" t="n">
        <x:v>93</x:v>
      </x:c>
      <x:c r="L1156" s="0" t="n">
        <x:v>15</x:v>
      </x:c>
      <x:c r="M1156" s="0" t="n">
        <x:v>15</x:v>
      </x:c>
      <x:c r="O1156" s="0" t="n">
        <x:v>1018.3</x:v>
      </x:c>
      <x:c r="P1156" s="0" t="n">
        <x:v>1009</x:v>
      </x:c>
    </x:row>
    <x:row r="1157" spans="1:81" customFormat="1" ht="16.5" customHeight="1" x14ac:dyDescent="0.25">
      <x:c r="A1157" s="302">
        <x:f>IF(RIGHT(C1157,2)=".1","10",RIGHT(C1157,2))</x:f>
      </x:c>
      <x:c r="B1157" s="0" t="n">
        <x:v>3</x:v>
      </x:c>
      <x:c r="C1157" s="0" t="n">
        <x:v>25.05</x:v>
      </x:c>
      <x:c r="D1157" s="0" t="s">
        <x:v>10</x:v>
      </x:c>
      <x:c r="E1157" s="0" t="n">
        <x:v>2</x:v>
      </x:c>
      <x:c r="F1157" s="0" t="s">
        <x:v>185</x:v>
      </x:c>
      <x:c r="H1157" s="0" t="s">
        <x:v>294</x:v>
      </x:c>
      <x:c r="I1157" s="0" t="n">
        <x:v>15</x:v>
      </x:c>
      <x:c r="J1157" s="0" t="n">
        <x:v>13</x:v>
      </x:c>
      <x:c r="K1157" s="0" t="n">
        <x:v>88</x:v>
      </x:c>
      <x:c r="L1157" s="0" t="n">
        <x:v>15</x:v>
      </x:c>
      <x:c r="M1157" s="0" t="n">
        <x:v>15</x:v>
      </x:c>
      <x:c r="O1157" s="0" t="n">
        <x:v>1018.8</x:v>
      </x:c>
      <x:c r="P1157" s="0" t="n">
        <x:v>1009.5</x:v>
      </x:c>
      <x:c r="Q1157" s="0" t="n">
        <x:v>13.8</x:v>
      </x:c>
      <x:c r="S1157" s="0" t="n">
        <x:v>5</x:v>
      </x:c>
    </x:row>
    <x:row r="1158" spans="1:81" customFormat="1" ht="16.5" customHeight="1" x14ac:dyDescent="0.25">
      <x:c r="A1158" s="302">
        <x:f>IF(RIGHT(C1158,2)=".1","10",RIGHT(C1158,2))</x:f>
      </x:c>
      <x:c r="B1158" s="0" t="n">
        <x:v>6</x:v>
      </x:c>
      <x:c r="C1158" s="0" t="n">
        <x:v>25.05</x:v>
      </x:c>
      <x:c r="D1158" s="0" t="s">
        <x:v>11</x:v>
      </x:c>
      <x:c r="E1158" s="0" t="n">
        <x:v>3</x:v>
      </x:c>
      <x:c r="F1158" s="0" t="s">
        <x:v>185</x:v>
      </x:c>
      <x:c r="H1158" s="0" t="s">
        <x:v>521</x:v>
      </x:c>
      <x:c r="I1158" s="0" t="n">
        <x:v>17.4</x:v>
      </x:c>
      <x:c r="J1158" s="0" t="n">
        <x:v>13.6</x:v>
      </x:c>
      <x:c r="K1158" s="0" t="n">
        <x:v>78</x:v>
      </x:c>
      <x:c r="L1158" s="0" t="n">
        <x:v>17</x:v>
      </x:c>
      <x:c r="M1158" s="0" t="n">
        <x:v>19</x:v>
      </x:c>
      <x:c r="O1158" s="0" t="n">
        <x:v>1019.5</x:v>
      </x:c>
      <x:c r="P1158" s="0" t="n">
        <x:v>1010.3</x:v>
      </x:c>
    </x:row>
    <x:row r="1159" spans="1:81" customFormat="1" ht="16.5" customHeight="1" x14ac:dyDescent="0.25">
      <x:c r="A1159" s="302">
        <x:f>IF(RIGHT(C1159,2)=".1","10",RIGHT(C1159,2))</x:f>
      </x:c>
      <x:c r="B1159" s="0" t="n">
        <x:v>9</x:v>
      </x:c>
      <x:c r="C1159" s="0" t="n">
        <x:v>25.05</x:v>
      </x:c>
      <x:c r="D1159" s="0" t="s">
        <x:v>5</x:v>
      </x:c>
      <x:c r="E1159" s="0" t="n">
        <x:v>1</x:v>
      </x:c>
      <x:c r="F1159" s="0" t="s">
        <x:v>185</x:v>
      </x:c>
      <x:c r="H1159" s="0" t="s">
        <x:v>522</x:v>
      </x:c>
      <x:c r="I1159" s="0" t="n">
        <x:v>19.9</x:v>
      </x:c>
      <x:c r="J1159" s="0" t="n">
        <x:v>13.7</x:v>
      </x:c>
      <x:c r="K1159" s="0" t="n">
        <x:v>67</x:v>
      </x:c>
      <x:c r="L1159" s="0" t="n">
        <x:v>23</x:v>
      </x:c>
      <x:c r="M1159" s="0" t="n">
        <x:v>29</x:v>
      </x:c>
      <x:c r="N1159" s="0" t="s">
        <x:v>444</x:v>
      </x:c>
      <x:c r="O1159" s="0" t="n">
        <x:v>1019.8</x:v>
      </x:c>
      <x:c r="P1159" s="0" t="n">
        <x:v>1010.6</x:v>
      </x:c>
    </x:row>
    <x:row r="1160" spans="1:81" customFormat="1" ht="16.5" customHeight="1" x14ac:dyDescent="0.25">
      <x:c r="A1160" s="302">
        <x:f>IF(RIGHT(C1160,2)=".1","10",RIGHT(C1160,2))</x:f>
      </x:c>
      <x:c r="B1160" s="0" t="n">
        <x:v>12</x:v>
      </x:c>
      <x:c r="C1160" s="0" t="n">
        <x:v>25.05</x:v>
      </x:c>
      <x:c r="D1160" s="0" t="s">
        <x:v>12</x:v>
      </x:c>
      <x:c r="E1160" s="0" t="n">
        <x:v>2</x:v>
      </x:c>
      <x:c r="F1160" s="0" t="s">
        <x:v>185</x:v>
      </x:c>
      <x:c r="H1160" s="0" t="s">
        <x:v>523</x:v>
      </x:c>
      <x:c r="I1160" s="0" t="n">
        <x:v>22.7</x:v>
      </x:c>
      <x:c r="J1160" s="0" t="n">
        <x:v>13.1</x:v>
      </x:c>
      <x:c r="K1160" s="0" t="n">
        <x:v>55</x:v>
      </x:c>
      <x:c r="L1160" s="0" t="n">
        <x:v>26</x:v>
      </x:c>
      <x:c r="M1160" s="0" t="n">
        <x:v>31</x:v>
      </x:c>
      <x:c r="N1160" s="0" t="s">
        <x:v>483</x:v>
      </x:c>
      <x:c r="O1160" s="0" t="n">
        <x:v>1018.6</x:v>
      </x:c>
      <x:c r="P1160" s="0" t="n">
        <x:v>1009.5</x:v>
      </x:c>
    </x:row>
    <x:row r="1161" spans="1:81" customFormat="1" ht="16.5" customHeight="1" x14ac:dyDescent="0.25">
      <x:c r="A1161" s="302">
        <x:f>IF(RIGHT(C1161,2)=".1","10",RIGHT(C1161,2))</x:f>
      </x:c>
      <x:c r="B1161" s="0" t="n">
        <x:v>15</x:v>
      </x:c>
      <x:c r="C1161" s="0" t="n">
        <x:v>25.05</x:v>
      </x:c>
      <x:c r="D1161" s="0" t="s">
        <x:v>12</x:v>
      </x:c>
      <x:c r="E1161" s="0" t="n">
        <x:v>1</x:v>
      </x:c>
      <x:c r="F1161" s="0" t="s">
        <x:v>185</x:v>
      </x:c>
      <x:c r="H1161" s="0" t="s">
        <x:v>524</x:v>
      </x:c>
      <x:c r="I1161" s="0" t="n">
        <x:v>22.9</x:v>
      </x:c>
      <x:c r="J1161" s="0" t="n">
        <x:v>11.8</x:v>
      </x:c>
      <x:c r="K1161" s="0" t="n">
        <x:v>50</x:v>
      </x:c>
      <x:c r="L1161" s="0" t="n">
        <x:v>25</x:v>
      </x:c>
      <x:c r="M1161" s="0" t="n">
        <x:v>27</x:v>
      </x:c>
      <x:c r="N1161" s="0" t="s">
        <x:v>444</x:v>
      </x:c>
      <x:c r="O1161" s="0" t="n">
        <x:v>1018.3</x:v>
      </x:c>
      <x:c r="P1161" s="0" t="n">
        <x:v>1009.2</x:v>
      </x:c>
      <x:c r="R1161" s="0" t="n">
        <x:v>23.4</x:v>
      </x:c>
    </x:row>
    <x:row r="1162" spans="1:81" customFormat="1" ht="16.5" customHeight="1" x14ac:dyDescent="0.25">
      <x:c r="A1162" s="302">
        <x:f>IF(RIGHT(C1162,2)=".1","10",RIGHT(C1162,2))</x:f>
      </x:c>
      <x:c r="B1162" s="0" t="n">
        <x:v>18</x:v>
      </x:c>
      <x:c r="C1162" s="0" t="n">
        <x:v>25.05</x:v>
      </x:c>
      <x:c r="D1162" s="0" t="s">
        <x:v>13</x:v>
      </x:c>
      <x:c r="E1162" s="0" t="n">
        <x:v>0</x:v>
      </x:c>
      <x:c r="F1162" s="0" t="s">
        <x:v>185</x:v>
      </x:c>
      <x:c r="H1162" s="0" t="s">
        <x:v>213</x:v>
      </x:c>
      <x:c r="I1162" s="0" t="n">
        <x:v>16.6</x:v>
      </x:c>
      <x:c r="J1162" s="0" t="n">
        <x:v>13.7</x:v>
      </x:c>
      <x:c r="K1162" s="0" t="n">
        <x:v>83</x:v>
      </x:c>
      <x:c r="L1162" s="0" t="n">
        <x:v>16</x:v>
      </x:c>
      <x:c r="M1162" s="0" t="n">
        <x:v>16</x:v>
      </x:c>
      <x:c r="O1162" s="0" t="n">
        <x:v>1019.5</x:v>
      </x:c>
      <x:c r="P1162" s="0" t="n">
        <x:v>1010.2</x:v>
      </x:c>
    </x:row>
    <x:row r="1163" spans="1:81" customFormat="1" ht="16.5" customHeight="1" x14ac:dyDescent="0.25">
      <x:c r="A1163" s="302">
        <x:f>IF(RIGHT(C1163,2)=".1","10",RIGHT(C1163,2))</x:f>
      </x:c>
      <x:c r="B1163" s="0" t="n">
        <x:v>21</x:v>
      </x:c>
      <x:c r="C1163" s="0" t="n">
        <x:v>25.05</x:v>
      </x:c>
      <x:c r="D1163" s="0" t="s">
        <x:v>13</x:v>
      </x:c>
      <x:c r="E1163" s="0" t="n">
        <x:v>0</x:v>
      </x:c>
      <x:c r="F1163" s="0" t="s">
        <x:v>185</x:v>
      </x:c>
      <x:c r="H1163" s="0" t="s">
        <x:v>495</x:v>
      </x:c>
      <x:c r="I1163" s="0" t="n">
        <x:v>15.4</x:v>
      </x:c>
      <x:c r="J1163" s="0" t="n">
        <x:v>13.4</x:v>
      </x:c>
      <x:c r="K1163" s="0" t="n">
        <x:v>88</x:v>
      </x:c>
      <x:c r="L1163" s="0" t="n">
        <x:v>15</x:v>
      </x:c>
      <x:c r="M1163" s="0" t="n">
        <x:v>15</x:v>
      </x:c>
      <x:c r="O1163" s="0" t="n">
        <x:v>1019.4</x:v>
      </x:c>
      <x:c r="P1163" s="0" t="n">
        <x:v>1010.1</x:v>
      </x:c>
    </x:row>
    <x:row r="1164" spans="1:81" customFormat="1" ht="16.5" customHeight="1" x14ac:dyDescent="0.25">
      <x:c r="A1164" s="302">
        <x:f>IF(RIGHT(C1164,2)=".1","10",RIGHT(C1164,2))</x:f>
      </x:c>
      <x:c r="B1164" s="0" t="n">
        <x:v>0</x:v>
      </x:c>
      <x:c r="C1164" s="0" t="n">
        <x:v>26.05</x:v>
      </x:c>
      <x:c r="D1164" s="0" t="s">
        <x:v>13</x:v>
      </x:c>
      <x:c r="E1164" s="0" t="n">
        <x:v>0</x:v>
      </x:c>
      <x:c r="F1164" s="0" t="s">
        <x:v>185</x:v>
      </x:c>
      <x:c r="H1164" s="0" t="s">
        <x:v>186</x:v>
      </x:c>
      <x:c r="I1164" s="0" t="n">
        <x:v>13.7</x:v>
      </x:c>
      <x:c r="J1164" s="0" t="n">
        <x:v>12.4</x:v>
      </x:c>
      <x:c r="K1164" s="0" t="n">
        <x:v>92</x:v>
      </x:c>
      <x:c r="L1164" s="0" t="n">
        <x:v>13</x:v>
      </x:c>
      <x:c r="M1164" s="0" t="n">
        <x:v>13</x:v>
      </x:c>
      <x:c r="O1164" s="0" t="n">
        <x:v>1018.9</x:v>
      </x:c>
      <x:c r="P1164" s="0" t="n">
        <x:v>1009.6</x:v>
      </x:c>
    </x:row>
    <x:row r="1165" spans="1:81" customFormat="1" ht="16.5" customHeight="1" x14ac:dyDescent="0.25">
      <x:c r="A1165" s="302">
        <x:f>IF(RIGHT(C1165,2)=".1","10",RIGHT(C1165,2))</x:f>
      </x:c>
      <x:c r="B1165" s="0" t="n">
        <x:v>3</x:v>
      </x:c>
      <x:c r="C1165" s="0" t="n">
        <x:v>26.05</x:v>
      </x:c>
      <x:c r="D1165" s="0" t="s">
        <x:v>11</x:v>
      </x:c>
      <x:c r="E1165" s="0" t="n">
        <x:v>1</x:v>
      </x:c>
      <x:c r="F1165" s="0" t="s">
        <x:v>185</x:v>
      </x:c>
      <x:c r="H1165" s="0" t="s">
        <x:v>213</x:v>
      </x:c>
      <x:c r="I1165" s="0" t="n">
        <x:v>13.8</x:v>
      </x:c>
      <x:c r="J1165" s="0" t="n">
        <x:v>12.7</x:v>
      </x:c>
      <x:c r="K1165" s="0" t="n">
        <x:v>93</x:v>
      </x:c>
      <x:c r="L1165" s="0" t="n">
        <x:v>14</x:v>
      </x:c>
      <x:c r="M1165" s="0" t="n">
        <x:v>15</x:v>
      </x:c>
      <x:c r="O1165" s="0" t="n">
        <x:v>1018.8</x:v>
      </x:c>
      <x:c r="P1165" s="0" t="n">
        <x:v>1009.4</x:v>
      </x:c>
      <x:c r="Q1165" s="0" t="n">
        <x:v>12.6</x:v>
      </x:c>
    </x:row>
    <x:row r="1166" spans="1:81" customFormat="1" ht="16.5" customHeight="1" x14ac:dyDescent="0.25">
      <x:c r="A1166" s="302">
        <x:f>IF(RIGHT(C1166,2)=".1","10",RIGHT(C1166,2))</x:f>
      </x:c>
      <x:c r="B1166" s="0" t="n">
        <x:v>6</x:v>
      </x:c>
      <x:c r="C1166" s="0" t="n">
        <x:v>26.05</x:v>
      </x:c>
      <x:c r="D1166" s="0" t="s">
        <x:v>5</x:v>
      </x:c>
      <x:c r="E1166" s="0" t="n">
        <x:v>2</x:v>
      </x:c>
      <x:c r="F1166" s="0" t="s">
        <x:v>185</x:v>
      </x:c>
      <x:c r="H1166" s="0" t="s">
        <x:v>213</x:v>
      </x:c>
      <x:c r="I1166" s="0" t="n">
        <x:v>20.6</x:v>
      </x:c>
      <x:c r="J1166" s="0" t="n">
        <x:v>14.2</x:v>
      </x:c>
      <x:c r="K1166" s="0" t="n">
        <x:v>67</x:v>
      </x:c>
      <x:c r="L1166" s="0" t="n">
        <x:v>24</x:v>
      </x:c>
      <x:c r="M1166" s="0" t="n">
        <x:v>33</x:v>
      </x:c>
      <x:c r="N1166" s="0" t="s">
        <x:v>444</x:v>
      </x:c>
      <x:c r="O1166" s="0" t="n">
        <x:v>1018.5</x:v>
      </x:c>
      <x:c r="P1166" s="0" t="n">
        <x:v>1009.3</x:v>
      </x:c>
    </x:row>
    <x:row r="1167" spans="1:81" customFormat="1" ht="16.5" customHeight="1" x14ac:dyDescent="0.25">
      <x:c r="A1167" s="302">
        <x:f>IF(RIGHT(C1167,2)=".1","10",RIGHT(C1167,2))</x:f>
      </x:c>
      <x:c r="B1167" s="0" t="n">
        <x:v>9</x:v>
      </x:c>
      <x:c r="C1167" s="0" t="n">
        <x:v>26.05</x:v>
      </x:c>
      <x:c r="D1167" s="0" t="s">
        <x:v>6</x:v>
      </x:c>
      <x:c r="E1167" s="0" t="n">
        <x:v>3</x:v>
      </x:c>
      <x:c r="F1167" s="0" t="s">
        <x:v>185</x:v>
      </x:c>
      <x:c r="H1167" s="0" t="s">
        <x:v>525</x:v>
      </x:c>
      <x:c r="I1167" s="0" t="n">
        <x:v>24.7</x:v>
      </x:c>
      <x:c r="J1167" s="0" t="n">
        <x:v>10.9</x:v>
      </x:c>
      <x:c r="K1167" s="0" t="n">
        <x:v>42</x:v>
      </x:c>
      <x:c r="L1167" s="0" t="n">
        <x:v>26</x:v>
      </x:c>
      <x:c r="M1167" s="0" t="n">
        <x:v>28</x:v>
      </x:c>
      <x:c r="N1167" s="0" t="s">
        <x:v>483</x:v>
      </x:c>
      <x:c r="O1167" s="0" t="n">
        <x:v>1018.6</x:v>
      </x:c>
      <x:c r="P1167" s="0" t="n">
        <x:v>1009.6</x:v>
      </x:c>
    </x:row>
    <x:row r="1168" spans="1:81" customFormat="1" ht="16.5" customHeight="1" x14ac:dyDescent="0.25">
      <x:c r="A1168" s="302">
        <x:f>IF(RIGHT(C1168,2)=".1","10",RIGHT(C1168,2))</x:f>
      </x:c>
      <x:c r="B1168" s="0" t="n">
        <x:v>12</x:v>
      </x:c>
      <x:c r="C1168" s="0" t="n">
        <x:v>26.05</x:v>
      </x:c>
      <x:c r="D1168" s="0" t="s">
        <x:v>6</x:v>
      </x:c>
      <x:c r="E1168" s="0" t="n">
        <x:v>3</x:v>
      </x:c>
      <x:c r="F1168" s="0" t="s">
        <x:v>185</x:v>
      </x:c>
      <x:c r="H1168" s="0" t="s">
        <x:v>523</x:v>
      </x:c>
      <x:c r="I1168" s="0" t="n">
        <x:v>25.1</x:v>
      </x:c>
      <x:c r="J1168" s="0" t="n">
        <x:v>10.8</x:v>
      </x:c>
      <x:c r="K1168" s="0" t="n">
        <x:v>41</x:v>
      </x:c>
      <x:c r="L1168" s="0" t="n">
        <x:v>26</x:v>
      </x:c>
      <x:c r="M1168" s="0" t="n">
        <x:v>31</x:v>
      </x:c>
      <x:c r="N1168" s="0" t="s">
        <x:v>483</x:v>
      </x:c>
      <x:c r="O1168" s="0" t="n">
        <x:v>1018</x:v>
      </x:c>
      <x:c r="P1168" s="0" t="n">
        <x:v>1009</x:v>
      </x:c>
    </x:row>
    <x:row r="1169" spans="1:81" customFormat="1" ht="16.5" customHeight="1" x14ac:dyDescent="0.25">
      <x:c r="A1169" s="302">
        <x:f>IF(RIGHT(C1169,2)=".1","10",RIGHT(C1169,2))</x:f>
      </x:c>
      <x:c r="B1169" s="0" t="n">
        <x:v>15</x:v>
      </x:c>
      <x:c r="C1169" s="0" t="n">
        <x:v>26.05</x:v>
      </x:c>
      <x:c r="D1169" s="0" t="s">
        <x:v>7</x:v>
      </x:c>
      <x:c r="E1169" s="0" t="n">
        <x:v>3</x:v>
      </x:c>
      <x:c r="F1169" s="0" t="s">
        <x:v>185</x:v>
      </x:c>
      <x:c r="H1169" s="0" t="s">
        <x:v>526</x:v>
      </x:c>
      <x:c r="I1169" s="0" t="n">
        <x:v>24.1</x:v>
      </x:c>
      <x:c r="J1169" s="0" t="n">
        <x:v>9.8</x:v>
      </x:c>
      <x:c r="K1169" s="0" t="n">
        <x:v>40</x:v>
      </x:c>
      <x:c r="L1169" s="0" t="n">
        <x:v>25</x:v>
      </x:c>
      <x:c r="M1169" s="0" t="n">
        <x:v>26</x:v>
      </x:c>
      <x:c r="N1169" s="0" t="s">
        <x:v>444</x:v>
      </x:c>
      <x:c r="O1169" s="0" t="n">
        <x:v>1017.7</x:v>
      </x:c>
      <x:c r="P1169" s="0" t="n">
        <x:v>1008.7</x:v>
      </x:c>
      <x:c r="R1169" s="0" t="n">
        <x:v>25.9</x:v>
      </x:c>
    </x:row>
    <x:row r="1170" spans="1:81" customFormat="1" ht="16.5" customHeight="1" x14ac:dyDescent="0.25">
      <x:c r="A1170" s="302">
        <x:f>IF(RIGHT(C1170,2)=".1","10",RIGHT(C1170,2))</x:f>
      </x:c>
      <x:c r="B1170" s="0" t="n">
        <x:v>18</x:v>
      </x:c>
      <x:c r="C1170" s="0" t="n">
        <x:v>26.05</x:v>
      </x:c>
      <x:c r="D1170" s="0" t="s">
        <x:v>6</x:v>
      </x:c>
      <x:c r="E1170" s="0" t="n">
        <x:v>3</x:v>
      </x:c>
      <x:c r="F1170" s="0" t="s">
        <x:v>185</x:v>
      </x:c>
      <x:c r="H1170" s="0" t="s">
        <x:v>220</x:v>
      </x:c>
      <x:c r="I1170" s="0" t="n">
        <x:v>17.6</x:v>
      </x:c>
      <x:c r="J1170" s="0" t="n">
        <x:v>11.7</x:v>
      </x:c>
      <x:c r="K1170" s="0" t="n">
        <x:v>68</x:v>
      </x:c>
      <x:c r="L1170" s="0" t="n">
        <x:v>18</x:v>
      </x:c>
      <x:c r="M1170" s="0" t="n">
        <x:v>18</x:v>
      </x:c>
      <x:c r="O1170" s="0" t="n">
        <x:v>1018.5</x:v>
      </x:c>
      <x:c r="P1170" s="0" t="n">
        <x:v>1009.3</x:v>
      </x:c>
    </x:row>
    <x:row r="1171" spans="1:81" customFormat="1" ht="16.5" customHeight="1" x14ac:dyDescent="0.25">
      <x:c r="A1171" s="302">
        <x:f>IF(RIGHT(C1171,2)=".1","10",RIGHT(C1171,2))</x:f>
      </x:c>
      <x:c r="B1171" s="0" t="n">
        <x:v>21</x:v>
      </x:c>
      <x:c r="C1171" s="0" t="n">
        <x:v>26.05</x:v>
      </x:c>
      <x:c r="D1171" s="0" t="s">
        <x:v>13</x:v>
      </x:c>
      <x:c r="E1171" s="0" t="n">
        <x:v>0</x:v>
      </x:c>
      <x:c r="F1171" s="0" t="s">
        <x:v>185</x:v>
      </x:c>
      <x:c r="H1171" s="0" t="s">
        <x:v>288</x:v>
      </x:c>
      <x:c r="I1171" s="0" t="n">
        <x:v>15.1</x:v>
      </x:c>
      <x:c r="J1171" s="0" t="n">
        <x:v>11.8</x:v>
      </x:c>
      <x:c r="K1171" s="0" t="n">
        <x:v>81</x:v>
      </x:c>
      <x:c r="L1171" s="0" t="n">
        <x:v>15</x:v>
      </x:c>
      <x:c r="M1171" s="0" t="n">
        <x:v>15</x:v>
      </x:c>
      <x:c r="O1171" s="0" t="n">
        <x:v>1017.9</x:v>
      </x:c>
      <x:c r="P1171" s="0" t="n">
        <x:v>1008.6</x:v>
      </x:c>
    </x:row>
    <x:row r="1172" spans="1:81" customFormat="1" ht="16.5" customHeight="1" x14ac:dyDescent="0.25">
      <x:c r="A1172" s="302">
        <x:f>IF(RIGHT(C1172,2)=".1","10",RIGHT(C1172,2))</x:f>
      </x:c>
      <x:c r="B1172" s="0" t="n">
        <x:v>0</x:v>
      </x:c>
      <x:c r="C1172" s="0" t="n">
        <x:v>27.05</x:v>
      </x:c>
      <x:c r="D1172" s="0" t="s">
        <x:v>12</x:v>
      </x:c>
      <x:c r="E1172" s="0" t="n">
        <x:v>22</x:v>
      </x:c>
      <x:c r="F1172" s="0" t="s">
        <x:v>185</x:v>
      </x:c>
      <x:c r="H1172" s="0" t="s">
        <x:v>288</x:v>
      </x:c>
      <x:c r="I1172" s="0" t="n">
        <x:v>13.4</x:v>
      </x:c>
      <x:c r="J1172" s="0" t="n">
        <x:v>11.7</x:v>
      </x:c>
      <x:c r="K1172" s="0" t="n">
        <x:v>89</x:v>
      </x:c>
      <x:c r="L1172" s="0" t="n">
        <x:v>9</x:v>
      </x:c>
      <x:c r="M1172" s="0" t="n">
        <x:v>9</x:v>
      </x:c>
      <x:c r="O1172" s="0" t="n">
        <x:v>1017</x:v>
      </x:c>
      <x:c r="P1172" s="0" t="n">
        <x:v>1007.6</x:v>
      </x:c>
    </x:row>
    <x:row r="1173" spans="1:81" customFormat="1" ht="16.5" customHeight="1" x14ac:dyDescent="0.25">
      <x:c r="A1173" s="302">
        <x:f>IF(RIGHT(C1173,2)=".1","10",RIGHT(C1173,2))</x:f>
      </x:c>
      <x:c r="B1173" s="0" t="n">
        <x:v>3</x:v>
      </x:c>
      <x:c r="C1173" s="0" t="n">
        <x:v>27.05</x:v>
      </x:c>
      <x:c r="D1173" s="0" t="s">
        <x:v>5</x:v>
      </x:c>
      <x:c r="E1173" s="0" t="n">
        <x:v>15</x:v>
      </x:c>
      <x:c r="F1173" s="0" t="s">
        <x:v>185</x:v>
      </x:c>
      <x:c r="H1173" s="0" t="s">
        <x:v>527</x:v>
      </x:c>
      <x:c r="I1173" s="0" t="n">
        <x:v>16.6</x:v>
      </x:c>
      <x:c r="J1173" s="0" t="n">
        <x:v>11.4</x:v>
      </x:c>
      <x:c r="K1173" s="0" t="n">
        <x:v>71</x:v>
      </x:c>
      <x:c r="L1173" s="0" t="n">
        <x:v>17</x:v>
      </x:c>
      <x:c r="M1173" s="0" t="n">
        <x:v>18</x:v>
      </x:c>
      <x:c r="O1173" s="0" t="n">
        <x:v>1016.8</x:v>
      </x:c>
      <x:c r="P1173" s="0" t="n">
        <x:v>1007.5</x:v>
      </x:c>
      <x:c r="Q1173" s="0" t="n">
        <x:v>13</x:v>
      </x:c>
    </x:row>
    <x:row r="1174" spans="1:81" customFormat="1" ht="16.5" customHeight="1" x14ac:dyDescent="0.25">
      <x:c r="A1174" s="302">
        <x:f>IF(RIGHT(C1174,2)=".1","10",RIGHT(C1174,2))</x:f>
      </x:c>
      <x:c r="B1174" s="0" t="n">
        <x:v>6</x:v>
      </x:c>
      <x:c r="C1174" s="0" t="n">
        <x:v>27.05</x:v>
      </x:c>
      <x:c r="D1174" s="0" t="s">
        <x:v>5</x:v>
      </x:c>
      <x:c r="E1174" s="0" t="n">
        <x:v>1</x:v>
      </x:c>
      <x:c r="F1174" s="0" t="s">
        <x:v>185</x:v>
      </x:c>
      <x:c r="H1174" s="0" t="s">
        <x:v>194</x:v>
      </x:c>
      <x:c r="I1174" s="0" t="n">
        <x:v>19.8</x:v>
      </x:c>
      <x:c r="J1174" s="0" t="n">
        <x:v>11.9</x:v>
      </x:c>
      <x:c r="K1174" s="0" t="n">
        <x:v>60</x:v>
      </x:c>
      <x:c r="L1174" s="0" t="n">
        <x:v>22</x:v>
      </x:c>
      <x:c r="M1174" s="0" t="n">
        <x:v>22</x:v>
      </x:c>
      <x:c r="N1174" s="0" t="s">
        <x:v>444</x:v>
      </x:c>
      <x:c r="O1174" s="0" t="n">
        <x:v>1016.6</x:v>
      </x:c>
      <x:c r="P1174" s="0" t="n">
        <x:v>1007.4</x:v>
      </x:c>
    </x:row>
    <x:row r="1175" spans="1:81" customFormat="1" ht="16.5" customHeight="1" x14ac:dyDescent="0.25">
      <x:c r="A1175" s="302">
        <x:f>IF(RIGHT(C1175,2)=".1","10",RIGHT(C1175,2))</x:f>
      </x:c>
      <x:c r="B1175" s="0" t="n">
        <x:v>9</x:v>
      </x:c>
      <x:c r="C1175" s="0" t="n">
        <x:v>27.05</x:v>
      </x:c>
      <x:c r="D1175" s="0" t="s">
        <x:v>5</x:v>
      </x:c>
      <x:c r="E1175" s="0" t="n">
        <x:v>3</x:v>
      </x:c>
      <x:c r="F1175" s="0" t="s">
        <x:v>185</x:v>
      </x:c>
      <x:c r="H1175" s="0" t="s">
        <x:v>528</x:v>
      </x:c>
      <x:c r="I1175" s="0" t="n">
        <x:v>24.6</x:v>
      </x:c>
      <x:c r="J1175" s="0" t="n">
        <x:v>10.3</x:v>
      </x:c>
      <x:c r="K1175" s="0" t="n">
        <x:v>40</x:v>
      </x:c>
      <x:c r="L1175" s="0" t="n">
        <x:v>26</x:v>
      </x:c>
      <x:c r="M1175" s="0" t="n">
        <x:v>29</x:v>
      </x:c>
      <x:c r="N1175" s="0" t="s">
        <x:v>483</x:v>
      </x:c>
      <x:c r="O1175" s="0" t="n">
        <x:v>1015.2</x:v>
      </x:c>
      <x:c r="P1175" s="0" t="n">
        <x:v>1006.2</x:v>
      </x:c>
    </x:row>
    <x:row r="1176" spans="1:81" customFormat="1" ht="16.5" customHeight="1" x14ac:dyDescent="0.25">
      <x:c r="A1176" s="302">
        <x:f>IF(RIGHT(C1176,2)=".1","10",RIGHT(C1176,2))</x:f>
      </x:c>
      <x:c r="B1176" s="0" t="n">
        <x:v>12</x:v>
      </x:c>
      <x:c r="C1176" s="0" t="n">
        <x:v>27.05</x:v>
      </x:c>
      <x:c r="D1176" s="0" t="s">
        <x:v>6</x:v>
      </x:c>
      <x:c r="E1176" s="0" t="n">
        <x:v>4</x:v>
      </x:c>
      <x:c r="F1176" s="0" t="s">
        <x:v>185</x:v>
      </x:c>
      <x:c r="H1176" s="0" t="s">
        <x:v>529</x:v>
      </x:c>
      <x:c r="I1176" s="0" t="n">
        <x:v>26.8</x:v>
      </x:c>
      <x:c r="J1176" s="0" t="n">
        <x:v>10.6</x:v>
      </x:c>
      <x:c r="K1176" s="0" t="n">
        <x:v>36</x:v>
      </x:c>
      <x:c r="L1176" s="0" t="n">
        <x:v>28</x:v>
      </x:c>
      <x:c r="M1176" s="0" t="n">
        <x:v>30</x:v>
      </x:c>
      <x:c r="N1176" s="0" t="s">
        <x:v>483</x:v>
      </x:c>
      <x:c r="O1176" s="0" t="n">
        <x:v>1014</x:v>
      </x:c>
      <x:c r="P1176" s="0" t="n">
        <x:v>1005</x:v>
      </x:c>
    </x:row>
    <x:row r="1177" spans="1:81" customFormat="1" ht="16.5" customHeight="1" x14ac:dyDescent="0.25">
      <x:c r="A1177" s="302">
        <x:f>IF(RIGHT(C1177,2)=".1","10",RIGHT(C1177,2))</x:f>
      </x:c>
      <x:c r="B1177" s="0" t="n">
        <x:v>15</x:v>
      </x:c>
      <x:c r="C1177" s="0" t="n">
        <x:v>27.05</x:v>
      </x:c>
      <x:c r="D1177" s="0" t="s">
        <x:v>5</x:v>
      </x:c>
      <x:c r="E1177" s="0" t="n">
        <x:v>2</x:v>
      </x:c>
      <x:c r="F1177" s="0" t="s">
        <x:v>185</x:v>
      </x:c>
      <x:c r="H1177" s="0" t="s">
        <x:v>228</x:v>
      </x:c>
      <x:c r="I1177" s="0" t="n">
        <x:v>23.8</x:v>
      </x:c>
      <x:c r="J1177" s="0" t="n">
        <x:v>13.1</x:v>
      </x:c>
      <x:c r="K1177" s="0" t="n">
        <x:v>51</x:v>
      </x:c>
      <x:c r="L1177" s="0" t="n">
        <x:v>26</x:v>
      </x:c>
      <x:c r="M1177" s="0" t="n">
        <x:v>27</x:v>
      </x:c>
      <x:c r="N1177" s="0" t="s">
        <x:v>483</x:v>
      </x:c>
      <x:c r="O1177" s="0" t="n">
        <x:v>1013.3</x:v>
      </x:c>
      <x:c r="P1177" s="0" t="n">
        <x:v>1004.3</x:v>
      </x:c>
      <x:c r="R1177" s="0" t="n">
        <x:v>26.9</x:v>
      </x:c>
    </x:row>
    <x:row r="1178" spans="1:81" customFormat="1" ht="16.5" customHeight="1" x14ac:dyDescent="0.25">
      <x:c r="A1178" s="302">
        <x:f>IF(RIGHT(C1178,2)=".1","10",RIGHT(C1178,2))</x:f>
      </x:c>
      <x:c r="B1178" s="0" t="n">
        <x:v>18</x:v>
      </x:c>
      <x:c r="C1178" s="0" t="n">
        <x:v>27.05</x:v>
      </x:c>
      <x:c r="D1178" s="0" t="s">
        <x:v>5</x:v>
      </x:c>
      <x:c r="E1178" s="0" t="n">
        <x:v>1</x:v>
      </x:c>
      <x:c r="F1178" s="0" t="s">
        <x:v>185</x:v>
      </x:c>
      <x:c r="H1178" s="0" t="s">
        <x:v>276</x:v>
      </x:c>
      <x:c r="I1178" s="0" t="n">
        <x:v>20.5</x:v>
      </x:c>
      <x:c r="J1178" s="0" t="n">
        <x:v>13.6</x:v>
      </x:c>
      <x:c r="K1178" s="0" t="n">
        <x:v>65</x:v>
      </x:c>
      <x:c r="L1178" s="0" t="n">
        <x:v>24</x:v>
      </x:c>
      <x:c r="M1178" s="0" t="n">
        <x:v>24</x:v>
      </x:c>
      <x:c r="N1178" s="0" t="s">
        <x:v>444</x:v>
      </x:c>
      <x:c r="O1178" s="0" t="n">
        <x:v>1013.3</x:v>
      </x:c>
      <x:c r="P1178" s="0" t="n">
        <x:v>1004.2</x:v>
      </x:c>
    </x:row>
    <x:row r="1179" spans="1:81" customFormat="1" ht="16.5" customHeight="1" x14ac:dyDescent="0.25">
      <x:c r="A1179" s="302">
        <x:f>IF(RIGHT(C1179,2)=".1","10",RIGHT(C1179,2))</x:f>
      </x:c>
      <x:c r="B1179" s="0" t="n">
        <x:v>21</x:v>
      </x:c>
      <x:c r="C1179" s="0" t="n">
        <x:v>27.05</x:v>
      </x:c>
      <x:c r="D1179" s="0" t="s">
        <x:v>6</x:v>
      </x:c>
      <x:c r="E1179" s="0" t="n">
        <x:v>2</x:v>
      </x:c>
      <x:c r="F1179" s="0" t="s">
        <x:v>185</x:v>
      </x:c>
      <x:c r="H1179" s="0" t="s">
        <x:v>276</x:v>
      </x:c>
      <x:c r="I1179" s="0" t="n">
        <x:v>19.6</x:v>
      </x:c>
      <x:c r="J1179" s="0" t="n">
        <x:v>12.9</x:v>
      </x:c>
      <x:c r="K1179" s="0" t="n">
        <x:v>65</x:v>
      </x:c>
      <x:c r="L1179" s="0" t="n">
        <x:v>22</x:v>
      </x:c>
      <x:c r="M1179" s="0" t="n">
        <x:v>22</x:v>
      </x:c>
      <x:c r="N1179" s="0" t="s">
        <x:v>444</x:v>
      </x:c>
      <x:c r="O1179" s="0" t="n">
        <x:v>1012.4</x:v>
      </x:c>
      <x:c r="P1179" s="0" t="n">
        <x:v>1003.3</x:v>
      </x:c>
    </x:row>
    <x:row r="1180" spans="1:81" customFormat="1" ht="16.5" customHeight="1" x14ac:dyDescent="0.25">
      <x:c r="A1180" s="302">
        <x:f>IF(RIGHT(C1180,2)=".1","10",RIGHT(C1180,2))</x:f>
      </x:c>
      <x:c r="B1180" s="0" t="n">
        <x:v>0</x:v>
      </x:c>
      <x:c r="C1180" s="0" t="n">
        <x:v>28.05</x:v>
      </x:c>
      <x:c r="D1180" s="0" t="s">
        <x:v>6</x:v>
      </x:c>
      <x:c r="E1180" s="0" t="n">
        <x:v>3</x:v>
      </x:c>
      <x:c r="F1180" s="0" t="s">
        <x:v>185</x:v>
      </x:c>
      <x:c r="H1180" s="0" t="s">
        <x:v>186</x:v>
      </x:c>
      <x:c r="I1180" s="0" t="n">
        <x:v>18</x:v>
      </x:c>
      <x:c r="J1180" s="0" t="n">
        <x:v>10.4</x:v>
      </x:c>
      <x:c r="K1180" s="0" t="n">
        <x:v>61</x:v>
      </x:c>
      <x:c r="L1180" s="0" t="n">
        <x:v>18</x:v>
      </x:c>
      <x:c r="M1180" s="0" t="n">
        <x:v>18</x:v>
      </x:c>
      <x:c r="O1180" s="0" t="n">
        <x:v>1012</x:v>
      </x:c>
      <x:c r="P1180" s="0" t="n">
        <x:v>1002.8</x:v>
      </x:c>
    </x:row>
    <x:row r="1181" spans="1:81" customFormat="1" ht="16.5" customHeight="1" x14ac:dyDescent="0.25">
      <x:c r="A1181" s="302">
        <x:f>IF(RIGHT(C1181,2)=".1","10",RIGHT(C1181,2))</x:f>
      </x:c>
      <x:c r="B1181" s="0" t="n">
        <x:v>3</x:v>
      </x:c>
      <x:c r="C1181" s="0" t="n">
        <x:v>28.05</x:v>
      </x:c>
      <x:c r="D1181" s="0" t="s">
        <x:v>6</x:v>
      </x:c>
      <x:c r="E1181" s="0" t="n">
        <x:v>2</x:v>
      </x:c>
      <x:c r="F1181" s="0" t="s">
        <x:v>185</x:v>
      </x:c>
      <x:c r="H1181" s="0" t="s">
        <x:v>186</x:v>
      </x:c>
      <x:c r="I1181" s="0" t="n">
        <x:v>17</x:v>
      </x:c>
      <x:c r="J1181" s="0" t="n">
        <x:v>10.5</x:v>
      </x:c>
      <x:c r="K1181" s="0" t="n">
        <x:v>66</x:v>
      </x:c>
      <x:c r="L1181" s="0" t="n">
        <x:v>17</x:v>
      </x:c>
      <x:c r="M1181" s="0" t="n">
        <x:v>18</x:v>
      </x:c>
      <x:c r="O1181" s="0" t="n">
        <x:v>1011.1</x:v>
      </x:c>
      <x:c r="P1181" s="0" t="n">
        <x:v>1001.9</x:v>
      </x:c>
      <x:c r="Q1181" s="0" t="n">
        <x:v>16.7</x:v>
      </x:c>
    </x:row>
    <x:row r="1182" spans="1:81" customFormat="1" ht="16.5" customHeight="1" x14ac:dyDescent="0.25">
      <x:c r="A1182" s="302">
        <x:f>IF(RIGHT(C1182,2)=".1","10",RIGHT(C1182,2))</x:f>
      </x:c>
      <x:c r="B1182" s="0" t="n">
        <x:v>6</x:v>
      </x:c>
      <x:c r="C1182" s="0" t="n">
        <x:v>28.05</x:v>
      </x:c>
      <x:c r="D1182" s="0" t="s">
        <x:v>6</x:v>
      </x:c>
      <x:c r="E1182" s="0" t="n">
        <x:v>2</x:v>
      </x:c>
      <x:c r="F1182" s="0" t="s">
        <x:v>185</x:v>
      </x:c>
      <x:c r="H1182" s="0" t="s">
        <x:v>186</x:v>
      </x:c>
      <x:c r="I1182" s="0" t="n">
        <x:v>22.6</x:v>
      </x:c>
      <x:c r="J1182" s="0" t="n">
        <x:v>12.8</x:v>
      </x:c>
      <x:c r="K1182" s="0" t="n">
        <x:v>54</x:v>
      </x:c>
      <x:c r="L1182" s="0" t="n">
        <x:v>25</x:v>
      </x:c>
      <x:c r="M1182" s="0" t="n">
        <x:v>36</x:v>
      </x:c>
      <x:c r="N1182" s="0" t="s">
        <x:v>444</x:v>
      </x:c>
      <x:c r="O1182" s="0" t="n">
        <x:v>1010.9</x:v>
      </x:c>
      <x:c r="P1182" s="0" t="n">
        <x:v>1001.9</x:v>
      </x:c>
    </x:row>
    <x:row r="1183" spans="1:81" customFormat="1" ht="16.5" customHeight="1" x14ac:dyDescent="0.25">
      <x:c r="A1183" s="302">
        <x:f>IF(RIGHT(C1183,2)=".1","10",RIGHT(C1183,2))</x:f>
      </x:c>
      <x:c r="B1183" s="0" t="n">
        <x:v>9</x:v>
      </x:c>
      <x:c r="C1183" s="0" t="n">
        <x:v>28.05</x:v>
      </x:c>
      <x:c r="D1183" s="0" t="s">
        <x:v>6</x:v>
      </x:c>
      <x:c r="E1183" s="0" t="n">
        <x:v>3</x:v>
      </x:c>
      <x:c r="F1183" s="0" t="s">
        <x:v>185</x:v>
      </x:c>
      <x:c r="H1183" s="0" t="s">
        <x:v>186</x:v>
      </x:c>
      <x:c r="I1183" s="0" t="n">
        <x:v>27.7</x:v>
      </x:c>
      <x:c r="J1183" s="0" t="n">
        <x:v>11.3</x:v>
      </x:c>
      <x:c r="K1183" s="0" t="n">
        <x:v>36</x:v>
      </x:c>
      <x:c r="L1183" s="0" t="n">
        <x:v>29</x:v>
      </x:c>
      <x:c r="M1183" s="0" t="n">
        <x:v>44</x:v>
      </x:c>
      <x:c r="N1183" s="0" t="s">
        <x:v>483</x:v>
      </x:c>
      <x:c r="O1183" s="0" t="n">
        <x:v>1009.8</x:v>
      </x:c>
      <x:c r="P1183" s="0" t="n">
        <x:v>1000.9</x:v>
      </x:c>
    </x:row>
    <x:row r="1184" spans="1:81" customFormat="1" ht="16.5" customHeight="1" x14ac:dyDescent="0.25">
      <x:c r="A1184" s="302">
        <x:f>IF(RIGHT(C1184,2)=".1","10",RIGHT(C1184,2))</x:f>
      </x:c>
      <x:c r="B1184" s="0" t="n">
        <x:v>12</x:v>
      </x:c>
      <x:c r="C1184" s="0" t="n">
        <x:v>28.05</x:v>
      </x:c>
      <x:c r="D1184" s="0" t="s">
        <x:v>6</x:v>
      </x:c>
      <x:c r="E1184" s="0" t="n">
        <x:v>4</x:v>
      </x:c>
      <x:c r="F1184" s="0" t="s">
        <x:v>185</x:v>
      </x:c>
      <x:c r="H1184" s="0" t="s">
        <x:v>186</x:v>
      </x:c>
      <x:c r="I1184" s="0" t="n">
        <x:v>28.8</x:v>
      </x:c>
      <x:c r="J1184" s="0" t="n">
        <x:v>9.1</x:v>
      </x:c>
      <x:c r="K1184" s="0" t="n">
        <x:v>29</x:v>
      </x:c>
      <x:c r="L1184" s="0" t="n">
        <x:v>29</x:v>
      </x:c>
      <x:c r="M1184" s="0" t="n">
        <x:v>37</x:v>
      </x:c>
      <x:c r="N1184" s="0" t="s">
        <x:v>483</x:v>
      </x:c>
      <x:c r="O1184" s="0" t="n">
        <x:v>1008.4</x:v>
      </x:c>
      <x:c r="P1184" s="0" t="n">
        <x:v>999.6</x:v>
      </x:c>
    </x:row>
    <x:row r="1185" spans="1:81" customFormat="1" ht="16.5" customHeight="1" x14ac:dyDescent="0.25">
      <x:c r="A1185" s="302">
        <x:f>IF(RIGHT(C1185,2)=".1","10",RIGHT(C1185,2))</x:f>
      </x:c>
      <x:c r="B1185" s="0" t="n">
        <x:v>15</x:v>
      </x:c>
      <x:c r="C1185" s="0" t="n">
        <x:v>28.05</x:v>
      </x:c>
      <x:c r="D1185" s="0" t="s">
        <x:v>6</x:v>
      </x:c>
      <x:c r="E1185" s="0" t="n">
        <x:v>3</x:v>
      </x:c>
      <x:c r="F1185" s="0" t="s">
        <x:v>185</x:v>
      </x:c>
      <x:c r="H1185" s="0" t="s">
        <x:v>186</x:v>
      </x:c>
      <x:c r="I1185" s="0" t="n">
        <x:v>27.8</x:v>
      </x:c>
      <x:c r="J1185" s="0" t="n">
        <x:v>11.1</x:v>
      </x:c>
      <x:c r="K1185" s="0" t="n">
        <x:v>35</x:v>
      </x:c>
      <x:c r="L1185" s="0" t="n">
        <x:v>29</x:v>
      </x:c>
      <x:c r="M1185" s="0" t="n">
        <x:v>31</x:v>
      </x:c>
      <x:c r="N1185" s="0" t="s">
        <x:v>483</x:v>
      </x:c>
      <x:c r="O1185" s="0" t="n">
        <x:v>1007.7</x:v>
      </x:c>
      <x:c r="P1185" s="0" t="n">
        <x:v>998.8</x:v>
      </x:c>
      <x:c r="R1185" s="0" t="n">
        <x:v>29</x:v>
      </x:c>
    </x:row>
    <x:row r="1186" spans="1:81" customFormat="1" ht="16.5" customHeight="1" x14ac:dyDescent="0.25">
      <x:c r="A1186" s="302">
        <x:f>IF(RIGHT(C1186,2)=".1","10",RIGHT(C1186,2))</x:f>
      </x:c>
      <x:c r="B1186" s="0" t="n">
        <x:v>18</x:v>
      </x:c>
      <x:c r="C1186" s="0" t="n">
        <x:v>28.05</x:v>
      </x:c>
      <x:c r="D1186" s="0" t="s">
        <x:v>6</x:v>
      </x:c>
      <x:c r="E1186" s="0" t="n">
        <x:v>2</x:v>
      </x:c>
      <x:c r="F1186" s="0" t="s">
        <x:v>185</x:v>
      </x:c>
      <x:c r="H1186" s="0" t="s">
        <x:v>186</x:v>
      </x:c>
      <x:c r="I1186" s="0" t="n">
        <x:v>23.3</x:v>
      </x:c>
      <x:c r="J1186" s="0" t="n">
        <x:v>12</x:v>
      </x:c>
      <x:c r="K1186" s="0" t="n">
        <x:v>49</x:v>
      </x:c>
      <x:c r="L1186" s="0" t="n">
        <x:v>26</x:v>
      </x:c>
      <x:c r="M1186" s="0" t="n">
        <x:v>26</x:v>
      </x:c>
      <x:c r="N1186" s="0" t="s">
        <x:v>483</x:v>
      </x:c>
      <x:c r="O1186" s="0" t="n">
        <x:v>1007.6</x:v>
      </x:c>
      <x:c r="P1186" s="0" t="n">
        <x:v>998.6</x:v>
      </x:c>
    </x:row>
    <x:row r="1187" spans="1:81" customFormat="1" ht="16.5" customHeight="1" x14ac:dyDescent="0.25">
      <x:c r="A1187" s="302">
        <x:f>IF(RIGHT(C1187,2)=".1","10",RIGHT(C1187,2))</x:f>
      </x:c>
      <x:c r="B1187" s="0" t="n">
        <x:v>21</x:v>
      </x:c>
      <x:c r="C1187" s="0" t="n">
        <x:v>28.05</x:v>
      </x:c>
      <x:c r="D1187" s="0" t="s">
        <x:v>6</x:v>
      </x:c>
      <x:c r="E1187" s="0" t="n">
        <x:v>2</x:v>
      </x:c>
      <x:c r="F1187" s="0" t="s">
        <x:v>185</x:v>
      </x:c>
      <x:c r="H1187" s="0" t="s">
        <x:v>186</x:v>
      </x:c>
      <x:c r="I1187" s="0" t="n">
        <x:v>20.1</x:v>
      </x:c>
      <x:c r="J1187" s="0" t="n">
        <x:v>13.3</x:v>
      </x:c>
      <x:c r="K1187" s="0" t="n">
        <x:v>65</x:v>
      </x:c>
      <x:c r="L1187" s="0" t="n">
        <x:v>23</x:v>
      </x:c>
      <x:c r="M1187" s="0" t="n">
        <x:v>23</x:v>
      </x:c>
      <x:c r="N1187" s="0" t="s">
        <x:v>444</x:v>
      </x:c>
      <x:c r="O1187" s="0" t="n">
        <x:v>1007.1</x:v>
      </x:c>
      <x:c r="P1187" s="0" t="n">
        <x:v>998</x:v>
      </x:c>
    </x:row>
    <x:row r="1188" spans="1:81" customFormat="1" ht="16.5" customHeight="1" x14ac:dyDescent="0.25">
      <x:c r="A1188" s="302">
        <x:f>IF(RIGHT(C1188,2)=".1","10",RIGHT(C1188,2))</x:f>
      </x:c>
      <x:c r="B1188" s="0" t="n">
        <x:v>0</x:v>
      </x:c>
      <x:c r="C1188" s="0" t="n">
        <x:v>29.05</x:v>
      </x:c>
      <x:c r="D1188" s="0" t="s">
        <x:v>6</x:v>
      </x:c>
      <x:c r="E1188" s="0" t="n">
        <x:v>1</x:v>
      </x:c>
      <x:c r="F1188" s="0" t="s">
        <x:v>185</x:v>
      </x:c>
      <x:c r="H1188" s="0" t="s">
        <x:v>186</x:v>
      </x:c>
      <x:c r="I1188" s="0" t="n">
        <x:v>19</x:v>
      </x:c>
      <x:c r="J1188" s="0" t="n">
        <x:v>12.9</x:v>
      </x:c>
      <x:c r="K1188" s="0" t="n">
        <x:v>68</x:v>
      </x:c>
      <x:c r="L1188" s="0" t="n">
        <x:v>21</x:v>
      </x:c>
      <x:c r="M1188" s="0" t="n">
        <x:v>21</x:v>
      </x:c>
      <x:c r="N1188" s="0" t="s">
        <x:v>444</x:v>
      </x:c>
      <x:c r="O1188" s="0" t="n">
        <x:v>1006.5</x:v>
      </x:c>
      <x:c r="P1188" s="0" t="n">
        <x:v>997.4</x:v>
      </x:c>
    </x:row>
    <x:row r="1189" spans="1:81" customFormat="1" ht="16.5" customHeight="1" x14ac:dyDescent="0.25">
      <x:c r="A1189" s="302">
        <x:f>IF(RIGHT(C1189,2)=".1","10",RIGHT(C1189,2))</x:f>
      </x:c>
      <x:c r="B1189" s="0" t="n">
        <x:v>3</x:v>
      </x:c>
      <x:c r="C1189" s="0" t="n">
        <x:v>29.05</x:v>
      </x:c>
      <x:c r="D1189" s="0" t="s">
        <x:v>6</x:v>
      </x:c>
      <x:c r="E1189" s="0" t="n">
        <x:v>1</x:v>
      </x:c>
      <x:c r="F1189" s="0" t="s">
        <x:v>185</x:v>
      </x:c>
      <x:c r="H1189" s="0" t="s">
        <x:v>213</x:v>
      </x:c>
      <x:c r="I1189" s="0" t="n">
        <x:v>19.5</x:v>
      </x:c>
      <x:c r="J1189" s="0" t="n">
        <x:v>13.2</x:v>
      </x:c>
      <x:c r="K1189" s="0" t="n">
        <x:v>67</x:v>
      </x:c>
      <x:c r="L1189" s="0" t="n">
        <x:v>22</x:v>
      </x:c>
      <x:c r="M1189" s="0" t="n">
        <x:v>23</x:v>
      </x:c>
      <x:c r="N1189" s="0" t="s">
        <x:v>444</x:v>
      </x:c>
      <x:c r="O1189" s="0" t="n">
        <x:v>1006.4</x:v>
      </x:c>
      <x:c r="P1189" s="0" t="n">
        <x:v>997.3</x:v>
      </x:c>
      <x:c r="Q1189" s="0" t="n">
        <x:v>17.4</x:v>
      </x:c>
    </x:row>
    <x:row r="1190" spans="1:81" customFormat="1" ht="16.5" customHeight="1" x14ac:dyDescent="0.25">
      <x:c r="A1190" s="302">
        <x:f>IF(RIGHT(C1190,2)=".1","10",RIGHT(C1190,2))</x:f>
      </x:c>
      <x:c r="B1190" s="0" t="n">
        <x:v>6</x:v>
      </x:c>
      <x:c r="C1190" s="0" t="n">
        <x:v>29.05</x:v>
      </x:c>
      <x:c r="D1190" s="0" t="s">
        <x:v>9</x:v>
      </x:c>
      <x:c r="E1190" s="0" t="n">
        <x:v>1</x:v>
      </x:c>
      <x:c r="F1190" s="0" t="s">
        <x:v>185</x:v>
      </x:c>
      <x:c r="H1190" s="0" t="s">
        <x:v>530</x:v>
      </x:c>
      <x:c r="I1190" s="0" t="n">
        <x:v>26.2</x:v>
      </x:c>
      <x:c r="J1190" s="0" t="n">
        <x:v>13.5</x:v>
      </x:c>
      <x:c r="K1190" s="0" t="n">
        <x:v>45</x:v>
      </x:c>
      <x:c r="L1190" s="0" t="n">
        <x:v>28</x:v>
      </x:c>
      <x:c r="M1190" s="0" t="n">
        <x:v>39</x:v>
      </x:c>
      <x:c r="N1190" s="0" t="s">
        <x:v>483</x:v>
      </x:c>
      <x:c r="O1190" s="0" t="n">
        <x:v>1006.2</x:v>
      </x:c>
      <x:c r="P1190" s="0" t="n">
        <x:v>997.3</x:v>
      </x:c>
    </x:row>
    <x:row r="1191" spans="1:81" customFormat="1" ht="16.5" customHeight="1" x14ac:dyDescent="0.25">
      <x:c r="A1191" s="302">
        <x:f>IF(RIGHT(C1191,2)=".1","10",RIGHT(C1191,2))</x:f>
      </x:c>
      <x:c r="B1191" s="0" t="n">
        <x:v>9</x:v>
      </x:c>
      <x:c r="C1191" s="0" t="n">
        <x:v>29.05</x:v>
      </x:c>
      <x:c r="D1191" s="0" t="s">
        <x:v>13</x:v>
      </x:c>
      <x:c r="E1191" s="0" t="n">
        <x:v>0</x:v>
      </x:c>
      <x:c r="F1191" s="0" t="s">
        <x:v>185</x:v>
      </x:c>
      <x:c r="H1191" s="0" t="s">
        <x:v>531</x:v>
      </x:c>
      <x:c r="I1191" s="0" t="n">
        <x:v>30.2</x:v>
      </x:c>
      <x:c r="J1191" s="0" t="n">
        <x:v>13.7</x:v>
      </x:c>
      <x:c r="K1191" s="0" t="n">
        <x:v>36</x:v>
      </x:c>
      <x:c r="L1191" s="0" t="n">
        <x:v>32</x:v>
      </x:c>
      <x:c r="M1191" s="0" t="n">
        <x:v>48</x:v>
      </x:c>
      <x:c r="N1191" s="0" t="s">
        <x:v>483</x:v>
      </x:c>
      <x:c r="O1191" s="0" t="n">
        <x:v>1005.6</x:v>
      </x:c>
      <x:c r="P1191" s="0" t="n">
        <x:v>996.9</x:v>
      </x:c>
    </x:row>
    <x:row r="1192" spans="1:81" customFormat="1" ht="16.5" customHeight="1" x14ac:dyDescent="0.25">
      <x:c r="A1192" s="302">
        <x:f>IF(RIGHT(C1192,2)=".1","10",RIGHT(C1192,2))</x:f>
      </x:c>
      <x:c r="B1192" s="0" t="n">
        <x:v>12</x:v>
      </x:c>
      <x:c r="C1192" s="0" t="n">
        <x:v>29.05</x:v>
      </x:c>
      <x:c r="D1192" s="0" t="s">
        <x:v>8</x:v>
      </x:c>
      <x:c r="E1192" s="0" t="n">
        <x:v>1</x:v>
      </x:c>
      <x:c r="F1192" s="0" t="s">
        <x:v>185</x:v>
      </x:c>
      <x:c r="H1192" s="0" t="s">
        <x:v>523</x:v>
      </x:c>
      <x:c r="I1192" s="0" t="n">
        <x:v>29.6</x:v>
      </x:c>
      <x:c r="J1192" s="0" t="n">
        <x:v>13</x:v>
      </x:c>
      <x:c r="K1192" s="0" t="n">
        <x:v>36</x:v>
      </x:c>
      <x:c r="L1192" s="0" t="n">
        <x:v>31</x:v>
      </x:c>
      <x:c r="M1192" s="0" t="n">
        <x:v>37</x:v>
      </x:c>
      <x:c r="N1192" s="0" t="s">
        <x:v>483</x:v>
      </x:c>
      <x:c r="O1192" s="0" t="n">
        <x:v>1005.1</x:v>
      </x:c>
      <x:c r="P1192" s="0" t="n">
        <x:v>996.4</x:v>
      </x:c>
    </x:row>
    <x:row r="1193" spans="1:81" customFormat="1" ht="16.5" customHeight="1" x14ac:dyDescent="0.25">
      <x:c r="A1193" s="302">
        <x:f>IF(RIGHT(C1193,2)=".1","10",RIGHT(C1193,2))</x:f>
      </x:c>
      <x:c r="B1193" s="0" t="n">
        <x:v>15</x:v>
      </x:c>
      <x:c r="C1193" s="0" t="n">
        <x:v>29.05</x:v>
      </x:c>
      <x:c r="D1193" s="0" t="s">
        <x:v>11</x:v>
      </x:c>
      <x:c r="E1193" s="0" t="n">
        <x:v>1</x:v>
      </x:c>
      <x:c r="F1193" s="0" t="s">
        <x:v>185</x:v>
      </x:c>
      <x:c r="H1193" s="0" t="s">
        <x:v>532</x:v>
      </x:c>
      <x:c r="I1193" s="0" t="n">
        <x:v>27.6</x:v>
      </x:c>
      <x:c r="J1193" s="0" t="n">
        <x:v>13.3</x:v>
      </x:c>
      <x:c r="K1193" s="0" t="n">
        <x:v>41</x:v>
      </x:c>
      <x:c r="L1193" s="0" t="n">
        <x:v>29</x:v>
      </x:c>
      <x:c r="M1193" s="0" t="n">
        <x:v>30</x:v>
      </x:c>
      <x:c r="N1193" s="0" t="s">
        <x:v>483</x:v>
      </x:c>
      <x:c r="O1193" s="0" t="n">
        <x:v>1005.1</x:v>
      </x:c>
      <x:c r="P1193" s="0" t="n">
        <x:v>996.3</x:v>
      </x:c>
      <x:c r="R1193" s="0" t="n">
        <x:v>30.8</x:v>
      </x:c>
    </x:row>
    <x:row r="1194" spans="1:81" customFormat="1" ht="16.5" customHeight="1" x14ac:dyDescent="0.25">
      <x:c r="A1194" s="302">
        <x:f>IF(RIGHT(C1194,2)=".1","10",RIGHT(C1194,2))</x:f>
      </x:c>
      <x:c r="B1194" s="0" t="n">
        <x:v>18</x:v>
      </x:c>
      <x:c r="C1194" s="0" t="n">
        <x:v>29.05</x:v>
      </x:c>
      <x:c r="D1194" s="0" t="s">
        <x:v>11</x:v>
      </x:c>
      <x:c r="E1194" s="0" t="n">
        <x:v>3</x:v>
      </x:c>
      <x:c r="F1194" s="0" t="s">
        <x:v>185</x:v>
      </x:c>
      <x:c r="G1194" s="0" t="s">
        <x:v>533</x:v>
      </x:c>
      <x:c r="H1194" s="0" t="s">
        <x:v>230</x:v>
      </x:c>
      <x:c r="I1194" s="0" t="n">
        <x:v>20.9</x:v>
      </x:c>
      <x:c r="J1194" s="0" t="n">
        <x:v>15.4</x:v>
      </x:c>
      <x:c r="K1194" s="0" t="n">
        <x:v>71</x:v>
      </x:c>
      <x:c r="L1194" s="0" t="n">
        <x:v>25</x:v>
      </x:c>
      <x:c r="M1194" s="0" t="n">
        <x:v>25</x:v>
      </x:c>
      <x:c r="N1194" s="0" t="s">
        <x:v>444</x:v>
      </x:c>
      <x:c r="O1194" s="0" t="n">
        <x:v>1008.5</x:v>
      </x:c>
      <x:c r="P1194" s="0" t="n">
        <x:v>999.4</x:v>
      </x:c>
    </x:row>
    <x:row r="1195" spans="1:81" customFormat="1" ht="16.5" customHeight="1" x14ac:dyDescent="0.25">
      <x:c r="A1195" s="302">
        <x:f>IF(RIGHT(C1195,2)=".1","10",RIGHT(C1195,2))</x:f>
      </x:c>
      <x:c r="B1195" s="0" t="n">
        <x:v>21</x:v>
      </x:c>
      <x:c r="C1195" s="0" t="n">
        <x:v>29.05</x:v>
      </x:c>
      <x:c r="D1195" s="0" t="s">
        <x:v>10</x:v>
      </x:c>
      <x:c r="E1195" s="0" t="n">
        <x:v>2</x:v>
      </x:c>
      <x:c r="F1195" s="0" t="s">
        <x:v>185</x:v>
      </x:c>
      <x:c r="G1195" s="0" t="s">
        <x:v>370</x:v>
      </x:c>
      <x:c r="H1195" s="0" t="s">
        <x:v>230</x:v>
      </x:c>
      <x:c r="I1195" s="0" t="n">
        <x:v>18.1</x:v>
      </x:c>
      <x:c r="J1195" s="0" t="n">
        <x:v>16.9</x:v>
      </x:c>
      <x:c r="K1195" s="0" t="n">
        <x:v>93</x:v>
      </x:c>
      <x:c r="L1195" s="0" t="n">
        <x:v>19</x:v>
      </x:c>
      <x:c r="M1195" s="0" t="n">
        <x:v>19</x:v>
      </x:c>
      <x:c r="O1195" s="0" t="n">
        <x:v>1009.7</x:v>
      </x:c>
      <x:c r="P1195" s="0" t="n">
        <x:v>1000.5</x:v>
      </x:c>
    </x:row>
    <x:row r="1196" spans="1:81" customFormat="1" ht="16.5" customHeight="1" x14ac:dyDescent="0.25">
      <x:c r="A1196" s="302">
        <x:f>IF(RIGHT(C1196,2)=".1","10",RIGHT(C1196,2))</x:f>
      </x:c>
      <x:c r="B1196" s="0" t="n">
        <x:v>0</x:v>
      </x:c>
      <x:c r="C1196" s="0" t="n">
        <x:v>30.05</x:v>
      </x:c>
      <x:c r="D1196" s="0" t="s">
        <x:v>10</x:v>
      </x:c>
      <x:c r="E1196" s="0" t="n">
        <x:v>2</x:v>
      </x:c>
      <x:c r="F1196" s="0" t="s">
        <x:v>185</x:v>
      </x:c>
      <x:c r="G1196" s="0" t="s">
        <x:v>534</x:v>
      </x:c>
      <x:c r="H1196" s="0" t="s">
        <x:v>194</x:v>
      </x:c>
      <x:c r="I1196" s="0" t="n">
        <x:v>16.6</x:v>
      </x:c>
      <x:c r="J1196" s="0" t="n">
        <x:v>14</x:v>
      </x:c>
      <x:c r="K1196" s="0" t="n">
        <x:v>85</x:v>
      </x:c>
      <x:c r="L1196" s="0" t="n">
        <x:v>17</x:v>
      </x:c>
      <x:c r="M1196" s="0" t="n">
        <x:v>17</x:v>
      </x:c>
      <x:c r="O1196" s="0" t="n">
        <x:v>1010</x:v>
      </x:c>
      <x:c r="P1196" s="0" t="n">
        <x:v>1000.8</x:v>
      </x:c>
    </x:row>
    <x:row r="1197" spans="1:81" customFormat="1" ht="16.5" customHeight="1" x14ac:dyDescent="0.25">
      <x:c r="A1197" s="302">
        <x:f>IF(RIGHT(C1197,2)=".1","10",RIGHT(C1197,2))</x:f>
      </x:c>
      <x:c r="B1197" s="0" t="n">
        <x:v>3</x:v>
      </x:c>
      <x:c r="C1197" s="0" t="n">
        <x:v>30.05</x:v>
      </x:c>
      <x:c r="D1197" s="0" t="s">
        <x:v>13</x:v>
      </x:c>
      <x:c r="E1197" s="0" t="n">
        <x:v>0</x:v>
      </x:c>
      <x:c r="F1197" s="0" t="s">
        <x:v>185</x:v>
      </x:c>
      <x:c r="G1197" s="0" t="s">
        <x:v>193</x:v>
      </x:c>
      <x:c r="H1197" s="0" t="s">
        <x:v>535</x:v>
      </x:c>
      <x:c r="I1197" s="0" t="n">
        <x:v>15.9</x:v>
      </x:c>
      <x:c r="J1197" s="0" t="n">
        <x:v>13.4</x:v>
      </x:c>
      <x:c r="K1197" s="0" t="n">
        <x:v>85</x:v>
      </x:c>
      <x:c r="L1197" s="0" t="n">
        <x:v>16</x:v>
      </x:c>
      <x:c r="M1197" s="0" t="n">
        <x:v>17</x:v>
      </x:c>
      <x:c r="O1197" s="0" t="n">
        <x:v>1010.7</x:v>
      </x:c>
      <x:c r="P1197" s="0" t="n">
        <x:v>1001.5</x:v>
      </x:c>
      <x:c r="Q1197" s="0" t="n">
        <x:v>15.4</x:v>
      </x:c>
      <x:c r="S1197" s="0" t="n">
        <x:v>9</x:v>
      </x:c>
    </x:row>
    <x:row r="1198" spans="1:81" customFormat="1" ht="16.5" customHeight="1" x14ac:dyDescent="0.25">
      <x:c r="A1198" s="302">
        <x:f>IF(RIGHT(C1198,2)=".1","10",RIGHT(C1198,2))</x:f>
      </x:c>
      <x:c r="B1198" s="0" t="n">
        <x:v>6</x:v>
      </x:c>
      <x:c r="C1198" s="0" t="n">
        <x:v>30.05</x:v>
      </x:c>
      <x:c r="D1198" s="0" t="s">
        <x:v>10</x:v>
      </x:c>
      <x:c r="E1198" s="0" t="n">
        <x:v>3</x:v>
      </x:c>
      <x:c r="F1198" s="0" t="s">
        <x:v>185</x:v>
      </x:c>
      <x:c r="H1198" s="0" t="s">
        <x:v>536</x:v>
      </x:c>
      <x:c r="I1198" s="0" t="n">
        <x:v>20.8</x:v>
      </x:c>
      <x:c r="J1198" s="0" t="n">
        <x:v>14.1</x:v>
      </x:c>
      <x:c r="K1198" s="0" t="n">
        <x:v>65</x:v>
      </x:c>
      <x:c r="L1198" s="0" t="n">
        <x:v>24</x:v>
      </x:c>
      <x:c r="M1198" s="0" t="n">
        <x:v>27</x:v>
      </x:c>
      <x:c r="N1198" s="0" t="s">
        <x:v>444</x:v>
      </x:c>
      <x:c r="O1198" s="0" t="n">
        <x:v>1010.6</x:v>
      </x:c>
      <x:c r="P1198" s="0" t="n">
        <x:v>1001.6</x:v>
      </x:c>
    </x:row>
    <x:row r="1199" spans="1:81" customFormat="1" ht="16.5" customHeight="1" x14ac:dyDescent="0.25">
      <x:c r="A1199" s="302">
        <x:f>IF(RIGHT(C1199,2)=".1","10",RIGHT(C1199,2))</x:f>
      </x:c>
      <x:c r="B1199" s="0" t="n">
        <x:v>9</x:v>
      </x:c>
      <x:c r="C1199" s="0" t="n">
        <x:v>30.05</x:v>
      </x:c>
      <x:c r="D1199" s="0" t="s">
        <x:v>10</x:v>
      </x:c>
      <x:c r="E1199" s="0" t="s">
        <x:v>272</x:v>
      </x:c>
      <x:c r="F1199" s="0" t="s">
        <x:v>185</x:v>
      </x:c>
      <x:c r="H1199" s="0" t="s">
        <x:v>230</x:v>
      </x:c>
      <x:c r="I1199" s="0" t="n">
        <x:v>22</x:v>
      </x:c>
      <x:c r="J1199" s="0" t="n">
        <x:v>14</x:v>
      </x:c>
      <x:c r="K1199" s="0" t="n">
        <x:v>60</x:v>
      </x:c>
      <x:c r="L1199" s="0" t="n">
        <x:v>25</x:v>
      </x:c>
      <x:c r="M1199" s="0" t="n">
        <x:v>25</x:v>
      </x:c>
      <x:c r="N1199" s="0" t="s">
        <x:v>444</x:v>
      </x:c>
      <x:c r="O1199" s="0" t="n">
        <x:v>1011.6</x:v>
      </x:c>
      <x:c r="P1199" s="0" t="n">
        <x:v>1002.5</x:v>
      </x:c>
    </x:row>
    <x:row r="1200" spans="1:81" customFormat="1" ht="16.5" customHeight="1" x14ac:dyDescent="0.25">
      <x:c r="A1200" s="302">
        <x:f>IF(RIGHT(C1200,2)=".1","10",RIGHT(C1200,2))</x:f>
      </x:c>
      <x:c r="B1200" s="0" t="n">
        <x:v>12</x:v>
      </x:c>
      <x:c r="C1200" s="0" t="n">
        <x:v>30.05</x:v>
      </x:c>
      <x:c r="D1200" s="0" t="s">
        <x:v>10</x:v>
      </x:c>
      <x:c r="E1200" s="0" t="s">
        <x:v>272</x:v>
      </x:c>
      <x:c r="F1200" s="0" t="s">
        <x:v>185</x:v>
      </x:c>
      <x:c r="H1200" s="0" t="s">
        <x:v>537</x:v>
      </x:c>
      <x:c r="I1200" s="0" t="n">
        <x:v>23</x:v>
      </x:c>
      <x:c r="J1200" s="0" t="n">
        <x:v>13.7</x:v>
      </x:c>
      <x:c r="K1200" s="0" t="n">
        <x:v>56</x:v>
      </x:c>
      <x:c r="L1200" s="0" t="n">
        <x:v>26</x:v>
      </x:c>
      <x:c r="M1200" s="0" t="n">
        <x:v>29</x:v>
      </x:c>
      <x:c r="N1200" s="0" t="s">
        <x:v>483</x:v>
      </x:c>
      <x:c r="O1200" s="0" t="n">
        <x:v>1011.9</x:v>
      </x:c>
      <x:c r="P1200" s="0" t="n">
        <x:v>1002.9</x:v>
      </x:c>
    </x:row>
    <x:row r="1201" spans="1:81" customFormat="1" ht="16.5" customHeight="1" x14ac:dyDescent="0.25">
      <x:c r="A1201" s="302">
        <x:f>IF(RIGHT(C1201,2)=".1","10",RIGHT(C1201,2))</x:f>
      </x:c>
      <x:c r="B1201" s="0" t="n">
        <x:v>15</x:v>
      </x:c>
      <x:c r="C1201" s="0" t="n">
        <x:v>30.05</x:v>
      </x:c>
      <x:c r="D1201" s="0" t="s">
        <x:v>10</x:v>
      </x:c>
      <x:c r="E1201" s="0" t="s">
        <x:v>272</x:v>
      </x:c>
      <x:c r="F1201" s="0" t="s">
        <x:v>185</x:v>
      </x:c>
      <x:c r="H1201" s="0" t="s">
        <x:v>230</x:v>
      </x:c>
      <x:c r="I1201" s="0" t="n">
        <x:v>21.6</x:v>
      </x:c>
      <x:c r="J1201" s="0" t="n">
        <x:v>13.8</x:v>
      </x:c>
      <x:c r="K1201" s="0" t="n">
        <x:v>61</x:v>
      </x:c>
      <x:c r="L1201" s="0" t="n">
        <x:v>24</x:v>
      </x:c>
      <x:c r="M1201" s="0" t="n">
        <x:v>24</x:v>
      </x:c>
      <x:c r="N1201" s="0" t="s">
        <x:v>444</x:v>
      </x:c>
      <x:c r="O1201" s="0" t="n">
        <x:v>1013</x:v>
      </x:c>
      <x:c r="P1201" s="0" t="n">
        <x:v>1004</x:v>
      </x:c>
      <x:c r="R1201" s="0" t="n">
        <x:v>23.6</x:v>
      </x:c>
    </x:row>
    <x:row r="1202" spans="1:81" customFormat="1" ht="16.5" customHeight="1" x14ac:dyDescent="0.25">
      <x:c r="A1202" s="302">
        <x:f>IF(RIGHT(C1202,2)=".1","10",RIGHT(C1202,2))</x:f>
      </x:c>
      <x:c r="B1202" s="0" t="n">
        <x:v>18</x:v>
      </x:c>
      <x:c r="C1202" s="0" t="n">
        <x:v>30.05</x:v>
      </x:c>
      <x:c r="D1202" s="0" t="s">
        <x:v>10</x:v>
      </x:c>
      <x:c r="E1202" s="0" t="n">
        <x:v>2</x:v>
      </x:c>
      <x:c r="F1202" s="0" t="s">
        <x:v>185</x:v>
      </x:c>
      <x:c r="H1202" s="0" t="s">
        <x:v>186</x:v>
      </x:c>
      <x:c r="I1202" s="0" t="n">
        <x:v>19.1</x:v>
      </x:c>
      <x:c r="J1202" s="0" t="n">
        <x:v>14.5</x:v>
      </x:c>
      <x:c r="K1202" s="0" t="n">
        <x:v>75</x:v>
      </x:c>
      <x:c r="L1202" s="0" t="n">
        <x:v>21</x:v>
      </x:c>
      <x:c r="M1202" s="0" t="n">
        <x:v>21</x:v>
      </x:c>
      <x:c r="N1202" s="0" t="s">
        <x:v>444</x:v>
      </x:c>
      <x:c r="O1202" s="0" t="n">
        <x:v>1014</x:v>
      </x:c>
      <x:c r="P1202" s="0" t="n">
        <x:v>1004.9</x:v>
      </x:c>
    </x:row>
    <x:row r="1203" spans="1:81" customFormat="1" ht="16.5" customHeight="1" x14ac:dyDescent="0.25">
      <x:c r="A1203" s="302">
        <x:f>IF(RIGHT(C1203,2)=".1","10",RIGHT(C1203,2))</x:f>
      </x:c>
      <x:c r="B1203" s="0" t="n">
        <x:v>21</x:v>
      </x:c>
      <x:c r="C1203" s="0" t="n">
        <x:v>30.05</x:v>
      </x:c>
      <x:c r="D1203" s="0" t="s">
        <x:v>10</x:v>
      </x:c>
      <x:c r="E1203" s="0" t="n">
        <x:v>2</x:v>
      </x:c>
      <x:c r="F1203" s="0" t="s">
        <x:v>185</x:v>
      </x:c>
      <x:c r="H1203" s="0" t="s">
        <x:v>186</x:v>
      </x:c>
      <x:c r="I1203" s="0" t="n">
        <x:v>16.8</x:v>
      </x:c>
      <x:c r="J1203" s="0" t="n">
        <x:v>14.1</x:v>
      </x:c>
      <x:c r="K1203" s="0" t="n">
        <x:v>84</x:v>
      </x:c>
      <x:c r="L1203" s="0" t="n">
        <x:v>17</x:v>
      </x:c>
      <x:c r="M1203" s="0" t="n">
        <x:v>17</x:v>
      </x:c>
      <x:c r="O1203" s="0" t="n">
        <x:v>1014.5</x:v>
      </x:c>
      <x:c r="P1203" s="0" t="n">
        <x:v>1005.3</x:v>
      </x:c>
    </x:row>
    <x:row r="1204" spans="1:81" customFormat="1" ht="16.5" customHeight="1" x14ac:dyDescent="0.25">
      <x:c r="A1204" s="302">
        <x:f>IF(RIGHT(C1204,2)=".1","10",RIGHT(C1204,2))</x:f>
      </x:c>
      <x:c r="B1204" s="0" t="n">
        <x:v>0</x:v>
      </x:c>
      <x:c r="C1204" s="0" t="n">
        <x:v>31.05</x:v>
      </x:c>
      <x:c r="D1204" s="0" t="s">
        <x:v>10</x:v>
      </x:c>
      <x:c r="E1204" s="0" t="n">
        <x:v>1</x:v>
      </x:c>
      <x:c r="F1204" s="0" t="s">
        <x:v>185</x:v>
      </x:c>
      <x:c r="H1204" s="0" t="s">
        <x:v>186</x:v>
      </x:c>
      <x:c r="I1204" s="0" t="n">
        <x:v>15.4</x:v>
      </x:c>
      <x:c r="J1204" s="0" t="n">
        <x:v>13.4</x:v>
      </x:c>
      <x:c r="K1204" s="0" t="n">
        <x:v>88</x:v>
      </x:c>
      <x:c r="L1204" s="0" t="n">
        <x:v>16</x:v>
      </x:c>
      <x:c r="M1204" s="0" t="n">
        <x:v>16</x:v>
      </x:c>
      <x:c r="O1204" s="0" t="n">
        <x:v>1014.8</x:v>
      </x:c>
      <x:c r="P1204" s="0" t="n">
        <x:v>1005.5</x:v>
      </x:c>
    </x:row>
    <x:row r="1205" spans="1:81" customFormat="1" ht="16.5" customHeight="1" x14ac:dyDescent="0.25">
      <x:c r="A1205" s="302">
        <x:f>IF(RIGHT(C1205,2)=".1","10",RIGHT(C1205,2))</x:f>
      </x:c>
      <x:c r="B1205" s="0" t="n">
        <x:v>3</x:v>
      </x:c>
      <x:c r="C1205" s="0" t="n">
        <x:v>31.05</x:v>
      </x:c>
      <x:c r="D1205" s="0" t="s">
        <x:v>13</x:v>
      </x:c>
      <x:c r="E1205" s="0" t="n">
        <x:v>0</x:v>
      </x:c>
      <x:c r="F1205" s="0" t="s">
        <x:v>185</x:v>
      </x:c>
      <x:c r="H1205" s="0" t="s">
        <x:v>186</x:v>
      </x:c>
      <x:c r="I1205" s="0" t="n">
        <x:v>15.4</x:v>
      </x:c>
      <x:c r="J1205" s="0" t="n">
        <x:v>14.1</x:v>
      </x:c>
      <x:c r="K1205" s="0" t="n">
        <x:v>92</x:v>
      </x:c>
      <x:c r="L1205" s="0" t="n">
        <x:v>15</x:v>
      </x:c>
      <x:c r="M1205" s="0" t="n">
        <x:v>17</x:v>
      </x:c>
      <x:c r="O1205" s="0" t="n">
        <x:v>1014.8</x:v>
      </x:c>
      <x:c r="P1205" s="0" t="n">
        <x:v>1005.6</x:v>
      </x:c>
      <x:c r="Q1205" s="0" t="n">
        <x:v>13.8</x:v>
      </x:c>
    </x:row>
    <x:row r="1206" spans="1:81" customFormat="1" ht="16.5" customHeight="1" x14ac:dyDescent="0.25">
      <x:c r="A1206" s="302">
        <x:f>IF(RIGHT(C1206,2)=".1","10",RIGHT(C1206,2))</x:f>
      </x:c>
      <x:c r="B1206" s="0" t="n">
        <x:v>6</x:v>
      </x:c>
      <x:c r="C1206" s="0" t="n">
        <x:v>31.05</x:v>
      </x:c>
      <x:c r="D1206" s="0" t="s">
        <x:v>12</x:v>
      </x:c>
      <x:c r="E1206" s="0" t="n">
        <x:v>1</x:v>
      </x:c>
      <x:c r="F1206" s="0" t="s">
        <x:v>185</x:v>
      </x:c>
      <x:c r="H1206" s="0" t="s">
        <x:v>192</x:v>
      </x:c>
      <x:c r="I1206" s="0" t="n">
        <x:v>19.7</x:v>
      </x:c>
      <x:c r="J1206" s="0" t="n">
        <x:v>15.2</x:v>
      </x:c>
      <x:c r="K1206" s="0" t="n">
        <x:v>75</x:v>
      </x:c>
      <x:c r="L1206" s="0" t="n">
        <x:v>23</x:v>
      </x:c>
      <x:c r="M1206" s="0" t="n">
        <x:v>23</x:v>
      </x:c>
      <x:c r="N1206" s="0" t="s">
        <x:v>444</x:v>
      </x:c>
      <x:c r="O1206" s="0" t="n">
        <x:v>1013.7</x:v>
      </x:c>
      <x:c r="P1206" s="0" t="n">
        <x:v>1004.6</x:v>
      </x:c>
    </x:row>
    <x:row r="1207" spans="1:81" customFormat="1" ht="16.5" customHeight="1" x14ac:dyDescent="0.25">
      <x:c r="A1207" s="302">
        <x:f>IF(RIGHT(C1207,2)=".1","10",RIGHT(C1207,2))</x:f>
      </x:c>
      <x:c r="B1207" s="0" t="n">
        <x:v>9</x:v>
      </x:c>
      <x:c r="C1207" s="0" t="n">
        <x:v>31.05</x:v>
      </x:c>
      <x:c r="D1207" s="0" t="s">
        <x:v>5</x:v>
      </x:c>
      <x:c r="E1207" s="0" t="n">
        <x:v>1</x:v>
      </x:c>
      <x:c r="F1207" s="0" t="s">
        <x:v>185</x:v>
      </x:c>
      <x:c r="H1207" s="0" t="s">
        <x:v>468</x:v>
      </x:c>
      <x:c r="I1207" s="0" t="n">
        <x:v>22.2</x:v>
      </x:c>
      <x:c r="J1207" s="0" t="n">
        <x:v>14.3</x:v>
      </x:c>
      <x:c r="K1207" s="0" t="n">
        <x:v>61</x:v>
      </x:c>
      <x:c r="L1207" s="0" t="n">
        <x:v>25</x:v>
      </x:c>
      <x:c r="M1207" s="0" t="n">
        <x:v>30</x:v>
      </x:c>
      <x:c r="N1207" s="0" t="s">
        <x:v>444</x:v>
      </x:c>
      <x:c r="O1207" s="0" t="n">
        <x:v>1012.8</x:v>
      </x:c>
      <x:c r="P1207" s="0" t="n">
        <x:v>1003.7</x:v>
      </x:c>
    </x:row>
    <x:row r="1208" spans="1:81" customFormat="1" ht="16.5" customHeight="1" x14ac:dyDescent="0.25">
      <x:c r="A1208" s="302">
        <x:f>IF(RIGHT(C1208,2)=".1","10",RIGHT(C1208,2))</x:f>
      </x:c>
      <x:c r="B1208" s="0" t="n">
        <x:v>12</x:v>
      </x:c>
      <x:c r="C1208" s="0" t="n">
        <x:v>31.05</x:v>
      </x:c>
      <x:c r="D1208" s="0" t="s">
        <x:v>6</x:v>
      </x:c>
      <x:c r="E1208" s="0" t="n">
        <x:v>2</x:v>
      </x:c>
      <x:c r="F1208" s="0" t="s">
        <x:v>185</x:v>
      </x:c>
      <x:c r="H1208" s="0" t="s">
        <x:v>538</x:v>
      </x:c>
      <x:c r="I1208" s="0" t="n">
        <x:v>24.6</x:v>
      </x:c>
      <x:c r="J1208" s="0" t="n">
        <x:v>12.9</x:v>
      </x:c>
      <x:c r="K1208" s="0" t="n">
        <x:v>48</x:v>
      </x:c>
      <x:c r="L1208" s="0" t="n">
        <x:v>27</x:v>
      </x:c>
      <x:c r="M1208" s="0" t="n">
        <x:v>32</x:v>
      </x:c>
      <x:c r="N1208" s="0" t="s">
        <x:v>483</x:v>
      </x:c>
      <x:c r="O1208" s="0" t="n">
        <x:v>1011.3</x:v>
      </x:c>
      <x:c r="P1208" s="0" t="n">
        <x:v>1002.3</x:v>
      </x:c>
    </x:row>
    <x:row r="1209" spans="1:81" customFormat="1" ht="16.5" customHeight="1" x14ac:dyDescent="0.25">
      <x:c r="A1209" s="302">
        <x:f>IF(RIGHT(C1209,2)=".1","10",RIGHT(C1209,2))</x:f>
      </x:c>
      <x:c r="B1209" s="0" t="n">
        <x:v>15</x:v>
      </x:c>
      <x:c r="C1209" s="0" t="n">
        <x:v>31.05</x:v>
      </x:c>
      <x:c r="D1209" s="0" t="s">
        <x:v>6</x:v>
      </x:c>
      <x:c r="E1209" s="0" t="n">
        <x:v>3</x:v>
      </x:c>
      <x:c r="F1209" s="0" t="s">
        <x:v>185</x:v>
      </x:c>
      <x:c r="H1209" s="0" t="s">
        <x:v>439</x:v>
      </x:c>
      <x:c r="I1209" s="0" t="n">
        <x:v>24.8</x:v>
      </x:c>
      <x:c r="J1209" s="0" t="n">
        <x:v>11.2</x:v>
      </x:c>
      <x:c r="K1209" s="0" t="n">
        <x:v>42</x:v>
      </x:c>
      <x:c r="L1209" s="0" t="n">
        <x:v>26</x:v>
      </x:c>
      <x:c r="M1209" s="0" t="n">
        <x:v>27</x:v>
      </x:c>
      <x:c r="N1209" s="0" t="s">
        <x:v>483</x:v>
      </x:c>
      <x:c r="O1209" s="0" t="n">
        <x:v>1009.8</x:v>
      </x:c>
      <x:c r="P1209" s="0" t="n">
        <x:v>1000.9</x:v>
      </x:c>
      <x:c r="R1209" s="0" t="n">
        <x:v>26</x:v>
      </x:c>
    </x:row>
    <x:row r="1210" spans="1:81" customFormat="1" ht="16.5" customHeight="1" x14ac:dyDescent="0.25">
      <x:c r="A1210" s="302">
        <x:f>IF(RIGHT(C1210,2)=".1","10",RIGHT(C1210,2))</x:f>
      </x:c>
      <x:c r="B1210" s="0" t="n">
        <x:v>18</x:v>
      </x:c>
      <x:c r="C1210" s="0" t="n">
        <x:v>31.05</x:v>
      </x:c>
      <x:c r="D1210" s="0" t="s">
        <x:v>6</x:v>
      </x:c>
      <x:c r="E1210" s="0" t="n">
        <x:v>1</x:v>
      </x:c>
      <x:c r="F1210" s="0" t="s">
        <x:v>185</x:v>
      </x:c>
      <x:c r="H1210" s="0" t="s">
        <x:v>376</x:v>
      </x:c>
      <x:c r="I1210" s="0" t="n">
        <x:v>20.7</x:v>
      </x:c>
      <x:c r="J1210" s="0" t="n">
        <x:v>14.1</x:v>
      </x:c>
      <x:c r="K1210" s="0" t="n">
        <x:v>66</x:v>
      </x:c>
      <x:c r="L1210" s="0" t="n">
        <x:v>24</x:v>
      </x:c>
      <x:c r="M1210" s="0" t="n">
        <x:v>24</x:v>
      </x:c>
      <x:c r="N1210" s="0" t="s">
        <x:v>444</x:v>
      </x:c>
      <x:c r="O1210" s="0" t="n">
        <x:v>1009.8</x:v>
      </x:c>
      <x:c r="P1210" s="0" t="n">
        <x:v>1000.8</x:v>
      </x:c>
    </x:row>
    <x:row r="1211" spans="1:81" customFormat="1" ht="16.5" customHeight="1" x14ac:dyDescent="0.25">
      <x:c r="A1211" s="302">
        <x:f>IF(RIGHT(C1211,2)=".1","10",RIGHT(C1211,2))</x:f>
      </x:c>
      <x:c r="B1211" s="0" t="n">
        <x:v>21</x:v>
      </x:c>
      <x:c r="C1211" s="0" t="n">
        <x:v>31.05</x:v>
      </x:c>
      <x:c r="D1211" s="0" t="s">
        <x:v>6</x:v>
      </x:c>
      <x:c r="E1211" s="0" t="n">
        <x:v>2</x:v>
      </x:c>
      <x:c r="F1211" s="0" t="s">
        <x:v>185</x:v>
      </x:c>
      <x:c r="H1211" s="0" t="s">
        <x:v>287</x:v>
      </x:c>
      <x:c r="I1211" s="0" t="n">
        <x:v>19.3</x:v>
      </x:c>
      <x:c r="J1211" s="0" t="n">
        <x:v>12.3</x:v>
      </x:c>
      <x:c r="K1211" s="0" t="n">
        <x:v>64</x:v>
      </x:c>
      <x:c r="L1211" s="0" t="n">
        <x:v>21</x:v>
      </x:c>
      <x:c r="M1211" s="0" t="n">
        <x:v>21</x:v>
      </x:c>
      <x:c r="N1211" s="0" t="s">
        <x:v>444</x:v>
      </x:c>
      <x:c r="O1211" s="0" t="n">
        <x:v>1008.8</x:v>
      </x:c>
      <x:c r="P1211" s="0" t="n">
        <x:v>999.7</x:v>
      </x:c>
    </x:row>
    <x:row r="1212" spans="1:81" customFormat="1" ht="16.5" customHeight="1" x14ac:dyDescent="0.25">
      <x:c r="A1212" s="302">
        <x:f>IF(RIGHT(C1212,2)=".1","10",RIGHT(C1212,2))</x:f>
      </x:c>
      <x:c r="B1212" s="0" t="n">
        <x:v>0</x:v>
      </x:c>
      <x:c r="C1212" s="0" t="n">
        <x:v>1.06</x:v>
      </x:c>
      <x:c r="D1212" s="0" t="s">
        <x:v>7</x:v>
      </x:c>
      <x:c r="E1212" s="0" t="n">
        <x:v>3</x:v>
      </x:c>
      <x:c r="F1212" s="0" t="s">
        <x:v>185</x:v>
      </x:c>
      <x:c r="G1212" s="0" t="s">
        <x:v>229</x:v>
      </x:c>
      <x:c r="H1212" s="0" t="s">
        <x:v>194</x:v>
      </x:c>
      <x:c r="I1212" s="0" t="n">
        <x:v>18.5</x:v>
      </x:c>
      <x:c r="J1212" s="0" t="n">
        <x:v>13</x:v>
      </x:c>
      <x:c r="K1212" s="0" t="n">
        <x:v>70</x:v>
      </x:c>
      <x:c r="L1212" s="0" t="n">
        <x:v>19</x:v>
      </x:c>
      <x:c r="M1212" s="0" t="n">
        <x:v>19</x:v>
      </x:c>
      <x:c r="O1212" s="0" t="n">
        <x:v>1007.6</x:v>
      </x:c>
      <x:c r="P1212" s="0" t="n">
        <x:v>998.5</x:v>
      </x:c>
    </x:row>
    <x:row r="1213" spans="1:81" customFormat="1" ht="16.5" customHeight="1" x14ac:dyDescent="0.25">
      <x:c r="A1213" s="302">
        <x:f>IF(RIGHT(C1213,2)=".1","10",RIGHT(C1213,2))</x:f>
      </x:c>
      <x:c r="B1213" s="0" t="n">
        <x:v>3</x:v>
      </x:c>
      <x:c r="C1213" s="0" t="n">
        <x:v>1.06</x:v>
      </x:c>
      <x:c r="D1213" s="0" t="s">
        <x:v>7</x:v>
      </x:c>
      <x:c r="E1213" s="0" t="n">
        <x:v>3</x:v>
      </x:c>
      <x:c r="F1213" s="0" t="s">
        <x:v>185</x:v>
      </x:c>
      <x:c r="G1213" s="0" t="s">
        <x:v>223</x:v>
      </x:c>
      <x:c r="H1213" s="0" t="s">
        <x:v>231</x:v>
      </x:c>
      <x:c r="I1213" s="0" t="n">
        <x:v>17.8</x:v>
      </x:c>
      <x:c r="J1213" s="0" t="n">
        <x:v>13.3</x:v>
      </x:c>
      <x:c r="K1213" s="0" t="n">
        <x:v>75</x:v>
      </x:c>
      <x:c r="L1213" s="0" t="n">
        <x:v>18</x:v>
      </x:c>
      <x:c r="M1213" s="0" t="n">
        <x:v>18</x:v>
      </x:c>
      <x:c r="O1213" s="0" t="n">
        <x:v>1007.2</x:v>
      </x:c>
      <x:c r="P1213" s="0" t="n">
        <x:v>998.1</x:v>
      </x:c>
      <x:c r="Q1213" s="0" t="n">
        <x:v>17.2</x:v>
      </x:c>
      <x:c r="S1213" s="0" t="n">
        <x:v>1</x:v>
      </x:c>
    </x:row>
    <x:row r="1214" spans="1:81" customFormat="1" ht="16.5" customHeight="1" x14ac:dyDescent="0.25">
      <x:c r="A1214" s="302">
        <x:f>IF(RIGHT(C1214,2)=".1","10",RIGHT(C1214,2))</x:f>
      </x:c>
      <x:c r="B1214" s="0" t="n">
        <x:v>6</x:v>
      </x:c>
      <x:c r="C1214" s="0" t="n">
        <x:v>1.06</x:v>
      </x:c>
      <x:c r="D1214" s="0" t="s">
        <x:v>7</x:v>
      </x:c>
      <x:c r="E1214" s="0" t="n">
        <x:v>2</x:v>
      </x:c>
      <x:c r="F1214" s="0" t="s">
        <x:v>185</x:v>
      </x:c>
      <x:c r="G1214" s="0" t="s">
        <x:v>193</x:v>
      </x:c>
      <x:c r="H1214" s="0" t="s">
        <x:v>539</x:v>
      </x:c>
      <x:c r="I1214" s="0" t="n">
        <x:v>19</x:v>
      </x:c>
      <x:c r="J1214" s="0" t="n">
        <x:v>14.5</x:v>
      </x:c>
      <x:c r="K1214" s="0" t="n">
        <x:v>75</x:v>
      </x:c>
      <x:c r="L1214" s="0" t="n">
        <x:v>21</x:v>
      </x:c>
      <x:c r="M1214" s="0" t="n">
        <x:v>23</x:v>
      </x:c>
      <x:c r="N1214" s="0" t="s">
        <x:v>444</x:v>
      </x:c>
      <x:c r="O1214" s="0" t="n">
        <x:v>1007.2</x:v>
      </x:c>
      <x:c r="P1214" s="0" t="n">
        <x:v>998.1</x:v>
      </x:c>
    </x:row>
    <x:row r="1215" spans="1:81" customFormat="1" ht="16.5" customHeight="1" x14ac:dyDescent="0.25">
      <x:c r="A1215" s="302">
        <x:f>IF(RIGHT(C1215,2)=".1","10",RIGHT(C1215,2))</x:f>
      </x:c>
      <x:c r="B1215" s="0" t="n">
        <x:v>9</x:v>
      </x:c>
      <x:c r="C1215" s="0" t="n">
        <x:v>1.06</x:v>
      </x:c>
      <x:c r="D1215" s="0" t="s">
        <x:v>5</x:v>
      </x:c>
      <x:c r="E1215" s="0" t="n">
        <x:v>2</x:v>
      </x:c>
      <x:c r="F1215" s="0" t="s">
        <x:v>185</x:v>
      </x:c>
      <x:c r="G1215" s="0" t="s">
        <x:v>193</x:v>
      </x:c>
      <x:c r="H1215" s="0" t="s">
        <x:v>539</x:v>
      </x:c>
      <x:c r="I1215" s="0" t="n">
        <x:v>19.4</x:v>
      </x:c>
      <x:c r="J1215" s="0" t="n">
        <x:v>16.3</x:v>
      </x:c>
      <x:c r="K1215" s="0" t="n">
        <x:v>82</x:v>
      </x:c>
      <x:c r="L1215" s="0" t="n">
        <x:v>22</x:v>
      </x:c>
      <x:c r="M1215" s="0" t="n">
        <x:v>26</x:v>
      </x:c>
      <x:c r="N1215" s="0" t="s">
        <x:v>444</x:v>
      </x:c>
      <x:c r="O1215" s="0" t="n">
        <x:v>1007.2</x:v>
      </x:c>
      <x:c r="P1215" s="0" t="n">
        <x:v>998.2</x:v>
      </x:c>
    </x:row>
    <x:row r="1216" spans="1:81" customFormat="1" ht="16.5" customHeight="1" x14ac:dyDescent="0.25">
      <x:c r="A1216" s="302">
        <x:f>IF(RIGHT(C1216,2)=".1","10",RIGHT(C1216,2))</x:f>
      </x:c>
      <x:c r="B1216" s="0" t="n">
        <x:v>12</x:v>
      </x:c>
      <x:c r="C1216" s="0" t="n">
        <x:v>1.06</x:v>
      </x:c>
      <x:c r="D1216" s="0" t="s">
        <x:v>6</x:v>
      </x:c>
      <x:c r="E1216" s="0" t="n">
        <x:v>2</x:v>
      </x:c>
      <x:c r="F1216" s="0" t="s">
        <x:v>185</x:v>
      </x:c>
      <x:c r="G1216" s="0" t="s">
        <x:v>193</x:v>
      </x:c>
      <x:c r="H1216" s="0" t="s">
        <x:v>220</x:v>
      </x:c>
      <x:c r="I1216" s="0" t="n">
        <x:v>23.8</x:v>
      </x:c>
      <x:c r="J1216" s="0" t="n">
        <x:v>16.5</x:v>
      </x:c>
      <x:c r="K1216" s="0" t="n">
        <x:v>64</x:v>
      </x:c>
      <x:c r="L1216" s="0" t="n">
        <x:v>27</x:v>
      </x:c>
      <x:c r="M1216" s="0" t="n">
        <x:v>36</x:v>
      </x:c>
      <x:c r="N1216" s="0" t="s">
        <x:v>483</x:v>
      </x:c>
      <x:c r="O1216" s="0" t="n">
        <x:v>1006.2</x:v>
      </x:c>
      <x:c r="P1216" s="0" t="n">
        <x:v>997.3</x:v>
      </x:c>
    </x:row>
    <x:row r="1217" spans="1:81" customFormat="1" ht="16.5" customHeight="1" x14ac:dyDescent="0.25">
      <x:c r="A1217" s="302">
        <x:f>IF(RIGHT(C1217,2)=".1","10",RIGHT(C1217,2))</x:f>
      </x:c>
      <x:c r="B1217" s="0" t="n">
        <x:v>15</x:v>
      </x:c>
      <x:c r="C1217" s="0" t="n">
        <x:v>1.06</x:v>
      </x:c>
      <x:c r="D1217" s="0" t="s">
        <x:v>7</x:v>
      </x:c>
      <x:c r="E1217" s="0" t="n">
        <x:v>2</x:v>
      </x:c>
      <x:c r="F1217" s="0" t="s">
        <x:v>185</x:v>
      </x:c>
      <x:c r="H1217" s="0" t="s">
        <x:v>280</x:v>
      </x:c>
      <x:c r="I1217" s="0" t="n">
        <x:v>24.3</x:v>
      </x:c>
      <x:c r="J1217" s="0" t="n">
        <x:v>16.1</x:v>
      </x:c>
      <x:c r="K1217" s="0" t="n">
        <x:v>60</x:v>
      </x:c>
      <x:c r="L1217" s="0" t="n">
        <x:v>28</x:v>
      </x:c>
      <x:c r="M1217" s="0" t="n">
        <x:v>29</x:v>
      </x:c>
      <x:c r="N1217" s="0" t="s">
        <x:v>506</x:v>
      </x:c>
      <x:c r="O1217" s="0" t="n">
        <x:v>1005.7</x:v>
      </x:c>
      <x:c r="P1217" s="0" t="n">
        <x:v>996.8</x:v>
      </x:c>
      <x:c r="R1217" s="0" t="n">
        <x:v>26.2</x:v>
      </x:c>
      <x:c r="S1217" s="0" t="n">
        <x:v>2</x:v>
      </x:c>
    </x:row>
    <x:row r="1218" spans="1:81" customFormat="1" ht="16.5" customHeight="1" x14ac:dyDescent="0.25">
      <x:c r="A1218" s="302">
        <x:f>IF(RIGHT(C1218,2)=".1","10",RIGHT(C1218,2))</x:f>
      </x:c>
      <x:c r="B1218" s="0" t="n">
        <x:v>18</x:v>
      </x:c>
      <x:c r="C1218" s="0" t="n">
        <x:v>1.06</x:v>
      </x:c>
      <x:c r="D1218" s="0" t="s">
        <x:v>6</x:v>
      </x:c>
      <x:c r="E1218" s="0" t="n">
        <x:v>1</x:v>
      </x:c>
      <x:c r="F1218" s="0" t="s">
        <x:v>185</x:v>
      </x:c>
      <x:c r="H1218" s="0" t="s">
        <x:v>280</x:v>
      </x:c>
      <x:c r="I1218" s="0" t="n">
        <x:v>20.8</x:v>
      </x:c>
      <x:c r="J1218" s="0" t="n">
        <x:v>17</x:v>
      </x:c>
      <x:c r="K1218" s="0" t="n">
        <x:v>79</x:v>
      </x:c>
      <x:c r="L1218" s="0" t="n">
        <x:v>26</x:v>
      </x:c>
      <x:c r="M1218" s="0" t="n">
        <x:v>26</x:v>
      </x:c>
      <x:c r="N1218" s="0" t="s">
        <x:v>506</x:v>
      </x:c>
      <x:c r="O1218" s="0" t="n">
        <x:v>1006.1</x:v>
      </x:c>
      <x:c r="P1218" s="0" t="n">
        <x:v>997.1</x:v>
      </x:c>
    </x:row>
    <x:row r="1219" spans="1:81" customFormat="1" ht="16.5" customHeight="1" x14ac:dyDescent="0.25">
      <x:c r="A1219" s="302">
        <x:f>IF(RIGHT(C1219,2)=".1","10",RIGHT(C1219,2))</x:f>
      </x:c>
      <x:c r="B1219" s="0" t="n">
        <x:v>21</x:v>
      </x:c>
      <x:c r="C1219" s="0" t="n">
        <x:v>1.06</x:v>
      </x:c>
      <x:c r="D1219" s="0" t="s">
        <x:v>9</x:v>
      </x:c>
      <x:c r="E1219" s="0" t="n">
        <x:v>1</x:v>
      </x:c>
      <x:c r="F1219" s="0" t="s">
        <x:v>185</x:v>
      </x:c>
      <x:c r="G1219" s="0" t="s">
        <x:v>540</x:v>
      </x:c>
      <x:c r="H1219" s="0" t="s">
        <x:v>230</x:v>
      </x:c>
      <x:c r="I1219" s="0" t="n">
        <x:v>19.6</x:v>
      </x:c>
      <x:c r="J1219" s="0" t="n">
        <x:v>17.7</x:v>
      </x:c>
      <x:c r="K1219" s="0" t="n">
        <x:v>89</x:v>
      </x:c>
      <x:c r="L1219" s="0" t="n">
        <x:v>23</x:v>
      </x:c>
      <x:c r="M1219" s="0" t="n">
        <x:v>23</x:v>
      </x:c>
      <x:c r="N1219" s="0" t="s">
        <x:v>444</x:v>
      </x:c>
      <x:c r="O1219" s="0" t="n">
        <x:v>1006.1</x:v>
      </x:c>
      <x:c r="P1219" s="0" t="n">
        <x:v>997.1</x:v>
      </x:c>
    </x:row>
    <x:row r="1220" spans="1:81" customFormat="1" ht="16.5" customHeight="1" x14ac:dyDescent="0.25">
      <x:c r="A1220" s="302">
        <x:f>IF(RIGHT(C1220,2)=".1","10",RIGHT(C1220,2))</x:f>
      </x:c>
      <x:c r="B1220" s="0" t="n">
        <x:v>0</x:v>
      </x:c>
      <x:c r="C1220" s="0" t="n">
        <x:v>2.06</x:v>
      </x:c>
      <x:c r="D1220" s="0" t="s">
        <x:v>8</x:v>
      </x:c>
      <x:c r="E1220" s="0" t="n">
        <x:v>1</x:v>
      </x:c>
      <x:c r="F1220" s="0" t="s">
        <x:v>185</x:v>
      </x:c>
      <x:c r="G1220" s="0" t="s">
        <x:v>541</x:v>
      </x:c>
      <x:c r="H1220" s="0" t="s">
        <x:v>230</x:v>
      </x:c>
      <x:c r="I1220" s="0" t="n">
        <x:v>16.4</x:v>
      </x:c>
      <x:c r="J1220" s="0" t="n">
        <x:v>15.3</x:v>
      </x:c>
      <x:c r="K1220" s="0" t="n">
        <x:v>93</x:v>
      </x:c>
      <x:c r="L1220" s="0" t="n">
        <x:v>17</x:v>
      </x:c>
      <x:c r="M1220" s="0" t="n">
        <x:v>17</x:v>
      </x:c>
      <x:c r="O1220" s="0" t="n">
        <x:v>1005.9</x:v>
      </x:c>
      <x:c r="P1220" s="0" t="n">
        <x:v>996.8</x:v>
      </x:c>
    </x:row>
    <x:row r="1221" spans="1:81" customFormat="1" ht="16.5" customHeight="1" x14ac:dyDescent="0.25">
      <x:c r="A1221" s="302">
        <x:f>IF(RIGHT(C1221,2)=".1","10",RIGHT(C1221,2))</x:f>
      </x:c>
      <x:c r="B1221" s="0" t="n">
        <x:v>3</x:v>
      </x:c>
      <x:c r="C1221" s="0" t="n">
        <x:v>2.06</x:v>
      </x:c>
      <x:c r="D1221" s="0" t="s">
        <x:v>10</x:v>
      </x:c>
      <x:c r="E1221" s="0" t="n">
        <x:v>2</x:v>
      </x:c>
      <x:c r="F1221" s="0" t="s">
        <x:v>185</x:v>
      </x:c>
      <x:c r="G1221" s="0" t="s">
        <x:v>223</x:v>
      </x:c>
      <x:c r="H1221" s="0" t="s">
        <x:v>230</x:v>
      </x:c>
      <x:c r="I1221" s="0" t="n">
        <x:v>15.8</x:v>
      </x:c>
      <x:c r="J1221" s="0" t="n">
        <x:v>14.7</x:v>
      </x:c>
      <x:c r="K1221" s="0" t="n">
        <x:v>93</x:v>
      </x:c>
      <x:c r="L1221" s="0" t="n">
        <x:v>16</x:v>
      </x:c>
      <x:c r="M1221" s="0" t="n">
        <x:v>16</x:v>
      </x:c>
      <x:c r="O1221" s="0" t="n">
        <x:v>1006.6</x:v>
      </x:c>
      <x:c r="P1221" s="0" t="n">
        <x:v>997.4</x:v>
      </x:c>
      <x:c r="Q1221" s="0" t="n">
        <x:v>15.6</x:v>
      </x:c>
      <x:c r="S1221" s="0" t="n">
        <x:v>30</x:v>
      </x:c>
    </x:row>
    <x:row r="1222" spans="1:81" customFormat="1" ht="16.5" customHeight="1" x14ac:dyDescent="0.25">
      <x:c r="A1222" s="302">
        <x:f>IF(RIGHT(C1222,2)=".1","10",RIGHT(C1222,2))</x:f>
      </x:c>
      <x:c r="B1222" s="0" t="n">
        <x:v>6</x:v>
      </x:c>
      <x:c r="C1222" s="0" t="n">
        <x:v>2.06</x:v>
      </x:c>
      <x:c r="D1222" s="0" t="s">
        <x:v>10</x:v>
      </x:c>
      <x:c r="E1222" s="0" t="n">
        <x:v>2</x:v>
      </x:c>
      <x:c r="F1222" s="0" t="s">
        <x:v>185</x:v>
      </x:c>
      <x:c r="G1222" s="0" t="s">
        <x:v>193</x:v>
      </x:c>
      <x:c r="H1222" s="0" t="s">
        <x:v>542</x:v>
      </x:c>
      <x:c r="I1222" s="0" t="n">
        <x:v>17.8</x:v>
      </x:c>
      <x:c r="J1222" s="0" t="n">
        <x:v>14.8</x:v>
      </x:c>
      <x:c r="K1222" s="0" t="n">
        <x:v>83</x:v>
      </x:c>
      <x:c r="L1222" s="0" t="n">
        <x:v>18</x:v>
      </x:c>
      <x:c r="M1222" s="0" t="n">
        <x:v>20</x:v>
      </x:c>
      <x:c r="O1222" s="0" t="n">
        <x:v>1007.4</x:v>
      </x:c>
      <x:c r="P1222" s="0" t="n">
        <x:v>998.2</x:v>
      </x:c>
    </x:row>
    <x:row r="1223" spans="1:81" customFormat="1" ht="16.5" customHeight="1" x14ac:dyDescent="0.25">
      <x:c r="A1223" s="302">
        <x:f>IF(RIGHT(C1223,2)=".1","10",RIGHT(C1223,2))</x:f>
      </x:c>
      <x:c r="B1223" s="0" t="n">
        <x:v>9</x:v>
      </x:c>
      <x:c r="C1223" s="0" t="n">
        <x:v>2.06</x:v>
      </x:c>
      <x:c r="D1223" s="0" t="s">
        <x:v>11</x:v>
      </x:c>
      <x:c r="E1223" s="0" t="s">
        <x:v>205</x:v>
      </x:c>
      <x:c r="F1223" s="0" t="s">
        <x:v>185</x:v>
      </x:c>
      <x:c r="H1223" s="0" t="s">
        <x:v>543</x:v>
      </x:c>
      <x:c r="I1223" s="0" t="n">
        <x:v>21.5</x:v>
      </x:c>
      <x:c r="J1223" s="0" t="n">
        <x:v>14</x:v>
      </x:c>
      <x:c r="K1223" s="0" t="n">
        <x:v>62</x:v>
      </x:c>
      <x:c r="L1223" s="0" t="n">
        <x:v>24</x:v>
      </x:c>
      <x:c r="M1223" s="0" t="n">
        <x:v>31</x:v>
      </x:c>
      <x:c r="N1223" s="0" t="s">
        <x:v>444</x:v>
      </x:c>
      <x:c r="O1223" s="0" t="n">
        <x:v>1008.4</x:v>
      </x:c>
      <x:c r="P1223" s="0" t="n">
        <x:v>999.4</x:v>
      </x:c>
    </x:row>
    <x:row r="1224" spans="1:81" customFormat="1" ht="16.5" customHeight="1" x14ac:dyDescent="0.25">
      <x:c r="A1224" s="302">
        <x:f>IF(RIGHT(C1224,2)=".1","10",RIGHT(C1224,2))</x:f>
      </x:c>
      <x:c r="B1224" s="0" t="n">
        <x:v>12</x:v>
      </x:c>
      <x:c r="C1224" s="0" t="n">
        <x:v>2.06</x:v>
      </x:c>
      <x:c r="D1224" s="0" t="s">
        <x:v>10</x:v>
      </x:c>
      <x:c r="E1224" s="0" t="s">
        <x:v>272</x:v>
      </x:c>
      <x:c r="F1224" s="0" t="s">
        <x:v>185</x:v>
      </x:c>
      <x:c r="G1224" s="0" t="s">
        <x:v>193</x:v>
      </x:c>
      <x:c r="H1224" s="0" t="s">
        <x:v>544</x:v>
      </x:c>
      <x:c r="I1224" s="0" t="n">
        <x:v>20.5</x:v>
      </x:c>
      <x:c r="J1224" s="0" t="n">
        <x:v>13.8</x:v>
      </x:c>
      <x:c r="K1224" s="0" t="n">
        <x:v>65</x:v>
      </x:c>
      <x:c r="L1224" s="0" t="n">
        <x:v>23</x:v>
      </x:c>
      <x:c r="M1224" s="0" t="n">
        <x:v>24</x:v>
      </x:c>
      <x:c r="N1224" s="0" t="s">
        <x:v>444</x:v>
      </x:c>
      <x:c r="O1224" s="0" t="n">
        <x:v>1009.5</x:v>
      </x:c>
      <x:c r="P1224" s="0" t="n">
        <x:v>1000.5</x:v>
      </x:c>
    </x:row>
    <x:row r="1225" spans="1:81" customFormat="1" ht="16.5" customHeight="1" x14ac:dyDescent="0.25">
      <x:c r="A1225" s="302">
        <x:f>IF(RIGHT(C1225,2)=".1","10",RIGHT(C1225,2))</x:f>
      </x:c>
      <x:c r="B1225" s="0" t="n">
        <x:v>15</x:v>
      </x:c>
      <x:c r="C1225" s="0" t="n">
        <x:v>2.06</x:v>
      </x:c>
      <x:c r="D1225" s="0" t="s">
        <x:v>10</x:v>
      </x:c>
      <x:c r="E1225" s="0" t="s">
        <x:v>272</x:v>
      </x:c>
      <x:c r="F1225" s="0" t="s">
        <x:v>185</x:v>
      </x:c>
      <x:c r="H1225" s="0" t="s">
        <x:v>545</x:v>
      </x:c>
      <x:c r="I1225" s="0" t="n">
        <x:v>19.8</x:v>
      </x:c>
      <x:c r="J1225" s="0" t="n">
        <x:v>13.1</x:v>
      </x:c>
      <x:c r="K1225" s="0" t="n">
        <x:v>65</x:v>
      </x:c>
      <x:c r="L1225" s="0" t="n">
        <x:v>22</x:v>
      </x:c>
      <x:c r="M1225" s="0" t="n">
        <x:v>23</x:v>
      </x:c>
      <x:c r="N1225" s="0" t="s">
        <x:v>444</x:v>
      </x:c>
      <x:c r="O1225" s="0" t="n">
        <x:v>1010.1</x:v>
      </x:c>
      <x:c r="P1225" s="0" t="n">
        <x:v>1001</x:v>
      </x:c>
      <x:c r="R1225" s="0" t="n">
        <x:v>22.5</x:v>
      </x:c>
      <x:c r="S1225" s="0" t="n">
        <x:v>0.5</x:v>
      </x:c>
    </x:row>
    <x:row r="1226" spans="1:81" customFormat="1" ht="16.5" customHeight="1" x14ac:dyDescent="0.25">
      <x:c r="A1226" s="302">
        <x:f>IF(RIGHT(C1226,2)=".1","10",RIGHT(C1226,2))</x:f>
      </x:c>
      <x:c r="B1226" s="0" t="n">
        <x:v>18</x:v>
      </x:c>
      <x:c r="C1226" s="0" t="n">
        <x:v>2.06</x:v>
      </x:c>
      <x:c r="D1226" s="0" t="s">
        <x:v>10</x:v>
      </x:c>
      <x:c r="E1226" s="0" t="n">
        <x:v>1</x:v>
      </x:c>
      <x:c r="F1226" s="0" t="s">
        <x:v>185</x:v>
      </x:c>
      <x:c r="H1226" s="0" t="s">
        <x:v>546</x:v>
      </x:c>
      <x:c r="I1226" s="0" t="n">
        <x:v>17.1</x:v>
      </x:c>
      <x:c r="J1226" s="0" t="n">
        <x:v>12.7</x:v>
      </x:c>
      <x:c r="K1226" s="0" t="n">
        <x:v>75</x:v>
      </x:c>
      <x:c r="L1226" s="0" t="n">
        <x:v>18</x:v>
      </x:c>
      <x:c r="M1226" s="0" t="n">
        <x:v>18</x:v>
      </x:c>
      <x:c r="O1226" s="0" t="n">
        <x:v>1011.1</x:v>
      </x:c>
      <x:c r="P1226" s="0" t="n">
        <x:v>1001.9</x:v>
      </x:c>
    </x:row>
    <x:row r="1227" spans="1:81" customFormat="1" ht="16.5" customHeight="1" x14ac:dyDescent="0.25">
      <x:c r="A1227" s="302">
        <x:f>IF(RIGHT(C1227,2)=".1","10",RIGHT(C1227,2))</x:f>
      </x:c>
      <x:c r="B1227" s="0" t="n">
        <x:v>21</x:v>
      </x:c>
      <x:c r="C1227" s="0" t="n">
        <x:v>2.06</x:v>
      </x:c>
      <x:c r="D1227" s="0" t="s">
        <x:v>10</x:v>
      </x:c>
      <x:c r="E1227" s="0" t="n">
        <x:v>2</x:v>
      </x:c>
      <x:c r="F1227" s="0" t="s">
        <x:v>185</x:v>
      </x:c>
      <x:c r="H1227" s="0" t="s">
        <x:v>213</x:v>
      </x:c>
      <x:c r="I1227" s="0" t="n">
        <x:v>15.3</x:v>
      </x:c>
      <x:c r="J1227" s="0" t="n">
        <x:v>11.2</x:v>
      </x:c>
      <x:c r="K1227" s="0" t="n">
        <x:v>77</x:v>
      </x:c>
      <x:c r="L1227" s="0" t="n">
        <x:v>15</x:v>
      </x:c>
      <x:c r="M1227" s="0" t="n">
        <x:v>15</x:v>
      </x:c>
      <x:c r="O1227" s="0" t="n">
        <x:v>1012.2</x:v>
      </x:c>
      <x:c r="P1227" s="0" t="n">
        <x:v>1002.9</x:v>
      </x:c>
    </x:row>
    <x:row r="1228" spans="1:81" customFormat="1" ht="16.5" customHeight="1" x14ac:dyDescent="0.25">
      <x:c r="A1228" s="302">
        <x:f>IF(RIGHT(C1228,2)=".1","10",RIGHT(C1228,2))</x:f>
      </x:c>
      <x:c r="B1228" s="0" t="n">
        <x:v>0</x:v>
      </x:c>
      <x:c r="C1228" s="0" t="n">
        <x:v>3.06</x:v>
      </x:c>
      <x:c r="D1228" s="0" t="s">
        <x:v>9</x:v>
      </x:c>
      <x:c r="E1228" s="0" t="n">
        <x:v>2</x:v>
      </x:c>
      <x:c r="F1228" s="0" t="s">
        <x:v>185</x:v>
      </x:c>
      <x:c r="H1228" s="0" t="s">
        <x:v>212</x:v>
      </x:c>
      <x:c r="I1228" s="0" t="n">
        <x:v>13.9</x:v>
      </x:c>
      <x:c r="J1228" s="0" t="n">
        <x:v>11</x:v>
      </x:c>
      <x:c r="K1228" s="0" t="n">
        <x:v>83</x:v>
      </x:c>
      <x:c r="L1228" s="0" t="n">
        <x:v>13</x:v>
      </x:c>
      <x:c r="M1228" s="0" t="n">
        <x:v>13</x:v>
      </x:c>
      <x:c r="O1228" s="0" t="n">
        <x:v>1012.2</x:v>
      </x:c>
      <x:c r="P1228" s="0" t="n">
        <x:v>1002.9</x:v>
      </x:c>
    </x:row>
    <x:row r="1229" spans="1:81" customFormat="1" ht="16.5" customHeight="1" x14ac:dyDescent="0.25">
      <x:c r="A1229" s="302">
        <x:f>IF(RIGHT(C1229,2)=".1","10",RIGHT(C1229,2))</x:f>
      </x:c>
      <x:c r="B1229" s="0" t="n">
        <x:v>3</x:v>
      </x:c>
      <x:c r="C1229" s="0" t="n">
        <x:v>3.06</x:v>
      </x:c>
      <x:c r="D1229" s="0" t="s">
        <x:v>9</x:v>
      </x:c>
      <x:c r="E1229" s="0" t="n">
        <x:v>2</x:v>
      </x:c>
      <x:c r="F1229" s="0" t="s">
        <x:v>185</x:v>
      </x:c>
      <x:c r="H1229" s="0" t="s">
        <x:v>547</x:v>
      </x:c>
      <x:c r="I1229" s="0" t="n">
        <x:v>14.4</x:v>
      </x:c>
      <x:c r="J1229" s="0" t="n">
        <x:v>11.3</x:v>
      </x:c>
      <x:c r="K1229" s="0" t="n">
        <x:v>82</x:v>
      </x:c>
      <x:c r="L1229" s="0" t="n">
        <x:v>14</x:v>
      </x:c>
      <x:c r="M1229" s="0" t="n">
        <x:v>15</x:v>
      </x:c>
      <x:c r="O1229" s="0" t="n">
        <x:v>1012.8</x:v>
      </x:c>
      <x:c r="P1229" s="0" t="n">
        <x:v>1003.5</x:v>
      </x:c>
      <x:c r="Q1229" s="0" t="n">
        <x:v>13.7</x:v>
      </x:c>
    </x:row>
    <x:row r="1230" spans="1:81" customFormat="1" ht="16.5" customHeight="1" x14ac:dyDescent="0.25">
      <x:c r="A1230" s="302">
        <x:f>IF(RIGHT(C1230,2)=".1","10",RIGHT(C1230,2))</x:f>
      </x:c>
      <x:c r="B1230" s="0" t="n">
        <x:v>6</x:v>
      </x:c>
      <x:c r="C1230" s="0" t="n">
        <x:v>3.06</x:v>
      </x:c>
      <x:c r="D1230" s="0" t="s">
        <x:v>10</x:v>
      </x:c>
      <x:c r="E1230" s="0" t="n">
        <x:v>4</x:v>
      </x:c>
      <x:c r="F1230" s="0" t="s">
        <x:v>185</x:v>
      </x:c>
      <x:c r="H1230" s="0" t="s">
        <x:v>305</x:v>
      </x:c>
      <x:c r="I1230" s="0" t="n">
        <x:v>18.5</x:v>
      </x:c>
      <x:c r="J1230" s="0" t="n">
        <x:v>10.9</x:v>
      </x:c>
      <x:c r="K1230" s="0" t="n">
        <x:v>61</x:v>
      </x:c>
      <x:c r="L1230" s="0" t="n">
        <x:v>19</x:v>
      </x:c>
      <x:c r="M1230" s="0" t="n">
        <x:v>20</x:v>
      </x:c>
      <x:c r="O1230" s="0" t="n">
        <x:v>1013.6</x:v>
      </x:c>
      <x:c r="P1230" s="0" t="n">
        <x:v>1004.4</x:v>
      </x:c>
    </x:row>
    <x:row r="1231" spans="1:81" customFormat="1" ht="16.5" customHeight="1" x14ac:dyDescent="0.25">
      <x:c r="A1231" s="302">
        <x:f>IF(RIGHT(C1231,2)=".1","10",RIGHT(C1231,2))</x:f>
      </x:c>
      <x:c r="B1231" s="0" t="n">
        <x:v>9</x:v>
      </x:c>
      <x:c r="C1231" s="0" t="n">
        <x:v>3.06</x:v>
      </x:c>
      <x:c r="D1231" s="0" t="s">
        <x:v>10</x:v>
      </x:c>
      <x:c r="E1231" s="0" t="s">
        <x:v>317</x:v>
      </x:c>
      <x:c r="F1231" s="0" t="s">
        <x:v>185</x:v>
      </x:c>
      <x:c r="H1231" s="0" t="s">
        <x:v>548</x:v>
      </x:c>
      <x:c r="I1231" s="0" t="n">
        <x:v>20</x:v>
      </x:c>
      <x:c r="J1231" s="0" t="n">
        <x:v>10</x:v>
      </x:c>
      <x:c r="K1231" s="0" t="n">
        <x:v>53</x:v>
      </x:c>
      <x:c r="L1231" s="0" t="n">
        <x:v>21</x:v>
      </x:c>
      <x:c r="M1231" s="0" t="n">
        <x:v>29</x:v>
      </x:c>
      <x:c r="N1231" s="0" t="s">
        <x:v>444</x:v>
      </x:c>
      <x:c r="O1231" s="0" t="n">
        <x:v>1014</x:v>
      </x:c>
      <x:c r="P1231" s="0" t="n">
        <x:v>1004.9</x:v>
      </x:c>
    </x:row>
    <x:row r="1232" spans="1:81" customFormat="1" ht="16.5" customHeight="1" x14ac:dyDescent="0.25">
      <x:c r="A1232" s="302">
        <x:f>IF(RIGHT(C1232,2)=".1","10",RIGHT(C1232,2))</x:f>
      </x:c>
      <x:c r="B1232" s="0" t="n">
        <x:v>12</x:v>
      </x:c>
      <x:c r="C1232" s="0" t="n">
        <x:v>3.06</x:v>
      </x:c>
      <x:c r="D1232" s="0" t="s">
        <x:v>10</x:v>
      </x:c>
      <x:c r="E1232" s="0" t="s">
        <x:v>549</x:v>
      </x:c>
      <x:c r="F1232" s="0" t="s">
        <x:v>185</x:v>
      </x:c>
      <x:c r="G1232" s="0" t="s">
        <x:v>193</x:v>
      </x:c>
      <x:c r="H1232" s="0" t="s">
        <x:v>544</x:v>
      </x:c>
      <x:c r="I1232" s="0" t="n">
        <x:v>20.1</x:v>
      </x:c>
      <x:c r="J1232" s="0" t="n">
        <x:v>10.6</x:v>
      </x:c>
      <x:c r="K1232" s="0" t="n">
        <x:v>54</x:v>
      </x:c>
      <x:c r="L1232" s="0" t="n">
        <x:v>22</x:v>
      </x:c>
      <x:c r="M1232" s="0" t="n">
        <x:v>23</x:v>
      </x:c>
      <x:c r="N1232" s="0" t="s">
        <x:v>444</x:v>
      </x:c>
      <x:c r="O1232" s="0" t="n">
        <x:v>1014.6</x:v>
      </x:c>
      <x:c r="P1232" s="0" t="n">
        <x:v>1005.4</x:v>
      </x:c>
    </x:row>
    <x:row r="1233" spans="1:81" customFormat="1" ht="16.5" customHeight="1" x14ac:dyDescent="0.25">
      <x:c r="A1233" s="302">
        <x:f>IF(RIGHT(C1233,2)=".1","10",RIGHT(C1233,2))</x:f>
      </x:c>
      <x:c r="B1233" s="0" t="n">
        <x:v>15</x:v>
      </x:c>
      <x:c r="C1233" s="0" t="n">
        <x:v>3.06</x:v>
      </x:c>
      <x:c r="D1233" s="0" t="s">
        <x:v>10</x:v>
      </x:c>
      <x:c r="E1233" s="0" t="s">
        <x:v>272</x:v>
      </x:c>
      <x:c r="F1233" s="0" t="s">
        <x:v>185</x:v>
      </x:c>
      <x:c r="H1233" s="0" t="s">
        <x:v>550</x:v>
      </x:c>
      <x:c r="I1233" s="0" t="n">
        <x:v>18.7</x:v>
      </x:c>
      <x:c r="J1233" s="0" t="n">
        <x:v>9.1</x:v>
      </x:c>
      <x:c r="K1233" s="0" t="n">
        <x:v>54</x:v>
      </x:c>
      <x:c r="L1233" s="0" t="n">
        <x:v>19</x:v>
      </x:c>
      <x:c r="M1233" s="0" t="n">
        <x:v>20</x:v>
      </x:c>
      <x:c r="O1233" s="0" t="n">
        <x:v>1015.2</x:v>
      </x:c>
      <x:c r="P1233" s="0" t="n">
        <x:v>1006</x:v>
      </x:c>
      <x:c r="R1233" s="0" t="n">
        <x:v>20.8</x:v>
      </x:c>
      <x:c r="S1233" s="0" t="n">
        <x:v>0</x:v>
      </x:c>
    </x:row>
    <x:row r="1234" spans="1:81" customFormat="1" ht="16.5" customHeight="1" x14ac:dyDescent="0.25">
      <x:c r="A1234" s="302">
        <x:f>IF(RIGHT(C1234,2)=".1","10",RIGHT(C1234,2))</x:f>
      </x:c>
      <x:c r="B1234" s="0" t="n">
        <x:v>18</x:v>
      </x:c>
      <x:c r="C1234" s="0" t="n">
        <x:v>3.06</x:v>
      </x:c>
      <x:c r="D1234" s="0" t="s">
        <x:v>10</x:v>
      </x:c>
      <x:c r="E1234" s="0" t="n">
        <x:v>2</x:v>
      </x:c>
      <x:c r="F1234" s="0" t="s">
        <x:v>185</x:v>
      </x:c>
      <x:c r="H1234" s="0" t="s">
        <x:v>551</x:v>
      </x:c>
      <x:c r="I1234" s="0" t="n">
        <x:v>15.1</x:v>
      </x:c>
      <x:c r="J1234" s="0" t="n">
        <x:v>9.6</x:v>
      </x:c>
      <x:c r="K1234" s="0" t="n">
        <x:v>70</x:v>
      </x:c>
      <x:c r="L1234" s="0" t="n">
        <x:v>15</x:v>
      </x:c>
      <x:c r="M1234" s="0" t="n">
        <x:v>15</x:v>
      </x:c>
      <x:c r="O1234" s="0" t="n">
        <x:v>1016.3</x:v>
      </x:c>
      <x:c r="P1234" s="0" t="n">
        <x:v>1007</x:v>
      </x:c>
    </x:row>
    <x:row r="1235" spans="1:81" customFormat="1" ht="16.5" customHeight="1" x14ac:dyDescent="0.25">
      <x:c r="A1235" s="302">
        <x:f>IF(RIGHT(C1235,2)=".1","10",RIGHT(C1235,2))</x:f>
      </x:c>
      <x:c r="B1235" s="0" t="n">
        <x:v>21</x:v>
      </x:c>
      <x:c r="C1235" s="0" t="n">
        <x:v>3.06</x:v>
      </x:c>
      <x:c r="D1235" s="0" t="s">
        <x:v>9</x:v>
      </x:c>
      <x:c r="E1235" s="0" t="n">
        <x:v>1</x:v>
      </x:c>
      <x:c r="F1235" s="0" t="s">
        <x:v>185</x:v>
      </x:c>
      <x:c r="H1235" s="0" t="s">
        <x:v>186</x:v>
      </x:c>
      <x:c r="I1235" s="0" t="n">
        <x:v>11.9</x:v>
      </x:c>
      <x:c r="J1235" s="0" t="n">
        <x:v>9.3</x:v>
      </x:c>
      <x:c r="K1235" s="0" t="n">
        <x:v>84</x:v>
      </x:c>
      <x:c r="L1235" s="0" t="n">
        <x:v>12</x:v>
      </x:c>
      <x:c r="M1235" s="0" t="n">
        <x:v>12</x:v>
      </x:c>
      <x:c r="O1235" s="0" t="n">
        <x:v>1016.6</x:v>
      </x:c>
      <x:c r="P1235" s="0" t="n">
        <x:v>1007.2</x:v>
      </x:c>
    </x:row>
    <x:row r="1236" spans="1:81" customFormat="1" ht="16.5" customHeight="1" x14ac:dyDescent="0.25">
      <x:c r="A1236" s="302">
        <x:f>IF(RIGHT(C1236,2)=".1","10",RIGHT(C1236,2))</x:f>
      </x:c>
      <x:c r="B1236" s="0" t="n">
        <x:v>0</x:v>
      </x:c>
      <x:c r="C1236" s="0" t="n">
        <x:v>4.06</x:v>
      </x:c>
      <x:c r="D1236" s="0" t="s">
        <x:v>8</x:v>
      </x:c>
      <x:c r="E1236" s="0" t="n">
        <x:v>1</x:v>
      </x:c>
      <x:c r="F1236" s="0" t="s">
        <x:v>185</x:v>
      </x:c>
      <x:c r="H1236" s="0" t="s">
        <x:v>228</x:v>
      </x:c>
      <x:c r="I1236" s="0" t="n">
        <x:v>12.4</x:v>
      </x:c>
      <x:c r="J1236" s="0" t="n">
        <x:v>10.2</x:v>
      </x:c>
      <x:c r="K1236" s="0" t="n">
        <x:v>86</x:v>
      </x:c>
      <x:c r="L1236" s="0" t="n">
        <x:v>12</x:v>
      </x:c>
      <x:c r="M1236" s="0" t="n">
        <x:v>12</x:v>
      </x:c>
      <x:c r="O1236" s="0" t="n">
        <x:v>1015.9</x:v>
      </x:c>
      <x:c r="P1236" s="0" t="n">
        <x:v>1006.5</x:v>
      </x:c>
    </x:row>
    <x:row r="1237" spans="1:81" customFormat="1" ht="16.5" customHeight="1" x14ac:dyDescent="0.25">
      <x:c r="A1237" s="302">
        <x:f>IF(RIGHT(C1237,2)=".1","10",RIGHT(C1237,2))</x:f>
      </x:c>
      <x:c r="B1237" s="0" t="n">
        <x:v>3</x:v>
      </x:c>
      <x:c r="C1237" s="0" t="n">
        <x:v>4.06</x:v>
      </x:c>
      <x:c r="D1237" s="0" t="s">
        <x:v>7</x:v>
      </x:c>
      <x:c r="E1237" s="0" t="n">
        <x:v>2</x:v>
      </x:c>
      <x:c r="F1237" s="0" t="s">
        <x:v>185</x:v>
      </x:c>
      <x:c r="H1237" s="0" t="s">
        <x:v>336</x:v>
      </x:c>
      <x:c r="I1237" s="0" t="n">
        <x:v>12.6</x:v>
      </x:c>
      <x:c r="J1237" s="0" t="n">
        <x:v>9.9</x:v>
      </x:c>
      <x:c r="K1237" s="0" t="n">
        <x:v>84</x:v>
      </x:c>
      <x:c r="L1237" s="0" t="n">
        <x:v>12</x:v>
      </x:c>
      <x:c r="M1237" s="0" t="n">
        <x:v>12</x:v>
      </x:c>
      <x:c r="O1237" s="0" t="n">
        <x:v>1015.7</x:v>
      </x:c>
      <x:c r="P1237" s="0" t="n">
        <x:v>1006.3</x:v>
      </x:c>
      <x:c r="Q1237" s="0" t="n">
        <x:v>11</x:v>
      </x:c>
    </x:row>
    <x:row r="1238" spans="1:81" customFormat="1" ht="16.5" customHeight="1" x14ac:dyDescent="0.25">
      <x:c r="A1238" s="302">
        <x:f>IF(RIGHT(C1238,2)=".1","10",RIGHT(C1238,2))</x:f>
      </x:c>
      <x:c r="B1238" s="0" t="n">
        <x:v>6</x:v>
      </x:c>
      <x:c r="C1238" s="0" t="n">
        <x:v>4.06</x:v>
      </x:c>
      <x:c r="D1238" s="0" t="s">
        <x:v>9</x:v>
      </x:c>
      <x:c r="E1238" s="0" t="n">
        <x:v>1</x:v>
      </x:c>
      <x:c r="F1238" s="0" t="s">
        <x:v>185</x:v>
      </x:c>
      <x:c r="G1238" s="0" t="s">
        <x:v>193</x:v>
      </x:c>
      <x:c r="H1238" s="0" t="s">
        <x:v>231</x:v>
      </x:c>
      <x:c r="I1238" s="0" t="n">
        <x:v>18.2</x:v>
      </x:c>
      <x:c r="J1238" s="0" t="n">
        <x:v>11.9</x:v>
      </x:c>
      <x:c r="K1238" s="0" t="n">
        <x:v>67</x:v>
      </x:c>
      <x:c r="L1238" s="0" t="n">
        <x:v>20</x:v>
      </x:c>
      <x:c r="M1238" s="0" t="n">
        <x:v>20</x:v>
      </x:c>
      <x:c r="O1238" s="0" t="n">
        <x:v>1015.2</x:v>
      </x:c>
      <x:c r="P1238" s="0" t="n">
        <x:v>1006</x:v>
      </x:c>
    </x:row>
    <x:row r="1239" spans="1:81" customFormat="1" ht="16.5" customHeight="1" x14ac:dyDescent="0.25">
      <x:c r="A1239" s="302">
        <x:f>IF(RIGHT(C1239,2)=".1","10",RIGHT(C1239,2))</x:f>
      </x:c>
      <x:c r="B1239" s="0" t="n">
        <x:v>9</x:v>
      </x:c>
      <x:c r="C1239" s="0" t="n">
        <x:v>4.06</x:v>
      </x:c>
      <x:c r="D1239" s="0" t="s">
        <x:v>9</x:v>
      </x:c>
      <x:c r="E1239" s="0" t="n">
        <x:v>3</x:v>
      </x:c>
      <x:c r="F1239" s="0" t="s">
        <x:v>185</x:v>
      </x:c>
      <x:c r="G1239" s="0" t="s">
        <x:v>223</x:v>
      </x:c>
      <x:c r="H1239" s="0" t="s">
        <x:v>349</x:v>
      </x:c>
      <x:c r="I1239" s="0" t="n">
        <x:v>18</x:v>
      </x:c>
      <x:c r="J1239" s="0" t="n">
        <x:v>10.7</x:v>
      </x:c>
      <x:c r="K1239" s="0" t="n">
        <x:v>62</x:v>
      </x:c>
      <x:c r="L1239" s="0" t="n">
        <x:v>18</x:v>
      </x:c>
      <x:c r="M1239" s="0" t="n">
        <x:v>19</x:v>
      </x:c>
      <x:c r="O1239" s="0" t="n">
        <x:v>1015.7</x:v>
      </x:c>
      <x:c r="P1239" s="0" t="n">
        <x:v>1006.5</x:v>
      </x:c>
    </x:row>
    <x:row r="1240" spans="1:81" customFormat="1" ht="16.5" customHeight="1" x14ac:dyDescent="0.25">
      <x:c r="A1240" s="302">
        <x:f>IF(RIGHT(C1240,2)=".1","10",RIGHT(C1240,2))</x:f>
      </x:c>
      <x:c r="B1240" s="0" t="n">
        <x:v>12</x:v>
      </x:c>
      <x:c r="C1240" s="0" t="n">
        <x:v>4.06</x:v>
      </x:c>
      <x:c r="D1240" s="0" t="s">
        <x:v>9</x:v>
      </x:c>
      <x:c r="E1240" s="0" t="s">
        <x:v>215</x:v>
      </x:c>
      <x:c r="F1240" s="0" t="s">
        <x:v>185</x:v>
      </x:c>
      <x:c r="G1240" s="0" t="s">
        <x:v>193</x:v>
      </x:c>
      <x:c r="H1240" s="0" t="s">
        <x:v>408</x:v>
      </x:c>
      <x:c r="I1240" s="0" t="n">
        <x:v>17.7</x:v>
      </x:c>
      <x:c r="J1240" s="0" t="n">
        <x:v>10.6</x:v>
      </x:c>
      <x:c r="K1240" s="0" t="n">
        <x:v>63</x:v>
      </x:c>
      <x:c r="L1240" s="0" t="n">
        <x:v>18</x:v>
      </x:c>
      <x:c r="M1240" s="0" t="n">
        <x:v>19</x:v>
      </x:c>
      <x:c r="O1240" s="0" t="n">
        <x:v>1015.3</x:v>
      </x:c>
      <x:c r="P1240" s="0" t="n">
        <x:v>1006.1</x:v>
      </x:c>
    </x:row>
    <x:row r="1241" spans="1:81" customFormat="1" ht="16.5" customHeight="1" x14ac:dyDescent="0.25">
      <x:c r="A1241" s="302">
        <x:f>IF(RIGHT(C1241,2)=".1","10",RIGHT(C1241,2))</x:f>
      </x:c>
      <x:c r="B1241" s="0" t="n">
        <x:v>15</x:v>
      </x:c>
      <x:c r="C1241" s="0" t="n">
        <x:v>4.06</x:v>
      </x:c>
      <x:c r="D1241" s="0" t="s">
        <x:v>9</x:v>
      </x:c>
      <x:c r="E1241" s="0" t="s">
        <x:v>215</x:v>
      </x:c>
      <x:c r="F1241" s="0" t="s">
        <x:v>185</x:v>
      </x:c>
      <x:c r="G1241" s="0" t="s">
        <x:v>193</x:v>
      </x:c>
      <x:c r="H1241" s="0" t="s">
        <x:v>552</x:v>
      </x:c>
      <x:c r="I1241" s="0" t="n">
        <x:v>18.3</x:v>
      </x:c>
      <x:c r="J1241" s="0" t="n">
        <x:v>11.9</x:v>
      </x:c>
      <x:c r="K1241" s="0" t="n">
        <x:v>66</x:v>
      </x:c>
      <x:c r="L1241" s="0" t="n">
        <x:v>19</x:v>
      </x:c>
      <x:c r="M1241" s="0" t="n">
        <x:v>19</x:v>
      </x:c>
      <x:c r="O1241" s="0" t="n">
        <x:v>1015.3</x:v>
      </x:c>
      <x:c r="P1241" s="0" t="n">
        <x:v>1006.2</x:v>
      </x:c>
      <x:c r="R1241" s="0" t="n">
        <x:v>19.9</x:v>
      </x:c>
    </x:row>
    <x:row r="1242" spans="1:81" customFormat="1" ht="16.5" customHeight="1" x14ac:dyDescent="0.25">
      <x:c r="A1242" s="302">
        <x:f>IF(RIGHT(C1242,2)=".1","10",RIGHT(C1242,2))</x:f>
      </x:c>
      <x:c r="B1242" s="0" t="n">
        <x:v>18</x:v>
      </x:c>
      <x:c r="C1242" s="0" t="n">
        <x:v>4.06</x:v>
      </x:c>
      <x:c r="D1242" s="0" t="s">
        <x:v>9</x:v>
      </x:c>
      <x:c r="E1242" s="0" t="n">
        <x:v>1</x:v>
      </x:c>
      <x:c r="F1242" s="0" t="s">
        <x:v>185</x:v>
      </x:c>
      <x:c r="H1242" s="0" t="s">
        <x:v>372</x:v>
      </x:c>
      <x:c r="I1242" s="0" t="n">
        <x:v>15.2</x:v>
      </x:c>
      <x:c r="J1242" s="0" t="n">
        <x:v>12.2</x:v>
      </x:c>
      <x:c r="K1242" s="0" t="n">
        <x:v>82</x:v>
      </x:c>
      <x:c r="L1242" s="0" t="n">
        <x:v>16</x:v>
      </x:c>
      <x:c r="M1242" s="0" t="n">
        <x:v>16</x:v>
      </x:c>
      <x:c r="O1242" s="0" t="n">
        <x:v>1015.8</x:v>
      </x:c>
      <x:c r="P1242" s="0" t="n">
        <x:v>1006.5</x:v>
      </x:c>
    </x:row>
    <x:row r="1243" spans="1:81" customFormat="1" ht="16.5" customHeight="1" x14ac:dyDescent="0.25">
      <x:c r="A1243" s="302">
        <x:f>IF(RIGHT(C1243,2)=".1","10",RIGHT(C1243,2))</x:f>
      </x:c>
      <x:c r="B1243" s="0" t="n">
        <x:v>21</x:v>
      </x:c>
      <x:c r="C1243" s="0" t="n">
        <x:v>4.06</x:v>
      </x:c>
      <x:c r="D1243" s="0" t="s">
        <x:v>10</x:v>
      </x:c>
      <x:c r="E1243" s="0" t="n">
        <x:v>1</x:v>
      </x:c>
      <x:c r="F1243" s="0" t="s">
        <x:v>185</x:v>
      </x:c>
      <x:c r="H1243" s="0" t="s">
        <x:v>192</x:v>
      </x:c>
      <x:c r="I1243" s="0" t="n">
        <x:v>14.6</x:v>
      </x:c>
      <x:c r="J1243" s="0" t="n">
        <x:v>12.9</x:v>
      </x:c>
      <x:c r="K1243" s="0" t="n">
        <x:v>90</x:v>
      </x:c>
      <x:c r="L1243" s="0" t="n">
        <x:v>15</x:v>
      </x:c>
      <x:c r="M1243" s="0" t="n">
        <x:v>15</x:v>
      </x:c>
      <x:c r="O1243" s="0" t="n">
        <x:v>1015.1</x:v>
      </x:c>
      <x:c r="P1243" s="0" t="n">
        <x:v>1005.8</x:v>
      </x:c>
    </x:row>
    <x:row r="1244" spans="1:81" customFormat="1" ht="16.5" customHeight="1" x14ac:dyDescent="0.25">
      <x:c r="A1244" s="302">
        <x:f>IF(RIGHT(C1244,2)=".1","10",RIGHT(C1244,2))</x:f>
      </x:c>
      <x:c r="B1244" s="0" t="n">
        <x:v>0</x:v>
      </x:c>
      <x:c r="C1244" s="0" t="n">
        <x:v>5.06</x:v>
      </x:c>
      <x:c r="D1244" s="0" t="s">
        <x:v>10</x:v>
      </x:c>
      <x:c r="E1244" s="0" t="n">
        <x:v>2</x:v>
      </x:c>
      <x:c r="F1244" s="0" t="s">
        <x:v>185</x:v>
      </x:c>
      <x:c r="H1244" s="0" t="s">
        <x:v>192</x:v>
      </x:c>
      <x:c r="I1244" s="0" t="n">
        <x:v>14.8</x:v>
      </x:c>
      <x:c r="J1244" s="0" t="n">
        <x:v>13.1</x:v>
      </x:c>
      <x:c r="K1244" s="0" t="n">
        <x:v>90</x:v>
      </x:c>
      <x:c r="L1244" s="0" t="n">
        <x:v>14</x:v>
      </x:c>
      <x:c r="M1244" s="0" t="n">
        <x:v>14</x:v>
      </x:c>
      <x:c r="O1244" s="0" t="n">
        <x:v>1015.2</x:v>
      </x:c>
      <x:c r="P1244" s="0" t="n">
        <x:v>1005.9</x:v>
      </x:c>
    </x:row>
    <x:row r="1245" spans="1:81" customFormat="1" ht="16.5" customHeight="1" x14ac:dyDescent="0.25">
      <x:c r="A1245" s="302">
        <x:f>IF(RIGHT(C1245,2)=".1","10",RIGHT(C1245,2))</x:f>
      </x:c>
      <x:c r="B1245" s="0" t="n">
        <x:v>3</x:v>
      </x:c>
      <x:c r="C1245" s="0" t="n">
        <x:v>5.06</x:v>
      </x:c>
      <x:c r="D1245" s="0" t="s">
        <x:v>10</x:v>
      </x:c>
      <x:c r="E1245" s="0" t="n">
        <x:v>2</x:v>
      </x:c>
      <x:c r="F1245" s="0" t="s">
        <x:v>185</x:v>
      </x:c>
      <x:c r="G1245" s="0" t="s">
        <x:v>223</x:v>
      </x:c>
      <x:c r="H1245" s="0" t="s">
        <x:v>194</x:v>
      </x:c>
      <x:c r="I1245" s="0" t="n">
        <x:v>15.3</x:v>
      </x:c>
      <x:c r="J1245" s="0" t="n">
        <x:v>13.3</x:v>
      </x:c>
      <x:c r="K1245" s="0" t="n">
        <x:v>88</x:v>
      </x:c>
      <x:c r="L1245" s="0" t="n">
        <x:v>15</x:v>
      </x:c>
      <x:c r="M1245" s="0" t="n">
        <x:v>15</x:v>
      </x:c>
      <x:c r="O1245" s="0" t="n">
        <x:v>1015.7</x:v>
      </x:c>
      <x:c r="P1245" s="0" t="n">
        <x:v>1006.4</x:v>
      </x:c>
      <x:c r="Q1245" s="0" t="n">
        <x:v>14.4</x:v>
      </x:c>
    </x:row>
    <x:row r="1246" spans="1:81" customFormat="1" ht="16.5" customHeight="1" x14ac:dyDescent="0.25">
      <x:c r="A1246" s="302">
        <x:f>IF(RIGHT(C1246,2)=".1","10",RIGHT(C1246,2))</x:f>
      </x:c>
      <x:c r="B1246" s="0" t="n">
        <x:v>6</x:v>
      </x:c>
      <x:c r="C1246" s="0" t="n">
        <x:v>5.06</x:v>
      </x:c>
      <x:c r="D1246" s="0" t="s">
        <x:v>10</x:v>
      </x:c>
      <x:c r="E1246" s="0" t="n">
        <x:v>3</x:v>
      </x:c>
      <x:c r="F1246" s="0" t="s">
        <x:v>185</x:v>
      </x:c>
      <x:c r="G1246" s="0" t="s">
        <x:v>193</x:v>
      </x:c>
      <x:c r="H1246" s="0" t="s">
        <x:v>230</x:v>
      </x:c>
      <x:c r="I1246" s="0" t="n">
        <x:v>17.9</x:v>
      </x:c>
      <x:c r="J1246" s="0" t="n">
        <x:v>13.4</x:v>
      </x:c>
      <x:c r="K1246" s="0" t="n">
        <x:v>75</x:v>
      </x:c>
      <x:c r="L1246" s="0" t="n">
        <x:v>18</x:v>
      </x:c>
      <x:c r="M1246" s="0" t="n">
        <x:v>18</x:v>
      </x:c>
      <x:c r="O1246" s="0" t="n">
        <x:v>1015.7</x:v>
      </x:c>
      <x:c r="P1246" s="0" t="n">
        <x:v>1006.5</x:v>
      </x:c>
    </x:row>
    <x:row r="1247" spans="1:81" customFormat="1" ht="16.5" customHeight="1" x14ac:dyDescent="0.25">
      <x:c r="A1247" s="302">
        <x:f>IF(RIGHT(C1247,2)=".1","10",RIGHT(C1247,2))</x:f>
      </x:c>
      <x:c r="B1247" s="0" t="n">
        <x:v>9</x:v>
      </x:c>
      <x:c r="C1247" s="0" t="n">
        <x:v>5.06</x:v>
      </x:c>
      <x:c r="D1247" s="0" t="s">
        <x:v>10</x:v>
      </x:c>
      <x:c r="E1247" s="0" t="n">
        <x:v>3</x:v>
      </x:c>
      <x:c r="F1247" s="0" t="s">
        <x:v>185</x:v>
      </x:c>
      <x:c r="G1247" s="0" t="s">
        <x:v>223</x:v>
      </x:c>
      <x:c r="H1247" s="0" t="s">
        <x:v>230</x:v>
      </x:c>
      <x:c r="I1247" s="0" t="n">
        <x:v>18.1</x:v>
      </x:c>
      <x:c r="J1247" s="0" t="n">
        <x:v>14.9</x:v>
      </x:c>
      <x:c r="K1247" s="0" t="n">
        <x:v>82</x:v>
      </x:c>
      <x:c r="L1247" s="0" t="n">
        <x:v>18</x:v>
      </x:c>
      <x:c r="M1247" s="0" t="n">
        <x:v>18</x:v>
      </x:c>
      <x:c r="O1247" s="0" t="n">
        <x:v>1015.5</x:v>
      </x:c>
      <x:c r="P1247" s="0" t="n">
        <x:v>1006.3</x:v>
      </x:c>
    </x:row>
    <x:row r="1248" spans="1:81" customFormat="1" ht="16.5" customHeight="1" x14ac:dyDescent="0.25">
      <x:c r="A1248" s="302">
        <x:f>IF(RIGHT(C1248,2)=".1","10",RIGHT(C1248,2))</x:f>
      </x:c>
      <x:c r="B1248" s="0" t="n">
        <x:v>12</x:v>
      </x:c>
      <x:c r="C1248" s="0" t="n">
        <x:v>5.06</x:v>
      </x:c>
      <x:c r="D1248" s="0" t="s">
        <x:v>10</x:v>
      </x:c>
      <x:c r="E1248" s="0" t="n">
        <x:v>2</x:v>
      </x:c>
      <x:c r="F1248" s="0" t="s">
        <x:v>185</x:v>
      </x:c>
      <x:c r="G1248" s="0" t="s">
        <x:v>223</x:v>
      </x:c>
      <x:c r="H1248" s="0" t="s">
        <x:v>230</x:v>
      </x:c>
      <x:c r="I1248" s="0" t="n">
        <x:v>16.1</x:v>
      </x:c>
      <x:c r="J1248" s="0" t="n">
        <x:v>14.8</x:v>
      </x:c>
      <x:c r="K1248" s="0" t="n">
        <x:v>92</x:v>
      </x:c>
      <x:c r="L1248" s="0" t="n">
        <x:v>16</x:v>
      </x:c>
      <x:c r="M1248" s="0" t="n">
        <x:v>16</x:v>
      </x:c>
      <x:c r="O1248" s="0" t="n">
        <x:v>1015.8</x:v>
      </x:c>
      <x:c r="P1248" s="0" t="n">
        <x:v>1006.5</x:v>
      </x:c>
    </x:row>
    <x:row r="1249" spans="1:81" customFormat="1" ht="16.5" customHeight="1" x14ac:dyDescent="0.25">
      <x:c r="A1249" s="302">
        <x:f>IF(RIGHT(C1249,2)=".1","10",RIGHT(C1249,2))</x:f>
      </x:c>
      <x:c r="B1249" s="0" t="n">
        <x:v>15</x:v>
      </x:c>
      <x:c r="C1249" s="0" t="n">
        <x:v>5.06</x:v>
      </x:c>
      <x:c r="D1249" s="0" t="s">
        <x:v>9</x:v>
      </x:c>
      <x:c r="E1249" s="0" t="n">
        <x:v>1</x:v>
      </x:c>
      <x:c r="F1249" s="0" t="s">
        <x:v>185</x:v>
      </x:c>
      <x:c r="G1249" s="0" t="s">
        <x:v>193</x:v>
      </x:c>
      <x:c r="H1249" s="0" t="s">
        <x:v>230</x:v>
      </x:c>
      <x:c r="I1249" s="0" t="n">
        <x:v>17.6</x:v>
      </x:c>
      <x:c r="J1249" s="0" t="n">
        <x:v>14.1</x:v>
      </x:c>
      <x:c r="K1249" s="0" t="n">
        <x:v>80</x:v>
      </x:c>
      <x:c r="L1249" s="0" t="n">
        <x:v>19</x:v>
      </x:c>
      <x:c r="M1249" s="0" t="n">
        <x:v>19</x:v>
      </x:c>
      <x:c r="O1249" s="0" t="n">
        <x:v>1015.5</x:v>
      </x:c>
      <x:c r="P1249" s="0" t="n">
        <x:v>1006.3</x:v>
      </x:c>
      <x:c r="R1249" s="0" t="n">
        <x:v>18.3</x:v>
      </x:c>
      <x:c r="S1249" s="0" t="n">
        <x:v>10</x:v>
      </x:c>
    </x:row>
    <x:row r="1250" spans="1:81" customFormat="1" ht="16.5" customHeight="1" x14ac:dyDescent="0.25">
      <x:c r="A1250" s="302">
        <x:f>IF(RIGHT(C1250,2)=".1","10",RIGHT(C1250,2))</x:f>
      </x:c>
      <x:c r="B1250" s="0" t="n">
        <x:v>18</x:v>
      </x:c>
      <x:c r="C1250" s="0" t="n">
        <x:v>5.06</x:v>
      </x:c>
      <x:c r="D1250" s="0" t="s">
        <x:v>9</x:v>
      </x:c>
      <x:c r="E1250" s="0" t="n">
        <x:v>1</x:v>
      </x:c>
      <x:c r="F1250" s="0" t="s">
        <x:v>185</x:v>
      </x:c>
      <x:c r="G1250" s="0" t="s">
        <x:v>193</x:v>
      </x:c>
      <x:c r="H1250" s="0" t="s">
        <x:v>553</x:v>
      </x:c>
      <x:c r="I1250" s="0" t="n">
        <x:v>15.4</x:v>
      </x:c>
      <x:c r="J1250" s="0" t="n">
        <x:v>13.6</x:v>
      </x:c>
      <x:c r="K1250" s="0" t="n">
        <x:v>89</x:v>
      </x:c>
      <x:c r="L1250" s="0" t="n">
        <x:v>16</x:v>
      </x:c>
      <x:c r="M1250" s="0" t="n">
        <x:v>16</x:v>
      </x:c>
      <x:c r="O1250" s="0" t="n">
        <x:v>1016.2</x:v>
      </x:c>
      <x:c r="P1250" s="0" t="n">
        <x:v>1006.9</x:v>
      </x:c>
    </x:row>
    <x:row r="1251" spans="1:81" customFormat="1" ht="16.5" customHeight="1" x14ac:dyDescent="0.25">
      <x:c r="A1251" s="302">
        <x:f>IF(RIGHT(C1251,2)=".1","10",RIGHT(C1251,2))</x:f>
      </x:c>
      <x:c r="B1251" s="0" t="n">
        <x:v>21</x:v>
      </x:c>
      <x:c r="C1251" s="0" t="n">
        <x:v>5.06</x:v>
      </x:c>
      <x:c r="D1251" s="0" t="s">
        <x:v>10</x:v>
      </x:c>
      <x:c r="E1251" s="0" t="n">
        <x:v>2</x:v>
      </x:c>
      <x:c r="F1251" s="0" t="s">
        <x:v>185</x:v>
      </x:c>
      <x:c r="H1251" s="0" t="s">
        <x:v>554</x:v>
      </x:c>
      <x:c r="I1251" s="0" t="n">
        <x:v>14.5</x:v>
      </x:c>
      <x:c r="J1251" s="0" t="n">
        <x:v>12.2</x:v>
      </x:c>
      <x:c r="K1251" s="0" t="n">
        <x:v>86</x:v>
      </x:c>
      <x:c r="L1251" s="0" t="n">
        <x:v>14</x:v>
      </x:c>
      <x:c r="M1251" s="0" t="n">
        <x:v>14</x:v>
      </x:c>
      <x:c r="O1251" s="0" t="n">
        <x:v>1016.7</x:v>
      </x:c>
      <x:c r="P1251" s="0" t="n">
        <x:v>1007.4</x:v>
      </x:c>
    </x:row>
    <x:row r="1252" spans="1:81" customFormat="1" ht="16.5" customHeight="1" x14ac:dyDescent="0.25">
      <x:c r="A1252" s="302">
        <x:f>IF(RIGHT(C1252,2)=".1","10",RIGHT(C1252,2))</x:f>
      </x:c>
      <x:c r="B1252" s="0" t="n">
        <x:v>0</x:v>
      </x:c>
      <x:c r="C1252" s="0" t="n">
        <x:v>6.06</x:v>
      </x:c>
      <x:c r="D1252" s="0" t="s">
        <x:v>9</x:v>
      </x:c>
      <x:c r="E1252" s="0" t="n">
        <x:v>1</x:v>
      </x:c>
      <x:c r="F1252" s="0" t="s">
        <x:v>185</x:v>
      </x:c>
      <x:c r="H1252" s="0" t="s">
        <x:v>186</x:v>
      </x:c>
      <x:c r="I1252" s="0" t="n">
        <x:v>11.8</x:v>
      </x:c>
      <x:c r="J1252" s="0" t="n">
        <x:v>10.2</x:v>
      </x:c>
      <x:c r="K1252" s="0" t="n">
        <x:v>90</x:v>
      </x:c>
      <x:c r="L1252" s="0" t="n">
        <x:v>12</x:v>
      </x:c>
      <x:c r="M1252" s="0" t="n">
        <x:v>12</x:v>
      </x:c>
      <x:c r="O1252" s="0" t="n">
        <x:v>1016.2</x:v>
      </x:c>
      <x:c r="P1252" s="0" t="n">
        <x:v>1006.7</x:v>
      </x:c>
    </x:row>
    <x:row r="1253" spans="1:81" customFormat="1" ht="16.5" customHeight="1" x14ac:dyDescent="0.25">
      <x:c r="A1253" s="302">
        <x:f>IF(RIGHT(C1253,2)=".1","10",RIGHT(C1253,2))</x:f>
      </x:c>
      <x:c r="B1253" s="0" t="n">
        <x:v>3</x:v>
      </x:c>
      <x:c r="C1253" s="0" t="n">
        <x:v>6.06</x:v>
      </x:c>
      <x:c r="D1253" s="0" t="s">
        <x:v>9</x:v>
      </x:c>
      <x:c r="E1253" s="0" t="n">
        <x:v>2</x:v>
      </x:c>
      <x:c r="F1253" s="0" t="s">
        <x:v>185</x:v>
      </x:c>
      <x:c r="H1253" s="0" t="s">
        <x:v>213</x:v>
      </x:c>
      <x:c r="I1253" s="0" t="n">
        <x:v>13.1</x:v>
      </x:c>
      <x:c r="J1253" s="0" t="n">
        <x:v>12</x:v>
      </x:c>
      <x:c r="K1253" s="0" t="n">
        <x:v>93</x:v>
      </x:c>
      <x:c r="L1253" s="0" t="n">
        <x:v>12</x:v>
      </x:c>
      <x:c r="M1253" s="0" t="n">
        <x:v>13</x:v>
      </x:c>
      <x:c r="O1253" s="0" t="n">
        <x:v>1015.9</x:v>
      </x:c>
      <x:c r="P1253" s="0" t="n">
        <x:v>1006.5</x:v>
      </x:c>
      <x:c r="Q1253" s="0" t="n">
        <x:v>11</x:v>
      </x:c>
    </x:row>
    <x:row r="1254" spans="1:81" customFormat="1" ht="16.5" customHeight="1" x14ac:dyDescent="0.25">
      <x:c r="A1254" s="302">
        <x:f>IF(RIGHT(C1254,2)=".1","10",RIGHT(C1254,2))</x:f>
      </x:c>
      <x:c r="B1254" s="0" t="n">
        <x:v>6</x:v>
      </x:c>
      <x:c r="C1254" s="0" t="n">
        <x:v>6.06</x:v>
      </x:c>
      <x:c r="D1254" s="0" t="s">
        <x:v>10</x:v>
      </x:c>
      <x:c r="E1254" s="0" t="n">
        <x:v>2</x:v>
      </x:c>
      <x:c r="F1254" s="0" t="s">
        <x:v>185</x:v>
      </x:c>
      <x:c r="H1254" s="0" t="s">
        <x:v>288</x:v>
      </x:c>
      <x:c r="I1254" s="0" t="n">
        <x:v>18.1</x:v>
      </x:c>
      <x:c r="J1254" s="0" t="n">
        <x:v>12.5</x:v>
      </x:c>
      <x:c r="K1254" s="0" t="n">
        <x:v>70</x:v>
      </x:c>
      <x:c r="L1254" s="0" t="n">
        <x:v>19</x:v>
      </x:c>
      <x:c r="M1254" s="0" t="n">
        <x:v>24</x:v>
      </x:c>
      <x:c r="O1254" s="0" t="n">
        <x:v>1015.3</x:v>
      </x:c>
      <x:c r="P1254" s="0" t="n">
        <x:v>1006.1</x:v>
      </x:c>
    </x:row>
    <x:row r="1255" spans="1:81" customFormat="1" ht="16.5" customHeight="1" x14ac:dyDescent="0.25">
      <x:c r="A1255" s="302">
        <x:f>IF(RIGHT(C1255,2)=".1","10",RIGHT(C1255,2))</x:f>
      </x:c>
      <x:c r="B1255" s="0" t="n">
        <x:v>9</x:v>
      </x:c>
      <x:c r="C1255" s="0" t="n">
        <x:v>6.06</x:v>
      </x:c>
      <x:c r="D1255" s="0" t="s">
        <x:v>9</x:v>
      </x:c>
      <x:c r="E1255" s="0" t="n">
        <x:v>2</x:v>
      </x:c>
      <x:c r="F1255" s="0" t="s">
        <x:v>185</x:v>
      </x:c>
      <x:c r="H1255" s="0" t="s">
        <x:v>522</x:v>
      </x:c>
      <x:c r="I1255" s="0" t="n">
        <x:v>21.8</x:v>
      </x:c>
      <x:c r="J1255" s="0" t="n">
        <x:v>12.2</x:v>
      </x:c>
      <x:c r="K1255" s="0" t="n">
        <x:v>54</x:v>
      </x:c>
      <x:c r="L1255" s="0" t="n">
        <x:v>24</x:v>
      </x:c>
      <x:c r="M1255" s="0" t="n">
        <x:v>30</x:v>
      </x:c>
      <x:c r="N1255" s="0" t="s">
        <x:v>444</x:v>
      </x:c>
      <x:c r="O1255" s="0" t="n">
        <x:v>1014.5</x:v>
      </x:c>
      <x:c r="P1255" s="0" t="n">
        <x:v>1005.4</x:v>
      </x:c>
    </x:row>
    <x:row r="1256" spans="1:81" customFormat="1" ht="16.5" customHeight="1" x14ac:dyDescent="0.25">
      <x:c r="A1256" s="302">
        <x:f>IF(RIGHT(C1256,2)=".1","10",RIGHT(C1256,2))</x:f>
      </x:c>
      <x:c r="B1256" s="0" t="n">
        <x:v>12</x:v>
      </x:c>
      <x:c r="C1256" s="0" t="n">
        <x:v>6.06</x:v>
      </x:c>
      <x:c r="D1256" s="0" t="s">
        <x:v>10</x:v>
      </x:c>
      <x:c r="E1256" s="0" t="n">
        <x:v>2</x:v>
      </x:c>
      <x:c r="F1256" s="0" t="s">
        <x:v>185</x:v>
      </x:c>
      <x:c r="H1256" s="0" t="s">
        <x:v>555</x:v>
      </x:c>
      <x:c r="I1256" s="0" t="n">
        <x:v>21.6</x:v>
      </x:c>
      <x:c r="J1256" s="0" t="n">
        <x:v>12.1</x:v>
      </x:c>
      <x:c r="K1256" s="0" t="n">
        <x:v>55</x:v>
      </x:c>
      <x:c r="L1256" s="0" t="n">
        <x:v>24</x:v>
      </x:c>
      <x:c r="M1256" s="0" t="n">
        <x:v>25</x:v>
      </x:c>
      <x:c r="N1256" s="0" t="s">
        <x:v>444</x:v>
      </x:c>
      <x:c r="O1256" s="0" t="n">
        <x:v>1013.7</x:v>
      </x:c>
      <x:c r="P1256" s="0" t="n">
        <x:v>1004.6</x:v>
      </x:c>
    </x:row>
    <x:row r="1257" spans="1:81" customFormat="1" ht="16.5" customHeight="1" x14ac:dyDescent="0.25">
      <x:c r="A1257" s="302">
        <x:f>IF(RIGHT(C1257,2)=".1","10",RIGHT(C1257,2))</x:f>
      </x:c>
      <x:c r="B1257" s="0" t="n">
        <x:v>15</x:v>
      </x:c>
      <x:c r="C1257" s="0" t="n">
        <x:v>6.06</x:v>
      </x:c>
      <x:c r="D1257" s="0" t="s">
        <x:v>10</x:v>
      </x:c>
      <x:c r="E1257" s="0" t="n">
        <x:v>1</x:v>
      </x:c>
      <x:c r="F1257" s="0" t="s">
        <x:v>185</x:v>
      </x:c>
      <x:c r="H1257" s="0" t="s">
        <x:v>556</x:v>
      </x:c>
      <x:c r="I1257" s="0" t="n">
        <x:v>20.9</x:v>
      </x:c>
      <x:c r="J1257" s="0" t="n">
        <x:v>13.4</x:v>
      </x:c>
      <x:c r="K1257" s="0" t="n">
        <x:v>62</x:v>
      </x:c>
      <x:c r="L1257" s="0" t="n">
        <x:v>25</x:v>
      </x:c>
      <x:c r="M1257" s="0" t="n">
        <x:v>26</x:v>
      </x:c>
      <x:c r="N1257" s="0" t="s">
        <x:v>444</x:v>
      </x:c>
      <x:c r="O1257" s="0" t="n">
        <x:v>1014</x:v>
      </x:c>
      <x:c r="P1257" s="0" t="n">
        <x:v>1004.9</x:v>
      </x:c>
      <x:c r="R1257" s="0" t="n">
        <x:v>23.3</x:v>
      </x:c>
      <x:c r="S1257" s="0" t="n">
        <x:v>0.6</x:v>
      </x:c>
    </x:row>
    <x:row r="1258" spans="1:81" customFormat="1" ht="16.5" customHeight="1" x14ac:dyDescent="0.25">
      <x:c r="A1258" s="302">
        <x:f>IF(RIGHT(C1258,2)=".1","10",RIGHT(C1258,2))</x:f>
      </x:c>
      <x:c r="B1258" s="0" t="n">
        <x:v>18</x:v>
      </x:c>
      <x:c r="C1258" s="0" t="n">
        <x:v>6.06</x:v>
      </x:c>
      <x:c r="D1258" s="0" t="s">
        <x:v>13</x:v>
      </x:c>
      <x:c r="E1258" s="0" t="n">
        <x:v>0</x:v>
      </x:c>
      <x:c r="F1258" s="0" t="s">
        <x:v>185</x:v>
      </x:c>
      <x:c r="G1258" s="0" t="s">
        <x:v>193</x:v>
      </x:c>
      <x:c r="H1258" s="0" t="s">
        <x:v>276</x:v>
      </x:c>
      <x:c r="I1258" s="0" t="n">
        <x:v>15.1</x:v>
      </x:c>
      <x:c r="J1258" s="0" t="n">
        <x:v>12.5</x:v>
      </x:c>
      <x:c r="K1258" s="0" t="n">
        <x:v>84</x:v>
      </x:c>
      <x:c r="L1258" s="0" t="n">
        <x:v>15</x:v>
      </x:c>
      <x:c r="M1258" s="0" t="n">
        <x:v>15</x:v>
      </x:c>
      <x:c r="O1258" s="0" t="n">
        <x:v>1015.7</x:v>
      </x:c>
      <x:c r="P1258" s="0" t="n">
        <x:v>1006.4</x:v>
      </x:c>
    </x:row>
    <x:row r="1259" spans="1:81" customFormat="1" ht="16.5" customHeight="1" x14ac:dyDescent="0.25">
      <x:c r="A1259" s="302">
        <x:f>IF(RIGHT(C1259,2)=".1","10",RIGHT(C1259,2))</x:f>
      </x:c>
      <x:c r="B1259" s="0" t="n">
        <x:v>21</x:v>
      </x:c>
      <x:c r="C1259" s="0" t="n">
        <x:v>6.06</x:v>
      </x:c>
      <x:c r="D1259" s="0" t="s">
        <x:v>9</x:v>
      </x:c>
      <x:c r="E1259" s="0" t="n">
        <x:v>1</x:v>
      </x:c>
      <x:c r="F1259" s="0" t="s">
        <x:v>185</x:v>
      </x:c>
      <x:c r="H1259" s="0" t="s">
        <x:v>186</x:v>
      </x:c>
      <x:c r="I1259" s="0" t="n">
        <x:v>14.2</x:v>
      </x:c>
      <x:c r="J1259" s="0" t="n">
        <x:v>11.7</x:v>
      </x:c>
      <x:c r="K1259" s="0" t="n">
        <x:v>85</x:v>
      </x:c>
      <x:c r="L1259" s="0" t="n">
        <x:v>15</x:v>
      </x:c>
      <x:c r="M1259" s="0" t="n">
        <x:v>15</x:v>
      </x:c>
      <x:c r="O1259" s="0" t="n">
        <x:v>1016</x:v>
      </x:c>
      <x:c r="P1259" s="0" t="n">
        <x:v>1006.7</x:v>
      </x:c>
    </x:row>
    <x:row r="1260" spans="1:81" customFormat="1" ht="16.5" customHeight="1" x14ac:dyDescent="0.25">
      <x:c r="A1260" s="302">
        <x:f>IF(RIGHT(C1260,2)=".1","10",RIGHT(C1260,2))</x:f>
      </x:c>
      <x:c r="B1260" s="0" t="n">
        <x:v>0</x:v>
      </x:c>
      <x:c r="C1260" s="0" t="n">
        <x:v>7.06</x:v>
      </x:c>
      <x:c r="D1260" s="0" t="s">
        <x:v>9</x:v>
      </x:c>
      <x:c r="E1260" s="0" t="n">
        <x:v>1</x:v>
      </x:c>
      <x:c r="F1260" s="0" t="s">
        <x:v>185</x:v>
      </x:c>
      <x:c r="H1260" s="0" t="s">
        <x:v>186</x:v>
      </x:c>
      <x:c r="I1260" s="0" t="n">
        <x:v>13.1</x:v>
      </x:c>
      <x:c r="J1260" s="0" t="n">
        <x:v>11.3</x:v>
      </x:c>
      <x:c r="K1260" s="0" t="n">
        <x:v>89</x:v>
      </x:c>
      <x:c r="L1260" s="0" t="n">
        <x:v>13</x:v>
      </x:c>
      <x:c r="M1260" s="0" t="n">
        <x:v>13</x:v>
      </x:c>
      <x:c r="O1260" s="0" t="n">
        <x:v>1015.7</x:v>
      </x:c>
      <x:c r="P1260" s="0" t="n">
        <x:v>1006.3</x:v>
      </x:c>
    </x:row>
    <x:row r="1261" spans="1:81" customFormat="1" ht="16.5" customHeight="1" x14ac:dyDescent="0.25">
      <x:c r="A1261" s="302">
        <x:f>IF(RIGHT(C1261,2)=".1","10",RIGHT(C1261,2))</x:f>
      </x:c>
      <x:c r="B1261" s="0" t="n">
        <x:v>3</x:v>
      </x:c>
      <x:c r="C1261" s="0" t="n">
        <x:v>7.06</x:v>
      </x:c>
      <x:c r="D1261" s="0" t="s">
        <x:v>9</x:v>
      </x:c>
      <x:c r="E1261" s="0" t="n">
        <x:v>1</x:v>
      </x:c>
      <x:c r="F1261" s="0" t="s">
        <x:v>185</x:v>
      </x:c>
      <x:c r="H1261" s="0" t="s">
        <x:v>400</x:v>
      </x:c>
      <x:c r="I1261" s="0" t="n">
        <x:v>12.7</x:v>
      </x:c>
      <x:c r="J1261" s="0" t="n">
        <x:v>11.2</x:v>
      </x:c>
      <x:c r="K1261" s="0" t="n">
        <x:v>91</x:v>
      </x:c>
      <x:c r="L1261" s="0" t="n">
        <x:v>13</x:v>
      </x:c>
      <x:c r="M1261" s="0" t="n">
        <x:v>14</x:v>
      </x:c>
      <x:c r="O1261" s="0" t="n">
        <x:v>1015.6</x:v>
      </x:c>
      <x:c r="P1261" s="0" t="n">
        <x:v>1006.3</x:v>
      </x:c>
      <x:c r="Q1261" s="0" t="n">
        <x:v>11.8</x:v>
      </x:c>
    </x:row>
    <x:row r="1262" spans="1:81" customFormat="1" ht="16.5" customHeight="1" x14ac:dyDescent="0.25">
      <x:c r="A1262" s="302">
        <x:f>IF(RIGHT(C1262,2)=".1","10",RIGHT(C1262,2))</x:f>
      </x:c>
      <x:c r="B1262" s="0" t="n">
        <x:v>6</x:v>
      </x:c>
      <x:c r="C1262" s="0" t="n">
        <x:v>7.06</x:v>
      </x:c>
      <x:c r="D1262" s="0" t="s">
        <x:v>10</x:v>
      </x:c>
      <x:c r="E1262" s="0" t="s">
        <x:v>272</x:v>
      </x:c>
      <x:c r="F1262" s="0" t="s">
        <x:v>185</x:v>
      </x:c>
      <x:c r="H1262" s="0" t="s">
        <x:v>557</x:v>
      </x:c>
      <x:c r="I1262" s="0" t="n">
        <x:v>19.2</x:v>
      </x:c>
      <x:c r="J1262" s="0" t="n">
        <x:v>11.9</x:v>
      </x:c>
      <x:c r="K1262" s="0" t="n">
        <x:v>63</x:v>
      </x:c>
      <x:c r="L1262" s="0" t="n">
        <x:v>21</x:v>
      </x:c>
      <x:c r="M1262" s="0" t="n">
        <x:v>24</x:v>
      </x:c>
      <x:c r="N1262" s="0" t="s">
        <x:v>444</x:v>
      </x:c>
      <x:c r="O1262" s="0" t="n">
        <x:v>1015.8</x:v>
      </x:c>
      <x:c r="P1262" s="0" t="n">
        <x:v>1006.7</x:v>
      </x:c>
    </x:row>
    <x:row r="1263" spans="1:81" customFormat="1" ht="16.5" customHeight="1" x14ac:dyDescent="0.25">
      <x:c r="A1263" s="302">
        <x:f>IF(RIGHT(C1263,2)=".1","10",RIGHT(C1263,2))</x:f>
      </x:c>
      <x:c r="B1263" s="0" t="n">
        <x:v>9</x:v>
      </x:c>
      <x:c r="C1263" s="0" t="n">
        <x:v>7.06</x:v>
      </x:c>
      <x:c r="D1263" s="0" t="s">
        <x:v>10</x:v>
      </x:c>
      <x:c r="E1263" s="0" t="s">
        <x:v>401</x:v>
      </x:c>
      <x:c r="F1263" s="0" t="s">
        <x:v>185</x:v>
      </x:c>
      <x:c r="H1263" s="0" t="s">
        <x:v>558</x:v>
      </x:c>
      <x:c r="I1263" s="0" t="n">
        <x:v>17.6</x:v>
      </x:c>
      <x:c r="J1263" s="0" t="n">
        <x:v>10.6</x:v>
      </x:c>
      <x:c r="K1263" s="0" t="n">
        <x:v>64</x:v>
      </x:c>
      <x:c r="L1263" s="0" t="n">
        <x:v>18</x:v>
      </x:c>
      <x:c r="M1263" s="0" t="n">
        <x:v>23</x:v>
      </x:c>
      <x:c r="O1263" s="0" t="n">
        <x:v>1016.4</x:v>
      </x:c>
      <x:c r="P1263" s="0" t="n">
        <x:v>1007.2</x:v>
      </x:c>
    </x:row>
    <x:row r="1264" spans="1:81" customFormat="1" ht="16.5" customHeight="1" x14ac:dyDescent="0.25">
      <x:c r="A1264" s="302">
        <x:f>IF(RIGHT(C1264,2)=".1","10",RIGHT(C1264,2))</x:f>
      </x:c>
      <x:c r="B1264" s="0" t="n">
        <x:v>12</x:v>
      </x:c>
      <x:c r="C1264" s="0" t="n">
        <x:v>7.06</x:v>
      </x:c>
      <x:c r="D1264" s="0" t="s">
        <x:v>11</x:v>
      </x:c>
      <x:c r="E1264" s="0" t="n">
        <x:v>3</x:v>
      </x:c>
      <x:c r="F1264" s="0" t="s">
        <x:v>185</x:v>
      </x:c>
      <x:c r="G1264" s="0" t="s">
        <x:v>229</x:v>
      </x:c>
      <x:c r="H1264" s="0" t="s">
        <x:v>230</x:v>
      </x:c>
      <x:c r="I1264" s="0" t="n">
        <x:v>15.1</x:v>
      </x:c>
      <x:c r="J1264" s="0" t="n">
        <x:v>11.9</x:v>
      </x:c>
      <x:c r="K1264" s="0" t="n">
        <x:v>81</x:v>
      </x:c>
      <x:c r="L1264" s="0" t="n">
        <x:v>14</x:v>
      </x:c>
      <x:c r="M1264" s="0" t="n">
        <x:v>14</x:v>
      </x:c>
      <x:c r="O1264" s="0" t="n">
        <x:v>1016</x:v>
      </x:c>
      <x:c r="P1264" s="0" t="n">
        <x:v>1006.7</x:v>
      </x:c>
    </x:row>
    <x:row r="1265" spans="1:81" customFormat="1" ht="16.5" customHeight="1" x14ac:dyDescent="0.25">
      <x:c r="A1265" s="302">
        <x:f>IF(RIGHT(C1265,2)=".1","10",RIGHT(C1265,2))</x:f>
      </x:c>
      <x:c r="B1265" s="0" t="n">
        <x:v>15</x:v>
      </x:c>
      <x:c r="C1265" s="0" t="n">
        <x:v>7.06</x:v>
      </x:c>
      <x:c r="D1265" s="0" t="s">
        <x:v>10</x:v>
      </x:c>
      <x:c r="E1265" s="0" t="n">
        <x:v>3</x:v>
      </x:c>
      <x:c r="F1265" s="0" t="s">
        <x:v>185</x:v>
      </x:c>
      <x:c r="G1265" s="0" t="s">
        <x:v>193</x:v>
      </x:c>
      <x:c r="H1265" s="0" t="s">
        <x:v>285</x:v>
      </x:c>
      <x:c r="I1265" s="0" t="n">
        <x:v>20.6</x:v>
      </x:c>
      <x:c r="J1265" s="0" t="n">
        <x:v>10.3</x:v>
      </x:c>
      <x:c r="K1265" s="0" t="n">
        <x:v>52</x:v>
      </x:c>
      <x:c r="L1265" s="0" t="n">
        <x:v>23</x:v>
      </x:c>
      <x:c r="M1265" s="0" t="n">
        <x:v>23</x:v>
      </x:c>
      <x:c r="N1265" s="0" t="s">
        <x:v>444</x:v>
      </x:c>
      <x:c r="O1265" s="0" t="n">
        <x:v>1014.8</x:v>
      </x:c>
      <x:c r="P1265" s="0" t="n">
        <x:v>1005.7</x:v>
      </x:c>
      <x:c r="R1265" s="0" t="n">
        <x:v>21.1</x:v>
      </x:c>
      <x:c r="S1265" s="0" t="n">
        <x:v>3</x:v>
      </x:c>
    </x:row>
    <x:row r="1266" spans="1:81" customFormat="1" ht="16.5" customHeight="1" x14ac:dyDescent="0.25">
      <x:c r="A1266" s="302">
        <x:f>IF(RIGHT(C1266,2)=".1","10",RIGHT(C1266,2))</x:f>
      </x:c>
      <x:c r="B1266" s="0" t="n">
        <x:v>18</x:v>
      </x:c>
      <x:c r="C1266" s="0" t="n">
        <x:v>7.06</x:v>
      </x:c>
      <x:c r="D1266" s="0" t="s">
        <x:v>10</x:v>
      </x:c>
      <x:c r="E1266" s="0" t="n">
        <x:v>1</x:v>
      </x:c>
      <x:c r="F1266" s="0" t="s">
        <x:v>185</x:v>
      </x:c>
      <x:c r="G1266" s="0" t="s">
        <x:v>193</x:v>
      </x:c>
      <x:c r="H1266" s="0" t="s">
        <x:v>186</x:v>
      </x:c>
      <x:c r="I1266" s="0" t="n">
        <x:v>16.5</x:v>
      </x:c>
      <x:c r="J1266" s="0" t="n">
        <x:v>10.5</x:v>
      </x:c>
      <x:c r="K1266" s="0" t="n">
        <x:v>68</x:v>
      </x:c>
      <x:c r="L1266" s="0" t="n">
        <x:v>17</x:v>
      </x:c>
      <x:c r="M1266" s="0" t="n">
        <x:v>17</x:v>
      </x:c>
      <x:c r="O1266" s="0" t="n">
        <x:v>1015.2</x:v>
      </x:c>
      <x:c r="P1266" s="0" t="n">
        <x:v>1005.9</x:v>
      </x:c>
    </x:row>
    <x:row r="1267" spans="1:81" customFormat="1" ht="16.5" customHeight="1" x14ac:dyDescent="0.25">
      <x:c r="A1267" s="302">
        <x:f>IF(RIGHT(C1267,2)=".1","10",RIGHT(C1267,2))</x:f>
      </x:c>
      <x:c r="B1267" s="0" t="n">
        <x:v>21</x:v>
      </x:c>
      <x:c r="C1267" s="0" t="n">
        <x:v>7.06</x:v>
      </x:c>
      <x:c r="D1267" s="0" t="s">
        <x:v>9</x:v>
      </x:c>
      <x:c r="E1267" s="0" t="n">
        <x:v>1</x:v>
      </x:c>
      <x:c r="F1267" s="0" t="s">
        <x:v>185</x:v>
      </x:c>
      <x:c r="H1267" s="0" t="s">
        <x:v>186</x:v>
      </x:c>
      <x:c r="I1267" s="0" t="n">
        <x:v>12.4</x:v>
      </x:c>
      <x:c r="J1267" s="0" t="n">
        <x:v>9.7</x:v>
      </x:c>
      <x:c r="K1267" s="0" t="n">
        <x:v>84</x:v>
      </x:c>
      <x:c r="L1267" s="0" t="n">
        <x:v>12</x:v>
      </x:c>
      <x:c r="M1267" s="0" t="n">
        <x:v>12</x:v>
      </x:c>
      <x:c r="O1267" s="0" t="n">
        <x:v>1015.4</x:v>
      </x:c>
      <x:c r="P1267" s="0" t="n">
        <x:v>1006</x:v>
      </x:c>
    </x:row>
    <x:row r="1268" spans="1:81" customFormat="1" ht="16.5" customHeight="1" x14ac:dyDescent="0.25">
      <x:c r="A1268" s="302">
        <x:f>IF(RIGHT(C1268,2)=".1","10",RIGHT(C1268,2))</x:f>
      </x:c>
      <x:c r="B1268" s="0" t="n">
        <x:v>0</x:v>
      </x:c>
      <x:c r="C1268" s="0" t="n">
        <x:v>8.06</x:v>
      </x:c>
      <x:c r="D1268" s="0" t="s">
        <x:v>9</x:v>
      </x:c>
      <x:c r="E1268" s="0" t="n">
        <x:v>1</x:v>
      </x:c>
      <x:c r="F1268" s="0" t="s">
        <x:v>185</x:v>
      </x:c>
      <x:c r="H1268" s="0" t="s">
        <x:v>186</x:v>
      </x:c>
      <x:c r="I1268" s="0" t="n">
        <x:v>11.2</x:v>
      </x:c>
      <x:c r="J1268" s="0" t="n">
        <x:v>9.6</x:v>
      </x:c>
      <x:c r="K1268" s="0" t="n">
        <x:v>90</x:v>
      </x:c>
      <x:c r="L1268" s="0" t="n">
        <x:v>11</x:v>
      </x:c>
      <x:c r="M1268" s="0" t="n">
        <x:v>11</x:v>
      </x:c>
      <x:c r="O1268" s="0" t="n">
        <x:v>1014.8</x:v>
      </x:c>
      <x:c r="P1268" s="0" t="n">
        <x:v>1005.4</x:v>
      </x:c>
    </x:row>
    <x:row r="1269" spans="1:81" customFormat="1" ht="16.5" customHeight="1" x14ac:dyDescent="0.25">
      <x:c r="A1269" s="302">
        <x:f>IF(RIGHT(C1269,2)=".1","10",RIGHT(C1269,2))</x:f>
      </x:c>
      <x:c r="B1269" s="0" t="n">
        <x:v>3</x:v>
      </x:c>
      <x:c r="C1269" s="0" t="n">
        <x:v>8.06</x:v>
      </x:c>
      <x:c r="D1269" s="0" t="s">
        <x:v>9</x:v>
      </x:c>
      <x:c r="E1269" s="0" t="n">
        <x:v>1</x:v>
      </x:c>
      <x:c r="F1269" s="0" t="s">
        <x:v>185</x:v>
      </x:c>
      <x:c r="H1269" s="0" t="s">
        <x:v>212</x:v>
      </x:c>
      <x:c r="I1269" s="0" t="n">
        <x:v>13</x:v>
      </x:c>
      <x:c r="J1269" s="0" t="n">
        <x:v>10.3</x:v>
      </x:c>
      <x:c r="K1269" s="0" t="n">
        <x:v>84</x:v>
      </x:c>
      <x:c r="L1269" s="0" t="n">
        <x:v>13</x:v>
      </x:c>
      <x:c r="M1269" s="0" t="n">
        <x:v>14</x:v>
      </x:c>
      <x:c r="O1269" s="0" t="n">
        <x:v>1014.8</x:v>
      </x:c>
      <x:c r="P1269" s="0" t="n">
        <x:v>1005.4</x:v>
      </x:c>
      <x:c r="Q1269" s="0" t="n">
        <x:v>10.9</x:v>
      </x:c>
    </x:row>
    <x:row r="1270" spans="1:81" customFormat="1" ht="16.5" customHeight="1" x14ac:dyDescent="0.25">
      <x:c r="A1270" s="302">
        <x:f>IF(RIGHT(C1270,2)=".1","10",RIGHT(C1270,2))</x:f>
      </x:c>
      <x:c r="B1270" s="0" t="n">
        <x:v>6</x:v>
      </x:c>
      <x:c r="C1270" s="0" t="n">
        <x:v>8.06</x:v>
      </x:c>
      <x:c r="D1270" s="0" t="s">
        <x:v>10</x:v>
      </x:c>
      <x:c r="E1270" s="0" t="n">
        <x:v>2</x:v>
      </x:c>
      <x:c r="F1270" s="0" t="s">
        <x:v>185</x:v>
      </x:c>
      <x:c r="H1270" s="0" t="s">
        <x:v>559</x:v>
      </x:c>
      <x:c r="I1270" s="0" t="n">
        <x:v>20</x:v>
      </x:c>
      <x:c r="J1270" s="0" t="n">
        <x:v>12.2</x:v>
      </x:c>
      <x:c r="K1270" s="0" t="n">
        <x:v>61</x:v>
      </x:c>
      <x:c r="L1270" s="0" t="n">
        <x:v>22</x:v>
      </x:c>
      <x:c r="M1270" s="0" t="n">
        <x:v>30</x:v>
      </x:c>
      <x:c r="N1270" s="0" t="s">
        <x:v>444</x:v>
      </x:c>
      <x:c r="O1270" s="0" t="n">
        <x:v>1014.7</x:v>
      </x:c>
      <x:c r="P1270" s="0" t="n">
        <x:v>1005.5</x:v>
      </x:c>
    </x:row>
    <x:row r="1271" spans="1:81" customFormat="1" ht="16.5" customHeight="1" x14ac:dyDescent="0.25">
      <x:c r="A1271" s="302">
        <x:f>IF(RIGHT(C1271,2)=".1","10",RIGHT(C1271,2))</x:f>
      </x:c>
      <x:c r="B1271" s="0" t="n">
        <x:v>9</x:v>
      </x:c>
      <x:c r="C1271" s="0" t="n">
        <x:v>8.06</x:v>
      </x:c>
      <x:c r="D1271" s="0" t="s">
        <x:v>10</x:v>
      </x:c>
      <x:c r="E1271" s="0" t="n">
        <x:v>3</x:v>
      </x:c>
      <x:c r="F1271" s="0" t="s">
        <x:v>185</x:v>
      </x:c>
      <x:c r="H1271" s="0" t="s">
        <x:v>538</x:v>
      </x:c>
      <x:c r="I1271" s="0" t="n">
        <x:v>23.3</x:v>
      </x:c>
      <x:c r="J1271" s="0" t="n">
        <x:v>11.3</x:v>
      </x:c>
      <x:c r="K1271" s="0" t="n">
        <x:v>47</x:v>
      </x:c>
      <x:c r="L1271" s="0" t="n">
        <x:v>26</x:v>
      </x:c>
      <x:c r="M1271" s="0" t="n">
        <x:v>32</x:v>
      </x:c>
      <x:c r="N1271" s="0" t="s">
        <x:v>483</x:v>
      </x:c>
      <x:c r="O1271" s="0" t="n">
        <x:v>1013.7</x:v>
      </x:c>
      <x:c r="P1271" s="0" t="n">
        <x:v>1004.6</x:v>
      </x:c>
    </x:row>
    <x:row r="1272" spans="1:81" customFormat="1" ht="16.5" customHeight="1" x14ac:dyDescent="0.25">
      <x:c r="A1272" s="302">
        <x:f>IF(RIGHT(C1272,2)=".1","10",RIGHT(C1272,2))</x:f>
      </x:c>
      <x:c r="B1272" s="0" t="n">
        <x:v>12</x:v>
      </x:c>
      <x:c r="C1272" s="0" t="n">
        <x:v>8.06</x:v>
      </x:c>
      <x:c r="D1272" s="0" t="s">
        <x:v>10</x:v>
      </x:c>
      <x:c r="E1272" s="0" t="n">
        <x:v>3</x:v>
      </x:c>
      <x:c r="F1272" s="0" t="s">
        <x:v>185</x:v>
      </x:c>
      <x:c r="G1272" s="0" t="s">
        <x:v>193</x:v>
      </x:c>
      <x:c r="H1272" s="0" t="s">
        <x:v>560</x:v>
      </x:c>
      <x:c r="I1272" s="0" t="n">
        <x:v>22.6</x:v>
      </x:c>
      <x:c r="J1272" s="0" t="n">
        <x:v>12</x:v>
      </x:c>
      <x:c r="K1272" s="0" t="n">
        <x:v>51</x:v>
      </x:c>
      <x:c r="L1272" s="0" t="n">
        <x:v>25</x:v>
      </x:c>
      <x:c r="M1272" s="0" t="n">
        <x:v>28</x:v>
      </x:c>
      <x:c r="N1272" s="0" t="s">
        <x:v>444</x:v>
      </x:c>
      <x:c r="O1272" s="0" t="n">
        <x:v>1012.8</x:v>
      </x:c>
      <x:c r="P1272" s="0" t="n">
        <x:v>1003.7</x:v>
      </x:c>
    </x:row>
    <x:row r="1273" spans="1:81" customFormat="1" ht="16.5" customHeight="1" x14ac:dyDescent="0.25">
      <x:c r="A1273" s="302">
        <x:f>IF(RIGHT(C1273,2)=".1","10",RIGHT(C1273,2))</x:f>
      </x:c>
      <x:c r="B1273" s="0" t="n">
        <x:v>15</x:v>
      </x:c>
      <x:c r="C1273" s="0" t="n">
        <x:v>8.06</x:v>
      </x:c>
      <x:c r="D1273" s="0" t="s">
        <x:v>10</x:v>
      </x:c>
      <x:c r="E1273" s="0" t="n">
        <x:v>2</x:v>
      </x:c>
      <x:c r="F1273" s="0" t="s">
        <x:v>185</x:v>
      </x:c>
      <x:c r="H1273" s="0" t="s">
        <x:v>561</x:v>
      </x:c>
      <x:c r="I1273" s="0" t="n">
        <x:v>22.3</x:v>
      </x:c>
      <x:c r="J1273" s="0" t="n">
        <x:v>11.5</x:v>
      </x:c>
      <x:c r="K1273" s="0" t="n">
        <x:v>50</x:v>
      </x:c>
      <x:c r="L1273" s="0" t="n">
        <x:v>24</x:v>
      </x:c>
      <x:c r="M1273" s="0" t="n">
        <x:v>26</x:v>
      </x:c>
      <x:c r="N1273" s="0" t="s">
        <x:v>444</x:v>
      </x:c>
      <x:c r="O1273" s="0" t="n">
        <x:v>1012.2</x:v>
      </x:c>
      <x:c r="P1273" s="0" t="n">
        <x:v>1003.2</x:v>
      </x:c>
      <x:c r="R1273" s="0" t="n">
        <x:v>24.3</x:v>
      </x:c>
      <x:c r="S1273" s="0" t="n">
        <x:v>2</x:v>
      </x:c>
    </x:row>
    <x:row r="1274" spans="1:81" customFormat="1" ht="16.5" customHeight="1" x14ac:dyDescent="0.25">
      <x:c r="A1274" s="302">
        <x:f>IF(RIGHT(C1274,2)=".1","10",RIGHT(C1274,2))</x:f>
      </x:c>
      <x:c r="B1274" s="0" t="n">
        <x:v>18</x:v>
      </x:c>
      <x:c r="C1274" s="0" t="n">
        <x:v>8.06</x:v>
      </x:c>
      <x:c r="D1274" s="0" t="s">
        <x:v>9</x:v>
      </x:c>
      <x:c r="E1274" s="0" t="n">
        <x:v>1</x:v>
      </x:c>
      <x:c r="F1274" s="0" t="s">
        <x:v>185</x:v>
      </x:c>
      <x:c r="H1274" s="0" t="s">
        <x:v>562</x:v>
      </x:c>
      <x:c r="I1274" s="0" t="n">
        <x:v>16.2</x:v>
      </x:c>
      <x:c r="J1274" s="0" t="n">
        <x:v>12</x:v>
      </x:c>
      <x:c r="K1274" s="0" t="n">
        <x:v>76</x:v>
      </x:c>
      <x:c r="L1274" s="0" t="n">
        <x:v>17</x:v>
      </x:c>
      <x:c r="M1274" s="0" t="n">
        <x:v>17</x:v>
      </x:c>
      <x:c r="O1274" s="0" t="n">
        <x:v>1013</x:v>
      </x:c>
      <x:c r="P1274" s="0" t="n">
        <x:v>1003.7</x:v>
      </x:c>
    </x:row>
    <x:row r="1275" spans="1:81" customFormat="1" ht="16.5" customHeight="1" x14ac:dyDescent="0.25">
      <x:c r="A1275" s="302">
        <x:f>IF(RIGHT(C1275,2)=".1","10",RIGHT(C1275,2))</x:f>
      </x:c>
      <x:c r="B1275" s="0" t="n">
        <x:v>21</x:v>
      </x:c>
      <x:c r="C1275" s="0" t="n">
        <x:v>8.06</x:v>
      </x:c>
      <x:c r="D1275" s="0" t="s">
        <x:v>10</x:v>
      </x:c>
      <x:c r="E1275" s="0" t="n">
        <x:v>1</x:v>
      </x:c>
      <x:c r="F1275" s="0" t="s">
        <x:v>185</x:v>
      </x:c>
      <x:c r="H1275" s="0" t="s">
        <x:v>186</x:v>
      </x:c>
      <x:c r="I1275" s="0" t="n">
        <x:v>14.3</x:v>
      </x:c>
      <x:c r="J1275" s="0" t="n">
        <x:v>10.7</x:v>
      </x:c>
      <x:c r="K1275" s="0" t="n">
        <x:v>79</x:v>
      </x:c>
      <x:c r="L1275" s="0" t="n">
        <x:v>15</x:v>
      </x:c>
      <x:c r="M1275" s="0" t="n">
        <x:v>15</x:v>
      </x:c>
      <x:c r="O1275" s="0" t="n">
        <x:v>1012.6</x:v>
      </x:c>
      <x:c r="P1275" s="0" t="n">
        <x:v>1003.4</x:v>
      </x:c>
    </x:row>
    <x:row r="1276" spans="1:81" customFormat="1" ht="16.5" customHeight="1" x14ac:dyDescent="0.25">
      <x:c r="A1276" s="302">
        <x:f>IF(RIGHT(C1276,2)=".1","10",RIGHT(C1276,2))</x:f>
      </x:c>
      <x:c r="B1276" s="0" t="n">
        <x:v>0</x:v>
      </x:c>
      <x:c r="C1276" s="0" t="n">
        <x:v>9.06</x:v>
      </x:c>
      <x:c r="D1276" s="0" t="s">
        <x:v>13</x:v>
      </x:c>
      <x:c r="E1276" s="0" t="n">
        <x:v>0</x:v>
      </x:c>
      <x:c r="F1276" s="0" t="s">
        <x:v>185</x:v>
      </x:c>
      <x:c r="H1276" s="0" t="s">
        <x:v>186</x:v>
      </x:c>
      <x:c r="I1276" s="0" t="n">
        <x:v>12.7</x:v>
      </x:c>
      <x:c r="J1276" s="0" t="n">
        <x:v>10.1</x:v>
      </x:c>
      <x:c r="K1276" s="0" t="n">
        <x:v>84</x:v>
      </x:c>
      <x:c r="L1276" s="0" t="n">
        <x:v>12</x:v>
      </x:c>
      <x:c r="M1276" s="0" t="n">
        <x:v>12</x:v>
      </x:c>
      <x:c r="O1276" s="0" t="n">
        <x:v>1012</x:v>
      </x:c>
      <x:c r="P1276" s="0" t="n">
        <x:v>1002.7</x:v>
      </x:c>
    </x:row>
    <x:row r="1277" spans="1:81" customFormat="1" ht="16.5" customHeight="1" x14ac:dyDescent="0.25">
      <x:c r="A1277" s="302">
        <x:f>IF(RIGHT(C1277,2)=".1","10",RIGHT(C1277,2))</x:f>
      </x:c>
      <x:c r="B1277" s="0" t="n">
        <x:v>3</x:v>
      </x:c>
      <x:c r="C1277" s="0" t="n">
        <x:v>9.06</x:v>
      </x:c>
      <x:c r="D1277" s="0" t="s">
        <x:v>9</x:v>
      </x:c>
      <x:c r="E1277" s="0" t="n">
        <x:v>1</x:v>
      </x:c>
      <x:c r="F1277" s="0" t="s">
        <x:v>185</x:v>
      </x:c>
      <x:c r="H1277" s="0" t="s">
        <x:v>186</x:v>
      </x:c>
      <x:c r="I1277" s="0" t="n">
        <x:v>14</x:v>
      </x:c>
      <x:c r="J1277" s="0" t="n">
        <x:v>9.4</x:v>
      </x:c>
      <x:c r="K1277" s="0" t="n">
        <x:v>74</x:v>
      </x:c>
      <x:c r="L1277" s="0" t="n">
        <x:v>14</x:v>
      </x:c>
      <x:c r="M1277" s="0" t="n">
        <x:v>16</x:v>
      </x:c>
      <x:c r="O1277" s="0" t="n">
        <x:v>1012</x:v>
      </x:c>
      <x:c r="P1277" s="0" t="n">
        <x:v>1002.7</x:v>
      </x:c>
      <x:c r="Q1277" s="0" t="n">
        <x:v>11.9</x:v>
      </x:c>
    </x:row>
    <x:row r="1278" spans="1:81" customFormat="1" ht="16.5" customHeight="1" x14ac:dyDescent="0.25">
      <x:c r="A1278" s="302">
        <x:f>IF(RIGHT(C1278,2)=".1","10",RIGHT(C1278,2))</x:f>
      </x:c>
      <x:c r="B1278" s="0" t="n">
        <x:v>6</x:v>
      </x:c>
      <x:c r="C1278" s="0" t="n">
        <x:v>9.06</x:v>
      </x:c>
      <x:c r="D1278" s="0" t="s">
        <x:v>10</x:v>
      </x:c>
      <x:c r="E1278" s="0" t="n">
        <x:v>2</x:v>
      </x:c>
      <x:c r="F1278" s="0" t="s">
        <x:v>185</x:v>
      </x:c>
      <x:c r="H1278" s="0" t="s">
        <x:v>186</x:v>
      </x:c>
      <x:c r="I1278" s="0" t="n">
        <x:v>21</x:v>
      </x:c>
      <x:c r="J1278" s="0" t="n">
        <x:v>9.8</x:v>
      </x:c>
      <x:c r="K1278" s="0" t="n">
        <x:v>49</x:v>
      </x:c>
      <x:c r="L1278" s="0" t="n">
        <x:v>23</x:v>
      </x:c>
      <x:c r="M1278" s="0" t="n">
        <x:v>34</x:v>
      </x:c>
      <x:c r="N1278" s="0" t="s">
        <x:v>444</x:v>
      </x:c>
      <x:c r="O1278" s="0" t="n">
        <x:v>1011.7</x:v>
      </x:c>
      <x:c r="P1278" s="0" t="n">
        <x:v>1002.6</x:v>
      </x:c>
    </x:row>
    <x:row r="1279" spans="1:81" customFormat="1" ht="16.5" customHeight="1" x14ac:dyDescent="0.25">
      <x:c r="A1279" s="302">
        <x:f>IF(RIGHT(C1279,2)=".1","10",RIGHT(C1279,2))</x:f>
      </x:c>
      <x:c r="B1279" s="0" t="n">
        <x:v>9</x:v>
      </x:c>
      <x:c r="C1279" s="0" t="n">
        <x:v>9.06</x:v>
      </x:c>
      <x:c r="D1279" s="0" t="s">
        <x:v>9</x:v>
      </x:c>
      <x:c r="E1279" s="0" t="n">
        <x:v>3</x:v>
      </x:c>
      <x:c r="F1279" s="0" t="s">
        <x:v>185</x:v>
      </x:c>
      <x:c r="H1279" s="0" t="s">
        <x:v>186</x:v>
      </x:c>
      <x:c r="I1279" s="0" t="n">
        <x:v>24.4</x:v>
      </x:c>
      <x:c r="J1279" s="0" t="n">
        <x:v>11.6</x:v>
      </x:c>
      <x:c r="K1279" s="0" t="n">
        <x:v>45</x:v>
      </x:c>
      <x:c r="L1279" s="0" t="n">
        <x:v>26</x:v>
      </x:c>
      <x:c r="M1279" s="0" t="n">
        <x:v>42</x:v>
      </x:c>
      <x:c r="N1279" s="0" t="s">
        <x:v>483</x:v>
      </x:c>
      <x:c r="O1279" s="0" t="n">
        <x:v>1011.1</x:v>
      </x:c>
      <x:c r="P1279" s="0" t="n">
        <x:v>1002.1</x:v>
      </x:c>
    </x:row>
    <x:row r="1280" spans="1:81" customFormat="1" ht="16.5" customHeight="1" x14ac:dyDescent="0.25">
      <x:c r="A1280" s="302">
        <x:f>IF(RIGHT(C1280,2)=".1","10",RIGHT(C1280,2))</x:f>
      </x:c>
      <x:c r="B1280" s="0" t="n">
        <x:v>12</x:v>
      </x:c>
      <x:c r="C1280" s="0" t="n">
        <x:v>9.06</x:v>
      </x:c>
      <x:c r="D1280" s="0" t="s">
        <x:v>10</x:v>
      </x:c>
      <x:c r="E1280" s="0" t="n">
        <x:v>2</x:v>
      </x:c>
      <x:c r="F1280" s="0" t="s">
        <x:v>185</x:v>
      </x:c>
      <x:c r="H1280" s="0" t="s">
        <x:v>563</x:v>
      </x:c>
      <x:c r="I1280" s="0" t="n">
        <x:v>26.2</x:v>
      </x:c>
      <x:c r="J1280" s="0" t="n">
        <x:v>11.4</x:v>
      </x:c>
      <x:c r="K1280" s="0" t="n">
        <x:v>40</x:v>
      </x:c>
      <x:c r="L1280" s="0" t="n">
        <x:v>27</x:v>
      </x:c>
      <x:c r="M1280" s="0" t="n">
        <x:v>33</x:v>
      </x:c>
      <x:c r="N1280" s="0" t="s">
        <x:v>483</x:v>
      </x:c>
      <x:c r="O1280" s="0" t="n">
        <x:v>1009.9</x:v>
      </x:c>
      <x:c r="P1280" s="0" t="n">
        <x:v>1001</x:v>
      </x:c>
    </x:row>
    <x:row r="1281" spans="1:81" customFormat="1" ht="16.5" customHeight="1" x14ac:dyDescent="0.25">
      <x:c r="A1281" s="302">
        <x:f>IF(RIGHT(C1281,2)=".1","10",RIGHT(C1281,2))</x:f>
      </x:c>
      <x:c r="B1281" s="0" t="n">
        <x:v>15</x:v>
      </x:c>
      <x:c r="C1281" s="0" t="n">
        <x:v>9.06</x:v>
      </x:c>
      <x:c r="D1281" s="0" t="s">
        <x:v>11</x:v>
      </x:c>
      <x:c r="E1281" s="0" t="n">
        <x:v>1</x:v>
      </x:c>
      <x:c r="F1281" s="0" t="s">
        <x:v>185</x:v>
      </x:c>
      <x:c r="H1281" s="0" t="s">
        <x:v>564</x:v>
      </x:c>
      <x:c r="I1281" s="0" t="n">
        <x:v>21.5</x:v>
      </x:c>
      <x:c r="J1281" s="0" t="n">
        <x:v>14</x:v>
      </x:c>
      <x:c r="K1281" s="0" t="n">
        <x:v>62</x:v>
      </x:c>
      <x:c r="L1281" s="0" t="n">
        <x:v>24</x:v>
      </x:c>
      <x:c r="M1281" s="0" t="n">
        <x:v>25</x:v>
      </x:c>
      <x:c r="N1281" s="0" t="s">
        <x:v>444</x:v>
      </x:c>
      <x:c r="O1281" s="0" t="n">
        <x:v>1009.9</x:v>
      </x:c>
      <x:c r="P1281" s="0" t="n">
        <x:v>1000.9</x:v>
      </x:c>
      <x:c r="R1281" s="0" t="n">
        <x:v>26.4</x:v>
      </x:c>
    </x:row>
    <x:row r="1282" spans="1:81" customFormat="1" ht="16.5" customHeight="1" x14ac:dyDescent="0.25">
      <x:c r="A1282" s="302">
        <x:f>IF(RIGHT(C1282,2)=".1","10",RIGHT(C1282,2))</x:f>
      </x:c>
      <x:c r="B1282" s="0" t="n">
        <x:v>18</x:v>
      </x:c>
      <x:c r="C1282" s="0" t="n">
        <x:v>9.06</x:v>
      </x:c>
      <x:c r="D1282" s="0" t="s">
        <x:v>13</x:v>
      </x:c>
      <x:c r="E1282" s="0" t="n">
        <x:v>0</x:v>
      </x:c>
      <x:c r="F1282" s="0" t="s">
        <x:v>185</x:v>
      </x:c>
      <x:c r="G1282" s="0" t="s">
        <x:v>508</x:v>
      </x:c>
      <x:c r="H1282" s="0" t="s">
        <x:v>565</x:v>
      </x:c>
      <x:c r="I1282" s="0" t="n">
        <x:v>15.2</x:v>
      </x:c>
      <x:c r="J1282" s="0" t="n">
        <x:v>13.3</x:v>
      </x:c>
      <x:c r="K1282" s="0" t="n">
        <x:v>88</x:v>
      </x:c>
      <x:c r="L1282" s="0" t="n">
        <x:v>15</x:v>
      </x:c>
      <x:c r="M1282" s="0" t="n">
        <x:v>15</x:v>
      </x:c>
      <x:c r="O1282" s="0" t="n">
        <x:v>1011</x:v>
      </x:c>
      <x:c r="P1282" s="0" t="n">
        <x:v>1001.7</x:v>
      </x:c>
    </x:row>
    <x:row r="1283" spans="1:81" customFormat="1" ht="16.5" customHeight="1" x14ac:dyDescent="0.25">
      <x:c r="A1283" s="302">
        <x:f>IF(RIGHT(C1283,2)=".1","10",RIGHT(C1283,2))</x:f>
      </x:c>
      <x:c r="B1283" s="0" t="n">
        <x:v>21</x:v>
      </x:c>
      <x:c r="C1283" s="0" t="n">
        <x:v>9.06</x:v>
      </x:c>
      <x:c r="D1283" s="0" t="s">
        <x:v>9</x:v>
      </x:c>
      <x:c r="E1283" s="0" t="n">
        <x:v>1</x:v>
      </x:c>
      <x:c r="F1283" s="0" t="s">
        <x:v>185</x:v>
      </x:c>
      <x:c r="H1283" s="0" t="s">
        <x:v>186</x:v>
      </x:c>
      <x:c r="I1283" s="0" t="n">
        <x:v>13.7</x:v>
      </x:c>
      <x:c r="J1283" s="0" t="n">
        <x:v>12.3</x:v>
      </x:c>
      <x:c r="K1283" s="0" t="n">
        <x:v>91</x:v>
      </x:c>
      <x:c r="L1283" s="0" t="n">
        <x:v>14</x:v>
      </x:c>
      <x:c r="M1283" s="0" t="n">
        <x:v>14</x:v>
      </x:c>
      <x:c r="O1283" s="0" t="n">
        <x:v>1011.3</x:v>
      </x:c>
      <x:c r="P1283" s="0" t="n">
        <x:v>1002</x:v>
      </x:c>
    </x:row>
    <x:row r="1284" spans="1:81" customFormat="1" ht="16.5" customHeight="1" x14ac:dyDescent="0.25">
      <x:c r="A1284" s="302">
        <x:f>IF(RIGHT(C1284,2)=".1","10",RIGHT(C1284,2))</x:f>
      </x:c>
      <x:c r="B1284" s="0" t="n">
        <x:v>0</x:v>
      </x:c>
      <x:c r="C1284" s="0" t="n">
        <x:v>10.06</x:v>
      </x:c>
      <x:c r="D1284" s="0" t="s">
        <x:v>13</x:v>
      </x:c>
      <x:c r="E1284" s="0" t="n">
        <x:v>0</x:v>
      </x:c>
      <x:c r="F1284" s="0" t="s">
        <x:v>195</x:v>
      </x:c>
      <x:c r="G1284" s="0" t="s">
        <x:v>196</x:v>
      </x:c>
      <x:c r="H1284" s="0" t="s">
        <x:v>186</x:v>
      </x:c>
      <x:c r="I1284" s="0" t="n">
        <x:v>12.8</x:v>
      </x:c>
      <x:c r="J1284" s="0" t="n">
        <x:v>11.6</x:v>
      </x:c>
      <x:c r="K1284" s="0" t="n">
        <x:v>92</x:v>
      </x:c>
      <x:c r="L1284" s="0" t="n">
        <x:v>12</x:v>
      </x:c>
      <x:c r="M1284" s="0" t="n">
        <x:v>12</x:v>
      </x:c>
      <x:c r="O1284" s="0" t="n">
        <x:v>1010.6</x:v>
      </x:c>
      <x:c r="P1284" s="0" t="n">
        <x:v>1001.3</x:v>
      </x:c>
    </x:row>
    <x:row r="1285" spans="1:81" customFormat="1" ht="16.5" customHeight="1" x14ac:dyDescent="0.25">
      <x:c r="A1285" s="302">
        <x:f>IF(RIGHT(C1285,2)=".1","10",RIGHT(C1285,2))</x:f>
      </x:c>
      <x:c r="B1285" s="0" t="n">
        <x:v>3</x:v>
      </x:c>
      <x:c r="C1285" s="0" t="n">
        <x:v>10.06</x:v>
      </x:c>
      <x:c r="D1285" s="0" t="s">
        <x:v>8</x:v>
      </x:c>
      <x:c r="E1285" s="0" t="n">
        <x:v>1</x:v>
      </x:c>
      <x:c r="F1285" s="0" t="s">
        <x:v>185</x:v>
      </x:c>
      <x:c r="H1285" s="0" t="s">
        <x:v>453</x:v>
      </x:c>
      <x:c r="I1285" s="0" t="n">
        <x:v>14</x:v>
      </x:c>
      <x:c r="J1285" s="0" t="n">
        <x:v>13</x:v>
      </x:c>
      <x:c r="K1285" s="0" t="n">
        <x:v>94</x:v>
      </x:c>
      <x:c r="L1285" s="0" t="n">
        <x:v>14</x:v>
      </x:c>
      <x:c r="M1285" s="0" t="n">
        <x:v>15</x:v>
      </x:c>
      <x:c r="O1285" s="0" t="n">
        <x:v>1010.9</x:v>
      </x:c>
      <x:c r="P1285" s="0" t="n">
        <x:v>1001.6</x:v>
      </x:c>
      <x:c r="Q1285" s="0" t="n">
        <x:v>11.6</x:v>
      </x:c>
      <x:c r="S1285" s="0" t="n">
        <x:v>0.6</x:v>
      </x:c>
    </x:row>
    <x:row r="1286" spans="1:81" customFormat="1" ht="16.5" customHeight="1" x14ac:dyDescent="0.25">
      <x:c r="A1286" s="302">
        <x:f>IF(RIGHT(C1286,2)=".1","10",RIGHT(C1286,2))</x:f>
      </x:c>
      <x:c r="B1286" s="0" t="n">
        <x:v>6</x:v>
      </x:c>
      <x:c r="C1286" s="0" t="n">
        <x:v>10.06</x:v>
      </x:c>
      <x:c r="D1286" s="0" t="s">
        <x:v>10</x:v>
      </x:c>
      <x:c r="E1286" s="0" t="n">
        <x:v>1</x:v>
      </x:c>
      <x:c r="F1286" s="0" t="s">
        <x:v>185</x:v>
      </x:c>
      <x:c r="H1286" s="0" t="s">
        <x:v>186</x:v>
      </x:c>
      <x:c r="I1286" s="0" t="n">
        <x:v>21</x:v>
      </x:c>
      <x:c r="J1286" s="0" t="n">
        <x:v>12</x:v>
      </x:c>
      <x:c r="K1286" s="0" t="n">
        <x:v>56</x:v>
      </x:c>
      <x:c r="L1286" s="0" t="n">
        <x:v>24</x:v>
      </x:c>
      <x:c r="M1286" s="0" t="n">
        <x:v>37</x:v>
      </x:c>
      <x:c r="N1286" s="0" t="s">
        <x:v>444</x:v>
      </x:c>
      <x:c r="O1286" s="0" t="n">
        <x:v>1010.7</x:v>
      </x:c>
      <x:c r="P1286" s="0" t="n">
        <x:v>1001.6</x:v>
      </x:c>
    </x:row>
    <x:row r="1287" spans="1:81" customFormat="1" ht="16.5" customHeight="1" x14ac:dyDescent="0.25">
      <x:c r="A1287" s="302">
        <x:f>IF(RIGHT(C1287,2)=".1","10",RIGHT(C1287,2))</x:f>
      </x:c>
      <x:c r="B1287" s="0" t="n">
        <x:v>9</x:v>
      </x:c>
      <x:c r="C1287" s="0" t="n">
        <x:v>10.06</x:v>
      </x:c>
      <x:c r="D1287" s="0" t="s">
        <x:v>9</x:v>
      </x:c>
      <x:c r="E1287" s="0" t="n">
        <x:v>2</x:v>
      </x:c>
      <x:c r="F1287" s="0" t="s">
        <x:v>185</x:v>
      </x:c>
      <x:c r="H1287" s="0" t="s">
        <x:v>470</x:v>
      </x:c>
      <x:c r="I1287" s="0" t="n">
        <x:v>23.9</x:v>
      </x:c>
      <x:c r="J1287" s="0" t="n">
        <x:v>11.8</x:v>
      </x:c>
      <x:c r="K1287" s="0" t="n">
        <x:v>47</x:v>
      </x:c>
      <x:c r="L1287" s="0" t="n">
        <x:v>26</x:v>
      </x:c>
      <x:c r="M1287" s="0" t="n">
        <x:v>43</x:v>
      </x:c>
      <x:c r="N1287" s="0" t="s">
        <x:v>483</x:v>
      </x:c>
      <x:c r="O1287" s="0" t="n">
        <x:v>1010.5</x:v>
      </x:c>
      <x:c r="P1287" s="0" t="n">
        <x:v>1001.5</x:v>
      </x:c>
    </x:row>
    <x:row r="1288" spans="1:81" customFormat="1" ht="16.5" customHeight="1" x14ac:dyDescent="0.25">
      <x:c r="A1288" s="302">
        <x:f>IF(RIGHT(C1288,2)=".1","10",RIGHT(C1288,2))</x:f>
      </x:c>
      <x:c r="B1288" s="0" t="n">
        <x:v>12</x:v>
      </x:c>
      <x:c r="C1288" s="0" t="n">
        <x:v>10.06</x:v>
      </x:c>
      <x:c r="D1288" s="0" t="s">
        <x:v>9</x:v>
      </x:c>
      <x:c r="E1288" s="0" t="n">
        <x:v>2</x:v>
      </x:c>
      <x:c r="F1288" s="0" t="s">
        <x:v>185</x:v>
      </x:c>
      <x:c r="H1288" s="0" t="s">
        <x:v>523</x:v>
      </x:c>
      <x:c r="I1288" s="0" t="n">
        <x:v>25</x:v>
      </x:c>
      <x:c r="J1288" s="0" t="n">
        <x:v>11.1</x:v>
      </x:c>
      <x:c r="K1288" s="0" t="n">
        <x:v>42</x:v>
      </x:c>
      <x:c r="L1288" s="0" t="n">
        <x:v>26</x:v>
      </x:c>
      <x:c r="M1288" s="0" t="n">
        <x:v>32</x:v>
      </x:c>
      <x:c r="N1288" s="0" t="s">
        <x:v>483</x:v>
      </x:c>
      <x:c r="O1288" s="0" t="n">
        <x:v>1009.6</x:v>
      </x:c>
      <x:c r="P1288" s="0" t="n">
        <x:v>1000.7</x:v>
      </x:c>
    </x:row>
    <x:row r="1289" spans="1:81" customFormat="1" ht="16.5" customHeight="1" x14ac:dyDescent="0.25">
      <x:c r="A1289" s="302">
        <x:f>IF(RIGHT(C1289,2)=".1","10",RIGHT(C1289,2))</x:f>
      </x:c>
      <x:c r="B1289" s="0" t="n">
        <x:v>15</x:v>
      </x:c>
      <x:c r="C1289" s="0" t="n">
        <x:v>10.06</x:v>
      </x:c>
      <x:c r="D1289" s="0" t="s">
        <x:v>12</x:v>
      </x:c>
      <x:c r="E1289" s="0" t="s">
        <x:v>422</x:v>
      </x:c>
      <x:c r="F1289" s="0" t="s">
        <x:v>185</x:v>
      </x:c>
      <x:c r="G1289" s="0" t="s">
        <x:v>423</x:v>
      </x:c>
      <x:c r="H1289" s="0" t="s">
        <x:v>285</x:v>
      </x:c>
      <x:c r="I1289" s="0" t="n">
        <x:v>17.6</x:v>
      </x:c>
      <x:c r="J1289" s="0" t="n">
        <x:v>12.8</x:v>
      </x:c>
      <x:c r="K1289" s="0" t="n">
        <x:v>73</x:v>
      </x:c>
      <x:c r="L1289" s="0" t="n">
        <x:v>18</x:v>
      </x:c>
      <x:c r="M1289" s="0" t="n">
        <x:v>19</x:v>
      </x:c>
      <x:c r="O1289" s="0" t="n">
        <x:v>1009.6</x:v>
      </x:c>
      <x:c r="P1289" s="0" t="n">
        <x:v>1001.6</x:v>
      </x:c>
      <x:c r="R1289" s="0" t="n">
        <x:v>26.4</x:v>
      </x:c>
      <x:c r="S1289" s="0" t="n">
        <x:v>5</x:v>
      </x:c>
    </x:row>
    <x:row r="1290" spans="1:81" customFormat="1" ht="16.5" customHeight="1" x14ac:dyDescent="0.25">
      <x:c r="A1290" s="302">
        <x:f>IF(RIGHT(C1290,2)=".1","10",RIGHT(C1290,2))</x:f>
      </x:c>
      <x:c r="B1290" s="0" t="n">
        <x:v>18</x:v>
      </x:c>
      <x:c r="C1290" s="0" t="n">
        <x:v>10.06</x:v>
      </x:c>
      <x:c r="D1290" s="0" t="s">
        <x:v>13</x:v>
      </x:c>
      <x:c r="E1290" s="0" t="n">
        <x:v>0</x:v>
      </x:c>
      <x:c r="F1290" s="0" t="s">
        <x:v>185</x:v>
      </x:c>
      <x:c r="G1290" s="0" t="s">
        <x:v>508</x:v>
      </x:c>
      <x:c r="H1290" s="0" t="s">
        <x:v>212</x:v>
      </x:c>
      <x:c r="I1290" s="0" t="n">
        <x:v>16.1</x:v>
      </x:c>
      <x:c r="J1290" s="0" t="n">
        <x:v>14.7</x:v>
      </x:c>
      <x:c r="K1290" s="0" t="n">
        <x:v>91</x:v>
      </x:c>
      <x:c r="L1290" s="0" t="n">
        <x:v>16</x:v>
      </x:c>
      <x:c r="M1290" s="0" t="n">
        <x:v>16</x:v>
      </x:c>
      <x:c r="O1290" s="0" t="n">
        <x:v>1010.7</x:v>
      </x:c>
      <x:c r="P1290" s="0" t="n">
        <x:v>1001.5</x:v>
      </x:c>
    </x:row>
    <x:row r="1291" spans="1:81" customFormat="1" ht="16.5" customHeight="1" x14ac:dyDescent="0.25">
      <x:c r="A1291" s="302">
        <x:f>IF(RIGHT(C1291,2)=".1","10",RIGHT(C1291,2))</x:f>
      </x:c>
      <x:c r="B1291" s="0" t="n">
        <x:v>21</x:v>
      </x:c>
      <x:c r="C1291" s="0" t="n">
        <x:v>10.06</x:v>
      </x:c>
      <x:c r="D1291" s="0" t="s">
        <x:v>13</x:v>
      </x:c>
      <x:c r="E1291" s="0" t="n">
        <x:v>0</x:v>
      </x:c>
      <x:c r="F1291" s="0" t="s">
        <x:v>185</x:v>
      </x:c>
      <x:c r="H1291" s="0" t="s">
        <x:v>186</x:v>
      </x:c>
      <x:c r="I1291" s="0" t="n">
        <x:v>15.8</x:v>
      </x:c>
      <x:c r="J1291" s="0" t="n">
        <x:v>14.7</x:v>
      </x:c>
      <x:c r="K1291" s="0" t="n">
        <x:v>93</x:v>
      </x:c>
      <x:c r="L1291" s="0" t="n">
        <x:v>16</x:v>
      </x:c>
      <x:c r="M1291" s="0" t="n">
        <x:v>16</x:v>
      </x:c>
      <x:c r="O1291" s="0" t="n">
        <x:v>1011.2</x:v>
      </x:c>
      <x:c r="P1291" s="0" t="n">
        <x:v>1002</x:v>
      </x:c>
    </x:row>
    <x:row r="1292" spans="1:81" customFormat="1" ht="16.5" customHeight="1" x14ac:dyDescent="0.25">
      <x:c r="A1292" s="302">
        <x:f>IF(RIGHT(C1292,2)=".1","10",RIGHT(C1292,2))</x:f>
      </x:c>
      <x:c r="B1292" s="0" t="n">
        <x:v>0</x:v>
      </x:c>
      <x:c r="C1292" s="0" t="n">
        <x:v>11.06</x:v>
      </x:c>
      <x:c r="D1292" s="0" t="s">
        <x:v>13</x:v>
      </x:c>
      <x:c r="E1292" s="0" t="n">
        <x:v>0</x:v>
      </x:c>
      <x:c r="F1292" s="0" t="s">
        <x:v>185</x:v>
      </x:c>
      <x:c r="H1292" s="0" t="s">
        <x:v>186</x:v>
      </x:c>
      <x:c r="I1292" s="0" t="n">
        <x:v>14</x:v>
      </x:c>
      <x:c r="J1292" s="0" t="n">
        <x:v>13</x:v>
      </x:c>
      <x:c r="K1292" s="0" t="n">
        <x:v>94</x:v>
      </x:c>
      <x:c r="L1292" s="0" t="n">
        <x:v>14</x:v>
      </x:c>
      <x:c r="M1292" s="0" t="n">
        <x:v>14</x:v>
      </x:c>
      <x:c r="O1292" s="0" t="n">
        <x:v>1011.4</x:v>
      </x:c>
      <x:c r="P1292" s="0" t="n">
        <x:v>1002.1</x:v>
      </x:c>
    </x:row>
    <x:row r="1293" spans="1:81" customFormat="1" ht="16.5" customHeight="1" x14ac:dyDescent="0.25">
      <x:c r="A1293" s="302">
        <x:f>IF(RIGHT(C1293,2)=".1","10",RIGHT(C1293,2))</x:f>
      </x:c>
      <x:c r="B1293" s="0" t="n">
        <x:v>3</x:v>
      </x:c>
      <x:c r="C1293" s="0" t="n">
        <x:v>11.06</x:v>
      </x:c>
      <x:c r="D1293" s="0" t="s">
        <x:v>13</x:v>
      </x:c>
      <x:c r="E1293" s="0" t="n">
        <x:v>0</x:v>
      </x:c>
      <x:c r="F1293" s="0" t="s">
        <x:v>185</x:v>
      </x:c>
      <x:c r="H1293" s="0" t="s">
        <x:v>566</x:v>
      </x:c>
      <x:c r="I1293" s="0" t="n">
        <x:v>14.8</x:v>
      </x:c>
      <x:c r="J1293" s="0" t="n">
        <x:v>13.8</x:v>
      </x:c>
      <x:c r="K1293" s="0" t="n">
        <x:v>94</x:v>
      </x:c>
      <x:c r="L1293" s="0" t="n">
        <x:v>14</x:v>
      </x:c>
      <x:c r="M1293" s="0" t="n">
        <x:v>16</x:v>
      </x:c>
      <x:c r="O1293" s="0" t="n">
        <x:v>1011.8</x:v>
      </x:c>
      <x:c r="P1293" s="0" t="n">
        <x:v>1002.5</x:v>
      </x:c>
      <x:c r="Q1293" s="0" t="n">
        <x:v>13.1</x:v>
      </x:c>
    </x:row>
    <x:row r="1294" spans="1:81" customFormat="1" ht="16.5" customHeight="1" x14ac:dyDescent="0.25">
      <x:c r="A1294" s="302">
        <x:f>IF(RIGHT(C1294,2)=".1","10",RIGHT(C1294,2))</x:f>
      </x:c>
      <x:c r="B1294" s="0" t="n">
        <x:v>6</x:v>
      </x:c>
      <x:c r="C1294" s="0" t="n">
        <x:v>11.06</x:v>
      </x:c>
      <x:c r="D1294" s="0" t="s">
        <x:v>9</x:v>
      </x:c>
      <x:c r="E1294" s="0" t="n">
        <x:v>1</x:v>
      </x:c>
      <x:c r="F1294" s="0" t="s">
        <x:v>185</x:v>
      </x:c>
      <x:c r="H1294" s="0" t="s">
        <x:v>567</x:v>
      </x:c>
      <x:c r="I1294" s="0" t="n">
        <x:v>21</x:v>
      </x:c>
      <x:c r="J1294" s="0" t="n">
        <x:v>15.1</x:v>
      </x:c>
      <x:c r="K1294" s="0" t="n">
        <x:v>69</x:v>
      </x:c>
      <x:c r="L1294" s="0" t="n">
        <x:v>25</x:v>
      </x:c>
      <x:c r="M1294" s="0" t="n">
        <x:v>35</x:v>
      </x:c>
      <x:c r="N1294" s="0" t="s">
        <x:v>444</x:v>
      </x:c>
      <x:c r="O1294" s="0" t="n">
        <x:v>1012.1</x:v>
      </x:c>
      <x:c r="P1294" s="0" t="n">
        <x:v>1003.1</x:v>
      </x:c>
    </x:row>
    <x:row r="1295" spans="1:81" customFormat="1" ht="16.5" customHeight="1" x14ac:dyDescent="0.25">
      <x:c r="A1295" s="302">
        <x:f>IF(RIGHT(C1295,2)=".1","10",RIGHT(C1295,2))</x:f>
      </x:c>
      <x:c r="B1295" s="0" t="n">
        <x:v>9</x:v>
      </x:c>
      <x:c r="C1295" s="0" t="n">
        <x:v>11.06</x:v>
      </x:c>
      <x:c r="D1295" s="0" t="s">
        <x:v>10</x:v>
      </x:c>
      <x:c r="E1295" s="0" t="n">
        <x:v>2</x:v>
      </x:c>
      <x:c r="F1295" s="0" t="s">
        <x:v>185</x:v>
      </x:c>
      <x:c r="H1295" s="0" t="s">
        <x:v>285</x:v>
      </x:c>
      <x:c r="I1295" s="0" t="n">
        <x:v>24.5</x:v>
      </x:c>
      <x:c r="J1295" s="0" t="n">
        <x:v>14.9</x:v>
      </x:c>
      <x:c r="K1295" s="0" t="n">
        <x:v>55</x:v>
      </x:c>
      <x:c r="L1295" s="0" t="n">
        <x:v>27</x:v>
      </x:c>
      <x:c r="M1295" s="0" t="n">
        <x:v>31</x:v>
      </x:c>
      <x:c r="N1295" s="0" t="s">
        <x:v>483</x:v>
      </x:c>
      <x:c r="O1295" s="0" t="n">
        <x:v>1012</x:v>
      </x:c>
      <x:c r="P1295" s="0" t="n">
        <x:v>1003</x:v>
      </x:c>
    </x:row>
    <x:row r="1296" spans="1:81" customFormat="1" ht="16.5" customHeight="1" x14ac:dyDescent="0.25">
      <x:c r="A1296" s="302">
        <x:f>IF(RIGHT(C1296,2)=".1","10",RIGHT(C1296,2))</x:f>
      </x:c>
      <x:c r="B1296" s="0" t="n">
        <x:v>12</x:v>
      </x:c>
      <x:c r="C1296" s="0" t="n">
        <x:v>11.06</x:v>
      </x:c>
      <x:c r="D1296" s="0" t="s">
        <x:v>11</x:v>
      </x:c>
      <x:c r="E1296" s="0" t="n">
        <x:v>1</x:v>
      </x:c>
      <x:c r="F1296" s="0" t="s">
        <x:v>185</x:v>
      </x:c>
      <x:c r="H1296" s="0" t="s">
        <x:v>523</x:v>
      </x:c>
      <x:c r="I1296" s="0" t="n">
        <x:v>25.8</x:v>
      </x:c>
      <x:c r="J1296" s="0" t="n">
        <x:v>13.3</x:v>
      </x:c>
      <x:c r="K1296" s="0" t="n">
        <x:v>46</x:v>
      </x:c>
      <x:c r="L1296" s="0" t="n">
        <x:v>28</x:v>
      </x:c>
      <x:c r="M1296" s="0" t="n">
        <x:v>34</x:v>
      </x:c>
      <x:c r="N1296" s="0" t="s">
        <x:v>483</x:v>
      </x:c>
      <x:c r="O1296" s="0" t="n">
        <x:v>1011.1</x:v>
      </x:c>
      <x:c r="P1296" s="0" t="n">
        <x:v>1002.2</x:v>
      </x:c>
    </x:row>
    <x:row r="1297" spans="1:81" customFormat="1" ht="16.5" customHeight="1" x14ac:dyDescent="0.25">
      <x:c r="A1297" s="302">
        <x:f>IF(RIGHT(C1297,2)=".1","10",RIGHT(C1297,2))</x:f>
      </x:c>
      <x:c r="B1297" s="0" t="n">
        <x:v>15</x:v>
      </x:c>
      <x:c r="C1297" s="0" t="n">
        <x:v>11.06</x:v>
      </x:c>
      <x:c r="D1297" s="0" t="s">
        <x:v>10</x:v>
      </x:c>
      <x:c r="E1297" s="0" t="n">
        <x:v>1</x:v>
      </x:c>
      <x:c r="F1297" s="0" t="s">
        <x:v>185</x:v>
      </x:c>
      <x:c r="H1297" s="0" t="s">
        <x:v>548</x:v>
      </x:c>
      <x:c r="I1297" s="0" t="n">
        <x:v>24.1</x:v>
      </x:c>
      <x:c r="J1297" s="0" t="n">
        <x:v>13.5</x:v>
      </x:c>
      <x:c r="K1297" s="0" t="n">
        <x:v>52</x:v>
      </x:c>
      <x:c r="L1297" s="0" t="n">
        <x:v>26</x:v>
      </x:c>
      <x:c r="M1297" s="0" t="n">
        <x:v>28</x:v>
      </x:c>
      <x:c r="N1297" s="0" t="s">
        <x:v>483</x:v>
      </x:c>
      <x:c r="O1297" s="0" t="n">
        <x:v>1011.2</x:v>
      </x:c>
      <x:c r="P1297" s="0" t="n">
        <x:v>1002.2</x:v>
      </x:c>
      <x:c r="R1297" s="0" t="n">
        <x:v>26.5</x:v>
      </x:c>
    </x:row>
    <x:row r="1298" spans="1:81" customFormat="1" ht="16.5" customHeight="1" x14ac:dyDescent="0.25">
      <x:c r="A1298" s="302">
        <x:f>IF(RIGHT(C1298,2)=".1","10",RIGHT(C1298,2))</x:f>
      </x:c>
      <x:c r="B1298" s="0" t="n">
        <x:v>18</x:v>
      </x:c>
      <x:c r="C1298" s="0" t="n">
        <x:v>11.06</x:v>
      </x:c>
      <x:c r="D1298" s="0" t="s">
        <x:v>11</x:v>
      </x:c>
      <x:c r="E1298" s="0" t="n">
        <x:v>1</x:v>
      </x:c>
      <x:c r="F1298" s="0" t="s">
        <x:v>185</x:v>
      </x:c>
      <x:c r="H1298" s="0" t="s">
        <x:v>568</x:v>
      </x:c>
      <x:c r="I1298" s="0" t="n">
        <x:v>19.1</x:v>
      </x:c>
      <x:c r="J1298" s="0" t="n">
        <x:v>15.1</x:v>
      </x:c>
      <x:c r="K1298" s="0" t="n">
        <x:v>78</x:v>
      </x:c>
      <x:c r="L1298" s="0" t="n">
        <x:v>22</x:v>
      </x:c>
      <x:c r="M1298" s="0" t="n">
        <x:v>22</x:v>
      </x:c>
      <x:c r="N1298" s="0" t="s">
        <x:v>444</x:v>
      </x:c>
      <x:c r="O1298" s="0" t="n">
        <x:v>1012.2</x:v>
      </x:c>
      <x:c r="P1298" s="0" t="n">
        <x:v>1003.1</x:v>
      </x:c>
    </x:row>
    <x:row r="1299" spans="1:81" customFormat="1" ht="16.5" customHeight="1" x14ac:dyDescent="0.25">
      <x:c r="A1299" s="302">
        <x:f>IF(RIGHT(C1299,2)=".1","10",RIGHT(C1299,2))</x:f>
      </x:c>
      <x:c r="B1299" s="0" t="n">
        <x:v>21</x:v>
      </x:c>
      <x:c r="C1299" s="0" t="n">
        <x:v>11.06</x:v>
      </x:c>
      <x:c r="D1299" s="0" t="s">
        <x:v>13</x:v>
      </x:c>
      <x:c r="E1299" s="0" t="n">
        <x:v>0</x:v>
      </x:c>
      <x:c r="F1299" s="0" t="s">
        <x:v>185</x:v>
      </x:c>
      <x:c r="H1299" s="0" t="s">
        <x:v>186</x:v>
      </x:c>
      <x:c r="I1299" s="0" t="n">
        <x:v>16.8</x:v>
      </x:c>
      <x:c r="J1299" s="0" t="n">
        <x:v>15.2</x:v>
      </x:c>
      <x:c r="K1299" s="0" t="n">
        <x:v>90</x:v>
      </x:c>
      <x:c r="L1299" s="0" t="n">
        <x:v>17</x:v>
      </x:c>
      <x:c r="M1299" s="0" t="n">
        <x:v>17</x:v>
      </x:c>
      <x:c r="O1299" s="0" t="n">
        <x:v>1012.2</x:v>
      </x:c>
      <x:c r="P1299" s="0" t="n">
        <x:v>1003</x:v>
      </x:c>
    </x:row>
    <x:row r="1300" spans="1:81" customFormat="1" ht="16.5" customHeight="1" x14ac:dyDescent="0.25">
      <x:c r="A1300" s="302">
        <x:f>IF(RIGHT(C1300,2)=".1","10",RIGHT(C1300,2))</x:f>
      </x:c>
      <x:c r="B1300" s="0" t="n">
        <x:v>0</x:v>
      </x:c>
      <x:c r="C1300" s="0" t="n">
        <x:v>12.06</x:v>
      </x:c>
      <x:c r="D1300" s="0" t="s">
        <x:v>13</x:v>
      </x:c>
      <x:c r="E1300" s="0" t="n">
        <x:v>0</x:v>
      </x:c>
      <x:c r="F1300" s="0" t="s">
        <x:v>185</x:v>
      </x:c>
      <x:c r="H1300" s="0" t="s">
        <x:v>186</x:v>
      </x:c>
      <x:c r="I1300" s="0" t="n">
        <x:v>15.7</x:v>
      </x:c>
      <x:c r="J1300" s="0" t="n">
        <x:v>14.6</x:v>
      </x:c>
      <x:c r="K1300" s="0" t="n">
        <x:v>93</x:v>
      </x:c>
      <x:c r="L1300" s="0" t="n">
        <x:v>15</x:v>
      </x:c>
      <x:c r="M1300" s="0" t="n">
        <x:v>15</x:v>
      </x:c>
      <x:c r="O1300" s="0" t="n">
        <x:v>1012.8</x:v>
      </x:c>
      <x:c r="P1300" s="0" t="n">
        <x:v>1003.6</x:v>
      </x:c>
    </x:row>
    <x:row r="1301" spans="1:81" customFormat="1" ht="16.5" customHeight="1" x14ac:dyDescent="0.25">
      <x:c r="A1301" s="302">
        <x:f>IF(RIGHT(C1301,2)=".1","10",RIGHT(C1301,2))</x:f>
      </x:c>
      <x:c r="B1301" s="0" t="n">
        <x:v>3</x:v>
      </x:c>
      <x:c r="C1301" s="0" t="n">
        <x:v>12.06</x:v>
      </x:c>
      <x:c r="D1301" s="0" t="s">
        <x:v>9</x:v>
      </x:c>
      <x:c r="E1301" s="0" t="n">
        <x:v>1</x:v>
      </x:c>
      <x:c r="F1301" s="0" t="s">
        <x:v>195</x:v>
      </x:c>
      <x:c r="G1301" s="0" t="s">
        <x:v>196</x:v>
      </x:c>
      <x:c r="H1301" s="0" t="s">
        <x:v>186</x:v>
      </x:c>
      <x:c r="I1301" s="0" t="n">
        <x:v>16.1</x:v>
      </x:c>
      <x:c r="J1301" s="0" t="n">
        <x:v>15</x:v>
      </x:c>
      <x:c r="K1301" s="0" t="n">
        <x:v>93</x:v>
      </x:c>
      <x:c r="L1301" s="0" t="n">
        <x:v>17</x:v>
      </x:c>
      <x:c r="M1301" s="0" t="n">
        <x:v>18</x:v>
      </x:c>
      <x:c r="O1301" s="0" t="n">
        <x:v>1013.3</x:v>
      </x:c>
      <x:c r="P1301" s="0" t="n">
        <x:v>1004.1</x:v>
      </x:c>
      <x:c r="Q1301" s="0" t="n">
        <x:v>14.9</x:v>
      </x:c>
    </x:row>
    <x:row r="1302" spans="1:81" customFormat="1" ht="16.5" customHeight="1" x14ac:dyDescent="0.25">
      <x:c r="A1302" s="302">
        <x:f>IF(RIGHT(C1302,2)=".1","10",RIGHT(C1302,2))</x:f>
      </x:c>
      <x:c r="B1302" s="0" t="n">
        <x:v>6</x:v>
      </x:c>
      <x:c r="C1302" s="0" t="n">
        <x:v>12.06</x:v>
      </x:c>
      <x:c r="D1302" s="0" t="s">
        <x:v>10</x:v>
      </x:c>
      <x:c r="E1302" s="0" t="n">
        <x:v>1</x:v>
      </x:c>
      <x:c r="F1302" s="0" t="s">
        <x:v>185</x:v>
      </x:c>
      <x:c r="H1302" s="0" t="s">
        <x:v>186</x:v>
      </x:c>
      <x:c r="I1302" s="0" t="n">
        <x:v>21.9</x:v>
      </x:c>
      <x:c r="J1302" s="0" t="n">
        <x:v>14.3</x:v>
      </x:c>
      <x:c r="K1302" s="0" t="n">
        <x:v>62</x:v>
      </x:c>
      <x:c r="L1302" s="0" t="n">
        <x:v>25</x:v>
      </x:c>
      <x:c r="M1302" s="0" t="n">
        <x:v>38</x:v>
      </x:c>
      <x:c r="N1302" s="0" t="s">
        <x:v>444</x:v>
      </x:c>
      <x:c r="O1302" s="0" t="n">
        <x:v>1013.7</x:v>
      </x:c>
      <x:c r="P1302" s="0" t="n">
        <x:v>1004.6</x:v>
      </x:c>
    </x:row>
    <x:row r="1303" spans="1:81" customFormat="1" ht="16.5" customHeight="1" x14ac:dyDescent="0.25">
      <x:c r="A1303" s="302">
        <x:f>IF(RIGHT(C1303,2)=".1","10",RIGHT(C1303,2))</x:f>
      </x:c>
      <x:c r="B1303" s="0" t="n">
        <x:v>9</x:v>
      </x:c>
      <x:c r="C1303" s="0" t="n">
        <x:v>12.06</x:v>
      </x:c>
      <x:c r="D1303" s="0" t="s">
        <x:v>9</x:v>
      </x:c>
      <x:c r="E1303" s="0" t="n">
        <x:v>1</x:v>
      </x:c>
      <x:c r="F1303" s="0" t="s">
        <x:v>185</x:v>
      </x:c>
      <x:c r="H1303" s="0" t="s">
        <x:v>569</x:v>
      </x:c>
      <x:c r="I1303" s="0" t="n">
        <x:v>24.7</x:v>
      </x:c>
      <x:c r="J1303" s="0" t="n">
        <x:v>15.2</x:v>
      </x:c>
      <x:c r="K1303" s="0" t="n">
        <x:v>55</x:v>
      </x:c>
      <x:c r="L1303" s="0" t="n">
        <x:v>28</x:v>
      </x:c>
      <x:c r="M1303" s="0" t="n">
        <x:v>32</x:v>
      </x:c>
      <x:c r="N1303" s="0" t="s">
        <x:v>506</x:v>
      </x:c>
      <x:c r="O1303" s="0" t="n">
        <x:v>1013.2</x:v>
      </x:c>
      <x:c r="P1303" s="0" t="n">
        <x:v>1004.2</x:v>
      </x:c>
    </x:row>
    <x:row r="1304" spans="1:81" customFormat="1" ht="16.5" customHeight="1" x14ac:dyDescent="0.25">
      <x:c r="A1304" s="302">
        <x:f>IF(RIGHT(C1304,2)=".1","10",RIGHT(C1304,2))</x:f>
      </x:c>
      <x:c r="B1304" s="0" t="n">
        <x:v>12</x:v>
      </x:c>
      <x:c r="C1304" s="0" t="n">
        <x:v>12.06</x:v>
      </x:c>
      <x:c r="D1304" s="0" t="s">
        <x:v>11</x:v>
      </x:c>
      <x:c r="E1304" s="0" t="n">
        <x:v>2</x:v>
      </x:c>
      <x:c r="F1304" s="0" t="s">
        <x:v>185</x:v>
      </x:c>
      <x:c r="H1304" s="0" t="s">
        <x:v>570</x:v>
      </x:c>
      <x:c r="I1304" s="0" t="n">
        <x:v>26.2</x:v>
      </x:c>
      <x:c r="J1304" s="0" t="n">
        <x:v>14.8</x:v>
      </x:c>
      <x:c r="K1304" s="0" t="n">
        <x:v>49</x:v>
      </x:c>
      <x:c r="L1304" s="0" t="n">
        <x:v>29</x:v>
      </x:c>
      <x:c r="M1304" s="0" t="n">
        <x:v>31</x:v>
      </x:c>
      <x:c r="N1304" s="0" t="s">
        <x:v>483</x:v>
      </x:c>
      <x:c r="O1304" s="0" t="n">
        <x:v>1012.1</x:v>
      </x:c>
      <x:c r="P1304" s="0" t="n">
        <x:v>1003.2</x:v>
      </x:c>
    </x:row>
    <x:row r="1305" spans="1:81" customFormat="1" ht="16.5" customHeight="1" x14ac:dyDescent="0.25">
      <x:c r="A1305" s="302">
        <x:f>IF(RIGHT(C1305,2)=".1","10",RIGHT(C1305,2))</x:f>
      </x:c>
      <x:c r="B1305" s="0" t="n">
        <x:v>15</x:v>
      </x:c>
      <x:c r="C1305" s="0" t="n">
        <x:v>12.06</x:v>
      </x:c>
      <x:c r="D1305" s="0" t="s">
        <x:v>11</x:v>
      </x:c>
      <x:c r="E1305" s="0" t="n">
        <x:v>2</x:v>
      </x:c>
      <x:c r="F1305" s="0" t="s">
        <x:v>185</x:v>
      </x:c>
      <x:c r="H1305" s="0" t="s">
        <x:v>273</x:v>
      </x:c>
      <x:c r="I1305" s="0" t="n">
        <x:v>25.6</x:v>
      </x:c>
      <x:c r="J1305" s="0" t="n">
        <x:v>12.9</x:v>
      </x:c>
      <x:c r="K1305" s="0" t="n">
        <x:v>45</x:v>
      </x:c>
      <x:c r="L1305" s="0" t="n">
        <x:v>27</x:v>
      </x:c>
      <x:c r="M1305" s="0" t="n">
        <x:v>29</x:v>
      </x:c>
      <x:c r="N1305" s="0" t="s">
        <x:v>483</x:v>
      </x:c>
      <x:c r="O1305" s="0" t="n">
        <x:v>1011.4</x:v>
      </x:c>
      <x:c r="P1305" s="0" t="n">
        <x:v>1002.5</x:v>
      </x:c>
      <x:c r="R1305" s="0" t="n">
        <x:v>26.9</x:v>
      </x:c>
    </x:row>
    <x:row r="1306" spans="1:81" customFormat="1" ht="16.5" customHeight="1" x14ac:dyDescent="0.25">
      <x:c r="A1306" s="302">
        <x:f>IF(RIGHT(C1306,2)=".1","10",RIGHT(C1306,2))</x:f>
      </x:c>
      <x:c r="B1306" s="0" t="n">
        <x:v>18</x:v>
      </x:c>
      <x:c r="C1306" s="0" t="n">
        <x:v>12.06</x:v>
      </x:c>
      <x:c r="D1306" s="0" t="s">
        <x:v>12</x:v>
      </x:c>
      <x:c r="E1306" s="0" t="n">
        <x:v>1</x:v>
      </x:c>
      <x:c r="F1306" s="0" t="s">
        <x:v>185</x:v>
      </x:c>
      <x:c r="H1306" s="0" t="s">
        <x:v>306</x:v>
      </x:c>
      <x:c r="I1306" s="0" t="n">
        <x:v>20.6</x:v>
      </x:c>
      <x:c r="J1306" s="0" t="n">
        <x:v>15.3</x:v>
      </x:c>
      <x:c r="K1306" s="0" t="n">
        <x:v>72</x:v>
      </x:c>
      <x:c r="L1306" s="0" t="n">
        <x:v>25</x:v>
      </x:c>
      <x:c r="M1306" s="0" t="n">
        <x:v>25</x:v>
      </x:c>
      <x:c r="N1306" s="0" t="s">
        <x:v>444</x:v>
      </x:c>
      <x:c r="O1306" s="0" t="n">
        <x:v>1012.6</x:v>
      </x:c>
      <x:c r="P1306" s="0" t="n">
        <x:v>1003.5</x:v>
      </x:c>
    </x:row>
    <x:row r="1307" spans="1:81" customFormat="1" ht="16.5" customHeight="1" x14ac:dyDescent="0.25">
      <x:c r="A1307" s="302">
        <x:f>IF(RIGHT(C1307,2)=".1","10",RIGHT(C1307,2))</x:f>
      </x:c>
      <x:c r="B1307" s="0" t="n">
        <x:v>21</x:v>
      </x:c>
      <x:c r="C1307" s="0" t="n">
        <x:v>12.06</x:v>
      </x:c>
      <x:c r="D1307" s="0" t="s">
        <x:v>13</x:v>
      </x:c>
      <x:c r="E1307" s="0" t="n">
        <x:v>0</x:v>
      </x:c>
      <x:c r="F1307" s="0" t="s">
        <x:v>185</x:v>
      </x:c>
      <x:c r="H1307" s="0" t="s">
        <x:v>186</x:v>
      </x:c>
      <x:c r="I1307" s="0" t="n">
        <x:v>17.7</x:v>
      </x:c>
      <x:c r="J1307" s="0" t="n">
        <x:v>14.6</x:v>
      </x:c>
      <x:c r="K1307" s="0" t="n">
        <x:v>82</x:v>
      </x:c>
      <x:c r="L1307" s="0" t="n">
        <x:v>18</x:v>
      </x:c>
      <x:c r="M1307" s="0" t="n">
        <x:v>18</x:v>
      </x:c>
      <x:c r="O1307" s="0" t="n">
        <x:v>1012.7</x:v>
      </x:c>
      <x:c r="P1307" s="0" t="n">
        <x:v>1003.5</x:v>
      </x:c>
    </x:row>
    <x:row r="1308" spans="1:81" customFormat="1" ht="16.5" customHeight="1" x14ac:dyDescent="0.25">
      <x:c r="A1308" s="302">
        <x:f>IF(RIGHT(C1308,2)=".1","10",RIGHT(C1308,2))</x:f>
      </x:c>
      <x:c r="B1308" s="0" t="n">
        <x:v>0</x:v>
      </x:c>
      <x:c r="C1308" s="0" t="n">
        <x:v>13.06</x:v>
      </x:c>
      <x:c r="D1308" s="0" t="s">
        <x:v>13</x:v>
      </x:c>
      <x:c r="E1308" s="0" t="n">
        <x:v>0</x:v>
      </x:c>
      <x:c r="F1308" s="0" t="s">
        <x:v>185</x:v>
      </x:c>
      <x:c r="H1308" s="0" t="s">
        <x:v>186</x:v>
      </x:c>
      <x:c r="I1308" s="0" t="n">
        <x:v>15.5</x:v>
      </x:c>
      <x:c r="J1308" s="0" t="n">
        <x:v>14.2</x:v>
      </x:c>
      <x:c r="K1308" s="0" t="n">
        <x:v>92</x:v>
      </x:c>
      <x:c r="L1308" s="0" t="n">
        <x:v>15</x:v>
      </x:c>
      <x:c r="M1308" s="0" t="n">
        <x:v>15</x:v>
      </x:c>
      <x:c r="O1308" s="0" t="n">
        <x:v>1012.6</x:v>
      </x:c>
      <x:c r="P1308" s="0" t="n">
        <x:v>1003.4</x:v>
      </x:c>
    </x:row>
    <x:row r="1309" spans="1:81" customFormat="1" ht="16.5" customHeight="1" x14ac:dyDescent="0.25">
      <x:c r="A1309" s="302">
        <x:f>IF(RIGHT(C1309,2)=".1","10",RIGHT(C1309,2))</x:f>
      </x:c>
      <x:c r="B1309" s="0" t="n">
        <x:v>3</x:v>
      </x:c>
      <x:c r="C1309" s="0" t="n">
        <x:v>13.06</x:v>
      </x:c>
      <x:c r="D1309" s="0" t="s">
        <x:v>9</x:v>
      </x:c>
      <x:c r="E1309" s="0" t="n">
        <x:v>1</x:v>
      </x:c>
      <x:c r="F1309" s="0" t="s">
        <x:v>185</x:v>
      </x:c>
      <x:c r="H1309" s="0" t="s">
        <x:v>186</x:v>
      </x:c>
      <x:c r="I1309" s="0" t="n">
        <x:v>16.4</x:v>
      </x:c>
      <x:c r="J1309" s="0" t="n">
        <x:v>14.6</x:v>
      </x:c>
      <x:c r="K1309" s="0" t="n">
        <x:v>89</x:v>
      </x:c>
      <x:c r="L1309" s="0" t="n">
        <x:v>17</x:v>
      </x:c>
      <x:c r="M1309" s="0" t="n">
        <x:v>19</x:v>
      </x:c>
      <x:c r="O1309" s="0" t="n">
        <x:v>1012.6</x:v>
      </x:c>
      <x:c r="P1309" s="0" t="n">
        <x:v>1003.4</x:v>
      </x:c>
      <x:c r="Q1309" s="0" t="n">
        <x:v>15.2</x:v>
      </x:c>
    </x:row>
    <x:row r="1310" spans="1:81" customFormat="1" ht="16.5" customHeight="1" x14ac:dyDescent="0.25">
      <x:c r="A1310" s="302">
        <x:f>IF(RIGHT(C1310,2)=".1","10",RIGHT(C1310,2))</x:f>
      </x:c>
      <x:c r="B1310" s="0" t="n">
        <x:v>6</x:v>
      </x:c>
      <x:c r="C1310" s="0" t="n">
        <x:v>13.06</x:v>
      </x:c>
      <x:c r="D1310" s="0" t="s">
        <x:v>9</x:v>
      </x:c>
      <x:c r="E1310" s="0" t="n">
        <x:v>1</x:v>
      </x:c>
      <x:c r="F1310" s="0" t="s">
        <x:v>185</x:v>
      </x:c>
      <x:c r="H1310" s="0" t="s">
        <x:v>186</x:v>
      </x:c>
      <x:c r="I1310" s="0" t="n">
        <x:v>23.4</x:v>
      </x:c>
      <x:c r="J1310" s="0" t="n">
        <x:v>15.1</x:v>
      </x:c>
      <x:c r="K1310" s="0" t="n">
        <x:v>60</x:v>
      </x:c>
      <x:c r="L1310" s="0" t="n">
        <x:v>28</x:v>
      </x:c>
      <x:c r="M1310" s="0" t="n">
        <x:v>40</x:v>
      </x:c>
      <x:c r="N1310" s="0" t="s">
        <x:v>506</x:v>
      </x:c>
      <x:c r="O1310" s="0" t="n">
        <x:v>1012</x:v>
      </x:c>
      <x:c r="P1310" s="0" t="n">
        <x:v>1003</x:v>
      </x:c>
    </x:row>
    <x:row r="1311" spans="1:81" customFormat="1" ht="16.5" customHeight="1" x14ac:dyDescent="0.25">
      <x:c r="A1311" s="302">
        <x:f>IF(RIGHT(C1311,2)=".1","10",RIGHT(C1311,2))</x:f>
      </x:c>
      <x:c r="B1311" s="0" t="n">
        <x:v>9</x:v>
      </x:c>
      <x:c r="C1311" s="0" t="n">
        <x:v>13.06</x:v>
      </x:c>
      <x:c r="D1311" s="0" t="s">
        <x:v>11</x:v>
      </x:c>
      <x:c r="E1311" s="0" t="n">
        <x:v>1</x:v>
      </x:c>
      <x:c r="F1311" s="0" t="s">
        <x:v>185</x:v>
      </x:c>
      <x:c r="H1311" s="0" t="s">
        <x:v>538</x:v>
      </x:c>
      <x:c r="I1311" s="0" t="n">
        <x:v>26.1</x:v>
      </x:c>
      <x:c r="J1311" s="0" t="n">
        <x:v>14.5</x:v>
      </x:c>
      <x:c r="K1311" s="0" t="n">
        <x:v>49</x:v>
      </x:c>
      <x:c r="L1311" s="0" t="n">
        <x:v>29</x:v>
      </x:c>
      <x:c r="M1311" s="0" t="n">
        <x:v>38</x:v>
      </x:c>
      <x:c r="N1311" s="0" t="s">
        <x:v>483</x:v>
      </x:c>
      <x:c r="O1311" s="0" t="n">
        <x:v>1011.7</x:v>
      </x:c>
      <x:c r="P1311" s="0" t="n">
        <x:v>1002.8</x:v>
      </x:c>
    </x:row>
    <x:row r="1312" spans="1:81" customFormat="1" ht="16.5" customHeight="1" x14ac:dyDescent="0.25">
      <x:c r="A1312" s="302">
        <x:f>IF(RIGHT(C1312,2)=".1","10",RIGHT(C1312,2))</x:f>
      </x:c>
      <x:c r="B1312" s="0" t="n">
        <x:v>12</x:v>
      </x:c>
      <x:c r="C1312" s="0" t="n">
        <x:v>13.06</x:v>
      </x:c>
      <x:c r="D1312" s="0" t="s">
        <x:v>11</x:v>
      </x:c>
      <x:c r="E1312" s="0" t="n">
        <x:v>1</x:v>
      </x:c>
      <x:c r="F1312" s="0" t="s">
        <x:v>185</x:v>
      </x:c>
      <x:c r="H1312" s="0" t="s">
        <x:v>468</x:v>
      </x:c>
      <x:c r="I1312" s="0" t="n">
        <x:v>26</x:v>
      </x:c>
      <x:c r="J1312" s="0" t="n">
        <x:v>13.7</x:v>
      </x:c>
      <x:c r="K1312" s="0" t="n">
        <x:v>47</x:v>
      </x:c>
      <x:c r="L1312" s="0" t="n">
        <x:v>28</x:v>
      </x:c>
      <x:c r="M1312" s="0" t="n">
        <x:v>31</x:v>
      </x:c>
      <x:c r="N1312" s="0" t="s">
        <x:v>483</x:v>
      </x:c>
      <x:c r="O1312" s="0" t="n">
        <x:v>1011.2</x:v>
      </x:c>
      <x:c r="P1312" s="0" t="n">
        <x:v>1002.3</x:v>
      </x:c>
    </x:row>
    <x:row r="1313" spans="1:81" customFormat="1" ht="16.5" customHeight="1" x14ac:dyDescent="0.25">
      <x:c r="A1313" s="302">
        <x:f>IF(RIGHT(C1313,2)=".1","10",RIGHT(C1313,2))</x:f>
      </x:c>
      <x:c r="B1313" s="0" t="n">
        <x:v>15</x:v>
      </x:c>
      <x:c r="C1313" s="0" t="n">
        <x:v>13.06</x:v>
      </x:c>
      <x:c r="D1313" s="0" t="s">
        <x:v>11</x:v>
      </x:c>
      <x:c r="E1313" s="0" t="n">
        <x:v>1</x:v>
      </x:c>
      <x:c r="F1313" s="0" t="s">
        <x:v>185</x:v>
      </x:c>
      <x:c r="H1313" s="0" t="s">
        <x:v>571</x:v>
      </x:c>
      <x:c r="I1313" s="0" t="n">
        <x:v>27.1</x:v>
      </x:c>
      <x:c r="J1313" s="0" t="n">
        <x:v>11.8</x:v>
      </x:c>
      <x:c r="K1313" s="0" t="n">
        <x:v>39</x:v>
      </x:c>
      <x:c r="L1313" s="0" t="n">
        <x:v>28</x:v>
      </x:c>
      <x:c r="M1313" s="0" t="n">
        <x:v>30</x:v>
      </x:c>
      <x:c r="N1313" s="0" t="s">
        <x:v>483</x:v>
      </x:c>
      <x:c r="O1313" s="0" t="n">
        <x:v>1010.5</x:v>
      </x:c>
      <x:c r="P1313" s="0" t="n">
        <x:v>1001.7</x:v>
      </x:c>
      <x:c r="R1313" s="0" t="n">
        <x:v>28</x:v>
      </x:c>
    </x:row>
    <x:row r="1314" spans="1:81" customFormat="1" ht="16.5" customHeight="1" x14ac:dyDescent="0.25">
      <x:c r="A1314" s="302">
        <x:f>IF(RIGHT(C1314,2)=".1","10",RIGHT(C1314,2))</x:f>
      </x:c>
      <x:c r="B1314" s="0" t="n">
        <x:v>18</x:v>
      </x:c>
      <x:c r="C1314" s="0" t="n">
        <x:v>13.06</x:v>
      </x:c>
      <x:c r="D1314" s="0" t="s">
        <x:v>7</x:v>
      </x:c>
      <x:c r="E1314" s="0" t="n">
        <x:v>2</x:v>
      </x:c>
      <x:c r="F1314" s="0" t="s">
        <x:v>185</x:v>
      </x:c>
      <x:c r="G1314" s="0" t="s">
        <x:v>572</x:v>
      </x:c>
      <x:c r="H1314" s="0" t="s">
        <x:v>285</x:v>
      </x:c>
      <x:c r="I1314" s="0" t="n">
        <x:v>22.1</x:v>
      </x:c>
      <x:c r="J1314" s="0" t="n">
        <x:v>13.6</x:v>
      </x:c>
      <x:c r="K1314" s="0" t="n">
        <x:v>59</x:v>
      </x:c>
      <x:c r="L1314" s="0" t="n">
        <x:v>25</x:v>
      </x:c>
      <x:c r="M1314" s="0" t="n">
        <x:v>25</x:v>
      </x:c>
      <x:c r="N1314" s="0" t="s">
        <x:v>444</x:v>
      </x:c>
      <x:c r="O1314" s="0" t="n">
        <x:v>1011.9</x:v>
      </x:c>
      <x:c r="P1314" s="0" t="n">
        <x:v>1002.9</x:v>
      </x:c>
    </x:row>
    <x:row r="1315" spans="1:81" customFormat="1" ht="16.5" customHeight="1" x14ac:dyDescent="0.25">
      <x:c r="A1315" s="302">
        <x:f>IF(RIGHT(C1315,2)=".1","10",RIGHT(C1315,2))</x:f>
      </x:c>
      <x:c r="B1315" s="0" t="n">
        <x:v>21</x:v>
      </x:c>
      <x:c r="C1315" s="0" t="n">
        <x:v>13.06</x:v>
      </x:c>
      <x:c r="D1315" s="0" t="s">
        <x:v>13</x:v>
      </x:c>
      <x:c r="E1315" s="0" t="n">
        <x:v>0</x:v>
      </x:c>
      <x:c r="F1315" s="0" t="s">
        <x:v>185</x:v>
      </x:c>
      <x:c r="G1315" s="0" t="s">
        <x:v>573</x:v>
      </x:c>
      <x:c r="H1315" s="0" t="s">
        <x:v>186</x:v>
      </x:c>
      <x:c r="I1315" s="0" t="n">
        <x:v>17.3</x:v>
      </x:c>
      <x:c r="J1315" s="0" t="n">
        <x:v>14.9</x:v>
      </x:c>
      <x:c r="K1315" s="0" t="n">
        <x:v>86</x:v>
      </x:c>
      <x:c r="L1315" s="0" t="n">
        <x:v>17</x:v>
      </x:c>
      <x:c r="M1315" s="0" t="n">
        <x:v>17</x:v>
      </x:c>
      <x:c r="O1315" s="0" t="n">
        <x:v>1012</x:v>
      </x:c>
      <x:c r="P1315" s="0" t="n">
        <x:v>1002.8</x:v>
      </x:c>
    </x:row>
    <x:row r="1316" spans="1:81" customFormat="1" ht="16.5" customHeight="1" x14ac:dyDescent="0.25">
      <x:c r="A1316" s="302">
        <x:f>IF(RIGHT(C1316,2)=".1","10",RIGHT(C1316,2))</x:f>
      </x:c>
      <x:c r="B1316" s="0" t="n">
        <x:v>0</x:v>
      </x:c>
      <x:c r="C1316" s="0" t="n">
        <x:v>14.06</x:v>
      </x:c>
      <x:c r="D1316" s="0" t="s">
        <x:v>13</x:v>
      </x:c>
      <x:c r="E1316" s="0" t="n">
        <x:v>0</x:v>
      </x:c>
      <x:c r="F1316" s="0" t="s">
        <x:v>185</x:v>
      </x:c>
      <x:c r="G1316" s="0" t="s">
        <x:v>573</x:v>
      </x:c>
      <x:c r="H1316" s="0" t="s">
        <x:v>186</x:v>
      </x:c>
      <x:c r="I1316" s="0" t="n">
        <x:v>17</x:v>
      </x:c>
      <x:c r="J1316" s="0" t="n">
        <x:v>15</x:v>
      </x:c>
      <x:c r="K1316" s="0" t="n">
        <x:v>88</x:v>
      </x:c>
      <x:c r="L1316" s="0" t="n">
        <x:v>17</x:v>
      </x:c>
      <x:c r="M1316" s="0" t="n">
        <x:v>17</x:v>
      </x:c>
      <x:c r="O1316" s="0" t="n">
        <x:v>1011.8</x:v>
      </x:c>
      <x:c r="P1316" s="0" t="n">
        <x:v>1002.6</x:v>
      </x:c>
    </x:row>
    <x:row r="1317" spans="1:81" customFormat="1" ht="16.5" customHeight="1" x14ac:dyDescent="0.25">
      <x:c r="A1317" s="302">
        <x:f>IF(RIGHT(C1317,2)=".1","10",RIGHT(C1317,2))</x:f>
      </x:c>
      <x:c r="B1317" s="0" t="n">
        <x:v>3</x:v>
      </x:c>
      <x:c r="C1317" s="0" t="n">
        <x:v>14.06</x:v>
      </x:c>
      <x:c r="D1317" s="0" t="s">
        <x:v>5</x:v>
      </x:c>
      <x:c r="E1317" s="0" t="n">
        <x:v>1</x:v>
      </x:c>
      <x:c r="F1317" s="0" t="s">
        <x:v>185</x:v>
      </x:c>
      <x:c r="H1317" s="0" t="s">
        <x:v>212</x:v>
      </x:c>
      <x:c r="I1317" s="0" t="n">
        <x:v>18.5</x:v>
      </x:c>
      <x:c r="J1317" s="0" t="n">
        <x:v>15.3</x:v>
      </x:c>
      <x:c r="K1317" s="0" t="n">
        <x:v>82</x:v>
      </x:c>
      <x:c r="L1317" s="0" t="n">
        <x:v>20</x:v>
      </x:c>
      <x:c r="M1317" s="0" t="n">
        <x:v>22</x:v>
      </x:c>
      <x:c r="O1317" s="0" t="n">
        <x:v>1011.8</x:v>
      </x:c>
      <x:c r="P1317" s="0" t="n">
        <x:v>1002.7</x:v>
      </x:c>
      <x:c r="Q1317" s="0" t="n">
        <x:v>15.6</x:v>
      </x:c>
    </x:row>
    <x:row r="1318" spans="1:81" customFormat="1" ht="16.5" customHeight="1" x14ac:dyDescent="0.25">
      <x:c r="A1318" s="302">
        <x:f>IF(RIGHT(C1318,2)=".1","10",RIGHT(C1318,2))</x:f>
      </x:c>
      <x:c r="B1318" s="0" t="n">
        <x:v>6</x:v>
      </x:c>
      <x:c r="C1318" s="0" t="n">
        <x:v>14.06</x:v>
      </x:c>
      <x:c r="D1318" s="0" t="s">
        <x:v>7</x:v>
      </x:c>
      <x:c r="E1318" s="0" t="n">
        <x:v>1</x:v>
      </x:c>
      <x:c r="F1318" s="0" t="s">
        <x:v>185</x:v>
      </x:c>
      <x:c r="H1318" s="0" t="s">
        <x:v>186</x:v>
      </x:c>
      <x:c r="I1318" s="0" t="n">
        <x:v>25</x:v>
      </x:c>
      <x:c r="J1318" s="0" t="n">
        <x:v>16</x:v>
      </x:c>
      <x:c r="K1318" s="0" t="n">
        <x:v>57</x:v>
      </x:c>
      <x:c r="L1318" s="0" t="n">
        <x:v>28</x:v>
      </x:c>
      <x:c r="M1318" s="0" t="n">
        <x:v>41</x:v>
      </x:c>
      <x:c r="N1318" s="0" t="s">
        <x:v>483</x:v>
      </x:c>
      <x:c r="O1318" s="0" t="n">
        <x:v>1011.8</x:v>
      </x:c>
      <x:c r="P1318" s="0" t="n">
        <x:v>1002.8</x:v>
      </x:c>
    </x:row>
    <x:row r="1319" spans="1:81" customFormat="1" ht="16.5" customHeight="1" x14ac:dyDescent="0.25">
      <x:c r="A1319" s="302">
        <x:f>IF(RIGHT(C1319,2)=".1","10",RIGHT(C1319,2))</x:f>
      </x:c>
      <x:c r="B1319" s="0" t="n">
        <x:v>9</x:v>
      </x:c>
      <x:c r="C1319" s="0" t="n">
        <x:v>14.06</x:v>
      </x:c>
      <x:c r="D1319" s="0" t="s">
        <x:v>7</x:v>
      </x:c>
      <x:c r="E1319" s="0" t="n">
        <x:v>2</x:v>
      </x:c>
      <x:c r="F1319" s="0" t="s">
        <x:v>185</x:v>
      </x:c>
      <x:c r="H1319" s="0" t="s">
        <x:v>574</x:v>
      </x:c>
      <x:c r="I1319" s="0" t="n">
        <x:v>28</x:v>
      </x:c>
      <x:c r="J1319" s="0" t="n">
        <x:v>15.2</x:v>
      </x:c>
      <x:c r="K1319" s="0" t="n">
        <x:v>46</x:v>
      </x:c>
      <x:c r="L1319" s="0" t="n">
        <x:v>31</x:v>
      </x:c>
      <x:c r="M1319" s="0" t="n">
        <x:v>41</x:v>
      </x:c>
      <x:c r="N1319" s="0" t="s">
        <x:v>506</x:v>
      </x:c>
      <x:c r="O1319" s="0" t="n">
        <x:v>1011.4</x:v>
      </x:c>
      <x:c r="P1319" s="0" t="n">
        <x:v>1002.5</x:v>
      </x:c>
    </x:row>
    <x:row r="1320" spans="1:81" customFormat="1" ht="16.5" customHeight="1" x14ac:dyDescent="0.25">
      <x:c r="A1320" s="302">
        <x:f>IF(RIGHT(C1320,2)=".1","10",RIGHT(C1320,2))</x:f>
      </x:c>
      <x:c r="B1320" s="0" t="n">
        <x:v>12</x:v>
      </x:c>
      <x:c r="C1320" s="0" t="n">
        <x:v>14.06</x:v>
      </x:c>
      <x:c r="D1320" s="0" t="s">
        <x:v>6</x:v>
      </x:c>
      <x:c r="E1320" s="0" t="n">
        <x:v>3</x:v>
      </x:c>
      <x:c r="F1320" s="0" t="s">
        <x:v>185</x:v>
      </x:c>
      <x:c r="H1320" s="0" t="s">
        <x:v>442</x:v>
      </x:c>
      <x:c r="I1320" s="0" t="n">
        <x:v>28.4</x:v>
      </x:c>
      <x:c r="J1320" s="0" t="n">
        <x:v>13</x:v>
      </x:c>
      <x:c r="K1320" s="0" t="n">
        <x:v>39</x:v>
      </x:c>
      <x:c r="L1320" s="0" t="n">
        <x:v>30</x:v>
      </x:c>
      <x:c r="M1320" s="0" t="n">
        <x:v>37</x:v>
      </x:c>
      <x:c r="N1320" s="0" t="s">
        <x:v>483</x:v>
      </x:c>
      <x:c r="O1320" s="0" t="n">
        <x:v>1010.9</x:v>
      </x:c>
      <x:c r="P1320" s="0" t="n">
        <x:v>1002.1</x:v>
      </x:c>
    </x:row>
    <x:row r="1321" spans="1:81" customFormat="1" ht="16.5" customHeight="1" x14ac:dyDescent="0.25">
      <x:c r="A1321" s="302">
        <x:f>IF(RIGHT(C1321,2)=".1","10",RIGHT(C1321,2))</x:f>
      </x:c>
      <x:c r="B1321" s="0" t="n">
        <x:v>15</x:v>
      </x:c>
      <x:c r="C1321" s="0" t="n">
        <x:v>14.06</x:v>
      </x:c>
      <x:c r="D1321" s="0" t="s">
        <x:v>6</x:v>
      </x:c>
      <x:c r="E1321" s="0" t="n">
        <x:v>3</x:v>
      </x:c>
      <x:c r="F1321" s="0" t="s">
        <x:v>185</x:v>
      </x:c>
      <x:c r="H1321" s="0" t="s">
        <x:v>367</x:v>
      </x:c>
      <x:c r="I1321" s="0" t="n">
        <x:v>27.6</x:v>
      </x:c>
      <x:c r="J1321" s="0" t="n">
        <x:v>14.1</x:v>
      </x:c>
      <x:c r="K1321" s="0" t="n">
        <x:v>44</x:v>
      </x:c>
      <x:c r="L1321" s="0" t="n">
        <x:v>30</x:v>
      </x:c>
      <x:c r="M1321" s="0" t="n">
        <x:v>31</x:v>
      </x:c>
      <x:c r="N1321" s="0" t="s">
        <x:v>483</x:v>
      </x:c>
      <x:c r="O1321" s="0" t="n">
        <x:v>1010</x:v>
      </x:c>
      <x:c r="P1321" s="0" t="n">
        <x:v>1001.2</x:v>
      </x:c>
      <x:c r="R1321" s="0" t="n">
        <x:v>28.9</x:v>
      </x:c>
    </x:row>
    <x:row r="1322" spans="1:81" customFormat="1" ht="16.5" customHeight="1" x14ac:dyDescent="0.25">
      <x:c r="A1322" s="302">
        <x:f>IF(RIGHT(C1322,2)=".1","10",RIGHT(C1322,2))</x:f>
      </x:c>
      <x:c r="B1322" s="0" t="n">
        <x:v>18</x:v>
      </x:c>
      <x:c r="C1322" s="0" t="n">
        <x:v>14.06</x:v>
      </x:c>
      <x:c r="D1322" s="0" t="s">
        <x:v>6</x:v>
      </x:c>
      <x:c r="E1322" s="0" t="n">
        <x:v>1</x:v>
      </x:c>
      <x:c r="F1322" s="0" t="s">
        <x:v>185</x:v>
      </x:c>
      <x:c r="H1322" s="0" t="s">
        <x:v>575</x:v>
      </x:c>
      <x:c r="I1322" s="0" t="n">
        <x:v>23.7</x:v>
      </x:c>
      <x:c r="J1322" s="0" t="n">
        <x:v>15.7</x:v>
      </x:c>
      <x:c r="K1322" s="0" t="n">
        <x:v>61</x:v>
      </x:c>
      <x:c r="L1322" s="0" t="n">
        <x:v>27</x:v>
      </x:c>
      <x:c r="M1322" s="0" t="n">
        <x:v>27</x:v>
      </x:c>
      <x:c r="N1322" s="0" t="s">
        <x:v>483</x:v>
      </x:c>
      <x:c r="O1322" s="0" t="n">
        <x:v>1010.2</x:v>
      </x:c>
      <x:c r="P1322" s="0" t="n">
        <x:v>1001.2</x:v>
      </x:c>
    </x:row>
    <x:row r="1323" spans="1:81" customFormat="1" ht="16.5" customHeight="1" x14ac:dyDescent="0.25">
      <x:c r="A1323" s="302">
        <x:f>IF(RIGHT(C1323,2)=".1","10",RIGHT(C1323,2))</x:f>
      </x:c>
      <x:c r="B1323" s="0" t="n">
        <x:v>21</x:v>
      </x:c>
      <x:c r="C1323" s="0" t="n">
        <x:v>14.06</x:v>
      </x:c>
      <x:c r="D1323" s="0" t="s">
        <x:v>6</x:v>
      </x:c>
      <x:c r="E1323" s="0" t="n">
        <x:v>2</x:v>
      </x:c>
      <x:c r="F1323" s="0" t="s">
        <x:v>185</x:v>
      </x:c>
      <x:c r="H1323" s="0" t="s">
        <x:v>186</x:v>
      </x:c>
      <x:c r="I1323" s="0" t="n">
        <x:v>20.9</x:v>
      </x:c>
      <x:c r="J1323" s="0" t="n">
        <x:v>15.7</x:v>
      </x:c>
      <x:c r="K1323" s="0" t="n">
        <x:v>72</x:v>
      </x:c>
      <x:c r="L1323" s="0" t="n">
        <x:v>25</x:v>
      </x:c>
      <x:c r="M1323" s="0" t="n">
        <x:v>25</x:v>
      </x:c>
      <x:c r="N1323" s="0" t="s">
        <x:v>444</x:v>
      </x:c>
      <x:c r="O1323" s="0" t="n">
        <x:v>1009.3</x:v>
      </x:c>
      <x:c r="P1323" s="0" t="n">
        <x:v>1000.3</x:v>
      </x:c>
    </x:row>
    <x:row r="1324" spans="1:81" customFormat="1" ht="16.5" customHeight="1" x14ac:dyDescent="0.25">
      <x:c r="A1324" s="302">
        <x:f>IF(RIGHT(C1324,2)=".1","10",RIGHT(C1324,2))</x:f>
      </x:c>
      <x:c r="B1324" s="0" t="n">
        <x:v>0</x:v>
      </x:c>
      <x:c r="C1324" s="0" t="n">
        <x:v>15.06</x:v>
      </x:c>
      <x:c r="D1324" s="0" t="s">
        <x:v>6</x:v>
      </x:c>
      <x:c r="E1324" s="0" t="n">
        <x:v>3</x:v>
      </x:c>
      <x:c r="F1324" s="0" t="s">
        <x:v>185</x:v>
      </x:c>
      <x:c r="H1324" s="0" t="s">
        <x:v>186</x:v>
      </x:c>
      <x:c r="I1324" s="0" t="n">
        <x:v>19.6</x:v>
      </x:c>
      <x:c r="J1324" s="0" t="n">
        <x:v>15.4</x:v>
      </x:c>
      <x:c r="K1324" s="0" t="n">
        <x:v>77</x:v>
      </x:c>
      <x:c r="L1324" s="0" t="n">
        <x:v>22</x:v>
      </x:c>
      <x:c r="M1324" s="0" t="n">
        <x:v>22</x:v>
      </x:c>
      <x:c r="N1324" s="0" t="s">
        <x:v>444</x:v>
      </x:c>
      <x:c r="O1324" s="0" t="n">
        <x:v>1008.4</x:v>
      </x:c>
      <x:c r="P1324" s="0" t="n">
        <x:v>999.3</x:v>
      </x:c>
    </x:row>
    <x:row r="1325" spans="1:81" customFormat="1" ht="16.5" customHeight="1" x14ac:dyDescent="0.25">
      <x:c r="A1325" s="302">
        <x:f>IF(RIGHT(C1325,2)=".1","10",RIGHT(C1325,2))</x:f>
      </x:c>
      <x:c r="B1325" s="0" t="n">
        <x:v>3</x:v>
      </x:c>
      <x:c r="C1325" s="0" t="n">
        <x:v>15.06</x:v>
      </x:c>
      <x:c r="D1325" s="0" t="s">
        <x:v>7</x:v>
      </x:c>
      <x:c r="E1325" s="0" t="n">
        <x:v>2</x:v>
      </x:c>
      <x:c r="F1325" s="0" t="s">
        <x:v>185</x:v>
      </x:c>
      <x:c r="H1325" s="0" t="s">
        <x:v>576</x:v>
      </x:c>
      <x:c r="I1325" s="0" t="n">
        <x:v>20.9</x:v>
      </x:c>
      <x:c r="J1325" s="0" t="n">
        <x:v>15.5</x:v>
      </x:c>
      <x:c r="K1325" s="0" t="n">
        <x:v>71</x:v>
      </x:c>
      <x:c r="L1325" s="0" t="n">
        <x:v>25</x:v>
      </x:c>
      <x:c r="M1325" s="0" t="n">
        <x:v>26</x:v>
      </x:c>
      <x:c r="N1325" s="0" t="s">
        <x:v>444</x:v>
      </x:c>
      <x:c r="O1325" s="0" t="n">
        <x:v>1009</x:v>
      </x:c>
      <x:c r="P1325" s="0" t="n">
        <x:v>1000</x:v>
      </x:c>
      <x:c r="Q1325" s="0" t="n">
        <x:v>19.1</x:v>
      </x:c>
    </x:row>
    <x:row r="1326" spans="1:81" customFormat="1" ht="16.5" customHeight="1" x14ac:dyDescent="0.25">
      <x:c r="A1326" s="302">
        <x:f>IF(RIGHT(C1326,2)=".1","10",RIGHT(C1326,2))</x:f>
      </x:c>
      <x:c r="B1326" s="0" t="n">
        <x:v>6</x:v>
      </x:c>
      <x:c r="C1326" s="0" t="n">
        <x:v>15.06</x:v>
      </x:c>
      <x:c r="D1326" s="0" t="s">
        <x:v>6</x:v>
      </x:c>
      <x:c r="E1326" s="0" t="n">
        <x:v>2</x:v>
      </x:c>
      <x:c r="F1326" s="0" t="s">
        <x:v>185</x:v>
      </x:c>
      <x:c r="H1326" s="0" t="s">
        <x:v>280</x:v>
      </x:c>
      <x:c r="I1326" s="0" t="n">
        <x:v>23</x:v>
      </x:c>
      <x:c r="J1326" s="0" t="n">
        <x:v>17.2</x:v>
      </x:c>
      <x:c r="K1326" s="0" t="n">
        <x:v>70</x:v>
      </x:c>
      <x:c r="L1326" s="0" t="n">
        <x:v>28</x:v>
      </x:c>
      <x:c r="M1326" s="0" t="n">
        <x:v>35</x:v>
      </x:c>
      <x:c r="N1326" s="0" t="s">
        <x:v>506</x:v>
      </x:c>
      <x:c r="O1326" s="0" t="n">
        <x:v>1008.3</x:v>
      </x:c>
      <x:c r="P1326" s="0" t="n">
        <x:v>999.3</x:v>
      </x:c>
    </x:row>
    <x:row r="1327" spans="1:81" customFormat="1" ht="16.5" customHeight="1" x14ac:dyDescent="0.25">
      <x:c r="A1327" s="302">
        <x:f>IF(RIGHT(C1327,2)=".1","10",RIGHT(C1327,2))</x:f>
      </x:c>
      <x:c r="B1327" s="0" t="n">
        <x:v>9</x:v>
      </x:c>
      <x:c r="C1327" s="0" t="n">
        <x:v>15.06</x:v>
      </x:c>
      <x:c r="D1327" s="0" t="s">
        <x:v>6</x:v>
      </x:c>
      <x:c r="E1327" s="0" t="n">
        <x:v>2</x:v>
      </x:c>
      <x:c r="F1327" s="0" t="s">
        <x:v>185</x:v>
      </x:c>
      <x:c r="G1327" s="0" t="s">
        <x:v>223</x:v>
      </x:c>
      <x:c r="H1327" s="0" t="s">
        <x:v>577</x:v>
      </x:c>
      <x:c r="I1327" s="0" t="n">
        <x:v>24</x:v>
      </x:c>
      <x:c r="J1327" s="0" t="n">
        <x:v>14.4</x:v>
      </x:c>
      <x:c r="K1327" s="0" t="n">
        <x:v>55</x:v>
      </x:c>
      <x:c r="L1327" s="0" t="n">
        <x:v>27</x:v>
      </x:c>
      <x:c r="M1327" s="0" t="n">
        <x:v>33</x:v>
      </x:c>
      <x:c r="N1327" s="0" t="s">
        <x:v>483</x:v>
      </x:c>
      <x:c r="O1327" s="0" t="n">
        <x:v>1008.3</x:v>
      </x:c>
      <x:c r="P1327" s="0" t="n">
        <x:v>999.3</x:v>
      </x:c>
    </x:row>
    <x:row r="1328" spans="1:81" customFormat="1" ht="16.5" customHeight="1" x14ac:dyDescent="0.25">
      <x:c r="A1328" s="302">
        <x:f>IF(RIGHT(C1328,2)=".1","10",RIGHT(C1328,2))</x:f>
      </x:c>
      <x:c r="B1328" s="0" t="n">
        <x:v>12</x:v>
      </x:c>
      <x:c r="C1328" s="0" t="n">
        <x:v>15.06</x:v>
      </x:c>
      <x:c r="D1328" s="0" t="s">
        <x:v>5</x:v>
      </x:c>
      <x:c r="E1328" s="0" t="n">
        <x:v>1</x:v>
      </x:c>
      <x:c r="F1328" s="0" t="s">
        <x:v>185</x:v>
      </x:c>
      <x:c r="H1328" s="0" t="s">
        <x:v>312</x:v>
      </x:c>
      <x:c r="I1328" s="0" t="n">
        <x:v>25.9</x:v>
      </x:c>
      <x:c r="J1328" s="0" t="n">
        <x:v>15.9</x:v>
      </x:c>
      <x:c r="K1328" s="0" t="n">
        <x:v>54</x:v>
      </x:c>
      <x:c r="L1328" s="0" t="n">
        <x:v>29</x:v>
      </x:c>
      <x:c r="M1328" s="0" t="n">
        <x:v>32</x:v>
      </x:c>
      <x:c r="N1328" s="0" t="s">
        <x:v>506</x:v>
      </x:c>
      <x:c r="O1328" s="0" t="n">
        <x:v>1009</x:v>
      </x:c>
      <x:c r="P1328" s="0" t="n">
        <x:v>1000.1</x:v>
      </x:c>
    </x:row>
    <x:row r="1329" spans="1:81" customFormat="1" ht="16.5" customHeight="1" x14ac:dyDescent="0.25">
      <x:c r="A1329" s="302">
        <x:f>IF(RIGHT(C1329,2)=".1","10",RIGHT(C1329,2))</x:f>
      </x:c>
      <x:c r="B1329" s="0" t="n">
        <x:v>15</x:v>
      </x:c>
      <x:c r="C1329" s="0" t="n">
        <x:v>15.06</x:v>
      </x:c>
      <x:c r="D1329" s="0" t="s">
        <x:v>12</x:v>
      </x:c>
      <x:c r="E1329" s="0" t="n">
        <x:v>1</x:v>
      </x:c>
      <x:c r="F1329" s="0" t="s">
        <x:v>185</x:v>
      </x:c>
      <x:c r="G1329" s="0" t="s">
        <x:v>423</x:v>
      </x:c>
      <x:c r="H1329" s="0" t="s">
        <x:v>187</x:v>
      </x:c>
      <x:c r="I1329" s="0" t="n">
        <x:v>24.7</x:v>
      </x:c>
      <x:c r="J1329" s="0" t="n">
        <x:v>17.7</x:v>
      </x:c>
      <x:c r="K1329" s="0" t="n">
        <x:v>65</x:v>
      </x:c>
      <x:c r="L1329" s="0" t="n">
        <x:v>29</x:v>
      </x:c>
      <x:c r="M1329" s="0" t="n">
        <x:v>31</x:v>
      </x:c>
      <x:c r="N1329" s="0" t="s">
        <x:v>506</x:v>
      </x:c>
      <x:c r="O1329" s="0" t="n">
        <x:v>1009</x:v>
      </x:c>
      <x:c r="P1329" s="0" t="n">
        <x:v>1000.1</x:v>
      </x:c>
      <x:c r="R1329" s="0" t="n">
        <x:v>24</x:v>
      </x:c>
      <x:c r="S1329" s="0" t="n">
        <x:v>2</x:v>
      </x:c>
    </x:row>
    <x:row r="1330" spans="1:81" customFormat="1" ht="16.5" customHeight="1" x14ac:dyDescent="0.25">
      <x:c r="A1330" s="302">
        <x:f>IF(RIGHT(C1330,2)=".1","10",RIGHT(C1330,2))</x:f>
      </x:c>
      <x:c r="B1330" s="0" t="n">
        <x:v>18</x:v>
      </x:c>
      <x:c r="C1330" s="0" t="n">
        <x:v>15.06</x:v>
      </x:c>
      <x:c r="D1330" s="0" t="s">
        <x:v>13</x:v>
      </x:c>
      <x:c r="E1330" s="0" t="n">
        <x:v>0</x:v>
      </x:c>
      <x:c r="F1330" s="0" t="s">
        <x:v>185</x:v>
      </x:c>
      <x:c r="G1330" s="0" t="s">
        <x:v>508</x:v>
      </x:c>
      <x:c r="H1330" s="0" t="s">
        <x:v>186</x:v>
      </x:c>
      <x:c r="I1330" s="0" t="n">
        <x:v>20.2</x:v>
      </x:c>
      <x:c r="J1330" s="0" t="n">
        <x:v>18.1</x:v>
      </x:c>
      <x:c r="K1330" s="0" t="n">
        <x:v>88</x:v>
      </x:c>
      <x:c r="L1330" s="0" t="n">
        <x:v>23</x:v>
      </x:c>
      <x:c r="M1330" s="0" t="n">
        <x:v>23</x:v>
      </x:c>
      <x:c r="N1330" s="0" t="s">
        <x:v>444</x:v>
      </x:c>
      <x:c r="O1330" s="0" t="n">
        <x:v>1009.5</x:v>
      </x:c>
      <x:c r="P1330" s="0" t="n">
        <x:v>1000.4</x:v>
      </x:c>
    </x:row>
    <x:row r="1331" spans="1:81" customFormat="1" ht="16.5" customHeight="1" x14ac:dyDescent="0.25">
      <x:c r="A1331" s="302">
        <x:f>IF(RIGHT(C1331,2)=".1","10",RIGHT(C1331,2))</x:f>
      </x:c>
      <x:c r="B1331" s="0" t="n">
        <x:v>21</x:v>
      </x:c>
      <x:c r="C1331" s="0" t="n">
        <x:v>15.06</x:v>
      </x:c>
      <x:c r="D1331" s="0" t="s">
        <x:v>13</x:v>
      </x:c>
      <x:c r="E1331" s="0" t="n">
        <x:v>0</x:v>
      </x:c>
      <x:c r="F1331" s="0" t="s">
        <x:v>185</x:v>
      </x:c>
      <x:c r="H1331" s="0" t="s">
        <x:v>186</x:v>
      </x:c>
      <x:c r="I1331" s="0" t="n">
        <x:v>18.3</x:v>
      </x:c>
      <x:c r="J1331" s="0" t="n">
        <x:v>16.8</x:v>
      </x:c>
      <x:c r="K1331" s="0" t="n">
        <x:v>91</x:v>
      </x:c>
      <x:c r="L1331" s="0" t="n">
        <x:v>19</x:v>
      </x:c>
      <x:c r="M1331" s="0" t="n">
        <x:v>19</x:v>
      </x:c>
      <x:c r="O1331" s="0" t="n">
        <x:v>1009.8</x:v>
      </x:c>
      <x:c r="P1331" s="0" t="n">
        <x:v>1000.7</x:v>
      </x:c>
    </x:row>
    <x:row r="1332" spans="1:81" customFormat="1" ht="16.5" customHeight="1" x14ac:dyDescent="0.25">
      <x:c r="A1332" s="302">
        <x:f>IF(RIGHT(C1332,2)=".1","10",RIGHT(C1332,2))</x:f>
      </x:c>
      <x:c r="B1332" s="0" t="n">
        <x:v>0</x:v>
      </x:c>
      <x:c r="C1332" s="0" t="n">
        <x:v>16.06</x:v>
      </x:c>
      <x:c r="D1332" s="0" t="s">
        <x:v>13</x:v>
      </x:c>
      <x:c r="E1332" s="0" t="n">
        <x:v>0</x:v>
      </x:c>
      <x:c r="F1332" s="0" t="s">
        <x:v>185</x:v>
      </x:c>
      <x:c r="H1332" s="0" t="s">
        <x:v>186</x:v>
      </x:c>
      <x:c r="I1332" s="0" t="n">
        <x:v>17.6</x:v>
      </x:c>
      <x:c r="J1332" s="0" t="n">
        <x:v>16.4</x:v>
      </x:c>
      <x:c r="K1332" s="0" t="n">
        <x:v>93</x:v>
      </x:c>
      <x:c r="L1332" s="0" t="n">
        <x:v>18</x:v>
      </x:c>
      <x:c r="M1332" s="0" t="n">
        <x:v>18</x:v>
      </x:c>
      <x:c r="O1332" s="0" t="n">
        <x:v>1009.8</x:v>
      </x:c>
      <x:c r="P1332" s="0" t="n">
        <x:v>1000.7</x:v>
      </x:c>
    </x:row>
    <x:row r="1333" spans="1:81" customFormat="1" ht="16.5" customHeight="1" x14ac:dyDescent="0.25">
      <x:c r="A1333" s="302">
        <x:f>IF(RIGHT(C1333,2)=".1","10",RIGHT(C1333,2))</x:f>
      </x:c>
      <x:c r="B1333" s="0" t="n">
        <x:v>3</x:v>
      </x:c>
      <x:c r="C1333" s="0" t="n">
        <x:v>16.06</x:v>
      </x:c>
      <x:c r="D1333" s="0" t="s">
        <x:v>12</x:v>
      </x:c>
      <x:c r="E1333" s="0" t="n">
        <x:v>1</x:v>
      </x:c>
      <x:c r="F1333" s="0" t="s">
        <x:v>185</x:v>
      </x:c>
      <x:c r="H1333" s="0" t="s">
        <x:v>578</x:v>
      </x:c>
      <x:c r="I1333" s="0" t="n">
        <x:v>18.2</x:v>
      </x:c>
      <x:c r="J1333" s="0" t="n">
        <x:v>17</x:v>
      </x:c>
      <x:c r="K1333" s="0" t="n">
        <x:v>93</x:v>
      </x:c>
      <x:c r="L1333" s="0" t="n">
        <x:v>20</x:v>
      </x:c>
      <x:c r="M1333" s="0" t="n">
        <x:v>20</x:v>
      </x:c>
      <x:c r="O1333" s="0" t="n">
        <x:v>1010.3</x:v>
      </x:c>
      <x:c r="P1333" s="0" t="n">
        <x:v>1001.2</x:v>
      </x:c>
      <x:c r="Q1333" s="0" t="n">
        <x:v>17.2</x:v>
      </x:c>
    </x:row>
    <x:row r="1334" spans="1:81" customFormat="1" ht="16.5" customHeight="1" x14ac:dyDescent="0.25">
      <x:c r="A1334" s="302">
        <x:f>IF(RIGHT(C1334,2)=".1","10",RIGHT(C1334,2))</x:f>
      </x:c>
      <x:c r="B1334" s="0" t="n">
        <x:v>6</x:v>
      </x:c>
      <x:c r="C1334" s="0" t="n">
        <x:v>16.06</x:v>
      </x:c>
      <x:c r="D1334" s="0" t="s">
        <x:v>5</x:v>
      </x:c>
      <x:c r="E1334" s="0" t="n">
        <x:v>1</x:v>
      </x:c>
      <x:c r="F1334" s="0" t="s">
        <x:v>185</x:v>
      </x:c>
      <x:c r="H1334" s="0" t="s">
        <x:v>495</x:v>
      </x:c>
      <x:c r="I1334" s="0" t="n">
        <x:v>23.4</x:v>
      </x:c>
      <x:c r="J1334" s="0" t="n">
        <x:v>18.7</x:v>
      </x:c>
      <x:c r="K1334" s="0" t="n">
        <x:v>75</x:v>
      </x:c>
      <x:c r="L1334" s="0" t="n">
        <x:v>30</x:v>
      </x:c>
      <x:c r="M1334" s="0" t="n">
        <x:v>35</x:v>
      </x:c>
      <x:c r="N1334" s="0" t="s">
        <x:v>507</x:v>
      </x:c>
      <x:c r="O1334" s="0" t="n">
        <x:v>1010.4</x:v>
      </x:c>
      <x:c r="P1334" s="0" t="n">
        <x:v>1001.5</x:v>
      </x:c>
    </x:row>
    <x:row r="1335" spans="1:81" customFormat="1" ht="16.5" customHeight="1" x14ac:dyDescent="0.25">
      <x:c r="A1335" s="302">
        <x:f>IF(RIGHT(C1335,2)=".1","10",RIGHT(C1335,2))</x:f>
      </x:c>
      <x:c r="B1335" s="0" t="n">
        <x:v>9</x:v>
      </x:c>
      <x:c r="C1335" s="0" t="n">
        <x:v>16.06</x:v>
      </x:c>
      <x:c r="D1335" s="0" t="s">
        <x:v>5</x:v>
      </x:c>
      <x:c r="E1335" s="0" t="n">
        <x:v>3</x:v>
      </x:c>
      <x:c r="F1335" s="0" t="s">
        <x:v>185</x:v>
      </x:c>
      <x:c r="H1335" s="0" t="s">
        <x:v>579</x:v>
      </x:c>
      <x:c r="I1335" s="0" t="n">
        <x:v>28.1</x:v>
      </x:c>
      <x:c r="J1335" s="0" t="n">
        <x:v>18.7</x:v>
      </x:c>
      <x:c r="K1335" s="0" t="n">
        <x:v>57</x:v>
      </x:c>
      <x:c r="L1335" s="0" t="n">
        <x:v>33</x:v>
      </x:c>
      <x:c r="M1335" s="0" t="n">
        <x:v>37</x:v>
      </x:c>
      <x:c r="N1335" s="0" t="s">
        <x:v>507</x:v>
      </x:c>
      <x:c r="O1335" s="0" t="n">
        <x:v>1009.5</x:v>
      </x:c>
      <x:c r="P1335" s="0" t="n">
        <x:v>1000.7</x:v>
      </x:c>
    </x:row>
    <x:row r="1336" spans="1:81" customFormat="1" ht="16.5" customHeight="1" x14ac:dyDescent="0.25">
      <x:c r="A1336" s="302">
        <x:f>IF(RIGHT(C1336,2)=".1","10",RIGHT(C1336,2))</x:f>
      </x:c>
      <x:c r="B1336" s="0" t="n">
        <x:v>12</x:v>
      </x:c>
      <x:c r="C1336" s="0" t="n">
        <x:v>16.06</x:v>
      </x:c>
      <x:c r="D1336" s="0" t="s">
        <x:v>6</x:v>
      </x:c>
      <x:c r="E1336" s="0" t="n">
        <x:v>4</x:v>
      </x:c>
      <x:c r="F1336" s="0" t="s">
        <x:v>185</x:v>
      </x:c>
      <x:c r="G1336" s="0" t="s">
        <x:v>572</x:v>
      </x:c>
      <x:c r="H1336" s="0" t="s">
        <x:v>366</x:v>
      </x:c>
      <x:c r="I1336" s="0" t="n">
        <x:v>28.4</x:v>
      </x:c>
      <x:c r="J1336" s="0" t="n">
        <x:v>17.6</x:v>
      </x:c>
      <x:c r="K1336" s="0" t="n">
        <x:v>52</x:v>
      </x:c>
      <x:c r="L1336" s="0" t="n">
        <x:v>33</x:v>
      </x:c>
      <x:c r="M1336" s="0" t="n">
        <x:v>33</x:v>
      </x:c>
      <x:c r="N1336" s="0" t="s">
        <x:v>507</x:v>
      </x:c>
      <x:c r="O1336" s="0" t="n">
        <x:v>1007.6</x:v>
      </x:c>
      <x:c r="P1336" s="0" t="n">
        <x:v>998.8</x:v>
      </x:c>
    </x:row>
    <x:row r="1337" spans="1:81" customFormat="1" ht="16.5" customHeight="1" x14ac:dyDescent="0.25">
      <x:c r="A1337" s="302">
        <x:f>IF(RIGHT(C1337,2)=".1","10",RIGHT(C1337,2))</x:f>
      </x:c>
      <x:c r="B1337" s="0" t="n">
        <x:v>15</x:v>
      </x:c>
      <x:c r="C1337" s="0" t="n">
        <x:v>16.06</x:v>
      </x:c>
      <x:c r="D1337" s="0" t="s">
        <x:v>5</x:v>
      </x:c>
      <x:c r="E1337" s="0" t="n">
        <x:v>1</x:v>
      </x:c>
      <x:c r="F1337" s="0" t="s">
        <x:v>185</x:v>
      </x:c>
      <x:c r="G1337" s="0" t="s">
        <x:v>508</x:v>
      </x:c>
      <x:c r="H1337" s="0" t="s">
        <x:v>580</x:v>
      </x:c>
      <x:c r="I1337" s="0" t="n">
        <x:v>26.2</x:v>
      </x:c>
      <x:c r="J1337" s="0" t="n">
        <x:v>21.1</x:v>
      </x:c>
      <x:c r="K1337" s="0" t="n">
        <x:v>74</x:v>
      </x:c>
      <x:c r="L1337" s="0" t="n">
        <x:v>33</x:v>
      </x:c>
      <x:c r="M1337" s="0" t="n">
        <x:v>35</x:v>
      </x:c>
      <x:c r="N1337" s="0" t="s">
        <x:v>507</x:v>
      </x:c>
      <x:c r="O1337" s="0" t="n">
        <x:v>1006.7</x:v>
      </x:c>
      <x:c r="P1337" s="0" t="n">
        <x:v>997.9</x:v>
      </x:c>
      <x:c r="R1337" s="0" t="n">
        <x:v>29.3</x:v>
      </x:c>
      <x:c r="S1337" s="0" t="n">
        <x:v>3</x:v>
      </x:c>
    </x:row>
    <x:row r="1338" spans="1:81" customFormat="1" ht="16.5" customHeight="1" x14ac:dyDescent="0.25">
      <x:c r="A1338" s="302">
        <x:f>IF(RIGHT(C1338,2)=".1","10",RIGHT(C1338,2))</x:f>
      </x:c>
      <x:c r="B1338" s="0" t="n">
        <x:v>18</x:v>
      </x:c>
      <x:c r="C1338" s="0" t="n">
        <x:v>16.06</x:v>
      </x:c>
      <x:c r="D1338" s="0" t="s">
        <x:v>6</x:v>
      </x:c>
      <x:c r="E1338" s="0" t="n">
        <x:v>3</x:v>
      </x:c>
      <x:c r="F1338" s="0" t="s">
        <x:v>185</x:v>
      </x:c>
      <x:c r="G1338" s="0" t="s">
        <x:v>508</x:v>
      </x:c>
      <x:c r="H1338" s="0" t="s">
        <x:v>186</x:v>
      </x:c>
      <x:c r="I1338" s="0" t="n">
        <x:v>23.1</x:v>
      </x:c>
      <x:c r="J1338" s="0" t="n">
        <x:v>18.8</x:v>
      </x:c>
      <x:c r="K1338" s="0" t="n">
        <x:v>77</x:v>
      </x:c>
      <x:c r="L1338" s="0" t="n">
        <x:v>29</x:v>
      </x:c>
      <x:c r="M1338" s="0" t="n">
        <x:v>29</x:v>
      </x:c>
      <x:c r="N1338" s="0" t="s">
        <x:v>507</x:v>
      </x:c>
      <x:c r="O1338" s="0" t="n">
        <x:v>1006.2</x:v>
      </x:c>
      <x:c r="P1338" s="0" t="n">
        <x:v>997.2</x:v>
      </x:c>
    </x:row>
    <x:row r="1339" spans="1:81" customFormat="1" ht="16.5" customHeight="1" x14ac:dyDescent="0.25">
      <x:c r="A1339" s="302">
        <x:f>IF(RIGHT(C1339,2)=".1","10",RIGHT(C1339,2))</x:f>
      </x:c>
      <x:c r="B1339" s="0" t="n">
        <x:v>21</x:v>
      </x:c>
      <x:c r="C1339" s="0" t="n">
        <x:v>16.06</x:v>
      </x:c>
      <x:c r="D1339" s="0" t="s">
        <x:v>6</x:v>
      </x:c>
      <x:c r="E1339" s="0" t="n">
        <x:v>4</x:v>
      </x:c>
      <x:c r="F1339" s="0" t="s">
        <x:v>185</x:v>
      </x:c>
      <x:c r="H1339" s="0" t="s">
        <x:v>186</x:v>
      </x:c>
      <x:c r="I1339" s="0" t="n">
        <x:v>24.1</x:v>
      </x:c>
      <x:c r="J1339" s="0" t="n">
        <x:v>16</x:v>
      </x:c>
      <x:c r="K1339" s="0" t="n">
        <x:v>61</x:v>
      </x:c>
      <x:c r="L1339" s="0" t="n">
        <x:v>27</x:v>
      </x:c>
      <x:c r="M1339" s="0" t="n">
        <x:v>27</x:v>
      </x:c>
      <x:c r="N1339" s="0" t="s">
        <x:v>483</x:v>
      </x:c>
      <x:c r="O1339" s="0" t="n">
        <x:v>1004.1</x:v>
      </x:c>
      <x:c r="P1339" s="0" t="n">
        <x:v>995.2</x:v>
      </x:c>
    </x:row>
    <x:row r="1340" spans="1:81" customFormat="1" ht="16.5" customHeight="1" x14ac:dyDescent="0.25">
      <x:c r="A1340" s="302">
        <x:f>IF(RIGHT(C1340,2)=".1","10",RIGHT(C1340,2))</x:f>
      </x:c>
      <x:c r="B1340" s="0" t="n">
        <x:v>0</x:v>
      </x:c>
      <x:c r="C1340" s="0" t="n">
        <x:v>17.06</x:v>
      </x:c>
      <x:c r="D1340" s="0" t="s">
        <x:v>6</x:v>
      </x:c>
      <x:c r="E1340" s="0" t="n">
        <x:v>4</x:v>
      </x:c>
      <x:c r="F1340" s="0" t="s">
        <x:v>185</x:v>
      </x:c>
      <x:c r="G1340" s="0" t="s">
        <x:v>572</x:v>
      </x:c>
      <x:c r="H1340" s="0" t="s">
        <x:v>194</x:v>
      </x:c>
      <x:c r="I1340" s="0" t="n">
        <x:v>20.9</x:v>
      </x:c>
      <x:c r="J1340" s="0" t="n">
        <x:v>17.5</x:v>
      </x:c>
      <x:c r="K1340" s="0" t="n">
        <x:v>81</x:v>
      </x:c>
      <x:c r="L1340" s="0" t="n">
        <x:v>25</x:v>
      </x:c>
      <x:c r="M1340" s="0" t="n">
        <x:v>25</x:v>
      </x:c>
      <x:c r="N1340" s="0" t="s">
        <x:v>444</x:v>
      </x:c>
      <x:c r="O1340" s="0" t="n">
        <x:v>1005.3</x:v>
      </x:c>
      <x:c r="P1340" s="0" t="n">
        <x:v>996.3</x:v>
      </x:c>
    </x:row>
    <x:row r="1341" spans="1:81" customFormat="1" ht="16.5" customHeight="1" x14ac:dyDescent="0.25">
      <x:c r="A1341" s="302">
        <x:f>IF(RIGHT(C1341,2)=".1","10",RIGHT(C1341,2))</x:f>
      </x:c>
      <x:c r="B1341" s="0" t="n">
        <x:v>3</x:v>
      </x:c>
      <x:c r="C1341" s="0" t="n">
        <x:v>17.06</x:v>
      </x:c>
      <x:c r="D1341" s="0" t="s">
        <x:v>11</x:v>
      </x:c>
      <x:c r="E1341" s="0" t="s">
        <x:v>581</x:v>
      </x:c>
      <x:c r="F1341" s="0" t="s">
        <x:v>185</x:v>
      </x:c>
      <x:c r="G1341" s="0" t="s">
        <x:v>508</x:v>
      </x:c>
      <x:c r="H1341" s="0" t="s">
        <x:v>194</x:v>
      </x:c>
      <x:c r="I1341" s="0" t="n">
        <x:v>20.8</x:v>
      </x:c>
      <x:c r="J1341" s="0" t="n">
        <x:v>17.9</x:v>
      </x:c>
      <x:c r="K1341" s="0" t="n">
        <x:v>83</x:v>
      </x:c>
      <x:c r="L1341" s="0" t="n">
        <x:v>25</x:v>
      </x:c>
      <x:c r="M1341" s="0" t="n">
        <x:v>25</x:v>
      </x:c>
      <x:c r="N1341" s="0" t="s">
        <x:v>444</x:v>
      </x:c>
      <x:c r="O1341" s="0" t="n">
        <x:v>1007.7</x:v>
      </x:c>
      <x:c r="P1341" s="0" t="n">
        <x:v>998.7</x:v>
      </x:c>
      <x:c r="Q1341" s="0" t="n">
        <x:v>19.3</x:v>
      </x:c>
      <x:c r="S1341" s="0" t="n">
        <x:v>1</x:v>
      </x:c>
    </x:row>
    <x:row r="1342" spans="1:81" customFormat="1" ht="16.5" customHeight="1" x14ac:dyDescent="0.25">
      <x:c r="A1342" s="302">
        <x:f>IF(RIGHT(C1342,2)=".1","10",RIGHT(C1342,2))</x:f>
      </x:c>
      <x:c r="B1342" s="0" t="n">
        <x:v>6</x:v>
      </x:c>
      <x:c r="C1342" s="0" t="n">
        <x:v>17.06</x:v>
      </x:c>
      <x:c r="D1342" s="0" t="s">
        <x:v>12</x:v>
      </x:c>
      <x:c r="E1342" s="0" t="n">
        <x:v>1</x:v>
      </x:c>
      <x:c r="F1342" s="0" t="s">
        <x:v>185</x:v>
      </x:c>
      <x:c r="G1342" s="0" t="s">
        <x:v>492</x:v>
      </x:c>
      <x:c r="H1342" s="0" t="s">
        <x:v>582</x:v>
      </x:c>
      <x:c r="I1342" s="0" t="n">
        <x:v>19.9</x:v>
      </x:c>
      <x:c r="J1342" s="0" t="n">
        <x:v>18.8</x:v>
      </x:c>
      <x:c r="K1342" s="0" t="n">
        <x:v>93</x:v>
      </x:c>
      <x:c r="L1342" s="0" t="n">
        <x:v>24</x:v>
      </x:c>
      <x:c r="M1342" s="0" t="n">
        <x:v>28</x:v>
      </x:c>
      <x:c r="N1342" s="0" t="s">
        <x:v>444</x:v>
      </x:c>
      <x:c r="O1342" s="0" t="n">
        <x:v>1009.8</x:v>
      </x:c>
      <x:c r="P1342" s="0" t="n">
        <x:v>1000.7</x:v>
      </x:c>
      <x:c r="Q1342" s="0" t="n">
        <x:v>18.1</x:v>
      </x:c>
    </x:row>
    <x:row r="1343" spans="1:81" customFormat="1" ht="16.5" customHeight="1" x14ac:dyDescent="0.25">
      <x:c r="A1343" s="302">
        <x:f>IF(RIGHT(C1343,2)=".1","10",RIGHT(C1343,2))</x:f>
      </x:c>
      <x:c r="B1343" s="0" t="n">
        <x:v>9</x:v>
      </x:c>
      <x:c r="C1343" s="0" t="n">
        <x:v>17.06</x:v>
      </x:c>
      <x:c r="D1343" s="0" t="s">
        <x:v>10</x:v>
      </x:c>
      <x:c r="E1343" s="0" t="n">
        <x:v>1</x:v>
      </x:c>
      <x:c r="F1343" s="0" t="s">
        <x:v>185</x:v>
      </x:c>
      <x:c r="H1343" s="0" t="s">
        <x:v>583</x:v>
      </x:c>
      <x:c r="I1343" s="0" t="n">
        <x:v>25.7</x:v>
      </x:c>
      <x:c r="J1343" s="0" t="n">
        <x:v>17.4</x:v>
      </x:c>
      <x:c r="K1343" s="0" t="n">
        <x:v>60</x:v>
      </x:c>
      <x:c r="L1343" s="0" t="n">
        <x:v>30</x:v>
      </x:c>
      <x:c r="M1343" s="0" t="n">
        <x:v>41</x:v>
      </x:c>
      <x:c r="N1343" s="0" t="s">
        <x:v>506</x:v>
      </x:c>
      <x:c r="O1343" s="0" t="n">
        <x:v>1011.3</x:v>
      </x:c>
      <x:c r="P1343" s="0" t="n">
        <x:v>1002.4</x:v>
      </x:c>
    </x:row>
    <x:row r="1344" spans="1:81" customFormat="1" ht="16.5" customHeight="1" x14ac:dyDescent="0.25">
      <x:c r="A1344" s="302">
        <x:f>IF(RIGHT(C1344,2)=".1","10",RIGHT(C1344,2))</x:f>
      </x:c>
      <x:c r="B1344" s="0" t="n">
        <x:v>12</x:v>
      </x:c>
      <x:c r="C1344" s="0" t="n">
        <x:v>17.06</x:v>
      </x:c>
      <x:c r="D1344" s="0" t="s">
        <x:v>10</x:v>
      </x:c>
      <x:c r="E1344" s="0" t="n">
        <x:v>3</x:v>
      </x:c>
      <x:c r="F1344" s="0" t="s">
        <x:v>185</x:v>
      </x:c>
      <x:c r="H1344" s="0" t="s">
        <x:v>584</x:v>
      </x:c>
      <x:c r="I1344" s="0" t="n">
        <x:v>25.3</x:v>
      </x:c>
      <x:c r="J1344" s="0" t="n">
        <x:v>14.9</x:v>
      </x:c>
      <x:c r="K1344" s="0" t="n">
        <x:v>53</x:v>
      </x:c>
      <x:c r="L1344" s="0" t="n">
        <x:v>28</x:v>
      </x:c>
      <x:c r="M1344" s="0" t="n">
        <x:v>30</x:v>
      </x:c>
      <x:c r="N1344" s="0" t="s">
        <x:v>483</x:v>
      </x:c>
      <x:c r="O1344" s="0" t="n">
        <x:v>1012.4</x:v>
      </x:c>
      <x:c r="P1344" s="0" t="n">
        <x:v>1003.5</x:v>
      </x:c>
    </x:row>
    <x:row r="1345" spans="1:81" customFormat="1" ht="16.5" customHeight="1" x14ac:dyDescent="0.25">
      <x:c r="A1345" s="302">
        <x:f>IF(RIGHT(C1345,2)=".1","10",RIGHT(C1345,2))</x:f>
      </x:c>
      <x:c r="B1345" s="0" t="n">
        <x:v>15</x:v>
      </x:c>
      <x:c r="C1345" s="0" t="n">
        <x:v>17.06</x:v>
      </x:c>
      <x:c r="D1345" s="0" t="s">
        <x:v>10</x:v>
      </x:c>
      <x:c r="E1345" s="0" t="n">
        <x:v>2</x:v>
      </x:c>
      <x:c r="F1345" s="0" t="s">
        <x:v>185</x:v>
      </x:c>
      <x:c r="H1345" s="0" t="s">
        <x:v>585</x:v>
      </x:c>
      <x:c r="I1345" s="0" t="n">
        <x:v>22.9</x:v>
      </x:c>
      <x:c r="J1345" s="0" t="n">
        <x:v>15.2</x:v>
      </x:c>
      <x:c r="K1345" s="0" t="n">
        <x:v>62</x:v>
      </x:c>
      <x:c r="L1345" s="0" t="n">
        <x:v>27</x:v>
      </x:c>
      <x:c r="M1345" s="0" t="n">
        <x:v>28</x:v>
      </x:c>
      <x:c r="N1345" s="0" t="s">
        <x:v>506</x:v>
      </x:c>
      <x:c r="O1345" s="0" t="n">
        <x:v>1014.4</x:v>
      </x:c>
      <x:c r="P1345" s="0" t="n">
        <x:v>1005.4</x:v>
      </x:c>
      <x:c r="R1345" s="0" t="n">
        <x:v>26.2</x:v>
      </x:c>
      <x:c r="S1345" s="0" t="n">
        <x:v>25</x:v>
      </x:c>
    </x:row>
    <x:row r="1346" spans="1:81" customFormat="1" ht="16.5" customHeight="1" x14ac:dyDescent="0.25">
      <x:c r="A1346" s="302">
        <x:f>IF(RIGHT(C1346,2)=".1","10",RIGHT(C1346,2))</x:f>
      </x:c>
      <x:c r="B1346" s="0" t="n">
        <x:v>18</x:v>
      </x:c>
      <x:c r="C1346" s="0" t="n">
        <x:v>17.06</x:v>
      </x:c>
      <x:c r="D1346" s="0" t="s">
        <x:v>10</x:v>
      </x:c>
      <x:c r="E1346" s="0" t="n">
        <x:v>1</x:v>
      </x:c>
      <x:c r="F1346" s="0" t="s">
        <x:v>185</x:v>
      </x:c>
      <x:c r="H1346" s="0" t="s">
        <x:v>213</x:v>
      </x:c>
      <x:c r="I1346" s="0" t="n">
        <x:v>18.6</x:v>
      </x:c>
      <x:c r="J1346" s="0" t="n">
        <x:v>14.9</x:v>
      </x:c>
      <x:c r="K1346" s="0" t="n">
        <x:v>79</x:v>
      </x:c>
      <x:c r="L1346" s="0" t="n">
        <x:v>20</x:v>
      </x:c>
      <x:c r="M1346" s="0" t="n">
        <x:v>20</x:v>
      </x:c>
      <x:c r="O1346" s="0" t="n">
        <x:v>1015.9</x:v>
      </x:c>
      <x:c r="P1346" s="0" t="n">
        <x:v>1006.7</x:v>
      </x:c>
    </x:row>
    <x:row r="1347" spans="1:81" customFormat="1" ht="16.5" customHeight="1" x14ac:dyDescent="0.25">
      <x:c r="A1347" s="302">
        <x:f>IF(RIGHT(C1347,2)=".1","10",RIGHT(C1347,2))</x:f>
      </x:c>
      <x:c r="B1347" s="0" t="n">
        <x:v>21</x:v>
      </x:c>
      <x:c r="C1347" s="0" t="n">
        <x:v>17.06</x:v>
      </x:c>
      <x:c r="D1347" s="0" t="s">
        <x:v>13</x:v>
      </x:c>
      <x:c r="E1347" s="0" t="n">
        <x:v>0</x:v>
      </x:c>
      <x:c r="F1347" s="0" t="s">
        <x:v>185</x:v>
      </x:c>
      <x:c r="H1347" s="0" t="s">
        <x:v>186</x:v>
      </x:c>
      <x:c r="I1347" s="0" t="n">
        <x:v>16.3</x:v>
      </x:c>
      <x:c r="J1347" s="0" t="n">
        <x:v>14.7</x:v>
      </x:c>
      <x:c r="K1347" s="0" t="n">
        <x:v>90</x:v>
      </x:c>
      <x:c r="L1347" s="0" t="n">
        <x:v>16</x:v>
      </x:c>
      <x:c r="M1347" s="0" t="n">
        <x:v>16</x:v>
      </x:c>
      <x:c r="O1347" s="0" t="n">
        <x:v>1016.5</x:v>
      </x:c>
      <x:c r="P1347" s="0" t="n">
        <x:v>1007.3</x:v>
      </x:c>
    </x:row>
    <x:row r="1348" spans="1:81" customFormat="1" ht="16.5" customHeight="1" x14ac:dyDescent="0.25">
      <x:c r="A1348" s="302">
        <x:f>IF(RIGHT(C1348,2)=".1","10",RIGHT(C1348,2))</x:f>
      </x:c>
      <x:c r="B1348" s="0" t="n">
        <x:v>0</x:v>
      </x:c>
      <x:c r="C1348" s="0" t="n">
        <x:v>18.06</x:v>
      </x:c>
      <x:c r="D1348" s="0" t="s">
        <x:v>13</x:v>
      </x:c>
      <x:c r="E1348" s="0" t="n">
        <x:v>0</x:v>
      </x:c>
      <x:c r="F1348" s="0" t="s">
        <x:v>185</x:v>
      </x:c>
      <x:c r="H1348" s="0" t="s">
        <x:v>186</x:v>
      </x:c>
      <x:c r="I1348" s="0" t="n">
        <x:v>15.4</x:v>
      </x:c>
      <x:c r="J1348" s="0" t="n">
        <x:v>14.2</x:v>
      </x:c>
      <x:c r="K1348" s="0" t="n">
        <x:v>93</x:v>
      </x:c>
      <x:c r="L1348" s="0" t="n">
        <x:v>15</x:v>
      </x:c>
      <x:c r="M1348" s="0" t="n">
        <x:v>15</x:v>
      </x:c>
      <x:c r="O1348" s="0" t="n">
        <x:v>1017.1</x:v>
      </x:c>
      <x:c r="P1348" s="0" t="n">
        <x:v>1007.8</x:v>
      </x:c>
    </x:row>
    <x:row r="1349" spans="1:81" customFormat="1" ht="16.5" customHeight="1" x14ac:dyDescent="0.25">
      <x:c r="A1349" s="302">
        <x:f>IF(RIGHT(C1349,2)=".1","10",RIGHT(C1349,2))</x:f>
      </x:c>
      <x:c r="B1349" s="0" t="n">
        <x:v>3</x:v>
      </x:c>
      <x:c r="C1349" s="0" t="n">
        <x:v>18.06</x:v>
      </x:c>
      <x:c r="D1349" s="0" t="s">
        <x:v>9</x:v>
      </x:c>
      <x:c r="E1349" s="0" t="n">
        <x:v>1</x:v>
      </x:c>
      <x:c r="F1349" s="0" t="s">
        <x:v>195</x:v>
      </x:c>
      <x:c r="G1349" s="0" t="s">
        <x:v>196</x:v>
      </x:c>
      <x:c r="H1349" s="0" t="s">
        <x:v>186</x:v>
      </x:c>
      <x:c r="I1349" s="0" t="n">
        <x:v>16.7</x:v>
      </x:c>
      <x:c r="J1349" s="0" t="n">
        <x:v>15.7</x:v>
      </x:c>
      <x:c r="K1349" s="0" t="n">
        <x:v>94</x:v>
      </x:c>
      <x:c r="L1349" s="0" t="n">
        <x:v>18</x:v>
      </x:c>
      <x:c r="M1349" s="0" t="n">
        <x:v>19</x:v>
      </x:c>
      <x:c r="O1349" s="0" t="n">
        <x:v>1017.3</x:v>
      </x:c>
      <x:c r="P1349" s="0" t="n">
        <x:v>1008.1</x:v>
      </x:c>
      <x:c r="Q1349" s="0" t="n">
        <x:v>15.1</x:v>
      </x:c>
    </x:row>
    <x:row r="1350" spans="1:81" customFormat="1" ht="16.5" customHeight="1" x14ac:dyDescent="0.25">
      <x:c r="A1350" s="302">
        <x:f>IF(RIGHT(C1350,2)=".1","10",RIGHT(C1350,2))</x:f>
      </x:c>
      <x:c r="B1350" s="0" t="n">
        <x:v>6</x:v>
      </x:c>
      <x:c r="C1350" s="0" t="n">
        <x:v>18.06</x:v>
      </x:c>
      <x:c r="D1350" s="0" t="s">
        <x:v>13</x:v>
      </x:c>
      <x:c r="E1350" s="0" t="n">
        <x:v>0</x:v>
      </x:c>
      <x:c r="F1350" s="0" t="s">
        <x:v>185</x:v>
      </x:c>
      <x:c r="H1350" s="0" t="s">
        <x:v>563</x:v>
      </x:c>
      <x:c r="I1350" s="0" t="n">
        <x:v>22</x:v>
      </x:c>
      <x:c r="J1350" s="0" t="n">
        <x:v>15.3</x:v>
      </x:c>
      <x:c r="K1350" s="0" t="n">
        <x:v>66</x:v>
      </x:c>
      <x:c r="L1350" s="0" t="n">
        <x:v>26</x:v>
      </x:c>
      <x:c r="M1350" s="0" t="n">
        <x:v>31</x:v>
      </x:c>
      <x:c r="N1350" s="0" t="s">
        <x:v>506</x:v>
      </x:c>
      <x:c r="O1350" s="0" t="n">
        <x:v>1017.4</x:v>
      </x:c>
      <x:c r="P1350" s="0" t="n">
        <x:v>1008.3</x:v>
      </x:c>
    </x:row>
    <x:row r="1351" spans="1:81" customFormat="1" ht="16.5" customHeight="1" x14ac:dyDescent="0.25">
      <x:c r="A1351" s="302">
        <x:f>IF(RIGHT(C1351,2)=".1","10",RIGHT(C1351,2))</x:f>
      </x:c>
      <x:c r="B1351" s="0" t="n">
        <x:v>9</x:v>
      </x:c>
      <x:c r="C1351" s="0" t="n">
        <x:v>18.06</x:v>
      </x:c>
      <x:c r="D1351" s="0" t="s">
        <x:v>5</x:v>
      </x:c>
      <x:c r="E1351" s="0" t="n">
        <x:v>1</x:v>
      </x:c>
      <x:c r="F1351" s="0" t="s">
        <x:v>185</x:v>
      </x:c>
      <x:c r="H1351" s="0" t="s">
        <x:v>586</x:v>
      </x:c>
      <x:c r="I1351" s="0" t="n">
        <x:v>24.8</x:v>
      </x:c>
      <x:c r="J1351" s="0" t="n">
        <x:v>14.3</x:v>
      </x:c>
      <x:c r="K1351" s="0" t="n">
        <x:v>52</x:v>
      </x:c>
      <x:c r="L1351" s="0" t="n">
        <x:v>27</x:v>
      </x:c>
      <x:c r="M1351" s="0" t="n">
        <x:v>47</x:v>
      </x:c>
      <x:c r="N1351" s="0" t="s">
        <x:v>483</x:v>
      </x:c>
      <x:c r="O1351" s="0" t="n">
        <x:v>1016.9</x:v>
      </x:c>
      <x:c r="P1351" s="0" t="n">
        <x:v>1007.9</x:v>
      </x:c>
    </x:row>
    <x:row r="1352" spans="1:81" customFormat="1" ht="16.5" customHeight="1" x14ac:dyDescent="0.25">
      <x:c r="A1352" s="302">
        <x:f>IF(RIGHT(C1352,2)=".1","10",RIGHT(C1352,2))</x:f>
      </x:c>
      <x:c r="B1352" s="0" t="n">
        <x:v>12</x:v>
      </x:c>
      <x:c r="C1352" s="0" t="n">
        <x:v>18.06</x:v>
      </x:c>
      <x:c r="D1352" s="0" t="s">
        <x:v>5</x:v>
      </x:c>
      <x:c r="E1352" s="0" t="n">
        <x:v>2</x:v>
      </x:c>
      <x:c r="F1352" s="0" t="s">
        <x:v>185</x:v>
      </x:c>
      <x:c r="H1352" s="0" t="s">
        <x:v>367</x:v>
      </x:c>
      <x:c r="I1352" s="0" t="n">
        <x:v>26.8</x:v>
      </x:c>
      <x:c r="J1352" s="0" t="n">
        <x:v>15.3</x:v>
      </x:c>
      <x:c r="K1352" s="0" t="n">
        <x:v>49</x:v>
      </x:c>
      <x:c r="L1352" s="0" t="n">
        <x:v>30</x:v>
      </x:c>
      <x:c r="M1352" s="0" t="n">
        <x:v>39</x:v>
      </x:c>
      <x:c r="N1352" s="0" t="s">
        <x:v>506</x:v>
      </x:c>
      <x:c r="O1352" s="0" t="n">
        <x:v>1016.7</x:v>
      </x:c>
      <x:c r="P1352" s="0" t="n">
        <x:v>1007.8</x:v>
      </x:c>
    </x:row>
    <x:row r="1353" spans="1:81" customFormat="1" ht="16.5" customHeight="1" x14ac:dyDescent="0.25">
      <x:c r="A1353" s="302">
        <x:f>IF(RIGHT(C1353,2)=".1","10",RIGHT(C1353,2))</x:f>
      </x:c>
      <x:c r="B1353" s="0" t="n">
        <x:v>15</x:v>
      </x:c>
      <x:c r="C1353" s="0" t="n">
        <x:v>18.06</x:v>
      </x:c>
      <x:c r="D1353" s="0" t="s">
        <x:v>6</x:v>
      </x:c>
      <x:c r="E1353" s="0" t="n">
        <x:v>2</x:v>
      </x:c>
      <x:c r="F1353" s="0" t="s">
        <x:v>185</x:v>
      </x:c>
      <x:c r="H1353" s="0" t="s">
        <x:v>276</x:v>
      </x:c>
      <x:c r="I1353" s="0" t="n">
        <x:v>26.8</x:v>
      </x:c>
      <x:c r="J1353" s="0" t="n">
        <x:v>15</x:v>
      </x:c>
      <x:c r="K1353" s="0" t="n">
        <x:v>48</x:v>
      </x:c>
      <x:c r="L1353" s="0" t="n">
        <x:v>29</x:v>
      </x:c>
      <x:c r="M1353" s="0" t="n">
        <x:v>30</x:v>
      </x:c>
      <x:c r="N1353" s="0" t="s">
        <x:v>483</x:v>
      </x:c>
      <x:c r="O1353" s="0" t="n">
        <x:v>1016.5</x:v>
      </x:c>
      <x:c r="P1353" s="0" t="n">
        <x:v>1007.6</x:v>
      </x:c>
      <x:c r="R1353" s="0" t="n">
        <x:v>27.2</x:v>
      </x:c>
    </x:row>
    <x:row r="1354" spans="1:81" customFormat="1" ht="16.5" customHeight="1" x14ac:dyDescent="0.25">
      <x:c r="A1354" s="302">
        <x:f>IF(RIGHT(C1354,2)=".1","10",RIGHT(C1354,2))</x:f>
      </x:c>
      <x:c r="B1354" s="0" t="n">
        <x:v>18</x:v>
      </x:c>
      <x:c r="C1354" s="0" t="n">
        <x:v>18.06</x:v>
      </x:c>
      <x:c r="D1354" s="0" t="s">
        <x:v>5</x:v>
      </x:c>
      <x:c r="E1354" s="0" t="n">
        <x:v>1</x:v>
      </x:c>
      <x:c r="F1354" s="0" t="s">
        <x:v>185</x:v>
      </x:c>
      <x:c r="H1354" s="0" t="s">
        <x:v>453</x:v>
      </x:c>
      <x:c r="I1354" s="0" t="n">
        <x:v>21.9</x:v>
      </x:c>
      <x:c r="J1354" s="0" t="n">
        <x:v>16.6</x:v>
      </x:c>
      <x:c r="K1354" s="0" t="n">
        <x:v>72</x:v>
      </x:c>
      <x:c r="L1354" s="0" t="n">
        <x:v>26</x:v>
      </x:c>
      <x:c r="M1354" s="0" t="n">
        <x:v>26</x:v>
      </x:c>
      <x:c r="N1354" s="0" t="s">
        <x:v>506</x:v>
      </x:c>
      <x:c r="O1354" s="0" t="n">
        <x:v>1016.6</x:v>
      </x:c>
      <x:c r="P1354" s="0" t="n">
        <x:v>1007.6</x:v>
      </x:c>
    </x:row>
    <x:row r="1355" spans="1:81" customFormat="1" ht="16.5" customHeight="1" x14ac:dyDescent="0.25">
      <x:c r="A1355" s="302">
        <x:f>IF(RIGHT(C1355,2)=".1","10",RIGHT(C1355,2))</x:f>
      </x:c>
      <x:c r="B1355" s="0" t="n">
        <x:v>21</x:v>
      </x:c>
      <x:c r="C1355" s="0" t="n">
        <x:v>18.06</x:v>
      </x:c>
      <x:c r="D1355" s="0" t="s">
        <x:v>6</x:v>
      </x:c>
      <x:c r="E1355" s="0" t="n">
        <x:v>2</x:v>
      </x:c>
      <x:c r="F1355" s="0" t="s">
        <x:v>185</x:v>
      </x:c>
      <x:c r="H1355" s="0" t="s">
        <x:v>186</x:v>
      </x:c>
      <x:c r="I1355" s="0" t="n">
        <x:v>21.4</x:v>
      </x:c>
      <x:c r="J1355" s="0" t="n">
        <x:v>16.9</x:v>
      </x:c>
      <x:c r="K1355" s="0" t="n">
        <x:v>76</x:v>
      </x:c>
      <x:c r="L1355" s="0" t="n">
        <x:v>25</x:v>
      </x:c>
      <x:c r="M1355" s="0" t="n">
        <x:v>25</x:v>
      </x:c>
      <x:c r="N1355" s="0" t="s">
        <x:v>444</x:v>
      </x:c>
      <x:c r="O1355" s="0" t="n">
        <x:v>1016.2</x:v>
      </x:c>
      <x:c r="P1355" s="0" t="n">
        <x:v>1007.1</x:v>
      </x:c>
    </x:row>
    <x:row r="1356" spans="1:81" customFormat="1" ht="16.5" customHeight="1" x14ac:dyDescent="0.25">
      <x:c r="A1356" s="302">
        <x:f>IF(RIGHT(C1356,2)=".1","10",RIGHT(C1356,2))</x:f>
      </x:c>
      <x:c r="B1356" s="0" t="n">
        <x:v>0</x:v>
      </x:c>
      <x:c r="C1356" s="0" t="n">
        <x:v>19.06</x:v>
      </x:c>
      <x:c r="D1356" s="0" t="s">
        <x:v>13</x:v>
      </x:c>
      <x:c r="E1356" s="0" t="n">
        <x:v>0</x:v>
      </x:c>
      <x:c r="F1356" s="0" t="s">
        <x:v>185</x:v>
      </x:c>
      <x:c r="H1356" s="0" t="s">
        <x:v>186</x:v>
      </x:c>
      <x:c r="I1356" s="0" t="n">
        <x:v>18.8</x:v>
      </x:c>
      <x:c r="J1356" s="0" t="n">
        <x:v>16.5</x:v>
      </x:c>
      <x:c r="K1356" s="0" t="n">
        <x:v>86</x:v>
      </x:c>
      <x:c r="L1356" s="0" t="n">
        <x:v>20</x:v>
      </x:c>
      <x:c r="M1356" s="0" t="n">
        <x:v>20</x:v>
      </x:c>
      <x:c r="O1356" s="0" t="n">
        <x:v>1015</x:v>
      </x:c>
      <x:c r="P1356" s="0" t="n">
        <x:v>1005.8</x:v>
      </x:c>
    </x:row>
    <x:row r="1357" spans="1:81" customFormat="1" ht="16.5" customHeight="1" x14ac:dyDescent="0.25">
      <x:c r="A1357" s="302">
        <x:f>IF(RIGHT(C1357,2)=".1","10",RIGHT(C1357,2))</x:f>
      </x:c>
      <x:c r="B1357" s="0" t="n">
        <x:v>3</x:v>
      </x:c>
      <x:c r="C1357" s="0" t="n">
        <x:v>19.06</x:v>
      </x:c>
      <x:c r="D1357" s="0" t="s">
        <x:v>6</x:v>
      </x:c>
      <x:c r="E1357" s="0" t="n">
        <x:v>3</x:v>
      </x:c>
      <x:c r="F1357" s="0" t="s">
        <x:v>185</x:v>
      </x:c>
      <x:c r="H1357" s="0" t="s">
        <x:v>186</x:v>
      </x:c>
      <x:c r="I1357" s="0" t="n">
        <x:v>20.1</x:v>
      </x:c>
      <x:c r="J1357" s="0" t="n">
        <x:v>15.6</x:v>
      </x:c>
      <x:c r="K1357" s="0" t="n">
        <x:v>75</x:v>
      </x:c>
      <x:c r="L1357" s="0" t="n">
        <x:v>23</x:v>
      </x:c>
      <x:c r="M1357" s="0" t="n">
        <x:v>24</x:v>
      </x:c>
      <x:c r="N1357" s="0" t="s">
        <x:v>444</x:v>
      </x:c>
      <x:c r="O1357" s="0" t="n">
        <x:v>1015.1</x:v>
      </x:c>
      <x:c r="P1357" s="0" t="n">
        <x:v>1006</x:v>
      </x:c>
      <x:c r="Q1357" s="0" t="n">
        <x:v>18.1</x:v>
      </x:c>
    </x:row>
    <x:row r="1358" spans="1:81" customFormat="1" ht="16.5" customHeight="1" x14ac:dyDescent="0.25">
      <x:c r="A1358" s="302">
        <x:f>IF(RIGHT(C1358,2)=".1","10",RIGHT(C1358,2))</x:f>
      </x:c>
      <x:c r="B1358" s="0" t="n">
        <x:v>6</x:v>
      </x:c>
      <x:c r="C1358" s="0" t="n">
        <x:v>19.06</x:v>
      </x:c>
      <x:c r="D1358" s="0" t="s">
        <x:v>6</x:v>
      </x:c>
      <x:c r="E1358" s="0" t="n">
        <x:v>3</x:v>
      </x:c>
      <x:c r="F1358" s="0" t="s">
        <x:v>185</x:v>
      </x:c>
      <x:c r="H1358" s="0" t="s">
        <x:v>186</x:v>
      </x:c>
      <x:c r="I1358" s="0" t="n">
        <x:v>25.8</x:v>
      </x:c>
      <x:c r="J1358" s="0" t="n">
        <x:v>18.1</x:v>
      </x:c>
      <x:c r="K1358" s="0" t="n">
        <x:v>62</x:v>
      </x:c>
      <x:c r="L1358" s="0" t="n">
        <x:v>30</x:v>
      </x:c>
      <x:c r="M1358" s="0" t="n">
        <x:v>39</x:v>
      </x:c>
      <x:c r="N1358" s="0" t="s">
        <x:v>506</x:v>
      </x:c>
      <x:c r="O1358" s="0" t="n">
        <x:v>1014.4</x:v>
      </x:c>
      <x:c r="P1358" s="0" t="n">
        <x:v>1005.5</x:v>
      </x:c>
    </x:row>
    <x:row r="1359" spans="1:81" customFormat="1" ht="16.5" customHeight="1" x14ac:dyDescent="0.25">
      <x:c r="A1359" s="302">
        <x:f>IF(RIGHT(C1359,2)=".1","10",RIGHT(C1359,2))</x:f>
      </x:c>
      <x:c r="B1359" s="0" t="n">
        <x:v>9</x:v>
      </x:c>
      <x:c r="C1359" s="0" t="n">
        <x:v>19.06</x:v>
      </x:c>
      <x:c r="D1359" s="0" t="s">
        <x:v>6</x:v>
      </x:c>
      <x:c r="E1359" s="0" t="s">
        <x:v>357</x:v>
      </x:c>
      <x:c r="F1359" s="0" t="s">
        <x:v>185</x:v>
      </x:c>
      <x:c r="H1359" s="0" t="s">
        <x:v>587</x:v>
      </x:c>
      <x:c r="I1359" s="0" t="n">
        <x:v>28.5</x:v>
      </x:c>
      <x:c r="J1359" s="0" t="n">
        <x:v>18.8</x:v>
      </x:c>
      <x:c r="K1359" s="0" t="n">
        <x:v>56</x:v>
      </x:c>
      <x:c r="L1359" s="0" t="n">
        <x:v>34</x:v>
      </x:c>
      <x:c r="M1359" s="0" t="n">
        <x:v>36</x:v>
      </x:c>
      <x:c r="N1359" s="0" t="s">
        <x:v>507</x:v>
      </x:c>
      <x:c r="O1359" s="0" t="n">
        <x:v>1013.5</x:v>
      </x:c>
      <x:c r="P1359" s="0" t="n">
        <x:v>1004.7</x:v>
      </x:c>
    </x:row>
    <x:row r="1360" spans="1:81" customFormat="1" ht="16.5" customHeight="1" x14ac:dyDescent="0.25">
      <x:c r="A1360" s="302">
        <x:f>IF(RIGHT(C1360,2)=".1","10",RIGHT(C1360,2))</x:f>
      </x:c>
      <x:c r="B1360" s="0" t="n">
        <x:v>12</x:v>
      </x:c>
      <x:c r="C1360" s="0" t="n">
        <x:v>19.06</x:v>
      </x:c>
      <x:c r="D1360" s="0" t="s">
        <x:v>7</x:v>
      </x:c>
      <x:c r="E1360" s="0" t="s">
        <x:v>363</x:v>
      </x:c>
      <x:c r="F1360" s="0" t="s">
        <x:v>185</x:v>
      </x:c>
      <x:c r="H1360" s="0" t="s">
        <x:v>538</x:v>
      </x:c>
      <x:c r="I1360" s="0" t="n">
        <x:v>31.6</x:v>
      </x:c>
      <x:c r="J1360" s="0" t="n">
        <x:v>16.3</x:v>
      </x:c>
      <x:c r="K1360" s="0" t="n">
        <x:v>40</x:v>
      </x:c>
      <x:c r="L1360" s="0" t="n">
        <x:v>35</x:v>
      </x:c>
      <x:c r="M1360" s="0" t="n">
        <x:v>37</x:v>
      </x:c>
      <x:c r="N1360" s="0" t="s">
        <x:v>507</x:v>
      </x:c>
      <x:c r="O1360" s="0" t="n">
        <x:v>1012.3</x:v>
      </x:c>
      <x:c r="P1360" s="0" t="n">
        <x:v>1003.5</x:v>
      </x:c>
    </x:row>
    <x:row r="1361" spans="1:81" customFormat="1" ht="16.5" customHeight="1" x14ac:dyDescent="0.25">
      <x:c r="A1361" s="302">
        <x:f>IF(RIGHT(C1361,2)=".1","10",RIGHT(C1361,2))</x:f>
      </x:c>
      <x:c r="B1361" s="0" t="n">
        <x:v>15</x:v>
      </x:c>
      <x:c r="C1361" s="0" t="n">
        <x:v>19.06</x:v>
      </x:c>
      <x:c r="D1361" s="0" t="s">
        <x:v>6</x:v>
      </x:c>
      <x:c r="E1361" s="0" t="s">
        <x:v>271</x:v>
      </x:c>
      <x:c r="F1361" s="0" t="s">
        <x:v>185</x:v>
      </x:c>
      <x:c r="H1361" s="0" t="s">
        <x:v>293</x:v>
      </x:c>
      <x:c r="I1361" s="0" t="n">
        <x:v>30.3</x:v>
      </x:c>
      <x:c r="J1361" s="0" t="n">
        <x:v>13.9</x:v>
      </x:c>
      <x:c r="K1361" s="0" t="n">
        <x:v>37</x:v>
      </x:c>
      <x:c r="L1361" s="0" t="n">
        <x:v>32</x:v>
      </x:c>
      <x:c r="M1361" s="0" t="n">
        <x:v>33</x:v>
      </x:c>
      <x:c r="N1361" s="0" t="s">
        <x:v>483</x:v>
      </x:c>
      <x:c r="O1361" s="0" t="n">
        <x:v>1010.6</x:v>
      </x:c>
      <x:c r="P1361" s="0" t="n">
        <x:v>1001.8</x:v>
      </x:c>
      <x:c r="R1361" s="0" t="n">
        <x:v>32.2</x:v>
      </x:c>
    </x:row>
    <x:row r="1362" spans="1:81" customFormat="1" ht="16.5" customHeight="1" x14ac:dyDescent="0.25">
      <x:c r="A1362" s="302">
        <x:f>IF(RIGHT(C1362,2)=".1","10",RIGHT(C1362,2))</x:f>
      </x:c>
      <x:c r="B1362" s="0" t="n">
        <x:v>18</x:v>
      </x:c>
      <x:c r="C1362" s="0" t="n">
        <x:v>19.06</x:v>
      </x:c>
      <x:c r="D1362" s="0" t="s">
        <x:v>6</x:v>
      </x:c>
      <x:c r="E1362" s="0" t="n">
        <x:v>3</x:v>
      </x:c>
      <x:c r="F1362" s="0" t="s">
        <x:v>185</x:v>
      </x:c>
      <x:c r="H1362" s="0" t="s">
        <x:v>588</x:v>
      </x:c>
      <x:c r="I1362" s="0" t="n">
        <x:v>26.1</x:v>
      </x:c>
      <x:c r="J1362" s="0" t="n">
        <x:v>14</x:v>
      </x:c>
      <x:c r="K1362" s="0" t="n">
        <x:v>47</x:v>
      </x:c>
      <x:c r="L1362" s="0" t="n">
        <x:v>28</x:v>
      </x:c>
      <x:c r="M1362" s="0" t="n">
        <x:v>28</x:v>
      </x:c>
      <x:c r="N1362" s="0" t="s">
        <x:v>483</x:v>
      </x:c>
      <x:c r="O1362" s="0" t="n">
        <x:v>1011.4</x:v>
      </x:c>
      <x:c r="P1362" s="0" t="n">
        <x:v>1002.5</x:v>
      </x:c>
    </x:row>
    <x:row r="1363" spans="1:81" customFormat="1" ht="16.5" customHeight="1" x14ac:dyDescent="0.25">
      <x:c r="A1363" s="302">
        <x:f>IF(RIGHT(C1363,2)=".1","10",RIGHT(C1363,2))</x:f>
      </x:c>
      <x:c r="B1363" s="0" t="n">
        <x:v>21</x:v>
      </x:c>
      <x:c r="C1363" s="0" t="n">
        <x:v>19.06</x:v>
      </x:c>
      <x:c r="D1363" s="0" t="s">
        <x:v>6</x:v>
      </x:c>
      <x:c r="E1363" s="0" t="s">
        <x:v>362</x:v>
      </x:c>
      <x:c r="F1363" s="0" t="s">
        <x:v>185</x:v>
      </x:c>
      <x:c r="H1363" s="0" t="s">
        <x:v>588</x:v>
      </x:c>
      <x:c r="I1363" s="0" t="n">
        <x:v>24.6</x:v>
      </x:c>
      <x:c r="J1363" s="0" t="n">
        <x:v>11.6</x:v>
      </x:c>
      <x:c r="K1363" s="0" t="n">
        <x:v>44</x:v>
      </x:c>
      <x:c r="L1363" s="0" t="n">
        <x:v>26</x:v>
      </x:c>
      <x:c r="M1363" s="0" t="n">
        <x:v>26</x:v>
      </x:c>
      <x:c r="N1363" s="0" t="s">
        <x:v>483</x:v>
      </x:c>
      <x:c r="O1363" s="0" t="n">
        <x:v>1011.3</x:v>
      </x:c>
      <x:c r="P1363" s="0" t="n">
        <x:v>1002.4</x:v>
      </x:c>
    </x:row>
    <x:row r="1364" spans="1:81" customFormat="1" ht="16.5" customHeight="1" x14ac:dyDescent="0.25">
      <x:c r="A1364" s="302">
        <x:f>IF(RIGHT(C1364,2)=".1","10",RIGHT(C1364,2))</x:f>
      </x:c>
      <x:c r="B1364" s="0" t="n">
        <x:v>0</x:v>
      </x:c>
      <x:c r="C1364" s="0" t="n">
        <x:v>20.06</x:v>
      </x:c>
      <x:c r="D1364" s="0" t="s">
        <x:v>6</x:v>
      </x:c>
      <x:c r="E1364" s="0" t="s">
        <x:v>205</x:v>
      </x:c>
      <x:c r="F1364" s="0" t="s">
        <x:v>185</x:v>
      </x:c>
      <x:c r="H1364" s="0" t="s">
        <x:v>293</x:v>
      </x:c>
      <x:c r="I1364" s="0" t="n">
        <x:v>21.2</x:v>
      </x:c>
      <x:c r="J1364" s="0" t="n">
        <x:v>9.2</x:v>
      </x:c>
      <x:c r="K1364" s="0" t="n">
        <x:v>46</x:v>
      </x:c>
      <x:c r="L1364" s="0" t="n">
        <x:v>22</x:v>
      </x:c>
      <x:c r="M1364" s="0" t="n">
        <x:v>22</x:v>
      </x:c>
      <x:c r="N1364" s="0" t="s">
        <x:v>444</x:v>
      </x:c>
      <x:c r="O1364" s="0" t="n">
        <x:v>1011.5</x:v>
      </x:c>
      <x:c r="P1364" s="0" t="n">
        <x:v>1002.4</x:v>
      </x:c>
    </x:row>
    <x:row r="1365" spans="1:81" customFormat="1" ht="16.5" customHeight="1" x14ac:dyDescent="0.25">
      <x:c r="A1365" s="302">
        <x:f>IF(RIGHT(C1365,2)=".1","10",RIGHT(C1365,2))</x:f>
      </x:c>
      <x:c r="B1365" s="0" t="n">
        <x:v>3</x:v>
      </x:c>
      <x:c r="C1365" s="0" t="n">
        <x:v>20.06</x:v>
      </x:c>
      <x:c r="D1365" s="0" t="s">
        <x:v>6</x:v>
      </x:c>
      <x:c r="E1365" s="0" t="s">
        <x:v>357</x:v>
      </x:c>
      <x:c r="F1365" s="0" t="s">
        <x:v>185</x:v>
      </x:c>
      <x:c r="H1365" s="0" t="s">
        <x:v>293</x:v>
      </x:c>
      <x:c r="I1365" s="0" t="n">
        <x:v>19.2</x:v>
      </x:c>
      <x:c r="J1365" s="0" t="n">
        <x:v>8.6</x:v>
      </x:c>
      <x:c r="K1365" s="0" t="n">
        <x:v>50</x:v>
      </x:c>
      <x:c r="L1365" s="0" t="n">
        <x:v>20</x:v>
      </x:c>
      <x:c r="M1365" s="0" t="n">
        <x:v>20</x:v>
      </x:c>
      <x:c r="O1365" s="0" t="n">
        <x:v>1011.3</x:v>
      </x:c>
      <x:c r="P1365" s="0" t="n">
        <x:v>1002.2</x:v>
      </x:c>
      <x:c r="Q1365" s="0" t="n">
        <x:v>18.7</x:v>
      </x:c>
    </x:row>
    <x:row r="1366" spans="1:81" customFormat="1" ht="16.5" customHeight="1" x14ac:dyDescent="0.25">
      <x:c r="A1366" s="302">
        <x:f>IF(RIGHT(C1366,2)=".1","10",RIGHT(C1366,2))</x:f>
      </x:c>
      <x:c r="B1366" s="0" t="n">
        <x:v>6</x:v>
      </x:c>
      <x:c r="C1366" s="0" t="n">
        <x:v>20.06</x:v>
      </x:c>
      <x:c r="D1366" s="0" t="s">
        <x:v>7</x:v>
      </x:c>
      <x:c r="E1366" s="0" t="s">
        <x:v>272</x:v>
      </x:c>
      <x:c r="F1366" s="0" t="s">
        <x:v>185</x:v>
      </x:c>
      <x:c r="H1366" s="0" t="s">
        <x:v>589</x:v>
      </x:c>
      <x:c r="I1366" s="0" t="n">
        <x:v>23.1</x:v>
      </x:c>
      <x:c r="J1366" s="0" t="n">
        <x:v>12.8</x:v>
      </x:c>
      <x:c r="K1366" s="0" t="n">
        <x:v>52</x:v>
      </x:c>
      <x:c r="L1366" s="0" t="n">
        <x:v>26</x:v>
      </x:c>
      <x:c r="M1366" s="0" t="n">
        <x:v>27</x:v>
      </x:c>
      <x:c r="N1366" s="0" t="s">
        <x:v>483</x:v>
      </x:c>
      <x:c r="O1366" s="0" t="n">
        <x:v>1011.9</x:v>
      </x:c>
      <x:c r="P1366" s="0" t="n">
        <x:v>1002.9</x:v>
      </x:c>
    </x:row>
    <x:row r="1367" spans="1:81" customFormat="1" ht="16.5" customHeight="1" x14ac:dyDescent="0.25">
      <x:c r="A1367" s="302">
        <x:f>IF(RIGHT(C1367,2)=".1","10",RIGHT(C1367,2))</x:f>
      </x:c>
      <x:c r="B1367" s="0" t="n">
        <x:v>9</x:v>
      </x:c>
      <x:c r="C1367" s="0" t="n">
        <x:v>20.06</x:v>
      </x:c>
      <x:c r="D1367" s="0" t="s">
        <x:v>7</x:v>
      </x:c>
      <x:c r="E1367" s="0" t="n">
        <x:v>3</x:v>
      </x:c>
      <x:c r="F1367" s="0" t="s">
        <x:v>185</x:v>
      </x:c>
      <x:c r="H1367" s="0" t="s">
        <x:v>590</x:v>
      </x:c>
      <x:c r="I1367" s="0" t="n">
        <x:v>27.3</x:v>
      </x:c>
      <x:c r="J1367" s="0" t="n">
        <x:v>15</x:v>
      </x:c>
      <x:c r="K1367" s="0" t="n">
        <x:v>47</x:v>
      </x:c>
      <x:c r="L1367" s="0" t="n">
        <x:v>30</x:v>
      </x:c>
      <x:c r="M1367" s="0" t="n">
        <x:v>38</x:v>
      </x:c>
      <x:c r="N1367" s="0" t="s">
        <x:v>506</x:v>
      </x:c>
      <x:c r="O1367" s="0" t="n">
        <x:v>1011.6</x:v>
      </x:c>
      <x:c r="P1367" s="0" t="n">
        <x:v>1002.7</x:v>
      </x:c>
    </x:row>
    <x:row r="1368" spans="1:81" customFormat="1" ht="16.5" customHeight="1" x14ac:dyDescent="0.25">
      <x:c r="A1368" s="302">
        <x:f>IF(RIGHT(C1368,2)=".1","10",RIGHT(C1368,2))</x:f>
      </x:c>
      <x:c r="B1368" s="0" t="n">
        <x:v>12</x:v>
      </x:c>
      <x:c r="C1368" s="0" t="n">
        <x:v>20.06</x:v>
      </x:c>
      <x:c r="D1368" s="0" t="s">
        <x:v>7</x:v>
      </x:c>
      <x:c r="E1368" s="0" t="n">
        <x:v>1</x:v>
      </x:c>
      <x:c r="F1368" s="0" t="s">
        <x:v>185</x:v>
      </x:c>
      <x:c r="H1368" s="0" t="s">
        <x:v>186</x:v>
      </x:c>
      <x:c r="I1368" s="0" t="n">
        <x:v>30.5</x:v>
      </x:c>
      <x:c r="J1368" s="0" t="n">
        <x:v>16.5</x:v>
      </x:c>
      <x:c r="K1368" s="0" t="n">
        <x:v>43</x:v>
      </x:c>
      <x:c r="L1368" s="0" t="n">
        <x:v>34</x:v>
      </x:c>
      <x:c r="M1368" s="0" t="n">
        <x:v>49</x:v>
      </x:c>
      <x:c r="N1368" s="0" t="s">
        <x:v>507</x:v>
      </x:c>
      <x:c r="O1368" s="0" t="n">
        <x:v>1011.1</x:v>
      </x:c>
      <x:c r="P1368" s="0" t="n">
        <x:v>1002.3</x:v>
      </x:c>
    </x:row>
    <x:row r="1369" spans="1:81" customFormat="1" ht="16.5" customHeight="1" x14ac:dyDescent="0.25">
      <x:c r="A1369" s="302">
        <x:f>IF(RIGHT(C1369,2)=".1","10",RIGHT(C1369,2))</x:f>
      </x:c>
      <x:c r="B1369" s="0" t="n">
        <x:v>15</x:v>
      </x:c>
      <x:c r="C1369" s="0" t="n">
        <x:v>20.06</x:v>
      </x:c>
      <x:c r="D1369" s="0" t="s">
        <x:v>11</x:v>
      </x:c>
      <x:c r="E1369" s="0" t="n">
        <x:v>1</x:v>
      </x:c>
      <x:c r="F1369" s="0" t="s">
        <x:v>185</x:v>
      </x:c>
      <x:c r="H1369" s="0" t="s">
        <x:v>273</x:v>
      </x:c>
      <x:c r="I1369" s="0" t="n">
        <x:v>28.9</x:v>
      </x:c>
      <x:c r="J1369" s="0" t="n">
        <x:v>18.3</x:v>
      </x:c>
      <x:c r="K1369" s="0" t="n">
        <x:v>53</x:v>
      </x:c>
      <x:c r="L1369" s="0" t="n">
        <x:v>34</x:v>
      </x:c>
      <x:c r="M1369" s="0" t="n">
        <x:v>36</x:v>
      </x:c>
      <x:c r="N1369" s="0" t="s">
        <x:v>507</x:v>
      </x:c>
      <x:c r="O1369" s="0" t="n">
        <x:v>1010</x:v>
      </x:c>
      <x:c r="P1369" s="0" t="n">
        <x:v>1001.2</x:v>
      </x:c>
      <x:c r="R1369" s="0" t="n">
        <x:v>31.8</x:v>
      </x:c>
    </x:row>
    <x:row r="1370" spans="1:81" customFormat="1" ht="16.5" customHeight="1" x14ac:dyDescent="0.25">
      <x:c r="A1370" s="302">
        <x:f>IF(RIGHT(C1370,2)=".1","10",RIGHT(C1370,2))</x:f>
      </x:c>
      <x:c r="B1370" s="0" t="n">
        <x:v>18</x:v>
      </x:c>
      <x:c r="C1370" s="0" t="n">
        <x:v>20.06</x:v>
      </x:c>
      <x:c r="D1370" s="0" t="s">
        <x:v>11</x:v>
      </x:c>
      <x:c r="E1370" s="0" t="n">
        <x:v>1</x:v>
      </x:c>
      <x:c r="F1370" s="0" t="s">
        <x:v>185</x:v>
      </x:c>
      <x:c r="H1370" s="0" t="s">
        <x:v>591</x:v>
      </x:c>
      <x:c r="I1370" s="0" t="n">
        <x:v>25.8</x:v>
      </x:c>
      <x:c r="J1370" s="0" t="n">
        <x:v>18.5</x:v>
      </x:c>
      <x:c r="K1370" s="0" t="n">
        <x:v>64</x:v>
      </x:c>
      <x:c r="L1370" s="0" t="n">
        <x:v>31</x:v>
      </x:c>
      <x:c r="M1370" s="0" t="n">
        <x:v>31</x:v>
      </x:c>
      <x:c r="N1370" s="0" t="s">
        <x:v>507</x:v>
      </x:c>
      <x:c r="O1370" s="0" t="n">
        <x:v>1009.8</x:v>
      </x:c>
      <x:c r="P1370" s="0" t="n">
        <x:v>1000.9</x:v>
      </x:c>
    </x:row>
    <x:row r="1371" spans="1:81" customFormat="1" ht="16.5" customHeight="1" x14ac:dyDescent="0.25">
      <x:c r="A1371" s="302">
        <x:f>IF(RIGHT(C1371,2)=".1","10",RIGHT(C1371,2))</x:f>
      </x:c>
      <x:c r="B1371" s="0" t="n">
        <x:v>21</x:v>
      </x:c>
      <x:c r="C1371" s="0" t="n">
        <x:v>20.06</x:v>
      </x:c>
      <x:c r="D1371" s="0" t="s">
        <x:v>7</x:v>
      </x:c>
      <x:c r="E1371" s="0" t="n">
        <x:v>3</x:v>
      </x:c>
      <x:c r="F1371" s="0" t="s">
        <x:v>185</x:v>
      </x:c>
      <x:c r="H1371" s="0" t="s">
        <x:v>591</x:v>
      </x:c>
      <x:c r="I1371" s="0" t="n">
        <x:v>25.6</x:v>
      </x:c>
      <x:c r="J1371" s="0" t="n">
        <x:v>13.2</x:v>
      </x:c>
      <x:c r="K1371" s="0" t="n">
        <x:v>46</x:v>
      </x:c>
      <x:c r="L1371" s="0" t="n">
        <x:v>28</x:v>
      </x:c>
      <x:c r="M1371" s="0" t="n">
        <x:v>28</x:v>
      </x:c>
      <x:c r="N1371" s="0" t="s">
        <x:v>483</x:v>
      </x:c>
      <x:c r="O1371" s="0" t="n">
        <x:v>1010.5</x:v>
      </x:c>
      <x:c r="P1371" s="0" t="n">
        <x:v>1001.5</x:v>
      </x:c>
    </x:row>
    <x:row r="1372" spans="1:81" customFormat="1" ht="16.5" customHeight="1" x14ac:dyDescent="0.25">
      <x:c r="A1372" s="302">
        <x:f>IF(RIGHT(C1372,2)=".1","10",RIGHT(C1372,2))</x:f>
      </x:c>
      <x:c r="B1372" s="0" t="n">
        <x:v>0</x:v>
      </x:c>
      <x:c r="C1372" s="0" t="n">
        <x:v>21.06</x:v>
      </x:c>
      <x:c r="D1372" s="0" t="s">
        <x:v>7</x:v>
      </x:c>
      <x:c r="E1372" s="0" t="n">
        <x:v>3</x:v>
      </x:c>
      <x:c r="F1372" s="0" t="s">
        <x:v>185</x:v>
      </x:c>
      <x:c r="H1372" s="0" t="s">
        <x:v>591</x:v>
      </x:c>
      <x:c r="I1372" s="0" t="n">
        <x:v>22.3</x:v>
      </x:c>
      <x:c r="J1372" s="0" t="n">
        <x:v>11</x:v>
      </x:c>
      <x:c r="K1372" s="0" t="n">
        <x:v>49</x:v>
      </x:c>
      <x:c r="L1372" s="0" t="n">
        <x:v>24</x:v>
      </x:c>
      <x:c r="M1372" s="0" t="n">
        <x:v>24</x:v>
      </x:c>
      <x:c r="N1372" s="0" t="s">
        <x:v>444</x:v>
      </x:c>
      <x:c r="O1372" s="0" t="n">
        <x:v>1011.1</x:v>
      </x:c>
      <x:c r="P1372" s="0" t="n">
        <x:v>1002.1</x:v>
      </x:c>
    </x:row>
    <x:row r="1373" spans="1:81" customFormat="1" ht="16.5" customHeight="1" x14ac:dyDescent="0.25">
      <x:c r="A1373" s="302">
        <x:f>IF(RIGHT(C1373,2)=".1","10",RIGHT(C1373,2))</x:f>
      </x:c>
      <x:c r="B1373" s="0" t="n">
        <x:v>3</x:v>
      </x:c>
      <x:c r="C1373" s="0" t="n">
        <x:v>21.06</x:v>
      </x:c>
      <x:c r="D1373" s="0" t="s">
        <x:v>6</x:v>
      </x:c>
      <x:c r="E1373" s="0" t="n">
        <x:v>2</x:v>
      </x:c>
      <x:c r="F1373" s="0" t="s">
        <x:v>185</x:v>
      </x:c>
      <x:c r="H1373" s="0" t="s">
        <x:v>186</x:v>
      </x:c>
      <x:c r="I1373" s="0" t="n">
        <x:v>19.7</x:v>
      </x:c>
      <x:c r="J1373" s="0" t="n">
        <x:v>11.4</x:v>
      </x:c>
      <x:c r="K1373" s="0" t="n">
        <x:v>59</x:v>
      </x:c>
      <x:c r="L1373" s="0" t="n">
        <x:v>22</x:v>
      </x:c>
      <x:c r="M1373" s="0" t="n">
        <x:v>23</x:v>
      </x:c>
      <x:c r="N1373" s="0" t="s">
        <x:v>444</x:v>
      </x:c>
      <x:c r="O1373" s="0" t="n">
        <x:v>1011.5</x:v>
      </x:c>
      <x:c r="P1373" s="0" t="n">
        <x:v>1002.4</x:v>
      </x:c>
      <x:c r="Q1373" s="0" t="n">
        <x:v>19.6</x:v>
      </x:c>
    </x:row>
    <x:row r="1374" spans="1:81" customFormat="1" ht="16.5" customHeight="1" x14ac:dyDescent="0.25">
      <x:c r="A1374" s="302">
        <x:f>IF(RIGHT(C1374,2)=".1","10",RIGHT(C1374,2))</x:f>
      </x:c>
      <x:c r="B1374" s="0" t="n">
        <x:v>6</x:v>
      </x:c>
      <x:c r="C1374" s="0" t="n">
        <x:v>21.06</x:v>
      </x:c>
      <x:c r="D1374" s="0" t="s">
        <x:v>7</x:v>
      </x:c>
      <x:c r="E1374" s="0" t="n">
        <x:v>4</x:v>
      </x:c>
      <x:c r="F1374" s="0" t="s">
        <x:v>185</x:v>
      </x:c>
      <x:c r="H1374" s="0" t="s">
        <x:v>186</x:v>
      </x:c>
      <x:c r="I1374" s="0" t="n">
        <x:v>24</x:v>
      </x:c>
      <x:c r="J1374" s="0" t="n">
        <x:v>14.2</x:v>
      </x:c>
      <x:c r="K1374" s="0" t="n">
        <x:v>54</x:v>
      </x:c>
      <x:c r="L1374" s="0" t="n">
        <x:v>26</x:v>
      </x:c>
      <x:c r="M1374" s="0" t="n">
        <x:v>34</x:v>
      </x:c>
      <x:c r="N1374" s="0" t="s">
        <x:v>483</x:v>
      </x:c>
      <x:c r="O1374" s="0" t="n">
        <x:v>1011.1</x:v>
      </x:c>
      <x:c r="P1374" s="0" t="n">
        <x:v>1002.2</x:v>
      </x:c>
    </x:row>
    <x:row r="1375" spans="1:81" customFormat="1" ht="16.5" customHeight="1" x14ac:dyDescent="0.25">
      <x:c r="A1375" s="302">
        <x:f>IF(RIGHT(C1375,2)=".1","10",RIGHT(C1375,2))</x:f>
      </x:c>
      <x:c r="B1375" s="0" t="n">
        <x:v>9</x:v>
      </x:c>
      <x:c r="C1375" s="0" t="n">
        <x:v>21.06</x:v>
      </x:c>
      <x:c r="D1375" s="0" t="s">
        <x:v>7</x:v>
      </x:c>
      <x:c r="E1375" s="0" t="n">
        <x:v>4</x:v>
      </x:c>
      <x:c r="F1375" s="0" t="s">
        <x:v>185</x:v>
      </x:c>
      <x:c r="H1375" s="0" t="s">
        <x:v>186</x:v>
      </x:c>
      <x:c r="I1375" s="0" t="n">
        <x:v>27.6</x:v>
      </x:c>
      <x:c r="J1375" s="0" t="n">
        <x:v>16.2</x:v>
      </x:c>
      <x:c r="K1375" s="0" t="n">
        <x:v>50</x:v>
      </x:c>
      <x:c r="L1375" s="0" t="n">
        <x:v>31</x:v>
      </x:c>
      <x:c r="M1375" s="0" t="n">
        <x:v>44</x:v>
      </x:c>
      <x:c r="N1375" s="0" t="s">
        <x:v>506</x:v>
      </x:c>
      <x:c r="O1375" s="0" t="n">
        <x:v>1010.8</x:v>
      </x:c>
      <x:c r="P1375" s="0" t="n">
        <x:v>1002</x:v>
      </x:c>
    </x:row>
    <x:row r="1376" spans="1:81" customFormat="1" ht="16.5" customHeight="1" x14ac:dyDescent="0.25">
      <x:c r="A1376" s="302">
        <x:f>IF(RIGHT(C1376,2)=".1","10",RIGHT(C1376,2))</x:f>
      </x:c>
      <x:c r="B1376" s="0" t="n">
        <x:v>12</x:v>
      </x:c>
      <x:c r="C1376" s="0" t="n">
        <x:v>21.06</x:v>
      </x:c>
      <x:c r="D1376" s="0" t="s">
        <x:v>7</x:v>
      </x:c>
      <x:c r="E1376" s="0" t="s">
        <x:v>271</x:v>
      </x:c>
      <x:c r="F1376" s="0" t="s">
        <x:v>185</x:v>
      </x:c>
      <x:c r="H1376" s="0" t="s">
        <x:v>186</x:v>
      </x:c>
      <x:c r="I1376" s="0" t="n">
        <x:v>31.2</x:v>
      </x:c>
      <x:c r="J1376" s="0" t="n">
        <x:v>13.4</x:v>
      </x:c>
      <x:c r="K1376" s="0" t="n">
        <x:v>34</x:v>
      </x:c>
      <x:c r="L1376" s="0" t="n">
        <x:v>32</x:v>
      </x:c>
      <x:c r="M1376" s="0" t="n">
        <x:v>41</x:v>
      </x:c>
      <x:c r="N1376" s="0" t="s">
        <x:v>483</x:v>
      </x:c>
      <x:c r="O1376" s="0" t="n">
        <x:v>1009.5</x:v>
      </x:c>
      <x:c r="P1376" s="0" t="n">
        <x:v>1000.7</x:v>
      </x:c>
    </x:row>
    <x:row r="1377" spans="1:81" customFormat="1" ht="16.5" customHeight="1" x14ac:dyDescent="0.25">
      <x:c r="A1377" s="302">
        <x:f>IF(RIGHT(C1377,2)=".1","10",RIGHT(C1377,2))</x:f>
      </x:c>
      <x:c r="B1377" s="0" t="n">
        <x:v>15</x:v>
      </x:c>
      <x:c r="C1377" s="0" t="n">
        <x:v>21.06</x:v>
      </x:c>
      <x:c r="D1377" s="0" t="s">
        <x:v>9</x:v>
      </x:c>
      <x:c r="E1377" s="0" t="n">
        <x:v>1</x:v>
      </x:c>
      <x:c r="F1377" s="0" t="s">
        <x:v>185</x:v>
      </x:c>
      <x:c r="H1377" s="0" t="s">
        <x:v>592</x:v>
      </x:c>
      <x:c r="I1377" s="0" t="n">
        <x:v>29.8</x:v>
      </x:c>
      <x:c r="J1377" s="0" t="n">
        <x:v>19.4</x:v>
      </x:c>
      <x:c r="K1377" s="0" t="n">
        <x:v>54</x:v>
      </x:c>
      <x:c r="L1377" s="0" t="n">
        <x:v>36</x:v>
      </x:c>
      <x:c r="M1377" s="0" t="n">
        <x:v>37</x:v>
      </x:c>
      <x:c r="N1377" s="0" t="s">
        <x:v>507</x:v>
      </x:c>
      <x:c r="O1377" s="0" t="n">
        <x:v>1009.3</x:v>
      </x:c>
      <x:c r="P1377" s="0" t="n">
        <x:v>1000.5</x:v>
      </x:c>
      <x:c r="R1377" s="0" t="n">
        <x:v>32.3</x:v>
      </x:c>
    </x:row>
    <x:row r="1378" spans="1:81" customFormat="1" ht="16.5" customHeight="1" x14ac:dyDescent="0.25">
      <x:c r="A1378" s="302">
        <x:f>IF(RIGHT(C1378,2)=".1","10",RIGHT(C1378,2))</x:f>
      </x:c>
      <x:c r="B1378" s="0" t="n">
        <x:v>18</x:v>
      </x:c>
      <x:c r="C1378" s="0" t="n">
        <x:v>21.06</x:v>
      </x:c>
      <x:c r="D1378" s="0" t="s">
        <x:v>6</x:v>
      </x:c>
      <x:c r="E1378" s="0" t="n">
        <x:v>1</x:v>
      </x:c>
      <x:c r="F1378" s="0" t="s">
        <x:v>185</x:v>
      </x:c>
      <x:c r="H1378" s="0" t="s">
        <x:v>593</x:v>
      </x:c>
      <x:c r="I1378" s="0" t="n">
        <x:v>26.3</x:v>
      </x:c>
      <x:c r="J1378" s="0" t="n">
        <x:v>20.5</x:v>
      </x:c>
      <x:c r="K1378" s="0" t="n">
        <x:v>70</x:v>
      </x:c>
      <x:c r="L1378" s="0" t="n">
        <x:v>33</x:v>
      </x:c>
      <x:c r="M1378" s="0" t="n">
        <x:v>33</x:v>
      </x:c>
      <x:c r="N1378" s="0" t="s">
        <x:v>507</x:v>
      </x:c>
      <x:c r="O1378" s="0" t="n">
        <x:v>1009.3</x:v>
      </x:c>
      <x:c r="P1378" s="0" t="n">
        <x:v>1000.4</x:v>
      </x:c>
    </x:row>
    <x:row r="1379" spans="1:81" customFormat="1" ht="16.5" customHeight="1" x14ac:dyDescent="0.25">
      <x:c r="A1379" s="302">
        <x:f>IF(RIGHT(C1379,2)=".1","10",RIGHT(C1379,2))</x:f>
      </x:c>
      <x:c r="B1379" s="0" t="n">
        <x:v>21</x:v>
      </x:c>
      <x:c r="C1379" s="0" t="n">
        <x:v>21.06</x:v>
      </x:c>
      <x:c r="D1379" s="0" t="s">
        <x:v>6</x:v>
      </x:c>
      <x:c r="E1379" s="0" t="n">
        <x:v>3</x:v>
      </x:c>
      <x:c r="F1379" s="0" t="s">
        <x:v>241</x:v>
      </x:c>
      <x:c r="H1379" s="0" t="s">
        <x:v>227</x:v>
      </x:c>
      <x:c r="I1379" s="0" t="n">
        <x:v>25.5</x:v>
      </x:c>
      <x:c r="J1379" s="0" t="n">
        <x:v>7.1</x:v>
      </x:c>
      <x:c r="K1379" s="0" t="n">
        <x:v>31</x:v>
      </x:c>
      <x:c r="L1379" s="0" t="n">
        <x:v>25</x:v>
      </x:c>
      <x:c r="M1379" s="0" t="n">
        <x:v>25</x:v>
      </x:c>
      <x:c r="N1379" s="0" t="s">
        <x:v>444</x:v>
      </x:c>
      <x:c r="O1379" s="0" t="n">
        <x:v>1009.9</x:v>
      </x:c>
      <x:c r="P1379" s="0" t="n">
        <x:v>1001</x:v>
      </x:c>
    </x:row>
    <x:row r="1380" spans="1:81" customFormat="1" ht="16.5" customHeight="1" x14ac:dyDescent="0.25">
      <x:c r="A1380" s="302">
        <x:f>IF(RIGHT(C1380,2)=".1","10",RIGHT(C1380,2))</x:f>
      </x:c>
      <x:c r="B1380" s="0" t="n">
        <x:v>0</x:v>
      </x:c>
      <x:c r="C1380" s="0" t="n">
        <x:v>22.06</x:v>
      </x:c>
      <x:c r="D1380" s="0" t="s">
        <x:v>7</x:v>
      </x:c>
      <x:c r="E1380" s="0" t="n">
        <x:v>2</x:v>
      </x:c>
      <x:c r="F1380" s="0" t="s">
        <x:v>185</x:v>
      </x:c>
      <x:c r="H1380" s="0" t="s">
        <x:v>226</x:v>
      </x:c>
      <x:c r="I1380" s="0" t="n">
        <x:v>22.5</x:v>
      </x:c>
      <x:c r="J1380" s="0" t="n">
        <x:v>7.3</x:v>
      </x:c>
      <x:c r="K1380" s="0" t="n">
        <x:v>38</x:v>
      </x:c>
      <x:c r="L1380" s="0" t="n">
        <x:v>23</x:v>
      </x:c>
      <x:c r="M1380" s="0" t="n">
        <x:v>23</x:v>
      </x:c>
      <x:c r="N1380" s="0" t="s">
        <x:v>444</x:v>
      </x:c>
      <x:c r="O1380" s="0" t="n">
        <x:v>1010.5</x:v>
      </x:c>
      <x:c r="P1380" s="0" t="n">
        <x:v>1001.5</x:v>
      </x:c>
    </x:row>
    <x:row r="1381" spans="1:81" customFormat="1" ht="16.5" customHeight="1" x14ac:dyDescent="0.25">
      <x:c r="A1381" s="302">
        <x:f>IF(RIGHT(C1381,2)=".1","10",RIGHT(C1381,2))</x:f>
      </x:c>
      <x:c r="B1381" s="0" t="n">
        <x:v>3</x:v>
      </x:c>
      <x:c r="C1381" s="0" t="n">
        <x:v>22.06</x:v>
      </x:c>
      <x:c r="D1381" s="0" t="s">
        <x:v>6</x:v>
      </x:c>
      <x:c r="E1381" s="0" t="n">
        <x:v>2</x:v>
      </x:c>
      <x:c r="F1381" s="0" t="s">
        <x:v>185</x:v>
      </x:c>
      <x:c r="H1381" s="0" t="s">
        <x:v>187</x:v>
      </x:c>
      <x:c r="I1381" s="0" t="n">
        <x:v>20.4</x:v>
      </x:c>
      <x:c r="J1381" s="0" t="n">
        <x:v>9.4</x:v>
      </x:c>
      <x:c r="K1381" s="0" t="n">
        <x:v>49</x:v>
      </x:c>
      <x:c r="L1381" s="0" t="n">
        <x:v>22</x:v>
      </x:c>
      <x:c r="M1381" s="0" t="n">
        <x:v>23</x:v>
      </x:c>
      <x:c r="N1381" s="0" t="s">
        <x:v>444</x:v>
      </x:c>
      <x:c r="O1381" s="0" t="n">
        <x:v>1010.7</x:v>
      </x:c>
      <x:c r="P1381" s="0" t="n">
        <x:v>1001.6</x:v>
      </x:c>
      <x:c r="Q1381" s="0" t="n">
        <x:v>20.1</x:v>
      </x:c>
    </x:row>
    <x:row r="1382" spans="1:81" customFormat="1" ht="16.5" customHeight="1" x14ac:dyDescent="0.25">
      <x:c r="A1382" s="302">
        <x:f>IF(RIGHT(C1382,2)=".1","10",RIGHT(C1382,2))</x:f>
      </x:c>
      <x:c r="B1382" s="0" t="n">
        <x:v>6</x:v>
      </x:c>
      <x:c r="C1382" s="0" t="n">
        <x:v>22.06</x:v>
      </x:c>
      <x:c r="D1382" s="0" t="s">
        <x:v>6</x:v>
      </x:c>
      <x:c r="E1382" s="0" t="n">
        <x:v>4</x:v>
      </x:c>
      <x:c r="F1382" s="0" t="s">
        <x:v>185</x:v>
      </x:c>
      <x:c r="H1382" s="0" t="s">
        <x:v>188</x:v>
      </x:c>
      <x:c r="I1382" s="0" t="n">
        <x:v>24.2</x:v>
      </x:c>
      <x:c r="J1382" s="0" t="n">
        <x:v>11.1</x:v>
      </x:c>
      <x:c r="K1382" s="0" t="n">
        <x:v>44</x:v>
      </x:c>
      <x:c r="L1382" s="0" t="n">
        <x:v>26</x:v>
      </x:c>
      <x:c r="M1382" s="0" t="n">
        <x:v>32</x:v>
      </x:c>
      <x:c r="N1382" s="0" t="s">
        <x:v>483</x:v>
      </x:c>
      <x:c r="O1382" s="0" t="n">
        <x:v>1010.9</x:v>
      </x:c>
      <x:c r="P1382" s="0" t="n">
        <x:v>1001.9</x:v>
      </x:c>
    </x:row>
    <x:row r="1383" spans="1:81" customFormat="1" ht="16.5" customHeight="1" x14ac:dyDescent="0.25">
      <x:c r="A1383" s="302">
        <x:f>IF(RIGHT(C1383,2)=".1","10",RIGHT(C1383,2))</x:f>
      </x:c>
      <x:c r="B1383" s="0" t="n">
        <x:v>9</x:v>
      </x:c>
      <x:c r="C1383" s="0" t="n">
        <x:v>22.06</x:v>
      </x:c>
      <x:c r="D1383" s="0" t="s">
        <x:v>7</x:v>
      </x:c>
      <x:c r="E1383" s="0" t="n">
        <x:v>4</x:v>
      </x:c>
      <x:c r="F1383" s="0" t="s">
        <x:v>185</x:v>
      </x:c>
      <x:c r="H1383" s="0" t="s">
        <x:v>186</x:v>
      </x:c>
      <x:c r="I1383" s="0" t="n">
        <x:v>28</x:v>
      </x:c>
      <x:c r="J1383" s="0" t="n">
        <x:v>13</x:v>
      </x:c>
      <x:c r="K1383" s="0" t="n">
        <x:v>40</x:v>
      </x:c>
      <x:c r="L1383" s="0" t="n">
        <x:v>30</x:v>
      </x:c>
      <x:c r="M1383" s="0" t="n">
        <x:v>42</x:v>
      </x:c>
      <x:c r="N1383" s="0" t="s">
        <x:v>483</x:v>
      </x:c>
      <x:c r="O1383" s="0" t="n">
        <x:v>1011.1</x:v>
      </x:c>
      <x:c r="P1383" s="0" t="n">
        <x:v>1002.3</x:v>
      </x:c>
    </x:row>
    <x:row r="1384" spans="1:81" customFormat="1" ht="16.5" customHeight="1" x14ac:dyDescent="0.25">
      <x:c r="A1384" s="302">
        <x:f>IF(RIGHT(C1384,2)=".1","10",RIGHT(C1384,2))</x:f>
      </x:c>
      <x:c r="B1384" s="0" t="n">
        <x:v>12</x:v>
      </x:c>
      <x:c r="C1384" s="0" t="n">
        <x:v>22.06</x:v>
      </x:c>
      <x:c r="D1384" s="0" t="s">
        <x:v>9</x:v>
      </x:c>
      <x:c r="E1384" s="0" t="n">
        <x:v>1</x:v>
      </x:c>
      <x:c r="F1384" s="0" t="s">
        <x:v>185</x:v>
      </x:c>
      <x:c r="H1384" s="0" t="s">
        <x:v>226</x:v>
      </x:c>
      <x:c r="I1384" s="0" t="n">
        <x:v>30.2</x:v>
      </x:c>
      <x:c r="J1384" s="0" t="n">
        <x:v>13.6</x:v>
      </x:c>
      <x:c r="K1384" s="0" t="n">
        <x:v>36</x:v>
      </x:c>
      <x:c r="L1384" s="0" t="n">
        <x:v>32</x:v>
      </x:c>
      <x:c r="M1384" s="0" t="n">
        <x:v>44</x:v>
      </x:c>
      <x:c r="N1384" s="0" t="s">
        <x:v>483</x:v>
      </x:c>
      <x:c r="O1384" s="0" t="n">
        <x:v>1010.9</x:v>
      </x:c>
      <x:c r="P1384" s="0" t="n">
        <x:v>1002.1</x:v>
      </x:c>
    </x:row>
    <x:row r="1385" spans="1:81" customFormat="1" ht="16.5" customHeight="1" x14ac:dyDescent="0.25">
      <x:c r="A1385" s="302">
        <x:f>IF(RIGHT(C1385,2)=".1","10",RIGHT(C1385,2))</x:f>
      </x:c>
      <x:c r="B1385" s="0" t="n">
        <x:v>15</x:v>
      </x:c>
      <x:c r="C1385" s="0" t="n">
        <x:v>22.06</x:v>
      </x:c>
      <x:c r="D1385" s="0" t="s">
        <x:v>12</x:v>
      </x:c>
      <x:c r="E1385" s="0" t="n">
        <x:v>1</x:v>
      </x:c>
      <x:c r="F1385" s="0" t="s">
        <x:v>185</x:v>
      </x:c>
      <x:c r="H1385" s="0" t="s">
        <x:v>294</x:v>
      </x:c>
      <x:c r="I1385" s="0" t="n">
        <x:v>26.1</x:v>
      </x:c>
      <x:c r="J1385" s="0" t="n">
        <x:v>16.8</x:v>
      </x:c>
      <x:c r="K1385" s="0" t="n">
        <x:v>57</x:v>
      </x:c>
      <x:c r="L1385" s="0" t="n">
        <x:v>30</x:v>
      </x:c>
      <x:c r="M1385" s="0" t="n">
        <x:v>31</x:v>
      </x:c>
      <x:c r="N1385" s="0" t="s">
        <x:v>506</x:v>
      </x:c>
      <x:c r="O1385" s="0" t="n">
        <x:v>1010.5</x:v>
      </x:c>
      <x:c r="P1385" s="0" t="n">
        <x:v>1001.6</x:v>
      </x:c>
      <x:c r="R1385" s="0" t="n">
        <x:v>30.8</x:v>
      </x:c>
    </x:row>
    <x:row r="1386" spans="1:81" customFormat="1" ht="16.5" customHeight="1" x14ac:dyDescent="0.25">
      <x:c r="A1386" s="302">
        <x:f>IF(RIGHT(C1386,2)=".1","10",RIGHT(C1386,2))</x:f>
      </x:c>
      <x:c r="B1386" s="0" t="n">
        <x:v>18</x:v>
      </x:c>
      <x:c r="C1386" s="0" t="n">
        <x:v>22.06</x:v>
      </x:c>
      <x:c r="D1386" s="0" t="s">
        <x:v>12</x:v>
      </x:c>
      <x:c r="E1386" s="0" t="n">
        <x:v>1</x:v>
      </x:c>
      <x:c r="F1386" s="0" t="s">
        <x:v>185</x:v>
      </x:c>
      <x:c r="H1386" s="0" t="s">
        <x:v>228</x:v>
      </x:c>
      <x:c r="I1386" s="0" t="n">
        <x:v>23.5</x:v>
      </x:c>
      <x:c r="J1386" s="0" t="n">
        <x:v>18.3</x:v>
      </x:c>
      <x:c r="K1386" s="0" t="n">
        <x:v>73</x:v>
      </x:c>
      <x:c r="L1386" s="0" t="n">
        <x:v>28</x:v>
      </x:c>
      <x:c r="M1386" s="0" t="n">
        <x:v>28</x:v>
      </x:c>
      <x:c r="N1386" s="0" t="s">
        <x:v>506</x:v>
      </x:c>
      <x:c r="O1386" s="0" t="n">
        <x:v>1010.5</x:v>
      </x:c>
      <x:c r="P1386" s="0" t="n">
        <x:v>1001.6</x:v>
      </x:c>
    </x:row>
    <x:row r="1387" spans="1:81" customFormat="1" ht="16.5" customHeight="1" x14ac:dyDescent="0.25">
      <x:c r="A1387" s="302">
        <x:f>IF(RIGHT(C1387,2)=".1","10",RIGHT(C1387,2))</x:f>
      </x:c>
      <x:c r="B1387" s="0" t="n">
        <x:v>21</x:v>
      </x:c>
      <x:c r="C1387" s="0" t="n">
        <x:v>22.06</x:v>
      </x:c>
      <x:c r="D1387" s="0" t="s">
        <x:v>13</x:v>
      </x:c>
      <x:c r="E1387" s="0" t="n">
        <x:v>0</x:v>
      </x:c>
      <x:c r="F1387" s="0" t="s">
        <x:v>185</x:v>
      </x:c>
      <x:c r="H1387" s="0" t="s">
        <x:v>228</x:v>
      </x:c>
      <x:c r="I1387" s="0" t="n">
        <x:v>20</x:v>
      </x:c>
      <x:c r="J1387" s="0" t="n">
        <x:v>17.8</x:v>
      </x:c>
      <x:c r="K1387" s="0" t="n">
        <x:v>87</x:v>
      </x:c>
      <x:c r="L1387" s="0" t="n">
        <x:v>23</x:v>
      </x:c>
      <x:c r="M1387" s="0" t="n">
        <x:v>23</x:v>
      </x:c>
      <x:c r="N1387" s="0" t="s">
        <x:v>444</x:v>
      </x:c>
      <x:c r="O1387" s="0" t="n">
        <x:v>1012.4</x:v>
      </x:c>
      <x:c r="P1387" s="0" t="n">
        <x:v>1003.3</x:v>
      </x:c>
    </x:row>
    <x:row r="1388" spans="1:81" customFormat="1" ht="16.5" customHeight="1" x14ac:dyDescent="0.25">
      <x:c r="A1388" s="302">
        <x:f>IF(RIGHT(C1388,2)=".1","10",RIGHT(C1388,2))</x:f>
      </x:c>
      <x:c r="B1388" s="0" t="n">
        <x:v>0</x:v>
      </x:c>
      <x:c r="C1388" s="0" t="n">
        <x:v>23.06</x:v>
      </x:c>
      <x:c r="D1388" s="0" t="s">
        <x:v>13</x:v>
      </x:c>
      <x:c r="E1388" s="0" t="n">
        <x:v>0</x:v>
      </x:c>
      <x:c r="F1388" s="0" t="s">
        <x:v>185</x:v>
      </x:c>
      <x:c r="H1388" s="0" t="s">
        <x:v>186</x:v>
      </x:c>
      <x:c r="I1388" s="0" t="n">
        <x:v>19.5</x:v>
      </x:c>
      <x:c r="J1388" s="0" t="n">
        <x:v>17.7</x:v>
      </x:c>
      <x:c r="K1388" s="0" t="n">
        <x:v>89</x:v>
      </x:c>
      <x:c r="L1388" s="0" t="n">
        <x:v>22</x:v>
      </x:c>
      <x:c r="M1388" s="0" t="n">
        <x:v>22</x:v>
      </x:c>
      <x:c r="N1388" s="0" t="s">
        <x:v>444</x:v>
      </x:c>
      <x:c r="O1388" s="0" t="n">
        <x:v>1013</x:v>
      </x:c>
      <x:c r="P1388" s="0" t="n">
        <x:v>1003.9</x:v>
      </x:c>
    </x:row>
    <x:row r="1389" spans="1:81" customFormat="1" ht="16.5" customHeight="1" x14ac:dyDescent="0.25">
      <x:c r="A1389" s="302">
        <x:f>IF(RIGHT(C1389,2)=".1","10",RIGHT(C1389,2))</x:f>
      </x:c>
      <x:c r="B1389" s="0" t="n">
        <x:v>3</x:v>
      </x:c>
      <x:c r="C1389" s="0" t="n">
        <x:v>23.06</x:v>
      </x:c>
      <x:c r="D1389" s="0" t="s">
        <x:v>13</x:v>
      </x:c>
      <x:c r="E1389" s="0" t="n">
        <x:v>0</x:v>
      </x:c>
      <x:c r="F1389" s="0" t="s">
        <x:v>185</x:v>
      </x:c>
      <x:c r="H1389" s="0" t="s">
        <x:v>226</x:v>
      </x:c>
      <x:c r="I1389" s="0" t="n">
        <x:v>20.6</x:v>
      </x:c>
      <x:c r="J1389" s="0" t="n">
        <x:v>17.5</x:v>
      </x:c>
      <x:c r="K1389" s="0" t="n">
        <x:v>82</x:v>
      </x:c>
      <x:c r="L1389" s="0" t="n">
        <x:v>24</x:v>
      </x:c>
      <x:c r="M1389" s="0" t="n">
        <x:v>25</x:v>
      </x:c>
      <x:c r="N1389" s="0" t="s">
        <x:v>444</x:v>
      </x:c>
      <x:c r="O1389" s="0" t="n">
        <x:v>1013</x:v>
      </x:c>
      <x:c r="P1389" s="0" t="n">
        <x:v>1003.9</x:v>
      </x:c>
      <x:c r="Q1389" s="0" t="n">
        <x:v>19.2</x:v>
      </x:c>
    </x:row>
    <x:row r="1390" spans="1:81" customFormat="1" ht="16.5" customHeight="1" x14ac:dyDescent="0.25">
      <x:c r="A1390" s="302">
        <x:f>IF(RIGHT(C1390,2)=".1","10",RIGHT(C1390,2))</x:f>
      </x:c>
      <x:c r="B1390" s="0" t="n">
        <x:v>6</x:v>
      </x:c>
      <x:c r="C1390" s="0" t="n">
        <x:v>23.06</x:v>
      </x:c>
      <x:c r="D1390" s="0" t="s">
        <x:v>12</x:v>
      </x:c>
      <x:c r="E1390" s="0" t="n">
        <x:v>1</x:v>
      </x:c>
      <x:c r="F1390" s="0" t="s">
        <x:v>185</x:v>
      </x:c>
      <x:c r="H1390" s="0" t="s">
        <x:v>188</x:v>
      </x:c>
      <x:c r="I1390" s="0" t="n">
        <x:v>26.3</x:v>
      </x:c>
      <x:c r="J1390" s="0" t="n">
        <x:v>17.5</x:v>
      </x:c>
      <x:c r="K1390" s="0" t="n">
        <x:v>58</x:v>
      </x:c>
      <x:c r="L1390" s="0" t="n">
        <x:v>30</x:v>
      </x:c>
      <x:c r="M1390" s="0" t="n">
        <x:v>41</x:v>
      </x:c>
      <x:c r="N1390" s="0" t="s">
        <x:v>506</x:v>
      </x:c>
      <x:c r="O1390" s="0" t="n">
        <x:v>1013.3</x:v>
      </x:c>
      <x:c r="P1390" s="0" t="n">
        <x:v>1004.4</x:v>
      </x:c>
    </x:row>
    <x:row r="1391" spans="1:81" customFormat="1" ht="16.5" customHeight="1" x14ac:dyDescent="0.25">
      <x:c r="A1391" s="302">
        <x:f>IF(RIGHT(C1391,2)=".1","10",RIGHT(C1391,2))</x:f>
      </x:c>
      <x:c r="B1391" s="0" t="n">
        <x:v>9</x:v>
      </x:c>
      <x:c r="C1391" s="0" t="n">
        <x:v>23.06</x:v>
      </x:c>
      <x:c r="D1391" s="0" t="s">
        <x:v>12</x:v>
      </x:c>
      <x:c r="E1391" s="0" t="n">
        <x:v>1</x:v>
      </x:c>
      <x:c r="F1391" s="0" t="s">
        <x:v>185</x:v>
      </x:c>
      <x:c r="H1391" s="0" t="s">
        <x:v>186</x:v>
      </x:c>
      <x:c r="I1391" s="0" t="n">
        <x:v>30.2</x:v>
      </x:c>
      <x:c r="J1391" s="0" t="n">
        <x:v>19.1</x:v>
      </x:c>
      <x:c r="K1391" s="0" t="n">
        <x:v>51</x:v>
      </x:c>
      <x:c r="L1391" s="0" t="n">
        <x:v>36</x:v>
      </x:c>
      <x:c r="M1391" s="0" t="n">
        <x:v>58</x:v>
      </x:c>
      <x:c r="N1391" s="0" t="s">
        <x:v>505</x:v>
      </x:c>
      <x:c r="O1391" s="0" t="n">
        <x:v>1012.3</x:v>
      </x:c>
      <x:c r="P1391" s="0" t="n">
        <x:v>1003.5</x:v>
      </x:c>
    </x:row>
    <x:row r="1392" spans="1:81" customFormat="1" ht="16.5" customHeight="1" x14ac:dyDescent="0.25">
      <x:c r="A1392" s="302">
        <x:f>IF(RIGHT(C1392,2)=".1","10",RIGHT(C1392,2))</x:f>
      </x:c>
      <x:c r="B1392" s="0" t="n">
        <x:v>12</x:v>
      </x:c>
      <x:c r="C1392" s="0" t="n">
        <x:v>23.06</x:v>
      </x:c>
      <x:c r="D1392" s="0" t="s">
        <x:v>5</x:v>
      </x:c>
      <x:c r="E1392" s="0" t="n">
        <x:v>1</x:v>
      </x:c>
      <x:c r="F1392" s="0" t="s">
        <x:v>185</x:v>
      </x:c>
      <x:c r="H1392" s="0" t="s">
        <x:v>213</x:v>
      </x:c>
      <x:c r="I1392" s="0" t="n">
        <x:v>33.1</x:v>
      </x:c>
      <x:c r="J1392" s="0" t="n">
        <x:v>14.1</x:v>
      </x:c>
      <x:c r="K1392" s="0" t="n">
        <x:v>32</x:v>
      </x:c>
      <x:c r="L1392" s="0" t="n">
        <x:v>34</x:v>
      </x:c>
      <x:c r="M1392" s="0" t="n">
        <x:v>49</x:v>
      </x:c>
      <x:c r="N1392" s="0" t="s">
        <x:v>594</x:v>
      </x:c>
      <x:c r="O1392" s="0" t="n">
        <x:v>1011.1</x:v>
      </x:c>
      <x:c r="P1392" s="0" t="n">
        <x:v>1002.4</x:v>
      </x:c>
    </x:row>
    <x:row r="1393" spans="1:81" customFormat="1" ht="16.5" customHeight="1" x14ac:dyDescent="0.25">
      <x:c r="A1393" s="302">
        <x:f>IF(RIGHT(C1393,2)=".1","10",RIGHT(C1393,2))</x:f>
      </x:c>
      <x:c r="B1393" s="0" t="n">
        <x:v>15</x:v>
      </x:c>
      <x:c r="C1393" s="0" t="n">
        <x:v>23.06</x:v>
      </x:c>
      <x:c r="D1393" s="0" t="s">
        <x:v>13</x:v>
      </x:c>
      <x:c r="E1393" s="0" t="n">
        <x:v>0</x:v>
      </x:c>
      <x:c r="F1393" s="0" t="s">
        <x:v>185</x:v>
      </x:c>
      <x:c r="H1393" s="0" t="s">
        <x:v>495</x:v>
      </x:c>
      <x:c r="I1393" s="0" t="n">
        <x:v>33.6</x:v>
      </x:c>
      <x:c r="J1393" s="0" t="n">
        <x:v>12.3</x:v>
      </x:c>
      <x:c r="K1393" s="0" t="n">
        <x:v>27</x:v>
      </x:c>
      <x:c r="L1393" s="0" t="n">
        <x:v>34</x:v>
      </x:c>
      <x:c r="M1393" s="0" t="n">
        <x:v>35</x:v>
      </x:c>
      <x:c r="N1393" s="0" t="s">
        <x:v>594</x:v>
      </x:c>
      <x:c r="O1393" s="0" t="n">
        <x:v>1010.3</x:v>
      </x:c>
      <x:c r="P1393" s="0" t="n">
        <x:v>1001.6</x:v>
      </x:c>
      <x:c r="R1393" s="0" t="n">
        <x:v>33.9</x:v>
      </x:c>
    </x:row>
    <x:row r="1394" spans="1:81" customFormat="1" ht="16.5" customHeight="1" x14ac:dyDescent="0.25">
      <x:c r="A1394" s="302">
        <x:f>IF(RIGHT(C1394,2)=".1","10",RIGHT(C1394,2))</x:f>
      </x:c>
      <x:c r="B1394" s="0" t="n">
        <x:v>18</x:v>
      </x:c>
      <x:c r="C1394" s="0" t="n">
        <x:v>23.06</x:v>
      </x:c>
      <x:c r="D1394" s="0" t="s">
        <x:v>11</x:v>
      </x:c>
      <x:c r="E1394" s="0" t="n">
        <x:v>1</x:v>
      </x:c>
      <x:c r="F1394" s="0" t="s">
        <x:v>185</x:v>
      </x:c>
      <x:c r="H1394" s="0" t="s">
        <x:v>228</x:v>
      </x:c>
      <x:c r="I1394" s="0" t="n">
        <x:v>27.1</x:v>
      </x:c>
      <x:c r="J1394" s="0" t="n">
        <x:v>16.6</x:v>
      </x:c>
      <x:c r="K1394" s="0" t="n">
        <x:v>53</x:v>
      </x:c>
      <x:c r="L1394" s="0" t="n">
        <x:v>31</x:v>
      </x:c>
      <x:c r="M1394" s="0" t="n">
        <x:v>31</x:v>
      </x:c>
      <x:c r="N1394" s="0" t="s">
        <x:v>506</x:v>
      </x:c>
      <x:c r="O1394" s="0" t="n">
        <x:v>1010.9</x:v>
      </x:c>
      <x:c r="P1394" s="0" t="n">
        <x:v>1002</x:v>
      </x:c>
    </x:row>
    <x:row r="1395" spans="1:81" customFormat="1" ht="16.5" customHeight="1" x14ac:dyDescent="0.25">
      <x:c r="A1395" s="302">
        <x:f>IF(RIGHT(C1395,2)=".1","10",RIGHT(C1395,2))</x:f>
      </x:c>
      <x:c r="B1395" s="0" t="n">
        <x:v>21</x:v>
      </x:c>
      <x:c r="C1395" s="0" t="n">
        <x:v>23.06</x:v>
      </x:c>
      <x:c r="D1395" s="0" t="s">
        <x:v>11</x:v>
      </x:c>
      <x:c r="E1395" s="0" t="n">
        <x:v>1</x:v>
      </x:c>
      <x:c r="F1395" s="0" t="s">
        <x:v>185</x:v>
      </x:c>
      <x:c r="H1395" s="0" t="s">
        <x:v>595</x:v>
      </x:c>
      <x:c r="I1395" s="0" t="n">
        <x:v>23.6</x:v>
      </x:c>
      <x:c r="J1395" s="0" t="n">
        <x:v>20.9</x:v>
      </x:c>
      <x:c r="K1395" s="0" t="n">
        <x:v>85</x:v>
      </x:c>
      <x:c r="L1395" s="0" t="n">
        <x:v>30</x:v>
      </x:c>
      <x:c r="M1395" s="0" t="n">
        <x:v>30</x:v>
      </x:c>
      <x:c r="N1395" s="0" t="s">
        <x:v>507</x:v>
      </x:c>
      <x:c r="O1395" s="0" t="n">
        <x:v>1011.3</x:v>
      </x:c>
      <x:c r="P1395" s="0" t="n">
        <x:v>1002.3</x:v>
      </x:c>
    </x:row>
    <x:row r="1396" spans="1:81" customFormat="1" ht="16.5" customHeight="1" x14ac:dyDescent="0.25">
      <x:c r="A1396" s="302">
        <x:f>IF(RIGHT(C1396,2)=".1","10",RIGHT(C1396,2))</x:f>
      </x:c>
      <x:c r="B1396" s="0" t="n">
        <x:v>0</x:v>
      </x:c>
      <x:c r="C1396" s="0" t="n">
        <x:v>24.06</x:v>
      </x:c>
      <x:c r="D1396" s="0" t="s">
        <x:v>11</x:v>
      </x:c>
      <x:c r="E1396" s="0" t="n">
        <x:v>1</x:v>
      </x:c>
      <x:c r="F1396" s="0" t="s">
        <x:v>185</x:v>
      </x:c>
      <x:c r="H1396" s="0" t="s">
        <x:v>596</x:v>
      </x:c>
      <x:c r="I1396" s="0" t="n">
        <x:v>22.4</x:v>
      </x:c>
      <x:c r="J1396" s="0" t="n">
        <x:v>20.3</x:v>
      </x:c>
      <x:c r="K1396" s="0" t="n">
        <x:v>88</x:v>
      </x:c>
      <x:c r="L1396" s="0" t="n">
        <x:v>29</x:v>
      </x:c>
      <x:c r="M1396" s="0" t="n">
        <x:v>29</x:v>
      </x:c>
      <x:c r="N1396" s="0" t="s">
        <x:v>507</x:v>
      </x:c>
      <x:c r="O1396" s="0" t="n">
        <x:v>1012.4</x:v>
      </x:c>
      <x:c r="P1396" s="0" t="n">
        <x:v>1003.4</x:v>
      </x:c>
    </x:row>
    <x:row r="1397" spans="1:81" customFormat="1" ht="16.5" customHeight="1" x14ac:dyDescent="0.25">
      <x:c r="A1397" s="302">
        <x:f>IF(RIGHT(C1397,2)=".1","10",RIGHT(C1397,2))</x:f>
      </x:c>
      <x:c r="B1397" s="0" t="n">
        <x:v>3</x:v>
      </x:c>
      <x:c r="C1397" s="0" t="n">
        <x:v>24.06</x:v>
      </x:c>
      <x:c r="D1397" s="0" t="s">
        <x:v>9</x:v>
      </x:c>
      <x:c r="E1397" s="0" t="n">
        <x:v>1</x:v>
      </x:c>
      <x:c r="F1397" s="0" t="s">
        <x:v>185</x:v>
      </x:c>
      <x:c r="G1397" s="0" t="s">
        <x:v>229</x:v>
      </x:c>
      <x:c r="H1397" s="0" t="s">
        <x:v>194</x:v>
      </x:c>
      <x:c r="I1397" s="0" t="n">
        <x:v>22.8</x:v>
      </x:c>
      <x:c r="J1397" s="0" t="n">
        <x:v>20.2</x:v>
      </x:c>
      <x:c r="K1397" s="0" t="n">
        <x:v>85</x:v>
      </x:c>
      <x:c r="L1397" s="0" t="n">
        <x:v>29</x:v>
      </x:c>
      <x:c r="M1397" s="0" t="n">
        <x:v>29</x:v>
      </x:c>
      <x:c r="N1397" s="0" t="s">
        <x:v>507</x:v>
      </x:c>
      <x:c r="O1397" s="0" t="n">
        <x:v>1013.7</x:v>
      </x:c>
      <x:c r="P1397" s="0" t="n">
        <x:v>1004.7</x:v>
      </x:c>
      <x:c r="Q1397" s="0" t="n">
        <x:v>22.1</x:v>
      </x:c>
      <x:c r="S1397" s="0" t="n">
        <x:v>0</x:v>
      </x:c>
    </x:row>
    <x:row r="1398" spans="1:81" customFormat="1" ht="16.5" customHeight="1" x14ac:dyDescent="0.25">
      <x:c r="A1398" s="302">
        <x:f>IF(RIGHT(C1398,2)=".1","10",RIGHT(C1398,2))</x:f>
      </x:c>
      <x:c r="B1398" s="0" t="n">
        <x:v>6</x:v>
      </x:c>
      <x:c r="C1398" s="0" t="n">
        <x:v>24.06</x:v>
      </x:c>
      <x:c r="D1398" s="0" t="s">
        <x:v>6</x:v>
      </x:c>
      <x:c r="E1398" s="0" t="n">
        <x:v>1</x:v>
      </x:c>
      <x:c r="F1398" s="0" t="s">
        <x:v>185</x:v>
      </x:c>
      <x:c r="H1398" s="0" t="s">
        <x:v>597</x:v>
      </x:c>
      <x:c r="I1398" s="0" t="n">
        <x:v>27.9</x:v>
      </x:c>
      <x:c r="J1398" s="0" t="n">
        <x:v>21</x:v>
      </x:c>
      <x:c r="K1398" s="0" t="n">
        <x:v>66</x:v>
      </x:c>
      <x:c r="L1398" s="0" t="n">
        <x:v>35</x:v>
      </x:c>
      <x:c r="M1398" s="0" t="n">
        <x:v>45</x:v>
      </x:c>
      <x:c r="N1398" s="0" t="s">
        <x:v>507</x:v>
      </x:c>
      <x:c r="O1398" s="0" t="n">
        <x:v>1012.7</x:v>
      </x:c>
      <x:c r="P1398" s="0" t="n">
        <x:v>1003.9</x:v>
      </x:c>
    </x:row>
    <x:row r="1399" spans="1:81" customFormat="1" ht="16.5" customHeight="1" x14ac:dyDescent="0.25">
      <x:c r="A1399" s="302">
        <x:f>IF(RIGHT(C1399,2)=".1","10",RIGHT(C1399,2))</x:f>
      </x:c>
      <x:c r="B1399" s="0" t="n">
        <x:v>9</x:v>
      </x:c>
      <x:c r="C1399" s="0" t="n">
        <x:v>24.06</x:v>
      </x:c>
      <x:c r="D1399" s="0" t="s">
        <x:v>13</x:v>
      </x:c>
      <x:c r="E1399" s="0" t="n">
        <x:v>0</x:v>
      </x:c>
      <x:c r="F1399" s="0" t="s">
        <x:v>185</x:v>
      </x:c>
      <x:c r="H1399" s="0" t="s">
        <x:v>375</x:v>
      </x:c>
      <x:c r="I1399" s="0" t="n">
        <x:v>30.4</x:v>
      </x:c>
      <x:c r="J1399" s="0" t="n">
        <x:v>21.8</x:v>
      </x:c>
      <x:c r="K1399" s="0" t="n">
        <x:v>60</x:v>
      </x:c>
      <x:c r="L1399" s="0" t="n">
        <x:v>39</x:v>
      </x:c>
      <x:c r="M1399" s="0" t="n">
        <x:v>44</x:v>
      </x:c>
      <x:c r="N1399" s="0" t="s">
        <x:v>507</x:v>
      </x:c>
      <x:c r="O1399" s="0" t="n">
        <x:v>1012.7</x:v>
      </x:c>
      <x:c r="P1399" s="0" t="n">
        <x:v>1003.9</x:v>
      </x:c>
    </x:row>
    <x:row r="1400" spans="1:81" customFormat="1" ht="16.5" customHeight="1" x14ac:dyDescent="0.25">
      <x:c r="A1400" s="302">
        <x:f>IF(RIGHT(C1400,2)=".1","10",RIGHT(C1400,2))</x:f>
      </x:c>
      <x:c r="B1400" s="0" t="n">
        <x:v>12</x:v>
      </x:c>
      <x:c r="C1400" s="0" t="n">
        <x:v>24.06</x:v>
      </x:c>
      <x:c r="D1400" s="0" t="s">
        <x:v>6</x:v>
      </x:c>
      <x:c r="E1400" s="0" t="n">
        <x:v>3</x:v>
      </x:c>
      <x:c r="F1400" s="0" t="s">
        <x:v>185</x:v>
      </x:c>
      <x:c r="H1400" s="0" t="s">
        <x:v>552</x:v>
      </x:c>
      <x:c r="I1400" s="0" t="n">
        <x:v>31.4</x:v>
      </x:c>
      <x:c r="J1400" s="0" t="n">
        <x:v>18.4</x:v>
      </x:c>
      <x:c r="K1400" s="0" t="n">
        <x:v>46</x:v>
      </x:c>
      <x:c r="L1400" s="0" t="n">
        <x:v>36</x:v>
      </x:c>
      <x:c r="M1400" s="0" t="n">
        <x:v>38</x:v>
      </x:c>
      <x:c r="N1400" s="0" t="s">
        <x:v>507</x:v>
      </x:c>
      <x:c r="O1400" s="0" t="n">
        <x:v>1012.4</x:v>
      </x:c>
      <x:c r="P1400" s="0" t="n">
        <x:v>1003.7</x:v>
      </x:c>
    </x:row>
    <x:row r="1401" spans="1:81" customFormat="1" ht="16.5" customHeight="1" x14ac:dyDescent="0.25">
      <x:c r="A1401" s="302">
        <x:f>IF(RIGHT(C1401,2)=".1","10",RIGHT(C1401,2))</x:f>
      </x:c>
      <x:c r="B1401" s="0" t="n">
        <x:v>15</x:v>
      </x:c>
      <x:c r="C1401" s="0" t="n">
        <x:v>24.06</x:v>
      </x:c>
      <x:c r="D1401" s="0" t="s">
        <x:v>5</x:v>
      </x:c>
      <x:c r="E1401" s="0" t="n">
        <x:v>1</x:v>
      </x:c>
      <x:c r="F1401" s="0" t="s">
        <x:v>185</x:v>
      </x:c>
      <x:c r="H1401" s="0" t="s">
        <x:v>225</x:v>
      </x:c>
      <x:c r="I1401" s="0" t="n">
        <x:v>31.1</x:v>
      </x:c>
      <x:c r="J1401" s="0" t="n">
        <x:v>16.7</x:v>
      </x:c>
      <x:c r="K1401" s="0" t="n">
        <x:v>42</x:v>
      </x:c>
      <x:c r="L1401" s="0" t="n">
        <x:v>34</x:v>
      </x:c>
      <x:c r="M1401" s="0" t="n">
        <x:v>37</x:v>
      </x:c>
      <x:c r="N1401" s="0" t="s">
        <x:v>506</x:v>
      </x:c>
      <x:c r="O1401" s="0" t="n">
        <x:v>1011.7</x:v>
      </x:c>
      <x:c r="P1401" s="0" t="n">
        <x:v>1002.9</x:v>
      </x:c>
      <x:c r="R1401" s="0" t="n">
        <x:v>32.9</x:v>
      </x:c>
    </x:row>
    <x:row r="1402" spans="1:81" customFormat="1" ht="16.5" customHeight="1" x14ac:dyDescent="0.25">
      <x:c r="A1402" s="302">
        <x:f>IF(RIGHT(C1402,2)=".1","10",RIGHT(C1402,2))</x:f>
      </x:c>
      <x:c r="B1402" s="0" t="n">
        <x:v>18</x:v>
      </x:c>
      <x:c r="C1402" s="0" t="n">
        <x:v>24.06</x:v>
      </x:c>
      <x:c r="D1402" s="0" t="s">
        <x:v>5</x:v>
      </x:c>
      <x:c r="E1402" s="0" t="n">
        <x:v>1</x:v>
      </x:c>
      <x:c r="F1402" s="0" t="s">
        <x:v>185</x:v>
      </x:c>
      <x:c r="H1402" s="0" t="s">
        <x:v>186</x:v>
      </x:c>
      <x:c r="I1402" s="0" t="n">
        <x:v>24.4</x:v>
      </x:c>
      <x:c r="J1402" s="0" t="n">
        <x:v>17.7</x:v>
      </x:c>
      <x:c r="K1402" s="0" t="n">
        <x:v>66</x:v>
      </x:c>
      <x:c r="L1402" s="0" t="n">
        <x:v>28</x:v>
      </x:c>
      <x:c r="M1402" s="0" t="n">
        <x:v>28</x:v>
      </x:c>
      <x:c r="N1402" s="0" t="s">
        <x:v>506</x:v>
      </x:c>
      <x:c r="O1402" s="0" t="n">
        <x:v>1012</x:v>
      </x:c>
      <x:c r="P1402" s="0" t="n">
        <x:v>1003</x:v>
      </x:c>
    </x:row>
    <x:row r="1403" spans="1:81" customFormat="1" ht="16.5" customHeight="1" x14ac:dyDescent="0.25">
      <x:c r="A1403" s="302">
        <x:f>IF(RIGHT(C1403,2)=".1","10",RIGHT(C1403,2))</x:f>
      </x:c>
      <x:c r="B1403" s="0" t="n">
        <x:v>21</x:v>
      </x:c>
      <x:c r="C1403" s="0" t="n">
        <x:v>24.06</x:v>
      </x:c>
      <x:c r="D1403" s="0" t="s">
        <x:v>13</x:v>
      </x:c>
      <x:c r="E1403" s="0" t="n">
        <x:v>0</x:v>
      </x:c>
      <x:c r="F1403" s="0" t="s">
        <x:v>185</x:v>
      </x:c>
      <x:c r="H1403" s="0" t="s">
        <x:v>186</x:v>
      </x:c>
      <x:c r="I1403" s="0" t="n">
        <x:v>21.2</x:v>
      </x:c>
      <x:c r="J1403" s="0" t="n">
        <x:v>18.6</x:v>
      </x:c>
      <x:c r="K1403" s="0" t="n">
        <x:v>85</x:v>
      </x:c>
      <x:c r="L1403" s="0" t="n">
        <x:v>26</x:v>
      </x:c>
      <x:c r="M1403" s="0" t="n">
        <x:v>26</x:v>
      </x:c>
      <x:c r="N1403" s="0" t="s">
        <x:v>506</x:v>
      </x:c>
      <x:c r="O1403" s="0" t="n">
        <x:v>1011.1</x:v>
      </x:c>
      <x:c r="P1403" s="0" t="n">
        <x:v>1002.1</x:v>
      </x:c>
    </x:row>
    <x:row r="1404" spans="1:81" customFormat="1" ht="16.5" customHeight="1" x14ac:dyDescent="0.25">
      <x:c r="A1404" s="302">
        <x:f>IF(RIGHT(C1404,2)=".1","10",RIGHT(C1404,2))</x:f>
      </x:c>
      <x:c r="B1404" s="0" t="n">
        <x:v>0</x:v>
      </x:c>
      <x:c r="C1404" s="0" t="n">
        <x:v>25.06</x:v>
      </x:c>
      <x:c r="D1404" s="0" t="s">
        <x:v>9</x:v>
      </x:c>
      <x:c r="E1404" s="0" t="n">
        <x:v>1</x:v>
      </x:c>
      <x:c r="F1404" s="0" t="s">
        <x:v>185</x:v>
      </x:c>
      <x:c r="H1404" s="0" t="s">
        <x:v>186</x:v>
      </x:c>
      <x:c r="I1404" s="0" t="n">
        <x:v>20.2</x:v>
      </x:c>
      <x:c r="J1404" s="0" t="n">
        <x:v>17.8</x:v>
      </x:c>
      <x:c r="K1404" s="0" t="n">
        <x:v>86</x:v>
      </x:c>
      <x:c r="L1404" s="0" t="n">
        <x:v>25</x:v>
      </x:c>
      <x:c r="M1404" s="0" t="n">
        <x:v>25</x:v>
      </x:c>
      <x:c r="N1404" s="0" t="s">
        <x:v>444</x:v>
      </x:c>
      <x:c r="O1404" s="0" t="n">
        <x:v>1011.3</x:v>
      </x:c>
      <x:c r="P1404" s="0" t="n">
        <x:v>1002.2</x:v>
      </x:c>
    </x:row>
    <x:row r="1405" spans="1:81" customFormat="1" ht="16.5" customHeight="1" x14ac:dyDescent="0.25">
      <x:c r="A1405" s="302">
        <x:f>IF(RIGHT(C1405,2)=".1","10",RIGHT(C1405,2))</x:f>
      </x:c>
      <x:c r="B1405" s="0" t="n">
        <x:v>3</x:v>
      </x:c>
      <x:c r="C1405" s="0" t="n">
        <x:v>25.06</x:v>
      </x:c>
      <x:c r="D1405" s="0" t="s">
        <x:v>12</x:v>
      </x:c>
      <x:c r="E1405" s="0" t="n">
        <x:v>1</x:v>
      </x:c>
      <x:c r="F1405" s="0" t="s">
        <x:v>185</x:v>
      </x:c>
      <x:c r="H1405" s="0" t="s">
        <x:v>528</x:v>
      </x:c>
      <x:c r="I1405" s="0" t="n">
        <x:v>21.5</x:v>
      </x:c>
      <x:c r="J1405" s="0" t="n">
        <x:v>20.3</x:v>
      </x:c>
      <x:c r="K1405" s="0" t="n">
        <x:v>93</x:v>
      </x:c>
      <x:c r="L1405" s="0" t="n">
        <x:v>27</x:v>
      </x:c>
      <x:c r="M1405" s="0" t="n">
        <x:v>27</x:v>
      </x:c>
      <x:c r="N1405" s="0" t="s">
        <x:v>506</x:v>
      </x:c>
      <x:c r="O1405" s="0" t="n">
        <x:v>1010.6</x:v>
      </x:c>
      <x:c r="P1405" s="0" t="n">
        <x:v>1001.6</x:v>
      </x:c>
      <x:c r="Q1405" s="0" t="n">
        <x:v>19.8</x:v>
      </x:c>
    </x:row>
    <x:row r="1406" spans="1:81" customFormat="1" ht="16.5" customHeight="1" x14ac:dyDescent="0.25">
      <x:c r="A1406" s="302">
        <x:f>IF(RIGHT(C1406,2)=".1","10",RIGHT(C1406,2))</x:f>
      </x:c>
      <x:c r="B1406" s="0" t="n">
        <x:v>6</x:v>
      </x:c>
      <x:c r="C1406" s="0" t="n">
        <x:v>25.06</x:v>
      </x:c>
      <x:c r="D1406" s="0" t="s">
        <x:v>11</x:v>
      </x:c>
      <x:c r="E1406" s="0" t="n">
        <x:v>1</x:v>
      </x:c>
      <x:c r="F1406" s="0" t="s">
        <x:v>185</x:v>
      </x:c>
      <x:c r="H1406" s="0" t="s">
        <x:v>598</x:v>
      </x:c>
      <x:c r="I1406" s="0" t="n">
        <x:v>25.9</x:v>
      </x:c>
      <x:c r="J1406" s="0" t="n">
        <x:v>21</x:v>
      </x:c>
      <x:c r="K1406" s="0" t="n">
        <x:v>74</x:v>
      </x:c>
      <x:c r="L1406" s="0" t="n">
        <x:v>32</x:v>
      </x:c>
      <x:c r="M1406" s="0" t="n">
        <x:v>33</x:v>
      </x:c>
      <x:c r="N1406" s="0" t="s">
        <x:v>507</x:v>
      </x:c>
      <x:c r="O1406" s="0" t="n">
        <x:v>1011.7</x:v>
      </x:c>
      <x:c r="P1406" s="0" t="n">
        <x:v>1002.8</x:v>
      </x:c>
    </x:row>
    <x:row r="1407" spans="1:81" customFormat="1" ht="16.5" customHeight="1" x14ac:dyDescent="0.25">
      <x:c r="A1407" s="302">
        <x:f>IF(RIGHT(C1407,2)=".1","10",RIGHT(C1407,2))</x:f>
      </x:c>
      <x:c r="B1407" s="0" t="n">
        <x:v>9</x:v>
      </x:c>
      <x:c r="C1407" s="0" t="n">
        <x:v>25.06</x:v>
      </x:c>
      <x:c r="D1407" s="0" t="s">
        <x:v>10</x:v>
      </x:c>
      <x:c r="E1407" s="0" t="n">
        <x:v>2</x:v>
      </x:c>
      <x:c r="F1407" s="0" t="s">
        <x:v>185</x:v>
      </x:c>
      <x:c r="H1407" s="0" t="s">
        <x:v>599</x:v>
      </x:c>
      <x:c r="I1407" s="0" t="n">
        <x:v>30.2</x:v>
      </x:c>
      <x:c r="J1407" s="0" t="n">
        <x:v>18</x:v>
      </x:c>
      <x:c r="K1407" s="0" t="n">
        <x:v>48</x:v>
      </x:c>
      <x:c r="L1407" s="0" t="n">
        <x:v>35</x:v>
      </x:c>
      <x:c r="M1407" s="0" t="n">
        <x:v>41</x:v>
      </x:c>
      <x:c r="N1407" s="0" t="s">
        <x:v>507</x:v>
      </x:c>
      <x:c r="O1407" s="0" t="n">
        <x:v>1011.1</x:v>
      </x:c>
      <x:c r="P1407" s="0" t="n">
        <x:v>1002.3</x:v>
      </x:c>
    </x:row>
    <x:row r="1408" spans="1:81" customFormat="1" ht="16.5" customHeight="1" x14ac:dyDescent="0.25">
      <x:c r="A1408" s="302">
        <x:f>IF(RIGHT(C1408,2)=".1","10",RIGHT(C1408,2))</x:f>
      </x:c>
      <x:c r="B1408" s="0" t="n">
        <x:v>12</x:v>
      </x:c>
      <x:c r="C1408" s="0" t="n">
        <x:v>25.06</x:v>
      </x:c>
      <x:c r="D1408" s="0" t="s">
        <x:v>11</x:v>
      </x:c>
      <x:c r="E1408" s="0" t="n">
        <x:v>2</x:v>
      </x:c>
      <x:c r="F1408" s="0" t="s">
        <x:v>185</x:v>
      </x:c>
      <x:c r="H1408" s="0" t="s">
        <x:v>600</x:v>
      </x:c>
      <x:c r="I1408" s="0" t="n">
        <x:v>30.6</x:v>
      </x:c>
      <x:c r="J1408" s="0" t="n">
        <x:v>20.5</x:v>
      </x:c>
      <x:c r="K1408" s="0" t="n">
        <x:v>55</x:v>
      </x:c>
      <x:c r="L1408" s="0" t="n">
        <x:v>38</x:v>
      </x:c>
      <x:c r="M1408" s="0" t="n">
        <x:v>42</x:v>
      </x:c>
      <x:c r="N1408" s="0" t="s">
        <x:v>507</x:v>
      </x:c>
      <x:c r="O1408" s="0" t="n">
        <x:v>1010.4</x:v>
      </x:c>
      <x:c r="P1408" s="0" t="n">
        <x:v>1001.6</x:v>
      </x:c>
    </x:row>
    <x:row r="1409" spans="1:81" customFormat="1" ht="16.5" customHeight="1" x14ac:dyDescent="0.25">
      <x:c r="A1409" s="302">
        <x:f>IF(RIGHT(C1409,2)=".1","10",RIGHT(C1409,2))</x:f>
      </x:c>
      <x:c r="B1409" s="0" t="n">
        <x:v>15</x:v>
      </x:c>
      <x:c r="C1409" s="0" t="n">
        <x:v>25.06</x:v>
      </x:c>
      <x:c r="D1409" s="0" t="s">
        <x:v>11</x:v>
      </x:c>
      <x:c r="E1409" s="0" t="n">
        <x:v>2</x:v>
      </x:c>
      <x:c r="F1409" s="0" t="s">
        <x:v>185</x:v>
      </x:c>
      <x:c r="H1409" s="0" t="s">
        <x:v>487</x:v>
      </x:c>
      <x:c r="I1409" s="0" t="n">
        <x:v>30.2</x:v>
      </x:c>
      <x:c r="J1409" s="0" t="n">
        <x:v>20.8</x:v>
      </x:c>
      <x:c r="K1409" s="0" t="n">
        <x:v>57</x:v>
      </x:c>
      <x:c r="L1409" s="0" t="n">
        <x:v>37</x:v>
      </x:c>
      <x:c r="M1409" s="0" t="n">
        <x:v>39</x:v>
      </x:c>
      <x:c r="N1409" s="0" t="s">
        <x:v>507</x:v>
      </x:c>
      <x:c r="O1409" s="0" t="n">
        <x:v>1009.3</x:v>
      </x:c>
      <x:c r="P1409" s="0" t="n">
        <x:v>1000.5</x:v>
      </x:c>
      <x:c r="R1409" s="0" t="n">
        <x:v>32.1</x:v>
      </x:c>
    </x:row>
    <x:row r="1410" spans="1:81" customFormat="1" ht="16.5" customHeight="1" x14ac:dyDescent="0.25">
      <x:c r="A1410" s="302">
        <x:f>IF(RIGHT(C1410,2)=".1","10",RIGHT(C1410,2))</x:f>
      </x:c>
      <x:c r="B1410" s="0" t="n">
        <x:v>18</x:v>
      </x:c>
      <x:c r="C1410" s="0" t="n">
        <x:v>25.06</x:v>
      </x:c>
      <x:c r="D1410" s="0" t="s">
        <x:v>12</x:v>
      </x:c>
      <x:c r="E1410" s="0" t="n">
        <x:v>1</x:v>
      </x:c>
      <x:c r="F1410" s="0" t="s">
        <x:v>185</x:v>
      </x:c>
      <x:c r="H1410" s="0" t="s">
        <x:v>601</x:v>
      </x:c>
      <x:c r="I1410" s="0" t="n">
        <x:v>26</x:v>
      </x:c>
      <x:c r="J1410" s="0" t="n">
        <x:v>21.3</x:v>
      </x:c>
      <x:c r="K1410" s="0" t="n">
        <x:v>75</x:v>
      </x:c>
      <x:c r="L1410" s="0" t="n">
        <x:v>33</x:v>
      </x:c>
      <x:c r="M1410" s="0" t="n">
        <x:v>33</x:v>
      </x:c>
      <x:c r="N1410" s="0" t="s">
        <x:v>507</x:v>
      </x:c>
      <x:c r="O1410" s="0" t="n">
        <x:v>1010</x:v>
      </x:c>
      <x:c r="P1410" s="0" t="n">
        <x:v>1001.1</x:v>
      </x:c>
    </x:row>
    <x:row r="1411" spans="1:81" customFormat="1" ht="16.5" customHeight="1" x14ac:dyDescent="0.25">
      <x:c r="A1411" s="302">
        <x:f>IF(RIGHT(C1411,2)=".1","10",RIGHT(C1411,2))</x:f>
      </x:c>
      <x:c r="B1411" s="0" t="n">
        <x:v>21</x:v>
      </x:c>
      <x:c r="C1411" s="0" t="n">
        <x:v>25.06</x:v>
      </x:c>
      <x:c r="D1411" s="0" t="s">
        <x:v>5</x:v>
      </x:c>
      <x:c r="E1411" s="0" t="n">
        <x:v>1</x:v>
      </x:c>
      <x:c r="F1411" s="0" t="s">
        <x:v>185</x:v>
      </x:c>
      <x:c r="H1411" s="0" t="s">
        <x:v>226</x:v>
      </x:c>
      <x:c r="I1411" s="0" t="n">
        <x:v>23.9</x:v>
      </x:c>
      <x:c r="J1411" s="0" t="n">
        <x:v>20.8</x:v>
      </x:c>
      <x:c r="K1411" s="0" t="n">
        <x:v>83</x:v>
      </x:c>
      <x:c r="L1411" s="0" t="n">
        <x:v>30</x:v>
      </x:c>
      <x:c r="M1411" s="0" t="n">
        <x:v>30</x:v>
      </x:c>
      <x:c r="N1411" s="0" t="s">
        <x:v>507</x:v>
      </x:c>
      <x:c r="O1411" s="0" t="n">
        <x:v>1009.3</x:v>
      </x:c>
      <x:c r="P1411" s="0" t="n">
        <x:v>1000.4</x:v>
      </x:c>
    </x:row>
    <x:row r="1412" spans="1:81" customFormat="1" ht="16.5" customHeight="1" x14ac:dyDescent="0.25">
      <x:c r="A1412" s="302">
        <x:f>IF(RIGHT(C1412,2)=".1","10",RIGHT(C1412,2))</x:f>
      </x:c>
      <x:c r="B1412" s="0" t="n">
        <x:v>0</x:v>
      </x:c>
      <x:c r="C1412" s="0" t="n">
        <x:v>26.06</x:v>
      </x:c>
      <x:c r="D1412" s="0" t="s">
        <x:v>11</x:v>
      </x:c>
      <x:c r="E1412" s="0" t="n">
        <x:v>1</x:v>
      </x:c>
      <x:c r="F1412" s="0" t="s">
        <x:v>185</x:v>
      </x:c>
      <x:c r="H1412" s="0" t="s">
        <x:v>188</x:v>
      </x:c>
      <x:c r="I1412" s="0" t="n">
        <x:v>21.5</x:v>
      </x:c>
      <x:c r="J1412" s="0" t="n">
        <x:v>19.5</x:v>
      </x:c>
      <x:c r="K1412" s="0" t="n">
        <x:v>88</x:v>
      </x:c>
      <x:c r="L1412" s="0" t="n">
        <x:v>26</x:v>
      </x:c>
      <x:c r="M1412" s="0" t="n">
        <x:v>26</x:v>
      </x:c>
      <x:c r="N1412" s="0" t="s">
        <x:v>506</x:v>
      </x:c>
      <x:c r="O1412" s="0" t="n">
        <x:v>1009.4</x:v>
      </x:c>
      <x:c r="P1412" s="0" t="n">
        <x:v>1000.4</x:v>
      </x:c>
    </x:row>
    <x:row r="1413" spans="1:81" customFormat="1" ht="16.5" customHeight="1" x14ac:dyDescent="0.25">
      <x:c r="A1413" s="302">
        <x:f>IF(RIGHT(C1413,2)=".1","10",RIGHT(C1413,2))</x:f>
      </x:c>
      <x:c r="B1413" s="0" t="n">
        <x:v>3</x:v>
      </x:c>
      <x:c r="C1413" s="0" t="n">
        <x:v>26.06</x:v>
      </x:c>
      <x:c r="D1413" s="0" t="s">
        <x:v>11</x:v>
      </x:c>
      <x:c r="E1413" s="0" t="n">
        <x:v>2</x:v>
      </x:c>
      <x:c r="F1413" s="0" t="s">
        <x:v>185</x:v>
      </x:c>
      <x:c r="H1413" s="0" t="s">
        <x:v>280</x:v>
      </x:c>
      <x:c r="I1413" s="0" t="n">
        <x:v>22.1</x:v>
      </x:c>
      <x:c r="J1413" s="0" t="n">
        <x:v>20.2</x:v>
      </x:c>
      <x:c r="K1413" s="0" t="n">
        <x:v>89</x:v>
      </x:c>
      <x:c r="L1413" s="0" t="n">
        <x:v>28</x:v>
      </x:c>
      <x:c r="M1413" s="0" t="n">
        <x:v>29</x:v>
      </x:c>
      <x:c r="N1413" s="0" t="s">
        <x:v>506</x:v>
      </x:c>
      <x:c r="O1413" s="0" t="n">
        <x:v>1008.8</x:v>
      </x:c>
      <x:c r="P1413" s="0" t="n">
        <x:v>999.9</x:v>
      </x:c>
      <x:c r="Q1413" s="0" t="n">
        <x:v>21.1</x:v>
      </x:c>
    </x:row>
    <x:row r="1414" spans="1:81" customFormat="1" ht="16.5" customHeight="1" x14ac:dyDescent="0.25">
      <x:c r="A1414" s="302">
        <x:f>IF(RIGHT(C1414,2)=".1","10",RIGHT(C1414,2))</x:f>
      </x:c>
      <x:c r="B1414" s="0" t="n">
        <x:v>6</x:v>
      </x:c>
      <x:c r="C1414" s="0" t="n">
        <x:v>26.06</x:v>
      </x:c>
      <x:c r="D1414" s="0" t="s">
        <x:v>11</x:v>
      </x:c>
      <x:c r="E1414" s="0" t="n">
        <x:v>2</x:v>
      </x:c>
      <x:c r="F1414" s="0" t="s">
        <x:v>185</x:v>
      </x:c>
      <x:c r="H1414" s="0" t="s">
        <x:v>602</x:v>
      </x:c>
      <x:c r="I1414" s="0" t="n">
        <x:v>25.2</x:v>
      </x:c>
      <x:c r="J1414" s="0" t="n">
        <x:v>20.9</x:v>
      </x:c>
      <x:c r="K1414" s="0" t="n">
        <x:v>77</x:v>
      </x:c>
      <x:c r="L1414" s="0" t="n">
        <x:v>32</x:v>
      </x:c>
      <x:c r="M1414" s="0" t="n">
        <x:v>33</x:v>
      </x:c>
      <x:c r="N1414" s="0" t="s">
        <x:v>507</x:v>
      </x:c>
      <x:c r="O1414" s="0" t="n">
        <x:v>1009.3</x:v>
      </x:c>
      <x:c r="P1414" s="0" t="n">
        <x:v>1000.4</x:v>
      </x:c>
    </x:row>
    <x:row r="1415" spans="1:81" customFormat="1" ht="16.5" customHeight="1" x14ac:dyDescent="0.25">
      <x:c r="A1415" s="302">
        <x:f>IF(RIGHT(C1415,2)=".1","10",RIGHT(C1415,2))</x:f>
      </x:c>
      <x:c r="B1415" s="0" t="n">
        <x:v>9</x:v>
      </x:c>
      <x:c r="C1415" s="0" t="n">
        <x:v>26.06</x:v>
      </x:c>
      <x:c r="D1415" s="0" t="s">
        <x:v>11</x:v>
      </x:c>
      <x:c r="E1415" s="0" t="n">
        <x:v>3</x:v>
      </x:c>
      <x:c r="F1415" s="0" t="s">
        <x:v>185</x:v>
      </x:c>
      <x:c r="H1415" s="0" t="s">
        <x:v>225</x:v>
      </x:c>
      <x:c r="I1415" s="0" t="n">
        <x:v>28.2</x:v>
      </x:c>
      <x:c r="J1415" s="0" t="n">
        <x:v>19.4</x:v>
      </x:c>
      <x:c r="K1415" s="0" t="n">
        <x:v>59</x:v>
      </x:c>
      <x:c r="L1415" s="0" t="n">
        <x:v>34</x:v>
      </x:c>
      <x:c r="M1415" s="0" t="n">
        <x:v>47</x:v>
      </x:c>
      <x:c r="N1415" s="0" t="s">
        <x:v>507</x:v>
      </x:c>
      <x:c r="O1415" s="0" t="n">
        <x:v>1008.2</x:v>
      </x:c>
      <x:c r="P1415" s="0" t="n">
        <x:v>999.4</x:v>
      </x:c>
    </x:row>
    <x:row r="1416" spans="1:81" customFormat="1" ht="16.5" customHeight="1" x14ac:dyDescent="0.25">
      <x:c r="A1416" s="302">
        <x:f>IF(RIGHT(C1416,2)=".1","10",RIGHT(C1416,2))</x:f>
      </x:c>
      <x:c r="B1416" s="0" t="n">
        <x:v>12</x:v>
      </x:c>
      <x:c r="C1416" s="0" t="n">
        <x:v>26.06</x:v>
      </x:c>
      <x:c r="D1416" s="0" t="s">
        <x:v>11</x:v>
      </x:c>
      <x:c r="E1416" s="0" t="n">
        <x:v>3</x:v>
      </x:c>
      <x:c r="F1416" s="0" t="s">
        <x:v>185</x:v>
      </x:c>
      <x:c r="H1416" s="0" t="s">
        <x:v>476</x:v>
      </x:c>
      <x:c r="I1416" s="0" t="n">
        <x:v>29.5</x:v>
      </x:c>
      <x:c r="J1416" s="0" t="n">
        <x:v>18.4</x:v>
      </x:c>
      <x:c r="K1416" s="0" t="n">
        <x:v>51</x:v>
      </x:c>
      <x:c r="L1416" s="0" t="n">
        <x:v>34</x:v>
      </x:c>
      <x:c r="M1416" s="0" t="n">
        <x:v>44</x:v>
      </x:c>
      <x:c r="N1416" s="0" t="s">
        <x:v>507</x:v>
      </x:c>
      <x:c r="O1416" s="0" t="n">
        <x:v>1008.5</x:v>
      </x:c>
      <x:c r="P1416" s="0" t="n">
        <x:v>999.8</x:v>
      </x:c>
    </x:row>
    <x:row r="1417" spans="1:81" customFormat="1" ht="16.5" customHeight="1" x14ac:dyDescent="0.25">
      <x:c r="A1417" s="302">
        <x:f>IF(RIGHT(C1417,2)=".1","10",RIGHT(C1417,2))</x:f>
      </x:c>
      <x:c r="B1417" s="0" t="n">
        <x:v>15</x:v>
      </x:c>
      <x:c r="C1417" s="0" t="n">
        <x:v>26.06</x:v>
      </x:c>
      <x:c r="D1417" s="0" t="s">
        <x:v>11</x:v>
      </x:c>
      <x:c r="E1417" s="0" t="n">
        <x:v>3</x:v>
      </x:c>
      <x:c r="F1417" s="0" t="s">
        <x:v>185</x:v>
      </x:c>
      <x:c r="H1417" s="0" t="s">
        <x:v>603</x:v>
      </x:c>
      <x:c r="I1417" s="0" t="n">
        <x:v>23.2</x:v>
      </x:c>
      <x:c r="J1417" s="0" t="n">
        <x:v>18.1</x:v>
      </x:c>
      <x:c r="K1417" s="0" t="n">
        <x:v>73</x:v>
      </x:c>
      <x:c r="L1417" s="0" t="n">
        <x:v>29</x:v>
      </x:c>
      <x:c r="M1417" s="0" t="n">
        <x:v>29</x:v>
      </x:c>
      <x:c r="N1417" s="0" t="s">
        <x:v>506</x:v>
      </x:c>
      <x:c r="O1417" s="0" t="n">
        <x:v>1008.2</x:v>
      </x:c>
      <x:c r="P1417" s="0" t="n">
        <x:v>999.2</x:v>
      </x:c>
      <x:c r="R1417" s="0" t="n">
        <x:v>29.9</x:v>
      </x:c>
    </x:row>
    <x:row r="1418" spans="1:81" customFormat="1" ht="16.5" customHeight="1" x14ac:dyDescent="0.25">
      <x:c r="A1418" s="302">
        <x:f>IF(RIGHT(C1418,2)=".1","10",RIGHT(C1418,2))</x:f>
      </x:c>
      <x:c r="B1418" s="0" t="n">
        <x:v>18</x:v>
      </x:c>
      <x:c r="C1418" s="0" t="n">
        <x:v>26.06</x:v>
      </x:c>
      <x:c r="D1418" s="0" t="s">
        <x:v>10</x:v>
      </x:c>
      <x:c r="E1418" s="0" t="n">
        <x:v>1</x:v>
      </x:c>
      <x:c r="F1418" s="0" t="s">
        <x:v>185</x:v>
      </x:c>
      <x:c r="H1418" s="0" t="s">
        <x:v>225</x:v>
      </x:c>
      <x:c r="I1418" s="0" t="n">
        <x:v>21.7</x:v>
      </x:c>
      <x:c r="J1418" s="0" t="n">
        <x:v>18.9</x:v>
      </x:c>
      <x:c r="K1418" s="0" t="n">
        <x:v>84</x:v>
      </x:c>
      <x:c r="L1418" s="0" t="n">
        <x:v>27</x:v>
      </x:c>
      <x:c r="M1418" s="0" t="n">
        <x:v>27</x:v>
      </x:c>
      <x:c r="N1418" s="0" t="s">
        <x:v>506</x:v>
      </x:c>
      <x:c r="O1418" s="0" t="n">
        <x:v>1009.3</x:v>
      </x:c>
      <x:c r="P1418" s="0" t="n">
        <x:v>1000.3</x:v>
      </x:c>
    </x:row>
    <x:row r="1419" spans="1:81" customFormat="1" ht="16.5" customHeight="1" x14ac:dyDescent="0.25">
      <x:c r="A1419" s="302">
        <x:f>IF(RIGHT(C1419,2)=".1","10",RIGHT(C1419,2))</x:f>
      </x:c>
      <x:c r="B1419" s="0" t="n">
        <x:v>21</x:v>
      </x:c>
      <x:c r="C1419" s="0" t="n">
        <x:v>26.06</x:v>
      </x:c>
      <x:c r="D1419" s="0" t="s">
        <x:v>9</x:v>
      </x:c>
      <x:c r="E1419" s="0" t="n">
        <x:v>1</x:v>
      </x:c>
      <x:c r="F1419" s="0" t="s">
        <x:v>185</x:v>
      </x:c>
      <x:c r="H1419" s="0" t="s">
        <x:v>186</x:v>
      </x:c>
      <x:c r="I1419" s="0" t="n">
        <x:v>21.2</x:v>
      </x:c>
      <x:c r="J1419" s="0" t="n">
        <x:v>19.5</x:v>
      </x:c>
      <x:c r="K1419" s="0" t="n">
        <x:v>90</x:v>
      </x:c>
      <x:c r="L1419" s="0" t="n">
        <x:v>26</x:v>
      </x:c>
      <x:c r="M1419" s="0" t="n">
        <x:v>26</x:v>
      </x:c>
      <x:c r="N1419" s="0" t="s">
        <x:v>506</x:v>
      </x:c>
      <x:c r="O1419" s="0" t="n">
        <x:v>1009.8</x:v>
      </x:c>
      <x:c r="P1419" s="0" t="n">
        <x:v>1000.7</x:v>
      </x:c>
    </x:row>
    <x:row r="1420" spans="1:81" customFormat="1" ht="16.5" customHeight="1" x14ac:dyDescent="0.25">
      <x:c r="A1420" s="302">
        <x:f>IF(RIGHT(C1420,2)=".1","10",RIGHT(C1420,2))</x:f>
      </x:c>
      <x:c r="B1420" s="0" t="n">
        <x:v>0</x:v>
      </x:c>
      <x:c r="C1420" s="0" t="n">
        <x:v>27.06</x:v>
      </x:c>
      <x:c r="D1420" s="0" t="s">
        <x:v>10</x:v>
      </x:c>
      <x:c r="E1420" s="0" t="n">
        <x:v>1</x:v>
      </x:c>
      <x:c r="F1420" s="0" t="s">
        <x:v>185</x:v>
      </x:c>
      <x:c r="H1420" s="0" t="s">
        <x:v>276</x:v>
      </x:c>
      <x:c r="I1420" s="0" t="n">
        <x:v>20.2</x:v>
      </x:c>
      <x:c r="J1420" s="0" t="n">
        <x:v>18.6</x:v>
      </x:c>
      <x:c r="K1420" s="0" t="n">
        <x:v>91</x:v>
      </x:c>
      <x:c r="L1420" s="0" t="n">
        <x:v>25</x:v>
      </x:c>
      <x:c r="M1420" s="0" t="n">
        <x:v>25</x:v>
      </x:c>
      <x:c r="N1420" s="0" t="s">
        <x:v>444</x:v>
      </x:c>
      <x:c r="O1420" s="0" t="n">
        <x:v>1009.5</x:v>
      </x:c>
      <x:c r="P1420" s="0" t="n">
        <x:v>1000.4</x:v>
      </x:c>
    </x:row>
    <x:row r="1421" spans="1:81" customFormat="1" ht="16.5" customHeight="1" x14ac:dyDescent="0.25">
      <x:c r="A1421" s="302">
        <x:f>IF(RIGHT(C1421,2)=".1","10",RIGHT(C1421,2))</x:f>
      </x:c>
      <x:c r="B1421" s="0" t="n">
        <x:v>3</x:v>
      </x:c>
      <x:c r="C1421" s="0" t="n">
        <x:v>27.06</x:v>
      </x:c>
      <x:c r="D1421" s="0" t="s">
        <x:v>11</x:v>
      </x:c>
      <x:c r="E1421" s="0" t="n">
        <x:v>2</x:v>
      </x:c>
      <x:c r="F1421" s="0" t="s">
        <x:v>185</x:v>
      </x:c>
      <x:c r="H1421" s="0" t="s">
        <x:v>228</x:v>
      </x:c>
      <x:c r="I1421" s="0" t="n">
        <x:v>20.3</x:v>
      </x:c>
      <x:c r="J1421" s="0" t="n">
        <x:v>18.3</x:v>
      </x:c>
      <x:c r="K1421" s="0" t="n">
        <x:v>88</x:v>
      </x:c>
      <x:c r="L1421" s="0" t="n">
        <x:v>24</x:v>
      </x:c>
      <x:c r="M1421" s="0" t="n">
        <x:v>25</x:v>
      </x:c>
      <x:c r="N1421" s="0" t="s">
        <x:v>444</x:v>
      </x:c>
      <x:c r="O1421" s="0" t="n">
        <x:v>1008.8</x:v>
      </x:c>
      <x:c r="P1421" s="0" t="n">
        <x:v>999.8</x:v>
      </x:c>
      <x:c r="Q1421" s="0" t="n">
        <x:v>20</x:v>
      </x:c>
    </x:row>
    <x:row r="1422" spans="1:81" customFormat="1" ht="16.5" customHeight="1" x14ac:dyDescent="0.25">
      <x:c r="A1422" s="302">
        <x:f>IF(RIGHT(C1422,2)=".1","10",RIGHT(C1422,2))</x:f>
      </x:c>
      <x:c r="B1422" s="0" t="n">
        <x:v>6</x:v>
      </x:c>
      <x:c r="C1422" s="0" t="n">
        <x:v>27.06</x:v>
      </x:c>
      <x:c r="D1422" s="0" t="s">
        <x:v>13</x:v>
      </x:c>
      <x:c r="E1422" s="0" t="n">
        <x:v>0</x:v>
      </x:c>
      <x:c r="F1422" s="0" t="s">
        <x:v>185</x:v>
      </x:c>
      <x:c r="G1422" s="0" t="s">
        <x:v>193</x:v>
      </x:c>
      <x:c r="H1422" s="0" t="s">
        <x:v>231</x:v>
      </x:c>
      <x:c r="I1422" s="0" t="n">
        <x:v>23.9</x:v>
      </x:c>
      <x:c r="J1422" s="0" t="n">
        <x:v>19.2</x:v>
      </x:c>
      <x:c r="K1422" s="0" t="n">
        <x:v>75</x:v>
      </x:c>
      <x:c r="L1422" s="0" t="n">
        <x:v>29</x:v>
      </x:c>
      <x:c r="M1422" s="0" t="n">
        <x:v>30</x:v>
      </x:c>
      <x:c r="N1422" s="0" t="s">
        <x:v>506</x:v>
      </x:c>
      <x:c r="O1422" s="0" t="n">
        <x:v>1011.4</x:v>
      </x:c>
      <x:c r="P1422" s="0" t="n">
        <x:v>1002.4</x:v>
      </x:c>
    </x:row>
    <x:row r="1423" spans="1:81" customFormat="1" ht="16.5" customHeight="1" x14ac:dyDescent="0.25">
      <x:c r="A1423" s="302">
        <x:f>IF(RIGHT(C1423,2)=".1","10",RIGHT(C1423,2))</x:f>
      </x:c>
      <x:c r="B1423" s="0" t="n">
        <x:v>9</x:v>
      </x:c>
      <x:c r="C1423" s="0" t="n">
        <x:v>27.06</x:v>
      </x:c>
      <x:c r="D1423" s="0" t="s">
        <x:v>10</x:v>
      </x:c>
      <x:c r="E1423" s="0" t="n">
        <x:v>2</x:v>
      </x:c>
      <x:c r="F1423" s="0" t="s">
        <x:v>185</x:v>
      </x:c>
      <x:c r="G1423" s="0" t="s">
        <x:v>229</x:v>
      </x:c>
      <x:c r="H1423" s="0" t="s">
        <x:v>604</x:v>
      </x:c>
      <x:c r="I1423" s="0" t="n">
        <x:v>22.6</x:v>
      </x:c>
      <x:c r="J1423" s="0" t="n">
        <x:v>20.6</x:v>
      </x:c>
      <x:c r="K1423" s="0" t="n">
        <x:v>88</x:v>
      </x:c>
      <x:c r="L1423" s="0" t="n">
        <x:v>29</x:v>
      </x:c>
      <x:c r="M1423" s="0" t="n">
        <x:v>31</x:v>
      </x:c>
      <x:c r="N1423" s="0" t="s">
        <x:v>507</x:v>
      </x:c>
      <x:c r="O1423" s="0" t="n">
        <x:v>1011.1</x:v>
      </x:c>
      <x:c r="P1423" s="0" t="n">
        <x:v>1002.1</x:v>
      </x:c>
    </x:row>
    <x:row r="1424" spans="1:81" customFormat="1" ht="16.5" customHeight="1" x14ac:dyDescent="0.25">
      <x:c r="A1424" s="302">
        <x:f>IF(RIGHT(C1424,2)=".1","10",RIGHT(C1424,2))</x:f>
      </x:c>
      <x:c r="B1424" s="0" t="n">
        <x:v>12</x:v>
      </x:c>
      <x:c r="C1424" s="0" t="n">
        <x:v>27.06</x:v>
      </x:c>
      <x:c r="D1424" s="0" t="s">
        <x:v>12</x:v>
      </x:c>
      <x:c r="E1424" s="0" t="n">
        <x:v>1</x:v>
      </x:c>
      <x:c r="F1424" s="0" t="s">
        <x:v>185</x:v>
      </x:c>
      <x:c r="G1424" s="0" t="s">
        <x:v>193</x:v>
      </x:c>
      <x:c r="H1424" s="0" t="s">
        <x:v>605</x:v>
      </x:c>
      <x:c r="I1424" s="0" t="n">
        <x:v>26.5</x:v>
      </x:c>
      <x:c r="J1424" s="0" t="n">
        <x:v>17.2</x:v>
      </x:c>
      <x:c r="K1424" s="0" t="n">
        <x:v>57</x:v>
      </x:c>
      <x:c r="L1424" s="0" t="n">
        <x:v>31</x:v>
      </x:c>
      <x:c r="M1424" s="0" t="n">
        <x:v>33</x:v>
      </x:c>
      <x:c r="N1424" s="0" t="s">
        <x:v>506</x:v>
      </x:c>
      <x:c r="O1424" s="0" t="n">
        <x:v>1011.2</x:v>
      </x:c>
      <x:c r="P1424" s="0" t="n">
        <x:v>1002.3</x:v>
      </x:c>
    </x:row>
    <x:row r="1425" spans="1:81" customFormat="1" ht="16.5" customHeight="1" x14ac:dyDescent="0.25">
      <x:c r="A1425" s="302">
        <x:f>IF(RIGHT(C1425,2)=".1","10",RIGHT(C1425,2))</x:f>
      </x:c>
      <x:c r="B1425" s="0" t="n">
        <x:v>15</x:v>
      </x:c>
      <x:c r="C1425" s="0" t="n">
        <x:v>27.06</x:v>
      </x:c>
      <x:c r="D1425" s="0" t="s">
        <x:v>13</x:v>
      </x:c>
      <x:c r="E1425" s="0" t="n">
        <x:v>0</x:v>
      </x:c>
      <x:c r="F1425" s="0" t="s">
        <x:v>185</x:v>
      </x:c>
      <x:c r="H1425" s="0" t="s">
        <x:v>606</x:v>
      </x:c>
      <x:c r="I1425" s="0" t="n">
        <x:v>26.3</x:v>
      </x:c>
      <x:c r="J1425" s="0" t="n">
        <x:v>18.1</x:v>
      </x:c>
      <x:c r="K1425" s="0" t="n">
        <x:v>61</x:v>
      </x:c>
      <x:c r="L1425" s="0" t="n">
        <x:v>31</x:v>
      </x:c>
      <x:c r="M1425" s="0" t="n">
        <x:v>32</x:v>
      </x:c>
      <x:c r="N1425" s="0" t="s">
        <x:v>506</x:v>
      </x:c>
      <x:c r="O1425" s="0" t="n">
        <x:v>1010.7</x:v>
      </x:c>
      <x:c r="P1425" s="0" t="n">
        <x:v>1001.8</x:v>
      </x:c>
      <x:c r="R1425" s="0" t="n">
        <x:v>28.6</x:v>
      </x:c>
      <x:c r="S1425" s="0" t="n">
        <x:v>2</x:v>
      </x:c>
    </x:row>
    <x:row r="1426" spans="1:81" customFormat="1" ht="16.5" customHeight="1" x14ac:dyDescent="0.25">
      <x:c r="A1426" s="302">
        <x:f>IF(RIGHT(C1426,2)=".1","10",RIGHT(C1426,2))</x:f>
      </x:c>
      <x:c r="B1426" s="0" t="n">
        <x:v>18</x:v>
      </x:c>
      <x:c r="C1426" s="0" t="n">
        <x:v>27.06</x:v>
      </x:c>
      <x:c r="D1426" s="0" t="s">
        <x:v>13</x:v>
      </x:c>
      <x:c r="E1426" s="0" t="n">
        <x:v>0</x:v>
      </x:c>
      <x:c r="F1426" s="0" t="s">
        <x:v>185</x:v>
      </x:c>
      <x:c r="H1426" s="0" t="s">
        <x:v>457</x:v>
      </x:c>
      <x:c r="I1426" s="0" t="n">
        <x:v>23.1</x:v>
      </x:c>
      <x:c r="J1426" s="0" t="n">
        <x:v>18.4</x:v>
      </x:c>
      <x:c r="K1426" s="0" t="n">
        <x:v>75</x:v>
      </x:c>
      <x:c r="L1426" s="0" t="n">
        <x:v>29</x:v>
      </x:c>
      <x:c r="M1426" s="0" t="n">
        <x:v>29</x:v>
      </x:c>
      <x:c r="N1426" s="0" t="s">
        <x:v>507</x:v>
      </x:c>
      <x:c r="O1426" s="0" t="n">
        <x:v>1011.3</x:v>
      </x:c>
      <x:c r="P1426" s="0" t="n">
        <x:v>1002.3</x:v>
      </x:c>
    </x:row>
    <x:row r="1427" spans="1:81" customFormat="1" ht="16.5" customHeight="1" x14ac:dyDescent="0.25">
      <x:c r="A1427" s="302">
        <x:f>IF(RIGHT(C1427,2)=".1","10",RIGHT(C1427,2))</x:f>
      </x:c>
      <x:c r="B1427" s="0" t="n">
        <x:v>21</x:v>
      </x:c>
      <x:c r="C1427" s="0" t="n">
        <x:v>27.06</x:v>
      </x:c>
      <x:c r="D1427" s="0" t="s">
        <x:v>13</x:v>
      </x:c>
      <x:c r="E1427" s="0" t="n">
        <x:v>0</x:v>
      </x:c>
      <x:c r="F1427" s="0" t="s">
        <x:v>185</x:v>
      </x:c>
      <x:c r="H1427" s="0" t="s">
        <x:v>186</x:v>
      </x:c>
      <x:c r="I1427" s="0" t="n">
        <x:v>21.4</x:v>
      </x:c>
      <x:c r="J1427" s="0" t="n">
        <x:v>18.9</x:v>
      </x:c>
      <x:c r="K1427" s="0" t="n">
        <x:v>86</x:v>
      </x:c>
      <x:c r="L1427" s="0" t="n">
        <x:v>26</x:v>
      </x:c>
      <x:c r="M1427" s="0" t="n">
        <x:v>26</x:v>
      </x:c>
      <x:c r="N1427" s="0" t="s">
        <x:v>506</x:v>
      </x:c>
      <x:c r="O1427" s="0" t="n">
        <x:v>1011.6</x:v>
      </x:c>
      <x:c r="P1427" s="0" t="n">
        <x:v>1002.5</x:v>
      </x:c>
    </x:row>
    <x:row r="1428" spans="1:81" customFormat="1" ht="16.5" customHeight="1" x14ac:dyDescent="0.25">
      <x:c r="A1428" s="302">
        <x:f>IF(RIGHT(C1428,2)=".1","10",RIGHT(C1428,2))</x:f>
      </x:c>
      <x:c r="B1428" s="0" t="n">
        <x:v>0</x:v>
      </x:c>
      <x:c r="C1428" s="0" t="n">
        <x:v>28.06</x:v>
      </x:c>
      <x:c r="D1428" s="0" t="s">
        <x:v>13</x:v>
      </x:c>
      <x:c r="E1428" s="0" t="n">
        <x:v>0</x:v>
      </x:c>
      <x:c r="F1428" s="0" t="s">
        <x:v>185</x:v>
      </x:c>
      <x:c r="H1428" s="0" t="s">
        <x:v>186</x:v>
      </x:c>
      <x:c r="I1428" s="0" t="n">
        <x:v>20.8</x:v>
      </x:c>
      <x:c r="J1428" s="0" t="n">
        <x:v>19.1</x:v>
      </x:c>
      <x:c r="K1428" s="0" t="n">
        <x:v>90</x:v>
      </x:c>
      <x:c r="L1428" s="0" t="n">
        <x:v>25</x:v>
      </x:c>
      <x:c r="M1428" s="0" t="n">
        <x:v>25</x:v>
      </x:c>
      <x:c r="N1428" s="0" t="s">
        <x:v>444</x:v>
      </x:c>
      <x:c r="O1428" s="0" t="n">
        <x:v>1011.9</x:v>
      </x:c>
      <x:c r="P1428" s="0" t="n">
        <x:v>1002.8</x:v>
      </x:c>
    </x:row>
    <x:row r="1429" spans="1:81" customFormat="1" ht="16.5" customHeight="1" x14ac:dyDescent="0.25">
      <x:c r="A1429" s="302">
        <x:f>IF(RIGHT(C1429,2)=".1","10",RIGHT(C1429,2))</x:f>
      </x:c>
      <x:c r="B1429" s="0" t="n">
        <x:v>3</x:v>
      </x:c>
      <x:c r="C1429" s="0" t="n">
        <x:v>28.06</x:v>
      </x:c>
      <x:c r="D1429" s="0" t="s">
        <x:v>9</x:v>
      </x:c>
      <x:c r="E1429" s="0" t="n">
        <x:v>1</x:v>
      </x:c>
      <x:c r="F1429" s="0" t="s">
        <x:v>185</x:v>
      </x:c>
      <x:c r="H1429" s="0" t="s">
        <x:v>294</x:v>
      </x:c>
      <x:c r="I1429" s="0" t="n">
        <x:v>20.7</x:v>
      </x:c>
      <x:c r="J1429" s="0" t="n">
        <x:v>19.4</x:v>
      </x:c>
      <x:c r="K1429" s="0" t="n">
        <x:v>92</x:v>
      </x:c>
      <x:c r="L1429" s="0" t="n">
        <x:v>26</x:v>
      </x:c>
      <x:c r="M1429" s="0" t="n">
        <x:v>27</x:v>
      </x:c>
      <x:c r="N1429" s="0" t="s">
        <x:v>506</x:v>
      </x:c>
      <x:c r="O1429" s="0" t="n">
        <x:v>1013</x:v>
      </x:c>
      <x:c r="P1429" s="0" t="n">
        <x:v>1003.9</x:v>
      </x:c>
      <x:c r="Q1429" s="0" t="n">
        <x:v>19.9</x:v>
      </x:c>
    </x:row>
    <x:row r="1430" spans="1:81" customFormat="1" ht="16.5" customHeight="1" x14ac:dyDescent="0.25">
      <x:c r="A1430" s="302">
        <x:f>IF(RIGHT(C1430,2)=".1","10",RIGHT(C1430,2))</x:f>
      </x:c>
      <x:c r="B1430" s="0" t="n">
        <x:v>6</x:v>
      </x:c>
      <x:c r="C1430" s="0" t="n">
        <x:v>28.06</x:v>
      </x:c>
      <x:c r="D1430" s="0" t="s">
        <x:v>10</x:v>
      </x:c>
      <x:c r="E1430" s="0" t="n">
        <x:v>2</x:v>
      </x:c>
      <x:c r="F1430" s="0" t="s">
        <x:v>185</x:v>
      </x:c>
      <x:c r="H1430" s="0" t="s">
        <x:v>607</x:v>
      </x:c>
      <x:c r="I1430" s="0" t="n">
        <x:v>25.4</x:v>
      </x:c>
      <x:c r="J1430" s="0" t="n">
        <x:v>18.1</x:v>
      </x:c>
      <x:c r="K1430" s="0" t="n">
        <x:v>64</x:v>
      </x:c>
      <x:c r="L1430" s="0" t="n">
        <x:v>30</x:v>
      </x:c>
      <x:c r="M1430" s="0" t="n">
        <x:v>32</x:v>
      </x:c>
      <x:c r="N1430" s="0" t="s">
        <x:v>506</x:v>
      </x:c>
      <x:c r="O1430" s="0" t="n">
        <x:v>1013</x:v>
      </x:c>
      <x:c r="P1430" s="0" t="n">
        <x:v>1004.1</x:v>
      </x:c>
    </x:row>
    <x:row r="1431" spans="1:81" customFormat="1" ht="16.5" customHeight="1" x14ac:dyDescent="0.25">
      <x:c r="A1431" s="302">
        <x:f>IF(RIGHT(C1431,2)=".1","10",RIGHT(C1431,2))</x:f>
      </x:c>
      <x:c r="B1431" s="0" t="n">
        <x:v>9</x:v>
      </x:c>
      <x:c r="C1431" s="0" t="n">
        <x:v>28.06</x:v>
      </x:c>
      <x:c r="D1431" s="0" t="s">
        <x:v>10</x:v>
      </x:c>
      <x:c r="E1431" s="0" t="n">
        <x:v>2</x:v>
      </x:c>
      <x:c r="F1431" s="0" t="s">
        <x:v>185</x:v>
      </x:c>
      <x:c r="H1431" s="0" t="s">
        <x:v>608</x:v>
      </x:c>
      <x:c r="I1431" s="0" t="n">
        <x:v>29.7</x:v>
      </x:c>
      <x:c r="J1431" s="0" t="n">
        <x:v>18.2</x:v>
      </x:c>
      <x:c r="K1431" s="0" t="n">
        <x:v>50</x:v>
      </x:c>
      <x:c r="L1431" s="0" t="n">
        <x:v>34</x:v>
      </x:c>
      <x:c r="M1431" s="0" t="n">
        <x:v>42</x:v>
      </x:c>
      <x:c r="N1431" s="0" t="s">
        <x:v>507</x:v>
      </x:c>
      <x:c r="O1431" s="0" t="n">
        <x:v>1012.7</x:v>
      </x:c>
      <x:c r="P1431" s="0" t="n">
        <x:v>1003.9</x:v>
      </x:c>
    </x:row>
    <x:row r="1432" spans="1:81" customFormat="1" ht="16.5" customHeight="1" x14ac:dyDescent="0.25">
      <x:c r="A1432" s="302">
        <x:f>IF(RIGHT(C1432,2)=".1","10",RIGHT(C1432,2))</x:f>
      </x:c>
      <x:c r="B1432" s="0" t="n">
        <x:v>12</x:v>
      </x:c>
      <x:c r="C1432" s="0" t="n">
        <x:v>28.06</x:v>
      </x:c>
      <x:c r="D1432" s="0" t="s">
        <x:v>11</x:v>
      </x:c>
      <x:c r="E1432" s="0" t="n">
        <x:v>1</x:v>
      </x:c>
      <x:c r="F1432" s="0" t="s">
        <x:v>185</x:v>
      </x:c>
      <x:c r="H1432" s="0" t="s">
        <x:v>585</x:v>
      </x:c>
      <x:c r="I1432" s="0" t="n">
        <x:v>31.6</x:v>
      </x:c>
      <x:c r="J1432" s="0" t="n">
        <x:v>16.9</x:v>
      </x:c>
      <x:c r="K1432" s="0" t="n">
        <x:v>41</x:v>
      </x:c>
      <x:c r="L1432" s="0" t="n">
        <x:v>35</x:v>
      </x:c>
      <x:c r="M1432" s="0" t="n">
        <x:v>44</x:v>
      </x:c>
      <x:c r="N1432" s="0" t="s">
        <x:v>507</x:v>
      </x:c>
      <x:c r="O1432" s="0" t="n">
        <x:v>1012.1</x:v>
      </x:c>
      <x:c r="P1432" s="0" t="n">
        <x:v>1003.4</x:v>
      </x:c>
    </x:row>
    <x:row r="1433" spans="1:81" customFormat="1" ht="16.5" customHeight="1" x14ac:dyDescent="0.25">
      <x:c r="A1433" s="302">
        <x:f>IF(RIGHT(C1433,2)=".1","10",RIGHT(C1433,2))</x:f>
      </x:c>
      <x:c r="B1433" s="0" t="n">
        <x:v>15</x:v>
      </x:c>
      <x:c r="C1433" s="0" t="n">
        <x:v>28.06</x:v>
      </x:c>
      <x:c r="D1433" s="0" t="s">
        <x:v>11</x:v>
      </x:c>
      <x:c r="E1433" s="0" t="n">
        <x:v>1</x:v>
      </x:c>
      <x:c r="F1433" s="0" t="s">
        <x:v>185</x:v>
      </x:c>
      <x:c r="G1433" s="0" t="s">
        <x:v>229</x:v>
      </x:c>
      <x:c r="H1433" s="0" t="s">
        <x:v>194</x:v>
      </x:c>
      <x:c r="I1433" s="0" t="n">
        <x:v>28.3</x:v>
      </x:c>
      <x:c r="J1433" s="0" t="n">
        <x:v>20.7</x:v>
      </x:c>
      <x:c r="K1433" s="0" t="n">
        <x:v>63</x:v>
      </x:c>
      <x:c r="L1433" s="0" t="n">
        <x:v>35</x:v>
      </x:c>
      <x:c r="M1433" s="0" t="n">
        <x:v>35</x:v>
      </x:c>
      <x:c r="N1433" s="0" t="s">
        <x:v>507</x:v>
      </x:c>
      <x:c r="O1433" s="0" t="n">
        <x:v>1011.5</x:v>
      </x:c>
      <x:c r="P1433" s="0" t="n">
        <x:v>1002.7</x:v>
      </x:c>
      <x:c r="R1433" s="0" t="n">
        <x:v>31.6</x:v>
      </x:c>
    </x:row>
    <x:row r="1434" spans="1:81" customFormat="1" ht="16.5" customHeight="1" x14ac:dyDescent="0.25">
      <x:c r="A1434" s="302">
        <x:f>IF(RIGHT(C1434,2)=".1","10",RIGHT(C1434,2))</x:f>
      </x:c>
      <x:c r="B1434" s="0" t="n">
        <x:v>18</x:v>
      </x:c>
      <x:c r="C1434" s="0" t="n">
        <x:v>28.06</x:v>
      </x:c>
      <x:c r="D1434" s="0" t="s">
        <x:v>8</x:v>
      </x:c>
      <x:c r="E1434" s="0" t="n">
        <x:v>1</x:v>
      </x:c>
      <x:c r="F1434" s="0" t="s">
        <x:v>185</x:v>
      </x:c>
      <x:c r="G1434" s="0" t="s">
        <x:v>423</x:v>
      </x:c>
      <x:c r="H1434" s="0" t="s">
        <x:v>609</x:v>
      </x:c>
      <x:c r="I1434" s="0" t="n">
        <x:v>23.1</x:v>
      </x:c>
      <x:c r="J1434" s="0" t="n">
        <x:v>19.4</x:v>
      </x:c>
      <x:c r="K1434" s="0" t="n">
        <x:v>80</x:v>
      </x:c>
      <x:c r="L1434" s="0" t="n">
        <x:v>30</x:v>
      </x:c>
      <x:c r="M1434" s="0" t="n">
        <x:v>30</x:v>
      </x:c>
      <x:c r="N1434" s="0" t="s">
        <x:v>507</x:v>
      </x:c>
      <x:c r="O1434" s="0" t="n">
        <x:v>1012.8</x:v>
      </x:c>
      <x:c r="P1434" s="0" t="n">
        <x:v>1003.9</x:v>
      </x:c>
    </x:row>
    <x:row r="1435" spans="1:81" customFormat="1" ht="16.5" customHeight="1" x14ac:dyDescent="0.25">
      <x:c r="A1435" s="302">
        <x:f>IF(RIGHT(C1435,2)=".1","10",RIGHT(C1435,2))</x:f>
      </x:c>
      <x:c r="B1435" s="0" t="n">
        <x:v>21</x:v>
      </x:c>
      <x:c r="C1435" s="0" t="n">
        <x:v>28.06</x:v>
      </x:c>
      <x:c r="D1435" s="0" t="s">
        <x:v>9</x:v>
      </x:c>
      <x:c r="E1435" s="0" t="n">
        <x:v>1</x:v>
      </x:c>
      <x:c r="F1435" s="0" t="s">
        <x:v>185</x:v>
      </x:c>
      <x:c r="H1435" s="0" t="s">
        <x:v>186</x:v>
      </x:c>
      <x:c r="I1435" s="0" t="n">
        <x:v>20.2</x:v>
      </x:c>
      <x:c r="J1435" s="0" t="n">
        <x:v>18.3</x:v>
      </x:c>
      <x:c r="K1435" s="0" t="n">
        <x:v>89</x:v>
      </x:c>
      <x:c r="L1435" s="0" t="n">
        <x:v>25</x:v>
      </x:c>
      <x:c r="M1435" s="0" t="n">
        <x:v>25</x:v>
      </x:c>
      <x:c r="N1435" s="0" t="s">
        <x:v>444</x:v>
      </x:c>
      <x:c r="O1435" s="0" t="n">
        <x:v>1013</x:v>
      </x:c>
      <x:c r="P1435" s="0" t="n">
        <x:v>1003.9</x:v>
      </x:c>
    </x:row>
    <x:row r="1436" spans="1:81" customFormat="1" ht="16.5" customHeight="1" x14ac:dyDescent="0.25">
      <x:c r="A1436" s="302">
        <x:f>IF(RIGHT(C1436,2)=".1","10",RIGHT(C1436,2))</x:f>
      </x:c>
      <x:c r="B1436" s="0" t="n">
        <x:v>0</x:v>
      </x:c>
      <x:c r="C1436" s="0" t="n">
        <x:v>29.06</x:v>
      </x:c>
      <x:c r="D1436" s="0" t="s">
        <x:v>9</x:v>
      </x:c>
      <x:c r="E1436" s="0" t="n">
        <x:v>1</x:v>
      </x:c>
      <x:c r="F1436" s="0" t="s">
        <x:v>185</x:v>
      </x:c>
      <x:c r="H1436" s="0" t="s">
        <x:v>186</x:v>
      </x:c>
      <x:c r="I1436" s="0" t="n">
        <x:v>19.2</x:v>
      </x:c>
      <x:c r="J1436" s="0" t="n">
        <x:v>18</x:v>
      </x:c>
      <x:c r="K1436" s="0" t="n">
        <x:v>93</x:v>
      </x:c>
      <x:c r="L1436" s="0" t="n">
        <x:v>22</x:v>
      </x:c>
      <x:c r="M1436" s="0" t="n">
        <x:v>22</x:v>
      </x:c>
      <x:c r="N1436" s="0" t="s">
        <x:v>444</x:v>
      </x:c>
      <x:c r="O1436" s="0" t="n">
        <x:v>1013.1</x:v>
      </x:c>
      <x:c r="P1436" s="0" t="n">
        <x:v>1004</x:v>
      </x:c>
    </x:row>
    <x:row r="1437" spans="1:81" customFormat="1" ht="16.5" customHeight="1" x14ac:dyDescent="0.25">
      <x:c r="A1437" s="302">
        <x:f>IF(RIGHT(C1437,2)=".1","10",RIGHT(C1437,2))</x:f>
      </x:c>
      <x:c r="B1437" s="0" t="n">
        <x:v>3</x:v>
      </x:c>
      <x:c r="C1437" s="0" t="n">
        <x:v>29.06</x:v>
      </x:c>
      <x:c r="D1437" s="0" t="s">
        <x:v>9</x:v>
      </x:c>
      <x:c r="E1437" s="0" t="n">
        <x:v>1</x:v>
      </x:c>
      <x:c r="F1437" s="0" t="s">
        <x:v>185</x:v>
      </x:c>
      <x:c r="H1437" s="0" t="s">
        <x:v>530</x:v>
      </x:c>
      <x:c r="I1437" s="0" t="n">
        <x:v>19.6</x:v>
      </x:c>
      <x:c r="J1437" s="0" t="n">
        <x:v>18.5</x:v>
      </x:c>
      <x:c r="K1437" s="0" t="n">
        <x:v>93</x:v>
      </x:c>
      <x:c r="L1437" s="0" t="n">
        <x:v>23</x:v>
      </x:c>
      <x:c r="M1437" s="0" t="n">
        <x:v>24</x:v>
      </x:c>
      <x:c r="N1437" s="0" t="s">
        <x:v>444</x:v>
      </x:c>
      <x:c r="O1437" s="0" t="n">
        <x:v>1012.9</x:v>
      </x:c>
      <x:c r="P1437" s="0" t="n">
        <x:v>1003.8</x:v>
      </x:c>
      <x:c r="Q1437" s="0" t="n">
        <x:v>18.5</x:v>
      </x:c>
      <x:c r="S1437" s="0" t="n">
        <x:v>0.6</x:v>
      </x:c>
    </x:row>
    <x:row r="1438" spans="1:81" customFormat="1" ht="16.5" customHeight="1" x14ac:dyDescent="0.25">
      <x:c r="A1438" s="302">
        <x:f>IF(RIGHT(C1438,2)=".1","10",RIGHT(C1438,2))</x:f>
      </x:c>
      <x:c r="B1438" s="0" t="n">
        <x:v>6</x:v>
      </x:c>
      <x:c r="C1438" s="0" t="n">
        <x:v>29.06</x:v>
      </x:c>
      <x:c r="D1438" s="0" t="s">
        <x:v>10</x:v>
      </x:c>
      <x:c r="E1438" s="0" t="n">
        <x:v>2</x:v>
      </x:c>
      <x:c r="F1438" s="0" t="s">
        <x:v>185</x:v>
      </x:c>
      <x:c r="H1438" s="0" t="s">
        <x:v>225</x:v>
      </x:c>
      <x:c r="I1438" s="0" t="n">
        <x:v>26.1</x:v>
      </x:c>
      <x:c r="J1438" s="0" t="n">
        <x:v>20.1</x:v>
      </x:c>
      <x:c r="K1438" s="0" t="n">
        <x:v>70</x:v>
      </x:c>
      <x:c r="L1438" s="0" t="n">
        <x:v>32</x:v>
      </x:c>
      <x:c r="M1438" s="0" t="n">
        <x:v>41</x:v>
      </x:c>
      <x:c r="N1438" s="0" t="s">
        <x:v>507</x:v>
      </x:c>
      <x:c r="O1438" s="0" t="n">
        <x:v>1012.7</x:v>
      </x:c>
      <x:c r="P1438" s="0" t="n">
        <x:v>1003.8</x:v>
      </x:c>
    </x:row>
    <x:row r="1439" spans="1:81" customFormat="1" ht="16.5" customHeight="1" x14ac:dyDescent="0.25">
      <x:c r="A1439" s="302">
        <x:f>IF(RIGHT(C1439,2)=".1","10",RIGHT(C1439,2))</x:f>
      </x:c>
      <x:c r="B1439" s="0" t="n">
        <x:v>9</x:v>
      </x:c>
      <x:c r="C1439" s="0" t="n">
        <x:v>29.06</x:v>
      </x:c>
      <x:c r="D1439" s="0" t="s">
        <x:v>10</x:v>
      </x:c>
      <x:c r="E1439" s="0" t="n">
        <x:v>2</x:v>
      </x:c>
      <x:c r="F1439" s="0" t="s">
        <x:v>185</x:v>
      </x:c>
      <x:c r="H1439" s="0" t="s">
        <x:v>610</x:v>
      </x:c>
      <x:c r="I1439" s="0" t="n">
        <x:v>29.5</x:v>
      </x:c>
      <x:c r="J1439" s="0" t="n">
        <x:v>16.9</x:v>
      </x:c>
      <x:c r="K1439" s="0" t="n">
        <x:v>47</x:v>
      </x:c>
      <x:c r="L1439" s="0" t="n">
        <x:v>33</x:v>
      </x:c>
      <x:c r="M1439" s="0" t="n">
        <x:v>39</x:v>
      </x:c>
      <x:c r="N1439" s="0" t="s">
        <x:v>506</x:v>
      </x:c>
      <x:c r="O1439" s="0" t="n">
        <x:v>1012.6</x:v>
      </x:c>
      <x:c r="P1439" s="0" t="n">
        <x:v>1003.8</x:v>
      </x:c>
    </x:row>
    <x:row r="1440" spans="1:81" customFormat="1" ht="16.5" customHeight="1" x14ac:dyDescent="0.25">
      <x:c r="A1440" s="302">
        <x:f>IF(RIGHT(C1440,2)=".1","10",RIGHT(C1440,2))</x:f>
      </x:c>
      <x:c r="B1440" s="0" t="n">
        <x:v>12</x:v>
      </x:c>
      <x:c r="C1440" s="0" t="n">
        <x:v>29.06</x:v>
      </x:c>
      <x:c r="D1440" s="0" t="s">
        <x:v>9</x:v>
      </x:c>
      <x:c r="E1440" s="0" t="n">
        <x:v>2</x:v>
      </x:c>
      <x:c r="F1440" s="0" t="s">
        <x:v>185</x:v>
      </x:c>
      <x:c r="H1440" s="0" t="s">
        <x:v>230</x:v>
      </x:c>
      <x:c r="I1440" s="0" t="n">
        <x:v>28.2</x:v>
      </x:c>
      <x:c r="J1440" s="0" t="n">
        <x:v>17.4</x:v>
      </x:c>
      <x:c r="K1440" s="0" t="n">
        <x:v>52</x:v>
      </x:c>
      <x:c r="L1440" s="0" t="n">
        <x:v>32</x:v>
      </x:c>
      <x:c r="M1440" s="0" t="n">
        <x:v>32</x:v>
      </x:c>
      <x:c r="N1440" s="0" t="s">
        <x:v>506</x:v>
      </x:c>
      <x:c r="O1440" s="0" t="n">
        <x:v>1012.1</x:v>
      </x:c>
      <x:c r="P1440" s="0" t="n">
        <x:v>1003.2</x:v>
      </x:c>
    </x:row>
    <x:row r="1441" spans="1:81" customFormat="1" ht="16.5" customHeight="1" x14ac:dyDescent="0.25">
      <x:c r="A1441" s="302">
        <x:f>IF(RIGHT(C1441,2)=".1","10",RIGHT(C1441,2))</x:f>
      </x:c>
      <x:c r="B1441" s="0" t="n">
        <x:v>15</x:v>
      </x:c>
      <x:c r="C1441" s="0" t="n">
        <x:v>29.06</x:v>
      </x:c>
      <x:c r="D1441" s="0" t="s">
        <x:v>9</x:v>
      </x:c>
      <x:c r="E1441" s="0" t="n">
        <x:v>1</x:v>
      </x:c>
      <x:c r="F1441" s="0" t="s">
        <x:v>185</x:v>
      </x:c>
      <x:c r="G1441" s="0" t="s">
        <x:v>508</x:v>
      </x:c>
      <x:c r="H1441" s="0" t="s">
        <x:v>611</x:v>
      </x:c>
      <x:c r="I1441" s="0" t="n">
        <x:v>26.6</x:v>
      </x:c>
      <x:c r="J1441" s="0" t="n">
        <x:v>19.1</x:v>
      </x:c>
      <x:c r="K1441" s="0" t="n">
        <x:v>63</x:v>
      </x:c>
      <x:c r="L1441" s="0" t="n">
        <x:v>32</x:v>
      </x:c>
      <x:c r="M1441" s="0" t="n">
        <x:v>33</x:v>
      </x:c>
      <x:c r="N1441" s="0" t="s">
        <x:v>507</x:v>
      </x:c>
      <x:c r="O1441" s="0" t="n">
        <x:v>1011.6</x:v>
      </x:c>
      <x:c r="P1441" s="0" t="n">
        <x:v>1002.7</x:v>
      </x:c>
      <x:c r="R1441" s="0" t="n">
        <x:v>30.3</x:v>
      </x:c>
      <x:c r="S1441" s="0" t="n">
        <x:v>0</x:v>
      </x:c>
    </x:row>
    <x:row r="1442" spans="1:81" customFormat="1" ht="16.5" customHeight="1" x14ac:dyDescent="0.25">
      <x:c r="A1442" s="302">
        <x:f>IF(RIGHT(C1442,2)=".1","10",RIGHT(C1442,2))</x:f>
      </x:c>
      <x:c r="B1442" s="0" t="n">
        <x:v>18</x:v>
      </x:c>
      <x:c r="C1442" s="0" t="n">
        <x:v>29.06</x:v>
      </x:c>
      <x:c r="D1442" s="0" t="s">
        <x:v>11</x:v>
      </x:c>
      <x:c r="E1442" s="0" t="n">
        <x:v>1</x:v>
      </x:c>
      <x:c r="F1442" s="0" t="s">
        <x:v>185</x:v>
      </x:c>
      <x:c r="G1442" s="0" t="s">
        <x:v>508</x:v>
      </x:c>
      <x:c r="H1442" s="0" t="s">
        <x:v>559</x:v>
      </x:c>
      <x:c r="I1442" s="0" t="n">
        <x:v>23.4</x:v>
      </x:c>
      <x:c r="J1442" s="0" t="n">
        <x:v>14.4</x:v>
      </x:c>
      <x:c r="K1442" s="0" t="n">
        <x:v>57</x:v>
      </x:c>
      <x:c r="L1442" s="0" t="n">
        <x:v>27</x:v>
      </x:c>
      <x:c r="M1442" s="0" t="n">
        <x:v>27</x:v>
      </x:c>
      <x:c r="N1442" s="0" t="s">
        <x:v>506</x:v>
      </x:c>
      <x:c r="O1442" s="0" t="n">
        <x:v>1013.4</x:v>
      </x:c>
      <x:c r="P1442" s="0" t="n">
        <x:v>1004.4</x:v>
      </x:c>
    </x:row>
    <x:row r="1443" spans="1:81" customFormat="1" ht="16.5" customHeight="1" x14ac:dyDescent="0.25">
      <x:c r="A1443" s="302">
        <x:f>IF(RIGHT(C1443,2)=".1","10",RIGHT(C1443,2))</x:f>
      </x:c>
      <x:c r="B1443" s="0" t="n">
        <x:v>21</x:v>
      </x:c>
      <x:c r="C1443" s="0" t="n">
        <x:v>29.06</x:v>
      </x:c>
      <x:c r="D1443" s="0" t="s">
        <x:v>9</x:v>
      </x:c>
      <x:c r="E1443" s="0" t="n">
        <x:v>1</x:v>
      </x:c>
      <x:c r="F1443" s="0" t="s">
        <x:v>185</x:v>
      </x:c>
      <x:c r="H1443" s="0" t="s">
        <x:v>186</x:v>
      </x:c>
      <x:c r="I1443" s="0" t="n">
        <x:v>18.3</x:v>
      </x:c>
      <x:c r="J1443" s="0" t="n">
        <x:v>14</x:v>
      </x:c>
      <x:c r="K1443" s="0" t="n">
        <x:v>76</x:v>
      </x:c>
      <x:c r="L1443" s="0" t="n">
        <x:v>20</x:v>
      </x:c>
      <x:c r="M1443" s="0" t="n">
        <x:v>20</x:v>
      </x:c>
      <x:c r="O1443" s="0" t="n">
        <x:v>1014</x:v>
      </x:c>
      <x:c r="P1443" s="0" t="n">
        <x:v>1004.8</x:v>
      </x:c>
    </x:row>
    <x:row r="1444" spans="1:81" customFormat="1" ht="16.5" customHeight="1" x14ac:dyDescent="0.25">
      <x:c r="A1444" s="302">
        <x:f>IF(RIGHT(C1444,2)=".1","10",RIGHT(C1444,2))</x:f>
      </x:c>
      <x:c r="B1444" s="0" t="n">
        <x:v>0</x:v>
      </x:c>
      <x:c r="C1444" s="0" t="n">
        <x:v>30.06</x:v>
      </x:c>
      <x:c r="D1444" s="0" t="s">
        <x:v>9</x:v>
      </x:c>
      <x:c r="E1444" s="0" t="n">
        <x:v>1</x:v>
      </x:c>
      <x:c r="F1444" s="0" t="s">
        <x:v>185</x:v>
      </x:c>
      <x:c r="H1444" s="0" t="s">
        <x:v>186</x:v>
      </x:c>
      <x:c r="I1444" s="0" t="n">
        <x:v>16.5</x:v>
      </x:c>
      <x:c r="J1444" s="0" t="n">
        <x:v>13.8</x:v>
      </x:c>
      <x:c r="K1444" s="0" t="n">
        <x:v>84</x:v>
      </x:c>
      <x:c r="L1444" s="0" t="n">
        <x:v>17</x:v>
      </x:c>
      <x:c r="M1444" s="0" t="n">
        <x:v>17</x:v>
      </x:c>
      <x:c r="O1444" s="0" t="n">
        <x:v>1014.1</x:v>
      </x:c>
      <x:c r="P1444" s="0" t="n">
        <x:v>1004.9</x:v>
      </x:c>
    </x:row>
    <x:row r="1445" spans="1:81" customFormat="1" ht="16.5" customHeight="1" x14ac:dyDescent="0.25">
      <x:c r="A1445" s="302">
        <x:f>IF(RIGHT(C1445,2)=".1","10",RIGHT(C1445,2))</x:f>
      </x:c>
      <x:c r="B1445" s="0" t="n">
        <x:v>3</x:v>
      </x:c>
      <x:c r="C1445" s="0" t="n">
        <x:v>30.06</x:v>
      </x:c>
      <x:c r="D1445" s="0" t="s">
        <x:v>9</x:v>
      </x:c>
      <x:c r="E1445" s="0" t="n">
        <x:v>1</x:v>
      </x:c>
      <x:c r="F1445" s="0" t="s">
        <x:v>185</x:v>
      </x:c>
      <x:c r="H1445" s="0" t="s">
        <x:v>186</x:v>
      </x:c>
      <x:c r="I1445" s="0" t="n">
        <x:v>18.4</x:v>
      </x:c>
      <x:c r="J1445" s="0" t="n">
        <x:v>15.4</x:v>
      </x:c>
      <x:c r="K1445" s="0" t="n">
        <x:v>83</x:v>
      </x:c>
      <x:c r="L1445" s="0" t="n">
        <x:v>20</x:v>
      </x:c>
      <x:c r="M1445" s="0" t="n">
        <x:v>21</x:v>
      </x:c>
      <x:c r="O1445" s="0" t="n">
        <x:v>1014.5</x:v>
      </x:c>
      <x:c r="P1445" s="0" t="n">
        <x:v>1005.4</x:v>
      </x:c>
      <x:c r="Q1445" s="0" t="n">
        <x:v>16.5</x:v>
      </x:c>
    </x:row>
    <x:row r="1446" spans="1:81" customFormat="1" ht="16.5" customHeight="1" x14ac:dyDescent="0.25">
      <x:c r="A1446" s="302">
        <x:f>IF(RIGHT(C1446,2)=".1","10",RIGHT(C1446,2))</x:f>
      </x:c>
      <x:c r="B1446" s="0" t="n">
        <x:v>6</x:v>
      </x:c>
      <x:c r="C1446" s="0" t="n">
        <x:v>30.06</x:v>
      </x:c>
      <x:c r="D1446" s="0" t="s">
        <x:v>10</x:v>
      </x:c>
      <x:c r="E1446" s="0" t="n">
        <x:v>1</x:v>
      </x:c>
      <x:c r="F1446" s="0" t="s">
        <x:v>185</x:v>
      </x:c>
      <x:c r="H1446" s="0" t="s">
        <x:v>186</x:v>
      </x:c>
      <x:c r="I1446" s="0" t="n">
        <x:v>25.5</x:v>
      </x:c>
      <x:c r="J1446" s="0" t="n">
        <x:v>19</x:v>
      </x:c>
      <x:c r="K1446" s="0" t="n">
        <x:v>67</x:v>
      </x:c>
      <x:c r="L1446" s="0" t="n">
        <x:v>30</x:v>
      </x:c>
      <x:c r="M1446" s="0" t="n">
        <x:v>43</x:v>
      </x:c>
      <x:c r="N1446" s="0" t="s">
        <x:v>506</x:v>
      </x:c>
      <x:c r="O1446" s="0" t="n">
        <x:v>1015</x:v>
      </x:c>
      <x:c r="P1446" s="0" t="n">
        <x:v>1006.1</x:v>
      </x:c>
    </x:row>
    <x:row r="1447" spans="1:81" customFormat="1" ht="16.5" customHeight="1" x14ac:dyDescent="0.25">
      <x:c r="A1447" s="302">
        <x:f>IF(RIGHT(C1447,2)=".1","10",RIGHT(C1447,2))</x:f>
      </x:c>
      <x:c r="B1447" s="0" t="n">
        <x:v>9</x:v>
      </x:c>
      <x:c r="C1447" s="0" t="n">
        <x:v>30.06</x:v>
      </x:c>
      <x:c r="D1447" s="0" t="s">
        <x:v>10</x:v>
      </x:c>
      <x:c r="E1447" s="0" t="n">
        <x:v>1</x:v>
      </x:c>
      <x:c r="F1447" s="0" t="s">
        <x:v>185</x:v>
      </x:c>
      <x:c r="H1447" s="0" t="s">
        <x:v>538</x:v>
      </x:c>
      <x:c r="I1447" s="0" t="n">
        <x:v>29.5</x:v>
      </x:c>
      <x:c r="J1447" s="0" t="n">
        <x:v>12.8</x:v>
      </x:c>
      <x:c r="K1447" s="0" t="n">
        <x:v>36</x:v>
      </x:c>
      <x:c r="L1447" s="0" t="n">
        <x:v>31</x:v>
      </x:c>
      <x:c r="M1447" s="0" t="n">
        <x:v>40</x:v>
      </x:c>
      <x:c r="N1447" s="0" t="s">
        <x:v>483</x:v>
      </x:c>
      <x:c r="O1447" s="0" t="n">
        <x:v>1014.6</x:v>
      </x:c>
      <x:c r="P1447" s="0" t="n">
        <x:v>1005.8</x:v>
      </x:c>
    </x:row>
    <x:row r="1448" spans="1:81" customFormat="1" ht="16.5" customHeight="1" x14ac:dyDescent="0.25">
      <x:c r="A1448" s="302">
        <x:f>IF(RIGHT(C1448,2)=".1","10",RIGHT(C1448,2))</x:f>
      </x:c>
      <x:c r="B1448" s="0" t="n">
        <x:v>12</x:v>
      </x:c>
      <x:c r="C1448" s="0" t="n">
        <x:v>30.06</x:v>
      </x:c>
      <x:c r="D1448" s="0" t="s">
        <x:v>12</x:v>
      </x:c>
      <x:c r="E1448" s="0" t="n">
        <x:v>2</x:v>
      </x:c>
      <x:c r="F1448" s="0" t="s">
        <x:v>185</x:v>
      </x:c>
      <x:c r="G1448" s="0" t="s">
        <x:v>193</x:v>
      </x:c>
      <x:c r="H1448" s="0" t="s">
        <x:v>186</x:v>
      </x:c>
      <x:c r="I1448" s="0" t="n">
        <x:v>29.4</x:v>
      </x:c>
      <x:c r="J1448" s="0" t="n">
        <x:v>12.6</x:v>
      </x:c>
      <x:c r="K1448" s="0" t="n">
        <x:v>36</x:v>
      </x:c>
      <x:c r="L1448" s="0" t="n">
        <x:v>31</x:v>
      </x:c>
      <x:c r="M1448" s="0" t="n">
        <x:v>44</x:v>
      </x:c>
      <x:c r="N1448" s="0" t="s">
        <x:v>483</x:v>
      </x:c>
      <x:c r="O1448" s="0" t="n">
        <x:v>1014.2</x:v>
      </x:c>
      <x:c r="P1448" s="0" t="n">
        <x:v>1005.4</x:v>
      </x:c>
    </x:row>
    <x:row r="1449" spans="1:81" customFormat="1" ht="16.5" customHeight="1" x14ac:dyDescent="0.25">
      <x:c r="A1449" s="302">
        <x:f>IF(RIGHT(C1449,2)=".1","10",RIGHT(C1449,2))</x:f>
      </x:c>
      <x:c r="B1449" s="0" t="n">
        <x:v>15</x:v>
      </x:c>
      <x:c r="C1449" s="0" t="n">
        <x:v>30.06</x:v>
      </x:c>
      <x:c r="D1449" s="0" t="s">
        <x:v>11</x:v>
      </x:c>
      <x:c r="E1449" s="0" t="n">
        <x:v>2</x:v>
      </x:c>
      <x:c r="F1449" s="0" t="s">
        <x:v>185</x:v>
      </x:c>
      <x:c r="H1449" s="0" t="s">
        <x:v>442</x:v>
      </x:c>
      <x:c r="I1449" s="0" t="n">
        <x:v>29.1</x:v>
      </x:c>
      <x:c r="J1449" s="0" t="n">
        <x:v>12.7</x:v>
      </x:c>
      <x:c r="K1449" s="0" t="n">
        <x:v>36</x:v>
      </x:c>
      <x:c r="L1449" s="0" t="n">
        <x:v>30</x:v>
      </x:c>
      <x:c r="M1449" s="0" t="n">
        <x:v>32</x:v>
      </x:c>
      <x:c r="N1449" s="0" t="s">
        <x:v>483</x:v>
      </x:c>
      <x:c r="O1449" s="0" t="n">
        <x:v>1013.6</x:v>
      </x:c>
      <x:c r="P1449" s="0" t="n">
        <x:v>1004.8</x:v>
      </x:c>
      <x:c r="R1449" s="0" t="n">
        <x:v>30.1</x:v>
      </x:c>
      <x:c r="S1449" s="0" t="n">
        <x:v>0</x:v>
      </x:c>
    </x:row>
    <x:row r="1450" spans="1:81" customFormat="1" ht="16.5" customHeight="1" x14ac:dyDescent="0.25">
      <x:c r="A1450" s="302">
        <x:f>IF(RIGHT(C1450,2)=".1","10",RIGHT(C1450,2))</x:f>
      </x:c>
      <x:c r="B1450" s="0" t="n">
        <x:v>18</x:v>
      </x:c>
      <x:c r="C1450" s="0" t="n">
        <x:v>30.06</x:v>
      </x:c>
      <x:c r="D1450" s="0" t="s">
        <x:v>13</x:v>
      </x:c>
      <x:c r="E1450" s="0" t="n">
        <x:v>0</x:v>
      </x:c>
      <x:c r="F1450" s="0" t="s">
        <x:v>185</x:v>
      </x:c>
      <x:c r="H1450" s="0" t="s">
        <x:v>186</x:v>
      </x:c>
      <x:c r="I1450" s="0" t="n">
        <x:v>21.9</x:v>
      </x:c>
      <x:c r="J1450" s="0" t="n">
        <x:v>12.4</x:v>
      </x:c>
      <x:c r="K1450" s="0" t="n">
        <x:v>55</x:v>
      </x:c>
      <x:c r="L1450" s="0" t="n">
        <x:v>24</x:v>
      </x:c>
      <x:c r="M1450" s="0" t="n">
        <x:v>24</x:v>
      </x:c>
      <x:c r="N1450" s="0" t="s">
        <x:v>444</x:v>
      </x:c>
      <x:c r="O1450" s="0" t="n">
        <x:v>1014.9</x:v>
      </x:c>
      <x:c r="P1450" s="0" t="n">
        <x:v>1005.8</x:v>
      </x:c>
    </x:row>
    <x:row r="1451" spans="1:81" customFormat="1" ht="16.5" customHeight="1" x14ac:dyDescent="0.25">
      <x:c r="A1451" s="302">
        <x:f>IF(RIGHT(C1451,2)=".1","10",RIGHT(C1451,2))</x:f>
      </x:c>
      <x:c r="B1451" s="0" t="n">
        <x:v>21</x:v>
      </x:c>
      <x:c r="C1451" s="0" t="n">
        <x:v>30.06</x:v>
      </x:c>
      <x:c r="D1451" s="0" t="s">
        <x:v>13</x:v>
      </x:c>
      <x:c r="E1451" s="0" t="n">
        <x:v>0</x:v>
      </x:c>
      <x:c r="F1451" s="0" t="s">
        <x:v>185</x:v>
      </x:c>
      <x:c r="H1451" s="0" t="s">
        <x:v>186</x:v>
      </x:c>
      <x:c r="I1451" s="0" t="n">
        <x:v>19.3</x:v>
      </x:c>
      <x:c r="J1451" s="0" t="n">
        <x:v>13.2</x:v>
      </x:c>
      <x:c r="K1451" s="0" t="n">
        <x:v>68</x:v>
      </x:c>
      <x:c r="L1451" s="0" t="n">
        <x:v>20</x:v>
      </x:c>
      <x:c r="M1451" s="0" t="n">
        <x:v>20</x:v>
      </x:c>
      <x:c r="O1451" s="0" t="n">
        <x:v>1014.9</x:v>
      </x:c>
      <x:c r="P1451" s="0" t="n">
        <x:v>1005.8</x:v>
      </x:c>
    </x:row>
    <x:row r="1452" spans="1:81" customFormat="1" ht="16.5" customHeight="1" x14ac:dyDescent="0.25">
      <x:c r="A1452" s="302">
        <x:f>IF(RIGHT(C1452,2)=".1","10",RIGHT(C1452,2))</x:f>
      </x:c>
      <x:c r="B1452" s="0" t="n">
        <x:v>0</x:v>
      </x:c>
      <x:c r="C1452" s="0" t="n">
        <x:v>1.07</x:v>
      </x:c>
      <x:c r="D1452" s="0" t="s">
        <x:v>13</x:v>
      </x:c>
      <x:c r="E1452" s="0" t="n">
        <x:v>0</x:v>
      </x:c>
      <x:c r="F1452" s="0" t="s">
        <x:v>241</x:v>
      </x:c>
      <x:c r="H1452" s="0" t="s">
        <x:v>241</x:v>
      </x:c>
      <x:c r="I1452" s="0" t="n">
        <x:v>16.5</x:v>
      </x:c>
      <x:c r="J1452" s="0" t="n">
        <x:v>13.3</x:v>
      </x:c>
      <x:c r="K1452" s="0" t="n">
        <x:v>81</x:v>
      </x:c>
      <x:c r="L1452" s="0" t="n">
        <x:v>16</x:v>
      </x:c>
      <x:c r="M1452" s="0" t="n">
        <x:v>16</x:v>
      </x:c>
      <x:c r="O1452" s="0" t="n">
        <x:v>1014.9</x:v>
      </x:c>
      <x:c r="P1452" s="0" t="n">
        <x:v>1005.7</x:v>
      </x:c>
    </x:row>
    <x:row r="1453" spans="1:81" customFormat="1" ht="16.5" customHeight="1" x14ac:dyDescent="0.25">
      <x:c r="A1453" s="302">
        <x:f>IF(RIGHT(C1453,2)=".1","10",RIGHT(C1453,2))</x:f>
      </x:c>
      <x:c r="B1453" s="0" t="n">
        <x:v>3</x:v>
      </x:c>
      <x:c r="C1453" s="0" t="n">
        <x:v>1.07</x:v>
      </x:c>
      <x:c r="D1453" s="0" t="s">
        <x:v>9</x:v>
      </x:c>
      <x:c r="E1453" s="0" t="n">
        <x:v>1</x:v>
      </x:c>
      <x:c r="F1453" s="0" t="s">
        <x:v>185</x:v>
      </x:c>
      <x:c r="H1453" s="0" t="s">
        <x:v>186</x:v>
      </x:c>
      <x:c r="I1453" s="0" t="n">
        <x:v>19.1</x:v>
      </x:c>
      <x:c r="J1453" s="0" t="n">
        <x:v>14.4</x:v>
      </x:c>
      <x:c r="K1453" s="0" t="n">
        <x:v>74</x:v>
      </x:c>
      <x:c r="L1453" s="0" t="n">
        <x:v>21</x:v>
      </x:c>
      <x:c r="M1453" s="0" t="n">
        <x:v>23</x:v>
      </x:c>
      <x:c r="N1453" s="0" t="s">
        <x:v>444</x:v>
      </x:c>
      <x:c r="O1453" s="0" t="n">
        <x:v>1014.8</x:v>
      </x:c>
      <x:c r="P1453" s="0" t="n">
        <x:v>1005.6</x:v>
      </x:c>
      <x:c r="Q1453" s="0" t="n">
        <x:v>16.1</x:v>
      </x:c>
    </x:row>
    <x:row r="1454" spans="1:81" customFormat="1" ht="16.5" customHeight="1" x14ac:dyDescent="0.25">
      <x:c r="A1454" s="302">
        <x:f>IF(RIGHT(C1454,2)=".1","10",RIGHT(C1454,2))</x:f>
      </x:c>
      <x:c r="B1454" s="0" t="n">
        <x:v>6</x:v>
      </x:c>
      <x:c r="C1454" s="0" t="n">
        <x:v>1.07</x:v>
      </x:c>
      <x:c r="D1454" s="0" t="s">
        <x:v>10</x:v>
      </x:c>
      <x:c r="E1454" s="0" t="n">
        <x:v>1</x:v>
      </x:c>
      <x:c r="F1454" s="0" t="s">
        <x:v>185</x:v>
      </x:c>
      <x:c r="H1454" s="0" t="s">
        <x:v>212</x:v>
      </x:c>
      <x:c r="I1454" s="0" t="n">
        <x:v>27.5</x:v>
      </x:c>
      <x:c r="J1454" s="0" t="n">
        <x:v>12.7</x:v>
      </x:c>
      <x:c r="K1454" s="0" t="n">
        <x:v>40</x:v>
      </x:c>
      <x:c r="L1454" s="0" t="n">
        <x:v>29</x:v>
      </x:c>
      <x:c r="M1454" s="0" t="n">
        <x:v>41</x:v>
      </x:c>
      <x:c r="N1454" s="0" t="s">
        <x:v>483</x:v>
      </x:c>
      <x:c r="O1454" s="0" t="n">
        <x:v>1014.2</x:v>
      </x:c>
      <x:c r="P1454" s="0" t="n">
        <x:v>1005.3</x:v>
      </x:c>
    </x:row>
    <x:row r="1455" spans="1:81" customFormat="1" ht="16.5" customHeight="1" x14ac:dyDescent="0.25">
      <x:c r="A1455" s="302">
        <x:f>IF(RIGHT(C1455,2)=".1","10",RIGHT(C1455,2))</x:f>
      </x:c>
      <x:c r="B1455" s="0" t="n">
        <x:v>9</x:v>
      </x:c>
      <x:c r="C1455" s="0" t="n">
        <x:v>1.07</x:v>
      </x:c>
      <x:c r="D1455" s="0" t="s">
        <x:v>11</x:v>
      </x:c>
      <x:c r="E1455" s="0" t="n">
        <x:v>1</x:v>
      </x:c>
      <x:c r="F1455" s="0" t="s">
        <x:v>185</x:v>
      </x:c>
      <x:c r="H1455" s="0" t="s">
        <x:v>612</x:v>
      </x:c>
      <x:c r="I1455" s="0" t="n">
        <x:v>30.1</x:v>
      </x:c>
      <x:c r="J1455" s="0" t="n">
        <x:v>12.8</x:v>
      </x:c>
      <x:c r="K1455" s="0" t="n">
        <x:v>35</x:v>
      </x:c>
      <x:c r="L1455" s="0" t="n">
        <x:v>31</x:v>
      </x:c>
      <x:c r="M1455" s="0" t="n">
        <x:v>45</x:v>
      </x:c>
      <x:c r="N1455" s="0" t="s">
        <x:v>483</x:v>
      </x:c>
      <x:c r="O1455" s="0" t="n">
        <x:v>1013.1</x:v>
      </x:c>
      <x:c r="P1455" s="0" t="n">
        <x:v>1004.3</x:v>
      </x:c>
    </x:row>
    <x:row r="1456" spans="1:81" customFormat="1" ht="16.5" customHeight="1" x14ac:dyDescent="0.25">
      <x:c r="A1456" s="302">
        <x:f>IF(RIGHT(C1456,2)=".1","10",RIGHT(C1456,2))</x:f>
      </x:c>
      <x:c r="B1456" s="0" t="n">
        <x:v>12</x:v>
      </x:c>
      <x:c r="C1456" s="0" t="n">
        <x:v>1.07</x:v>
      </x:c>
      <x:c r="D1456" s="0" t="s">
        <x:v>12</x:v>
      </x:c>
      <x:c r="E1456" s="0" t="n">
        <x:v>1</x:v>
      </x:c>
      <x:c r="F1456" s="0" t="s">
        <x:v>185</x:v>
      </x:c>
      <x:c r="H1456" s="0" t="s">
        <x:v>612</x:v>
      </x:c>
      <x:c r="I1456" s="0" t="n">
        <x:v>31.6</x:v>
      </x:c>
      <x:c r="J1456" s="0" t="n">
        <x:v>12.3</x:v>
      </x:c>
      <x:c r="K1456" s="0" t="n">
        <x:v>31</x:v>
      </x:c>
      <x:c r="L1456" s="0" t="n">
        <x:v>32</x:v>
      </x:c>
      <x:c r="M1456" s="0" t="n">
        <x:v>42</x:v>
      </x:c>
      <x:c r="N1456" s="0" t="s">
        <x:v>483</x:v>
      </x:c>
      <x:c r="O1456" s="0" t="n">
        <x:v>1012.6</x:v>
      </x:c>
      <x:c r="P1456" s="0" t="n">
        <x:v>1003.8</x:v>
      </x:c>
    </x:row>
    <x:row r="1457" spans="1:81" customFormat="1" ht="16.5" customHeight="1" x14ac:dyDescent="0.25">
      <x:c r="A1457" s="302">
        <x:f>IF(RIGHT(C1457,2)=".1","10",RIGHT(C1457,2))</x:f>
      </x:c>
      <x:c r="B1457" s="0" t="n">
        <x:v>15</x:v>
      </x:c>
      <x:c r="C1457" s="0" t="n">
        <x:v>1.07</x:v>
      </x:c>
      <x:c r="D1457" s="0" t="s">
        <x:v>11</x:v>
      </x:c>
      <x:c r="E1457" s="0" t="n">
        <x:v>1</x:v>
      </x:c>
      <x:c r="F1457" s="0" t="s">
        <x:v>185</x:v>
      </x:c>
      <x:c r="H1457" s="0" t="s">
        <x:v>613</x:v>
      </x:c>
      <x:c r="I1457" s="0" t="n">
        <x:v>31.4</x:v>
      </x:c>
      <x:c r="J1457" s="0" t="n">
        <x:v>13.2</x:v>
      </x:c>
      <x:c r="K1457" s="0" t="n">
        <x:v>33</x:v>
      </x:c>
      <x:c r="L1457" s="0" t="n">
        <x:v>32</x:v>
      </x:c>
      <x:c r="M1457" s="0" t="n">
        <x:v>35</x:v>
      </x:c>
      <x:c r="N1457" s="0" t="s">
        <x:v>483</x:v>
      </x:c>
      <x:c r="O1457" s="0" t="n">
        <x:v>1011.2</x:v>
      </x:c>
      <x:c r="P1457" s="0" t="n">
        <x:v>1002.4</x:v>
      </x:c>
      <x:c r="R1457" s="0" t="n">
        <x:v>32.3</x:v>
      </x:c>
    </x:row>
    <x:row r="1458" spans="1:81" customFormat="1" ht="16.5" customHeight="1" x14ac:dyDescent="0.25">
      <x:c r="A1458" s="302">
        <x:f>IF(RIGHT(C1458,2)=".1","10",RIGHT(C1458,2))</x:f>
      </x:c>
      <x:c r="B1458" s="0" t="n">
        <x:v>18</x:v>
      </x:c>
      <x:c r="C1458" s="0" t="n">
        <x:v>1.07</x:v>
      </x:c>
      <x:c r="D1458" s="0" t="s">
        <x:v>13</x:v>
      </x:c>
      <x:c r="E1458" s="0" t="n">
        <x:v>0</x:v>
      </x:c>
      <x:c r="F1458" s="0" t="s">
        <x:v>185</x:v>
      </x:c>
      <x:c r="H1458" s="0" t="s">
        <x:v>186</x:v>
      </x:c>
      <x:c r="I1458" s="0" t="n">
        <x:v>25.1</x:v>
      </x:c>
      <x:c r="J1458" s="0" t="n">
        <x:v>16.8</x:v>
      </x:c>
      <x:c r="K1458" s="0" t="n">
        <x:v>60</x:v>
      </x:c>
      <x:c r="L1458" s="0" t="n">
        <x:v>29</x:v>
      </x:c>
      <x:c r="M1458" s="0" t="n">
        <x:v>29</x:v>
      </x:c>
      <x:c r="N1458" s="0" t="s">
        <x:v>506</x:v>
      </x:c>
      <x:c r="O1458" s="0" t="n">
        <x:v>1011.4</x:v>
      </x:c>
      <x:c r="P1458" s="0" t="n">
        <x:v>1002.5</x:v>
      </x:c>
    </x:row>
    <x:row r="1459" spans="1:81" customFormat="1" ht="16.5" customHeight="1" x14ac:dyDescent="0.25">
      <x:c r="A1459" s="302">
        <x:f>IF(RIGHT(C1459,2)=".1","10",RIGHT(C1459,2))</x:f>
      </x:c>
      <x:c r="B1459" s="0" t="n">
        <x:v>21</x:v>
      </x:c>
      <x:c r="C1459" s="0" t="n">
        <x:v>1.07</x:v>
      </x:c>
      <x:c r="D1459" s="0" t="s">
        <x:v>13</x:v>
      </x:c>
      <x:c r="E1459" s="0" t="n">
        <x:v>0</x:v>
      </x:c>
      <x:c r="F1459" s="0" t="s">
        <x:v>185</x:v>
      </x:c>
      <x:c r="H1459" s="0" t="s">
        <x:v>213</x:v>
      </x:c>
      <x:c r="I1459" s="0" t="n">
        <x:v>21.8</x:v>
      </x:c>
      <x:c r="J1459" s="0" t="n">
        <x:v>16.8</x:v>
      </x:c>
      <x:c r="K1459" s="0" t="n">
        <x:v>73</x:v>
      </x:c>
      <x:c r="L1459" s="0" t="n">
        <x:v>26</x:v>
      </x:c>
      <x:c r="M1459" s="0" t="n">
        <x:v>26</x:v>
      </x:c>
      <x:c r="N1459" s="0" t="s">
        <x:v>506</x:v>
      </x:c>
      <x:c r="O1459" s="0" t="n">
        <x:v>1011</x:v>
      </x:c>
      <x:c r="P1459" s="0" t="n">
        <x:v>1002</x:v>
      </x:c>
    </x:row>
    <x:row r="1460" spans="1:81" customFormat="1" ht="16.5" customHeight="1" x14ac:dyDescent="0.25">
      <x:c r="A1460" s="302">
        <x:f>IF(RIGHT(C1460,2)=".1","10",RIGHT(C1460,2))</x:f>
      </x:c>
      <x:c r="B1460" s="0" t="n">
        <x:v>0</x:v>
      </x:c>
      <x:c r="C1460" s="0" t="n">
        <x:v>2.07</x:v>
      </x:c>
      <x:c r="D1460" s="0" t="s">
        <x:v>5</x:v>
      </x:c>
      <x:c r="E1460" s="0" t="n">
        <x:v>1</x:v>
      </x:c>
      <x:c r="F1460" s="0" t="s">
        <x:v>185</x:v>
      </x:c>
      <x:c r="H1460" s="0" t="s">
        <x:v>213</x:v>
      </x:c>
      <x:c r="I1460" s="0" t="n">
        <x:v>21</x:v>
      </x:c>
      <x:c r="J1460" s="0" t="n">
        <x:v>16.8</x:v>
      </x:c>
      <x:c r="K1460" s="0" t="n">
        <x:v>77</x:v>
      </x:c>
      <x:c r="L1460" s="0" t="n">
        <x:v>26</x:v>
      </x:c>
      <x:c r="M1460" s="0" t="n">
        <x:v>26</x:v>
      </x:c>
      <x:c r="N1460" s="0" t="s">
        <x:v>506</x:v>
      </x:c>
      <x:c r="O1460" s="0" t="n">
        <x:v>1010.5</x:v>
      </x:c>
      <x:c r="P1460" s="0" t="n">
        <x:v>1001.4</x:v>
      </x:c>
    </x:row>
    <x:row r="1461" spans="1:81" customFormat="1" ht="16.5" customHeight="1" x14ac:dyDescent="0.25">
      <x:c r="A1461" s="302">
        <x:f>IF(RIGHT(C1461,2)=".1","10",RIGHT(C1461,2))</x:f>
      </x:c>
      <x:c r="B1461" s="0" t="n">
        <x:v>3</x:v>
      </x:c>
      <x:c r="C1461" s="0" t="n">
        <x:v>2.07</x:v>
      </x:c>
      <x:c r="D1461" s="0" t="s">
        <x:v>6</x:v>
      </x:c>
      <x:c r="E1461" s="0" t="n">
        <x:v>2</x:v>
      </x:c>
      <x:c r="F1461" s="0" t="s">
        <x:v>185</x:v>
      </x:c>
      <x:c r="H1461" s="0" t="s">
        <x:v>186</x:v>
      </x:c>
      <x:c r="I1461" s="0" t="n">
        <x:v>23.2</x:v>
      </x:c>
      <x:c r="J1461" s="0" t="n">
        <x:v>16.2</x:v>
      </x:c>
      <x:c r="K1461" s="0" t="n">
        <x:v>65</x:v>
      </x:c>
      <x:c r="L1461" s="0" t="n">
        <x:v>28</x:v>
      </x:c>
      <x:c r="M1461" s="0" t="n">
        <x:v>29</x:v>
      </x:c>
      <x:c r="N1461" s="0" t="s">
        <x:v>506</x:v>
      </x:c>
      <x:c r="O1461" s="0" t="n">
        <x:v>1010</x:v>
      </x:c>
      <x:c r="P1461" s="0" t="n">
        <x:v>1001.1</x:v>
      </x:c>
      <x:c r="Q1461" s="0" t="n">
        <x:v>20.3</x:v>
      </x:c>
    </x:row>
    <x:row r="1462" spans="1:81" customFormat="1" ht="16.5" customHeight="1" x14ac:dyDescent="0.25">
      <x:c r="A1462" s="302">
        <x:f>IF(RIGHT(C1462,2)=".1","10",RIGHT(C1462,2))</x:f>
      </x:c>
      <x:c r="B1462" s="0" t="n">
        <x:v>6</x:v>
      </x:c>
      <x:c r="C1462" s="0" t="n">
        <x:v>2.07</x:v>
      </x:c>
      <x:c r="D1462" s="0" t="s">
        <x:v>7</x:v>
      </x:c>
      <x:c r="E1462" s="0" t="n">
        <x:v>2</x:v>
      </x:c>
      <x:c r="F1462" s="0" t="s">
        <x:v>185</x:v>
      </x:c>
      <x:c r="H1462" s="0" t="s">
        <x:v>186</x:v>
      </x:c>
      <x:c r="I1462" s="0" t="n">
        <x:v>29.1</x:v>
      </x:c>
      <x:c r="J1462" s="0" t="n">
        <x:v>15.3</x:v>
      </x:c>
      <x:c r="K1462" s="0" t="n">
        <x:v>43</x:v>
      </x:c>
      <x:c r="L1462" s="0" t="n">
        <x:v>32</x:v>
      </x:c>
      <x:c r="M1462" s="0" t="n">
        <x:v>42</x:v>
      </x:c>
      <x:c r="N1462" s="0" t="s">
        <x:v>506</x:v>
      </x:c>
      <x:c r="O1462" s="0" t="n">
        <x:v>1009.7</x:v>
      </x:c>
      <x:c r="P1462" s="0" t="n">
        <x:v>1000.9</x:v>
      </x:c>
    </x:row>
    <x:row r="1463" spans="1:81" customFormat="1" ht="16.5" customHeight="1" x14ac:dyDescent="0.25">
      <x:c r="A1463" s="302">
        <x:f>IF(RIGHT(C1463,2)=".1","10",RIGHT(C1463,2))</x:f>
      </x:c>
      <x:c r="B1463" s="0" t="n">
        <x:v>9</x:v>
      </x:c>
      <x:c r="C1463" s="0" t="n">
        <x:v>2.07</x:v>
      </x:c>
      <x:c r="D1463" s="0" t="s">
        <x:v>7</x:v>
      </x:c>
      <x:c r="E1463" s="0" t="n">
        <x:v>1</x:v>
      </x:c>
      <x:c r="F1463" s="0" t="s">
        <x:v>185</x:v>
      </x:c>
      <x:c r="H1463" s="0" t="s">
        <x:v>186</x:v>
      </x:c>
      <x:c r="I1463" s="0" t="n">
        <x:v>32.6</x:v>
      </x:c>
      <x:c r="J1463" s="0" t="n">
        <x:v>12.9</x:v>
      </x:c>
      <x:c r="K1463" s="0" t="n">
        <x:v>30</x:v>
      </x:c>
      <x:c r="L1463" s="0" t="n">
        <x:v>33</x:v>
      </x:c>
      <x:c r="M1463" s="0" t="n">
        <x:v>55</x:v>
      </x:c>
      <x:c r="N1463" s="0" t="s">
        <x:v>505</x:v>
      </x:c>
      <x:c r="O1463" s="0" t="n">
        <x:v>1008.6</x:v>
      </x:c>
      <x:c r="P1463" s="0" t="n">
        <x:v>999.9</x:v>
      </x:c>
    </x:row>
    <x:row r="1464" spans="1:81" customFormat="1" ht="16.5" customHeight="1" x14ac:dyDescent="0.25">
      <x:c r="A1464" s="302">
        <x:f>IF(RIGHT(C1464,2)=".1","10",RIGHT(C1464,2))</x:f>
      </x:c>
      <x:c r="B1464" s="0" t="n">
        <x:v>12</x:v>
      </x:c>
      <x:c r="C1464" s="0" t="n">
        <x:v>2.07</x:v>
      </x:c>
      <x:c r="D1464" s="0" t="s">
        <x:v>7</x:v>
      </x:c>
      <x:c r="E1464" s="0" t="n">
        <x:v>1</x:v>
      </x:c>
      <x:c r="F1464" s="0" t="s">
        <x:v>185</x:v>
      </x:c>
      <x:c r="H1464" s="0" t="s">
        <x:v>186</x:v>
      </x:c>
      <x:c r="I1464" s="0" t="n">
        <x:v>34.5</x:v>
      </x:c>
      <x:c r="J1464" s="0" t="n">
        <x:v>12.6</x:v>
      </x:c>
      <x:c r="K1464" s="0" t="n">
        <x:v>27</x:v>
      </x:c>
      <x:c r="L1464" s="0" t="n">
        <x:v>35</x:v>
      </x:c>
      <x:c r="M1464" s="0" t="n">
        <x:v>50</x:v>
      </x:c>
      <x:c r="N1464" s="0" t="s">
        <x:v>594</x:v>
      </x:c>
      <x:c r="O1464" s="0" t="n">
        <x:v>1007.1</x:v>
      </x:c>
      <x:c r="P1464" s="0" t="n">
        <x:v>998.5</x:v>
      </x:c>
    </x:row>
    <x:row r="1465" spans="1:81" customFormat="1" ht="16.5" customHeight="1" x14ac:dyDescent="0.25">
      <x:c r="A1465" s="302">
        <x:f>IF(RIGHT(C1465,2)=".1","10",RIGHT(C1465,2))</x:f>
      </x:c>
      <x:c r="B1465" s="0" t="n">
        <x:v>15</x:v>
      </x:c>
      <x:c r="C1465" s="0" t="n">
        <x:v>2.07</x:v>
      </x:c>
      <x:c r="D1465" s="0" t="s">
        <x:v>6</x:v>
      </x:c>
      <x:c r="E1465" s="0" t="n">
        <x:v>1</x:v>
      </x:c>
      <x:c r="F1465" s="0" t="s">
        <x:v>185</x:v>
      </x:c>
      <x:c r="H1465" s="0" t="s">
        <x:v>186</x:v>
      </x:c>
      <x:c r="I1465" s="0" t="n">
        <x:v>33.8</x:v>
      </x:c>
      <x:c r="J1465" s="0" t="n">
        <x:v>11.8</x:v>
      </x:c>
      <x:c r="K1465" s="0" t="n">
        <x:v>26</x:v>
      </x:c>
      <x:c r="L1465" s="0" t="n">
        <x:v>34</x:v>
      </x:c>
      <x:c r="M1465" s="0" t="n">
        <x:v>37</x:v>
      </x:c>
      <x:c r="N1465" s="0" t="s">
        <x:v>594</x:v>
      </x:c>
      <x:c r="O1465" s="0" t="n">
        <x:v>1006.4</x:v>
      </x:c>
      <x:c r="P1465" s="0" t="n">
        <x:v>997.7</x:v>
      </x:c>
      <x:c r="R1465" s="0" t="n">
        <x:v>34.8</x:v>
      </x:c>
    </x:row>
    <x:row r="1466" spans="1:81" customFormat="1" ht="16.5" customHeight="1" x14ac:dyDescent="0.25">
      <x:c r="A1466" s="302">
        <x:f>IF(RIGHT(C1466,2)=".1","10",RIGHT(C1466,2))</x:f>
      </x:c>
      <x:c r="B1466" s="0" t="n">
        <x:v>18</x:v>
      </x:c>
      <x:c r="C1466" s="0" t="n">
        <x:v>2.07</x:v>
      </x:c>
      <x:c r="D1466" s="0" t="s">
        <x:v>6</x:v>
      </x:c>
      <x:c r="E1466" s="0" t="n">
        <x:v>2</x:v>
      </x:c>
      <x:c r="F1466" s="0" t="s">
        <x:v>185</x:v>
      </x:c>
      <x:c r="H1466" s="0" t="s">
        <x:v>186</x:v>
      </x:c>
      <x:c r="I1466" s="0" t="n">
        <x:v>27.8</x:v>
      </x:c>
      <x:c r="J1466" s="0" t="n">
        <x:v>14.5</x:v>
      </x:c>
      <x:c r="K1466" s="0" t="n">
        <x:v>44</x:v>
      </x:c>
      <x:c r="L1466" s="0" t="n">
        <x:v>30</x:v>
      </x:c>
      <x:c r="M1466" s="0" t="n">
        <x:v>30</x:v>
      </x:c>
      <x:c r="N1466" s="0" t="s">
        <x:v>483</x:v>
      </x:c>
      <x:c r="O1466" s="0" t="n">
        <x:v>1006.2</x:v>
      </x:c>
      <x:c r="P1466" s="0" t="n">
        <x:v>997.4</x:v>
      </x:c>
    </x:row>
    <x:row r="1467" spans="1:81" customFormat="1" ht="16.5" customHeight="1" x14ac:dyDescent="0.25">
      <x:c r="A1467" s="302">
        <x:f>IF(RIGHT(C1467,2)=".1","10",RIGHT(C1467,2))</x:f>
      </x:c>
      <x:c r="B1467" s="0" t="n">
        <x:v>21</x:v>
      </x:c>
      <x:c r="C1467" s="0" t="n">
        <x:v>2.07</x:v>
      </x:c>
      <x:c r="D1467" s="0" t="s">
        <x:v>6</x:v>
      </x:c>
      <x:c r="E1467" s="0" t="n">
        <x:v>3</x:v>
      </x:c>
      <x:c r="F1467" s="0" t="s">
        <x:v>185</x:v>
      </x:c>
      <x:c r="H1467" s="0" t="s">
        <x:v>186</x:v>
      </x:c>
      <x:c r="I1467" s="0" t="n">
        <x:v>26.7</x:v>
      </x:c>
      <x:c r="J1467" s="0" t="n">
        <x:v>14.3</x:v>
      </x:c>
      <x:c r="K1467" s="0" t="n">
        <x:v>46</x:v>
      </x:c>
      <x:c r="L1467" s="0" t="n">
        <x:v>29</x:v>
      </x:c>
      <x:c r="M1467" s="0" t="n">
        <x:v>29</x:v>
      </x:c>
      <x:c r="N1467" s="0" t="s">
        <x:v>483</x:v>
      </x:c>
      <x:c r="O1467" s="0" t="n">
        <x:v>1005.7</x:v>
      </x:c>
      <x:c r="P1467" s="0" t="n">
        <x:v>996.9</x:v>
      </x:c>
    </x:row>
    <x:row r="1468" spans="1:81" customFormat="1" ht="16.5" customHeight="1" x14ac:dyDescent="0.25">
      <x:c r="A1468" s="302">
        <x:f>IF(RIGHT(C1468,2)=".1","10",RIGHT(C1468,2))</x:f>
      </x:c>
      <x:c r="B1468" s="0" t="n">
        <x:v>0</x:v>
      </x:c>
      <x:c r="C1468" s="0" t="n">
        <x:v>3.07</x:v>
      </x:c>
      <x:c r="D1468" s="0" t="s">
        <x:v>6</x:v>
      </x:c>
      <x:c r="E1468" s="0" t="n">
        <x:v>3</x:v>
      </x:c>
      <x:c r="F1468" s="0" t="s">
        <x:v>185</x:v>
      </x:c>
      <x:c r="H1468" s="0" t="s">
        <x:v>186</x:v>
      </x:c>
      <x:c r="I1468" s="0" t="n">
        <x:v>24.4</x:v>
      </x:c>
      <x:c r="J1468" s="0" t="n">
        <x:v>15.8</x:v>
      </x:c>
      <x:c r="K1468" s="0" t="n">
        <x:v>59</x:v>
      </x:c>
      <x:c r="L1468" s="0" t="n">
        <x:v>28</x:v>
      </x:c>
      <x:c r="M1468" s="0" t="n">
        <x:v>28</x:v>
      </x:c>
      <x:c r="N1468" s="0" t="s">
        <x:v>506</x:v>
      </x:c>
      <x:c r="O1468" s="0" t="n">
        <x:v>1005.4</x:v>
      </x:c>
      <x:c r="P1468" s="0" t="n">
        <x:v>996.5</x:v>
      </x:c>
    </x:row>
    <x:row r="1469" spans="1:81" customFormat="1" ht="16.5" customHeight="1" x14ac:dyDescent="0.25">
      <x:c r="A1469" s="302">
        <x:f>IF(RIGHT(C1469,2)=".1","10",RIGHT(C1469,2))</x:f>
      </x:c>
      <x:c r="B1469" s="0" t="n">
        <x:v>3</x:v>
      </x:c>
      <x:c r="C1469" s="0" t="n">
        <x:v>3.07</x:v>
      </x:c>
      <x:c r="D1469" s="0" t="s">
        <x:v>6</x:v>
      </x:c>
      <x:c r="E1469" s="0" t="n">
        <x:v>2</x:v>
      </x:c>
      <x:c r="F1469" s="0" t="s">
        <x:v>185</x:v>
      </x:c>
      <x:c r="H1469" s="0" t="s">
        <x:v>213</x:v>
      </x:c>
      <x:c r="I1469" s="0" t="n">
        <x:v>24.1</x:v>
      </x:c>
      <x:c r="J1469" s="0" t="n">
        <x:v>16</x:v>
      </x:c>
      <x:c r="K1469" s="0" t="n">
        <x:v>61</x:v>
      </x:c>
      <x:c r="L1469" s="0" t="n">
        <x:v>27</x:v>
      </x:c>
      <x:c r="M1469" s="0" t="n">
        <x:v>28</x:v>
      </x:c>
      <x:c r="N1469" s="0" t="s">
        <x:v>483</x:v>
      </x:c>
      <x:c r="O1469" s="0" t="n">
        <x:v>1005.5</x:v>
      </x:c>
      <x:c r="P1469" s="0" t="n">
        <x:v>996.6</x:v>
      </x:c>
      <x:c r="Q1469" s="0" t="n">
        <x:v>23.4</x:v>
      </x:c>
    </x:row>
    <x:row r="1470" spans="1:81" customFormat="1" ht="16.5" customHeight="1" x14ac:dyDescent="0.25">
      <x:c r="A1470" s="302">
        <x:f>IF(RIGHT(C1470,2)=".1","10",RIGHT(C1470,2))</x:f>
      </x:c>
      <x:c r="B1470" s="0" t="n">
        <x:v>6</x:v>
      </x:c>
      <x:c r="C1470" s="0" t="n">
        <x:v>3.07</x:v>
      </x:c>
      <x:c r="D1470" s="0" t="s">
        <x:v>7</x:v>
      </x:c>
      <x:c r="E1470" s="0" t="n">
        <x:v>1</x:v>
      </x:c>
      <x:c r="F1470" s="0" t="s">
        <x:v>185</x:v>
      </x:c>
      <x:c r="H1470" s="0" t="s">
        <x:v>189</x:v>
      </x:c>
      <x:c r="I1470" s="0" t="n">
        <x:v>29.9</x:v>
      </x:c>
      <x:c r="J1470" s="0" t="n">
        <x:v>15</x:v>
      </x:c>
      <x:c r="K1470" s="0" t="n">
        <x:v>40</x:v>
      </x:c>
      <x:c r="L1470" s="0" t="n">
        <x:v>32</x:v>
      </x:c>
      <x:c r="M1470" s="0" t="n">
        <x:v>43</x:v>
      </x:c>
      <x:c r="N1470" s="0" t="s">
        <x:v>483</x:v>
      </x:c>
      <x:c r="O1470" s="0" t="n">
        <x:v>1005.3</x:v>
      </x:c>
      <x:c r="P1470" s="0" t="n">
        <x:v>996.6</x:v>
      </x:c>
    </x:row>
    <x:row r="1471" spans="1:81" customFormat="1" ht="16.5" customHeight="1" x14ac:dyDescent="0.25">
      <x:c r="A1471" s="302">
        <x:f>IF(RIGHT(C1471,2)=".1","10",RIGHT(C1471,2))</x:f>
      </x:c>
      <x:c r="B1471" s="0" t="n">
        <x:v>9</x:v>
      </x:c>
      <x:c r="C1471" s="0" t="n">
        <x:v>3.07</x:v>
      </x:c>
      <x:c r="D1471" s="0" t="s">
        <x:v>8</x:v>
      </x:c>
      <x:c r="E1471" s="0" t="n">
        <x:v>1</x:v>
      </x:c>
      <x:c r="F1471" s="0" t="s">
        <x:v>185</x:v>
      </x:c>
      <x:c r="H1471" s="0" t="s">
        <x:v>189</x:v>
      </x:c>
      <x:c r="I1471" s="0" t="n">
        <x:v>34.7</x:v>
      </x:c>
      <x:c r="J1471" s="0" t="n">
        <x:v>11</x:v>
      </x:c>
      <x:c r="K1471" s="0" t="n">
        <x:v>24</x:v>
      </x:c>
      <x:c r="L1471" s="0" t="n">
        <x:v>34</x:v>
      </x:c>
      <x:c r="M1471" s="0" t="n">
        <x:v>53</x:v>
      </x:c>
      <x:c r="N1471" s="0" t="s">
        <x:v>505</x:v>
      </x:c>
      <x:c r="O1471" s="0" t="n">
        <x:v>1004.3</x:v>
      </x:c>
      <x:c r="P1471" s="0" t="n">
        <x:v>995.7</x:v>
      </x:c>
    </x:row>
    <x:row r="1472" spans="1:81" customFormat="1" ht="16.5" customHeight="1" x14ac:dyDescent="0.25">
      <x:c r="A1472" s="302">
        <x:f>IF(RIGHT(C1472,2)=".1","10",RIGHT(C1472,2))</x:f>
      </x:c>
      <x:c r="B1472" s="0" t="n">
        <x:v>12</x:v>
      </x:c>
      <x:c r="C1472" s="0" t="n">
        <x:v>3.07</x:v>
      </x:c>
      <x:c r="D1472" s="0" t="s">
        <x:v>7</x:v>
      </x:c>
      <x:c r="E1472" s="0" t="n">
        <x:v>2</x:v>
      </x:c>
      <x:c r="F1472" s="0" t="s">
        <x:v>185</x:v>
      </x:c>
      <x:c r="H1472" s="0" t="s">
        <x:v>226</x:v>
      </x:c>
      <x:c r="I1472" s="0" t="n">
        <x:v>36.6</x:v>
      </x:c>
      <x:c r="J1472" s="0" t="n">
        <x:v>11.2</x:v>
      </x:c>
      <x:c r="K1472" s="0" t="n">
        <x:v>22</x:v>
      </x:c>
      <x:c r="L1472" s="0" t="n">
        <x:v>36</x:v>
      </x:c>
      <x:c r="M1472" s="0" t="n">
        <x:v>46</x:v>
      </x:c>
      <x:c r="N1472" s="0" t="s">
        <x:v>594</x:v>
      </x:c>
      <x:c r="O1472" s="0" t="n">
        <x:v>1002.5</x:v>
      </x:c>
      <x:c r="P1472" s="0" t="n">
        <x:v>994</x:v>
      </x:c>
    </x:row>
    <x:row r="1473" spans="1:81" customFormat="1" ht="16.5" customHeight="1" x14ac:dyDescent="0.25">
      <x:c r="A1473" s="302">
        <x:f>IF(RIGHT(C1473,2)=".1","10",RIGHT(C1473,2))</x:f>
      </x:c>
      <x:c r="B1473" s="0" t="n">
        <x:v>15</x:v>
      </x:c>
      <x:c r="C1473" s="0" t="n">
        <x:v>3.07</x:v>
      </x:c>
      <x:c r="D1473" s="0" t="s">
        <x:v>9</x:v>
      </x:c>
      <x:c r="E1473" s="0" t="n">
        <x:v>1</x:v>
      </x:c>
      <x:c r="F1473" s="0" t="s">
        <x:v>185</x:v>
      </x:c>
      <x:c r="H1473" s="0" t="s">
        <x:v>591</x:v>
      </x:c>
      <x:c r="I1473" s="0" t="n">
        <x:v>35.6</x:v>
      </x:c>
      <x:c r="J1473" s="0" t="n">
        <x:v>13.9</x:v>
      </x:c>
      <x:c r="K1473" s="0" t="n">
        <x:v>27</x:v>
      </x:c>
      <x:c r="L1473" s="0" t="n">
        <x:v>36</x:v>
      </x:c>
      <x:c r="M1473" s="0" t="n">
        <x:v>39</x:v>
      </x:c>
      <x:c r="N1473" s="0" t="s">
        <x:v>594</x:v>
      </x:c>
      <x:c r="O1473" s="0" t="n">
        <x:v>1001.6</x:v>
      </x:c>
      <x:c r="P1473" s="0" t="n">
        <x:v>993</x:v>
      </x:c>
      <x:c r="R1473" s="0" t="n">
        <x:v>36.8</x:v>
      </x:c>
    </x:row>
    <x:row r="1474" spans="1:81" customFormat="1" ht="16.5" customHeight="1" x14ac:dyDescent="0.25">
      <x:c r="A1474" s="302">
        <x:f>IF(RIGHT(C1474,2)=".1","10",RIGHT(C1474,2))</x:f>
      </x:c>
      <x:c r="B1474" s="0" t="n">
        <x:v>18</x:v>
      </x:c>
      <x:c r="C1474" s="0" t="n">
        <x:v>3.07</x:v>
      </x:c>
      <x:c r="D1474" s="0" t="s">
        <x:v>13</x:v>
      </x:c>
      <x:c r="E1474" s="0" t="n">
        <x:v>0</x:v>
      </x:c>
      <x:c r="F1474" s="0" t="s">
        <x:v>185</x:v>
      </x:c>
      <x:c r="H1474" s="0" t="s">
        <x:v>614</x:v>
      </x:c>
      <x:c r="I1474" s="0" t="n">
        <x:v>27.7</x:v>
      </x:c>
      <x:c r="J1474" s="0" t="n">
        <x:v>15.5</x:v>
      </x:c>
      <x:c r="K1474" s="0" t="n">
        <x:v>47</x:v>
      </x:c>
      <x:c r="L1474" s="0" t="n">
        <x:v>31</x:v>
      </x:c>
      <x:c r="M1474" s="0" t="n">
        <x:v>31</x:v>
      </x:c>
      <x:c r="N1474" s="0" t="s">
        <x:v>506</x:v>
      </x:c>
      <x:c r="O1474" s="0" t="n">
        <x:v>1002.1</x:v>
      </x:c>
      <x:c r="P1474" s="0" t="n">
        <x:v>993.3</x:v>
      </x:c>
    </x:row>
    <x:row r="1475" spans="1:81" customFormat="1" ht="16.5" customHeight="1" x14ac:dyDescent="0.25">
      <x:c r="A1475" s="302">
        <x:f>IF(RIGHT(C1475,2)=".1","10",RIGHT(C1475,2))</x:f>
      </x:c>
      <x:c r="B1475" s="0" t="n">
        <x:v>21</x:v>
      </x:c>
      <x:c r="C1475" s="0" t="n">
        <x:v>3.07</x:v>
      </x:c>
      <x:c r="D1475" s="0" t="s">
        <x:v>5</x:v>
      </x:c>
      <x:c r="E1475" s="0" t="n">
        <x:v>2</x:v>
      </x:c>
      <x:c r="F1475" s="0" t="s">
        <x:v>185</x:v>
      </x:c>
      <x:c r="H1475" s="0" t="s">
        <x:v>226</x:v>
      </x:c>
      <x:c r="I1475" s="0" t="n">
        <x:v>24.8</x:v>
      </x:c>
      <x:c r="J1475" s="0" t="n">
        <x:v>17.5</x:v>
      </x:c>
      <x:c r="K1475" s="0" t="n">
        <x:v>64</x:v>
      </x:c>
      <x:c r="L1475" s="0" t="n">
        <x:v>29</x:v>
      </x:c>
      <x:c r="M1475" s="0" t="n">
        <x:v>29</x:v>
      </x:c>
      <x:c r="N1475" s="0" t="s">
        <x:v>506</x:v>
      </x:c>
      <x:c r="O1475" s="0" t="n">
        <x:v>1001.9</x:v>
      </x:c>
      <x:c r="P1475" s="0" t="n">
        <x:v>993</x:v>
      </x:c>
    </x:row>
    <x:row r="1476" spans="1:81" customFormat="1" ht="16.5" customHeight="1" x14ac:dyDescent="0.25">
      <x:c r="A1476" s="302">
        <x:f>IF(RIGHT(C1476,2)=".1","10",RIGHT(C1476,2))</x:f>
      </x:c>
      <x:c r="B1476" s="0" t="n">
        <x:v>0</x:v>
      </x:c>
      <x:c r="C1476" s="0" t="n">
        <x:v>4.07</x:v>
      </x:c>
      <x:c r="D1476" s="0" t="s">
        <x:v>6</x:v>
      </x:c>
      <x:c r="E1476" s="0" t="s">
        <x:v>205</x:v>
      </x:c>
      <x:c r="F1476" s="0" t="s">
        <x:v>185</x:v>
      </x:c>
      <x:c r="H1476" s="0" t="s">
        <x:v>226</x:v>
      </x:c>
      <x:c r="I1476" s="0" t="n">
        <x:v>22.2</x:v>
      </x:c>
      <x:c r="J1476" s="0" t="n">
        <x:v>15.6</x:v>
      </x:c>
      <x:c r="K1476" s="0" t="n">
        <x:v>66</x:v>
      </x:c>
      <x:c r="L1476" s="0" t="n">
        <x:v>26</x:v>
      </x:c>
      <x:c r="M1476" s="0" t="n">
        <x:v>26</x:v>
      </x:c>
      <x:c r="N1476" s="0" t="s">
        <x:v>506</x:v>
      </x:c>
      <x:c r="O1476" s="0" t="n">
        <x:v>1001.5</x:v>
      </x:c>
      <x:c r="P1476" s="0" t="n">
        <x:v>992.6</x:v>
      </x:c>
    </x:row>
    <x:row r="1477" spans="1:81" customFormat="1" ht="16.5" customHeight="1" x14ac:dyDescent="0.25">
      <x:c r="A1477" s="302">
        <x:f>IF(RIGHT(C1477,2)=".1","10",RIGHT(C1477,2))</x:f>
      </x:c>
      <x:c r="B1477" s="0" t="n">
        <x:v>3</x:v>
      </x:c>
      <x:c r="C1477" s="0" t="n">
        <x:v>4.07</x:v>
      </x:c>
      <x:c r="D1477" s="0" t="s">
        <x:v>7</x:v>
      </x:c>
      <x:c r="E1477" s="0" t="n">
        <x:v>2</x:v>
      </x:c>
      <x:c r="F1477" s="0" t="s">
        <x:v>185</x:v>
      </x:c>
      <x:c r="H1477" s="0" t="s">
        <x:v>293</x:v>
      </x:c>
      <x:c r="I1477" s="0" t="n">
        <x:v>22.1</x:v>
      </x:c>
      <x:c r="J1477" s="0" t="n">
        <x:v>16.3</x:v>
      </x:c>
      <x:c r="K1477" s="0" t="n">
        <x:v>70</x:v>
      </x:c>
      <x:c r="L1477" s="0" t="n">
        <x:v>26</x:v>
      </x:c>
      <x:c r="M1477" s="0" t="n">
        <x:v>27</x:v>
      </x:c>
      <x:c r="N1477" s="0" t="s">
        <x:v>506</x:v>
      </x:c>
      <x:c r="O1477" s="0" t="n">
        <x:v>1000.7</x:v>
      </x:c>
      <x:c r="P1477" s="0" t="n">
        <x:v>991.8</x:v>
      </x:c>
      <x:c r="Q1477" s="0" t="n">
        <x:v>20.9</x:v>
      </x:c>
    </x:row>
    <x:row r="1478" spans="1:81" customFormat="1" ht="16.5" customHeight="1" x14ac:dyDescent="0.25">
      <x:c r="A1478" s="302">
        <x:f>IF(RIGHT(C1478,2)=".1","10",RIGHT(C1478,2))</x:f>
      </x:c>
      <x:c r="B1478" s="0" t="n">
        <x:v>6</x:v>
      </x:c>
      <x:c r="C1478" s="0" t="n">
        <x:v>4.07</x:v>
      </x:c>
      <x:c r="D1478" s="0" t="s">
        <x:v>5</x:v>
      </x:c>
      <x:c r="E1478" s="0" t="n">
        <x:v>1</x:v>
      </x:c>
      <x:c r="F1478" s="0" t="s">
        <x:v>185</x:v>
      </x:c>
      <x:c r="H1478" s="0" t="s">
        <x:v>228</x:v>
      </x:c>
      <x:c r="I1478" s="0" t="n">
        <x:v>25.2</x:v>
      </x:c>
      <x:c r="J1478" s="0" t="n">
        <x:v>17.9</x:v>
      </x:c>
      <x:c r="K1478" s="0" t="n">
        <x:v>64</x:v>
      </x:c>
      <x:c r="L1478" s="0" t="n">
        <x:v>30</x:v>
      </x:c>
      <x:c r="M1478" s="0" t="n">
        <x:v>33</x:v>
      </x:c>
      <x:c r="N1478" s="0" t="s">
        <x:v>506</x:v>
      </x:c>
      <x:c r="O1478" s="0" t="n">
        <x:v>1001.1</x:v>
      </x:c>
      <x:c r="P1478" s="0" t="n">
        <x:v>992.3</x:v>
      </x:c>
    </x:row>
    <x:row r="1479" spans="1:81" customFormat="1" ht="16.5" customHeight="1" x14ac:dyDescent="0.25">
      <x:c r="A1479" s="302">
        <x:f>IF(RIGHT(C1479,2)=".1","10",RIGHT(C1479,2))</x:f>
      </x:c>
      <x:c r="B1479" s="0" t="n">
        <x:v>9</x:v>
      </x:c>
      <x:c r="C1479" s="0" t="n">
        <x:v>4.07</x:v>
      </x:c>
      <x:c r="D1479" s="0" t="s">
        <x:v>6</x:v>
      </x:c>
      <x:c r="E1479" s="0" t="n">
        <x:v>2</x:v>
      </x:c>
      <x:c r="F1479" s="0" t="s">
        <x:v>185</x:v>
      </x:c>
      <x:c r="H1479" s="0" t="s">
        <x:v>615</x:v>
      </x:c>
      <x:c r="I1479" s="0" t="n">
        <x:v>29.9</x:v>
      </x:c>
      <x:c r="J1479" s="0" t="n">
        <x:v>17.6</x:v>
      </x:c>
      <x:c r="K1479" s="0" t="n">
        <x:v>48</x:v>
      </x:c>
      <x:c r="L1479" s="0" t="n">
        <x:v>34</x:v>
      </x:c>
      <x:c r="M1479" s="0" t="n">
        <x:v>34</x:v>
      </x:c>
      <x:c r="N1479" s="0" t="s">
        <x:v>507</x:v>
      </x:c>
      <x:c r="O1479" s="0" t="n">
        <x:v>1000.1</x:v>
      </x:c>
      <x:c r="P1479" s="0" t="n">
        <x:v>991.4</x:v>
      </x:c>
    </x:row>
    <x:row r="1480" spans="1:81" customFormat="1" ht="16.5" customHeight="1" x14ac:dyDescent="0.25">
      <x:c r="A1480" s="302">
        <x:f>IF(RIGHT(C1480,2)=".1","10",RIGHT(C1480,2))</x:f>
      </x:c>
      <x:c r="B1480" s="0" t="n">
        <x:v>12</x:v>
      </x:c>
      <x:c r="C1480" s="0" t="n">
        <x:v>4.07</x:v>
      </x:c>
      <x:c r="D1480" s="0" t="s">
        <x:v>9</x:v>
      </x:c>
      <x:c r="E1480" s="0" t="n">
        <x:v>1</x:v>
      </x:c>
      <x:c r="F1480" s="0" t="s">
        <x:v>185</x:v>
      </x:c>
      <x:c r="H1480" s="0" t="s">
        <x:v>616</x:v>
      </x:c>
      <x:c r="I1480" s="0" t="n">
        <x:v>32.5</x:v>
      </x:c>
      <x:c r="J1480" s="0" t="n">
        <x:v>16.4</x:v>
      </x:c>
      <x:c r="K1480" s="0" t="n">
        <x:v>38</x:v>
      </x:c>
      <x:c r="L1480" s="0" t="n">
        <x:v>35</x:v>
      </x:c>
      <x:c r="M1480" s="0" t="n">
        <x:v>35</x:v>
      </x:c>
      <x:c r="N1480" s="0" t="s">
        <x:v>506</x:v>
      </x:c>
      <x:c r="O1480" s="0" t="n">
        <x:v>999.5</x:v>
      </x:c>
      <x:c r="P1480" s="0" t="n">
        <x:v>990.9</x:v>
      </x:c>
    </x:row>
    <x:row r="1481" spans="1:81" customFormat="1" ht="16.5" customHeight="1" x14ac:dyDescent="0.25">
      <x:c r="A1481" s="302">
        <x:f>IF(RIGHT(C1481,2)=".1","10",RIGHT(C1481,2))</x:f>
      </x:c>
      <x:c r="B1481" s="0" t="n">
        <x:v>15</x:v>
      </x:c>
      <x:c r="C1481" s="0" t="n">
        <x:v>4.07</x:v>
      </x:c>
      <x:c r="D1481" s="0" t="s">
        <x:v>11</x:v>
      </x:c>
      <x:c r="E1481" s="0" t="s">
        <x:v>401</x:v>
      </x:c>
      <x:c r="F1481" s="0" t="s">
        <x:v>185</x:v>
      </x:c>
      <x:c r="G1481" s="0" t="s">
        <x:v>508</x:v>
      </x:c>
      <x:c r="H1481" s="0" t="s">
        <x:v>617</x:v>
      </x:c>
      <x:c r="I1481" s="0" t="n">
        <x:v>24.4</x:v>
      </x:c>
      <x:c r="J1481" s="0" t="n">
        <x:v>18</x:v>
      </x:c>
      <x:c r="K1481" s="0" t="n">
        <x:v>68</x:v>
      </x:c>
      <x:c r="L1481" s="0" t="n">
        <x:v>29</x:v>
      </x:c>
      <x:c r="M1481" s="0" t="n">
        <x:v>29</x:v>
      </x:c>
      <x:c r="N1481" s="0" t="s">
        <x:v>506</x:v>
      </x:c>
      <x:c r="O1481" s="0" t="n">
        <x:v>999.1</x:v>
      </x:c>
      <x:c r="P1481" s="0" t="n">
        <x:v>990.3</x:v>
      </x:c>
      <x:c r="R1481" s="0" t="n">
        <x:v>32.8</x:v>
      </x:c>
      <x:c r="S1481" s="0" t="n">
        <x:v>0.6</x:v>
      </x:c>
    </x:row>
    <x:row r="1482" spans="1:81" customFormat="1" ht="16.5" customHeight="1" x14ac:dyDescent="0.25">
      <x:c r="A1482" s="302">
        <x:f>IF(RIGHT(C1482,2)=".1","10",RIGHT(C1482,2))</x:f>
      </x:c>
      <x:c r="B1482" s="0" t="n">
        <x:v>18</x:v>
      </x:c>
      <x:c r="C1482" s="0" t="n">
        <x:v>4.07</x:v>
      </x:c>
      <x:c r="D1482" s="0" t="s">
        <x:v>10</x:v>
      </x:c>
      <x:c r="E1482" s="0" t="n">
        <x:v>1</x:v>
      </x:c>
      <x:c r="F1482" s="0" t="s">
        <x:v>185</x:v>
      </x:c>
      <x:c r="G1482" s="0" t="s">
        <x:v>508</x:v>
      </x:c>
      <x:c r="H1482" s="0" t="s">
        <x:v>618</x:v>
      </x:c>
      <x:c r="I1482" s="0" t="n">
        <x:v>23.2</x:v>
      </x:c>
      <x:c r="J1482" s="0" t="n">
        <x:v>18.3</x:v>
      </x:c>
      <x:c r="K1482" s="0" t="n">
        <x:v>74</x:v>
      </x:c>
      <x:c r="L1482" s="0" t="n">
        <x:v>29</x:v>
      </x:c>
      <x:c r="M1482" s="0" t="n">
        <x:v>29</x:v>
      </x:c>
      <x:c r="N1482" s="0" t="s">
        <x:v>506</x:v>
      </x:c>
      <x:c r="O1482" s="0" t="n">
        <x:v>1001.3</x:v>
      </x:c>
      <x:c r="P1482" s="0" t="n">
        <x:v>992.4</x:v>
      </x:c>
    </x:row>
    <x:row r="1483" spans="1:81" customFormat="1" ht="16.5" customHeight="1" x14ac:dyDescent="0.25">
      <x:c r="A1483" s="302">
        <x:f>IF(RIGHT(C1483,2)=".1","10",RIGHT(C1483,2))</x:f>
      </x:c>
      <x:c r="B1483" s="0" t="n">
        <x:v>21</x:v>
      </x:c>
      <x:c r="C1483" s="0" t="n">
        <x:v>4.07</x:v>
      </x:c>
      <x:c r="D1483" s="0" t="s">
        <x:v>6</x:v>
      </x:c>
      <x:c r="E1483" s="0" t="n">
        <x:v>1</x:v>
      </x:c>
      <x:c r="F1483" s="0" t="s">
        <x:v>185</x:v>
      </x:c>
      <x:c r="G1483" s="0" t="s">
        <x:v>540</x:v>
      </x:c>
      <x:c r="H1483" s="0" t="s">
        <x:v>230</x:v>
      </x:c>
      <x:c r="I1483" s="0" t="n">
        <x:v>20.4</x:v>
      </x:c>
      <x:c r="J1483" s="0" t="n">
        <x:v>18.9</x:v>
      </x:c>
      <x:c r="K1483" s="0" t="n">
        <x:v>91</x:v>
      </x:c>
      <x:c r="L1483" s="0" t="n">
        <x:v>25</x:v>
      </x:c>
      <x:c r="M1483" s="0" t="n">
        <x:v>25</x:v>
      </x:c>
      <x:c r="N1483" s="0" t="s">
        <x:v>444</x:v>
      </x:c>
      <x:c r="O1483" s="0" t="n">
        <x:v>1002.2</x:v>
      </x:c>
      <x:c r="P1483" s="0" t="n">
        <x:v>993.2</x:v>
      </x:c>
    </x:row>
    <x:row r="1484" spans="1:81" customFormat="1" ht="16.5" customHeight="1" x14ac:dyDescent="0.25">
      <x:c r="A1484" s="302">
        <x:f>IF(RIGHT(C1484,2)=".1","10",RIGHT(C1484,2))</x:f>
      </x:c>
      <x:c r="B1484" s="0" t="n">
        <x:v>0</x:v>
      </x:c>
      <x:c r="C1484" s="0" t="n">
        <x:v>5.07</x:v>
      </x:c>
      <x:c r="D1484" s="0" t="s">
        <x:v>8</x:v>
      </x:c>
      <x:c r="E1484" s="0" t="n">
        <x:v>1</x:v>
      </x:c>
      <x:c r="F1484" s="0" t="s">
        <x:v>185</x:v>
      </x:c>
      <x:c r="G1484" s="0" t="s">
        <x:v>193</x:v>
      </x:c>
      <x:c r="H1484" s="0" t="s">
        <x:v>194</x:v>
      </x:c>
      <x:c r="I1484" s="0" t="n">
        <x:v>19.4</x:v>
      </x:c>
      <x:c r="J1484" s="0" t="n">
        <x:v>18.1</x:v>
      </x:c>
      <x:c r="K1484" s="0" t="n">
        <x:v>92</x:v>
      </x:c>
      <x:c r="L1484" s="0" t="n">
        <x:v>23</x:v>
      </x:c>
      <x:c r="M1484" s="0" t="n">
        <x:v>23</x:v>
      </x:c>
      <x:c r="N1484" s="0" t="s">
        <x:v>444</x:v>
      </x:c>
      <x:c r="O1484" s="0" t="n">
        <x:v>1001.3</x:v>
      </x:c>
      <x:c r="P1484" s="0" t="n">
        <x:v>992.3</x:v>
      </x:c>
    </x:row>
    <x:row r="1485" spans="1:81" customFormat="1" ht="16.5" customHeight="1" x14ac:dyDescent="0.25">
      <x:c r="A1485" s="302">
        <x:f>IF(RIGHT(C1485,2)=".1","10",RIGHT(C1485,2))</x:f>
      </x:c>
      <x:c r="B1485" s="0" t="n">
        <x:v>3</x:v>
      </x:c>
      <x:c r="C1485" s="0" t="n">
        <x:v>5.07</x:v>
      </x:c>
      <x:c r="D1485" s="0" t="s">
        <x:v>13</x:v>
      </x:c>
      <x:c r="E1485" s="0" t="n">
        <x:v>0</x:v>
      </x:c>
      <x:c r="F1485" s="0" t="s">
        <x:v>185</x:v>
      </x:c>
      <x:c r="G1485" s="0" t="s">
        <x:v>229</x:v>
      </x:c>
      <x:c r="H1485" s="0" t="s">
        <x:v>230</x:v>
      </x:c>
      <x:c r="I1485" s="0" t="n">
        <x:v>19.5</x:v>
      </x:c>
      <x:c r="J1485" s="0" t="n">
        <x:v>18.3</x:v>
      </x:c>
      <x:c r="K1485" s="0" t="n">
        <x:v>93</x:v>
      </x:c>
      <x:c r="L1485" s="0" t="n">
        <x:v>22</x:v>
      </x:c>
      <x:c r="M1485" s="0" t="n">
        <x:v>22</x:v>
      </x:c>
      <x:c r="N1485" s="0" t="s">
        <x:v>444</x:v>
      </x:c>
      <x:c r="O1485" s="0" t="n">
        <x:v>1001.5</x:v>
      </x:c>
      <x:c r="P1485" s="0" t="n">
        <x:v>992.5</x:v>
      </x:c>
      <x:c r="Q1485" s="0" t="n">
        <x:v>19.3</x:v>
      </x:c>
      <x:c r="S1485" s="0" t="n">
        <x:v>16</x:v>
      </x:c>
    </x:row>
    <x:row r="1486" spans="1:81" customFormat="1" ht="16.5" customHeight="1" x14ac:dyDescent="0.25">
      <x:c r="A1486" s="302">
        <x:f>IF(RIGHT(C1486,2)=".1","10",RIGHT(C1486,2))</x:f>
      </x:c>
      <x:c r="B1486" s="0" t="n">
        <x:v>6</x:v>
      </x:c>
      <x:c r="C1486" s="0" t="n">
        <x:v>5.07</x:v>
      </x:c>
      <x:c r="D1486" s="0" t="s">
        <x:v>9</x:v>
      </x:c>
      <x:c r="E1486" s="0" t="n">
        <x:v>2</x:v>
      </x:c>
      <x:c r="F1486" s="0" t="s">
        <x:v>185</x:v>
      </x:c>
      <x:c r="G1486" s="0" t="s">
        <x:v>229</x:v>
      </x:c>
      <x:c r="H1486" s="0" t="s">
        <x:v>230</x:v>
      </x:c>
      <x:c r="I1486" s="0" t="n">
        <x:v>23.2</x:v>
      </x:c>
      <x:c r="J1486" s="0" t="n">
        <x:v>18.7</x:v>
      </x:c>
      <x:c r="K1486" s="0" t="n">
        <x:v>76</x:v>
      </x:c>
      <x:c r="L1486" s="0" t="n">
        <x:v>29</x:v>
      </x:c>
      <x:c r="M1486" s="0" t="n">
        <x:v>29</x:v>
      </x:c>
      <x:c r="N1486" s="0" t="s">
        <x:v>506</x:v>
      </x:c>
      <x:c r="O1486" s="0" t="n">
        <x:v>1001.5</x:v>
      </x:c>
      <x:c r="P1486" s="0" t="n">
        <x:v>992.6</x:v>
      </x:c>
    </x:row>
    <x:row r="1487" spans="1:81" customFormat="1" ht="16.5" customHeight="1" x14ac:dyDescent="0.25">
      <x:c r="A1487" s="302">
        <x:f>IF(RIGHT(C1487,2)=".1","10",RIGHT(C1487,2))</x:f>
      </x:c>
      <x:c r="B1487" s="0" t="n">
        <x:v>9</x:v>
      </x:c>
      <x:c r="C1487" s="0" t="n">
        <x:v>5.07</x:v>
      </x:c>
      <x:c r="D1487" s="0" t="s">
        <x:v>9</x:v>
      </x:c>
      <x:c r="E1487" s="0" t="s">
        <x:v>272</x:v>
      </x:c>
      <x:c r="F1487" s="0" t="s">
        <x:v>185</x:v>
      </x:c>
      <x:c r="G1487" s="0" t="s">
        <x:v>223</x:v>
      </x:c>
      <x:c r="H1487" s="0" t="s">
        <x:v>194</x:v>
      </x:c>
      <x:c r="I1487" s="0" t="n">
        <x:v>23.6</x:v>
      </x:c>
      <x:c r="J1487" s="0" t="n">
        <x:v>17.9</x:v>
      </x:c>
      <x:c r="K1487" s="0" t="n">
        <x:v>70</x:v>
      </x:c>
      <x:c r="L1487" s="0" t="n">
        <x:v>28</x:v>
      </x:c>
      <x:c r="M1487" s="0" t="n">
        <x:v>28</x:v>
      </x:c>
      <x:c r="N1487" s="0" t="s">
        <x:v>506</x:v>
      </x:c>
      <x:c r="O1487" s="0" t="n">
        <x:v>1001.6</x:v>
      </x:c>
      <x:c r="P1487" s="0" t="n">
        <x:v>992.8</x:v>
      </x:c>
    </x:row>
    <x:row r="1488" spans="1:81" customFormat="1" ht="16.5" customHeight="1" x14ac:dyDescent="0.25">
      <x:c r="A1488" s="302">
        <x:f>IF(RIGHT(C1488,2)=".1","10",RIGHT(C1488,2))</x:f>
      </x:c>
      <x:c r="B1488" s="0" t="n">
        <x:v>12</x:v>
      </x:c>
      <x:c r="C1488" s="0" t="n">
        <x:v>5.07</x:v>
      </x:c>
      <x:c r="D1488" s="0" t="s">
        <x:v>9</x:v>
      </x:c>
      <x:c r="E1488" s="0" t="s">
        <x:v>310</x:v>
      </x:c>
      <x:c r="F1488" s="0" t="s">
        <x:v>185</x:v>
      </x:c>
      <x:c r="G1488" s="0" t="s">
        <x:v>193</x:v>
      </x:c>
      <x:c r="H1488" s="0" t="s">
        <x:v>337</x:v>
      </x:c>
      <x:c r="I1488" s="0" t="n">
        <x:v>25.9</x:v>
      </x:c>
      <x:c r="J1488" s="0" t="n">
        <x:v>15.6</x:v>
      </x:c>
      <x:c r="K1488" s="0" t="n">
        <x:v>53</x:v>
      </x:c>
      <x:c r="L1488" s="0" t="n">
        <x:v>29</x:v>
      </x:c>
      <x:c r="M1488" s="0" t="n">
        <x:v>30</x:v>
      </x:c>
      <x:c r="N1488" s="0" t="s">
        <x:v>506</x:v>
      </x:c>
      <x:c r="O1488" s="0" t="n">
        <x:v>1002.4</x:v>
      </x:c>
      <x:c r="P1488" s="0" t="n">
        <x:v>993.6</x:v>
      </x:c>
    </x:row>
    <x:row r="1489" spans="1:81" customFormat="1" ht="16.5" customHeight="1" x14ac:dyDescent="0.25">
      <x:c r="A1489" s="302">
        <x:f>IF(RIGHT(C1489,2)=".1","10",RIGHT(C1489,2))</x:f>
      </x:c>
      <x:c r="B1489" s="0" t="n">
        <x:v>15</x:v>
      </x:c>
      <x:c r="C1489" s="0" t="n">
        <x:v>5.07</x:v>
      </x:c>
      <x:c r="D1489" s="0" t="s">
        <x:v>8</x:v>
      </x:c>
      <x:c r="E1489" s="0" t="s">
        <x:v>215</x:v>
      </x:c>
      <x:c r="F1489" s="0" t="s">
        <x:v>185</x:v>
      </x:c>
      <x:c r="G1489" s="0" t="s">
        <x:v>229</x:v>
      </x:c>
      <x:c r="H1489" s="0" t="s">
        <x:v>194</x:v>
      </x:c>
      <x:c r="I1489" s="0" t="n">
        <x:v>21</x:v>
      </x:c>
      <x:c r="J1489" s="0" t="n">
        <x:v>16.6</x:v>
      </x:c>
      <x:c r="K1489" s="0" t="n">
        <x:v>76</x:v>
      </x:c>
      <x:c r="L1489" s="0" t="n">
        <x:v>25</x:v>
      </x:c>
      <x:c r="M1489" s="0" t="n">
        <x:v>25</x:v>
      </x:c>
      <x:c r="N1489" s="0" t="s">
        <x:v>444</x:v>
      </x:c>
      <x:c r="O1489" s="0" t="n">
        <x:v>1003.4</x:v>
      </x:c>
      <x:c r="P1489" s="0" t="n">
        <x:v>994.4</x:v>
      </x:c>
      <x:c r="R1489" s="0" t="n">
        <x:v>27.8</x:v>
      </x:c>
      <x:c r="S1489" s="0" t="n">
        <x:v>2</x:v>
      </x:c>
    </x:row>
    <x:row r="1490" spans="1:81" customFormat="1" ht="16.5" customHeight="1" x14ac:dyDescent="0.25">
      <x:c r="A1490" s="302">
        <x:f>IF(RIGHT(C1490,2)=".1","10",RIGHT(C1490,2))</x:f>
      </x:c>
      <x:c r="B1490" s="0" t="n">
        <x:v>18</x:v>
      </x:c>
      <x:c r="C1490" s="0" t="n">
        <x:v>5.07</x:v>
      </x:c>
      <x:c r="D1490" s="0" t="s">
        <x:v>9</x:v>
      </x:c>
      <x:c r="E1490" s="0" t="s">
        <x:v>272</x:v>
      </x:c>
      <x:c r="F1490" s="0" t="s">
        <x:v>185</x:v>
      </x:c>
      <x:c r="G1490" s="0" t="s">
        <x:v>193</x:v>
      </x:c>
      <x:c r="H1490" s="0" t="s">
        <x:v>619</x:v>
      </x:c>
      <x:c r="I1490" s="0" t="n">
        <x:v>19.7</x:v>
      </x:c>
      <x:c r="J1490" s="0" t="n">
        <x:v>16.9</x:v>
      </x:c>
      <x:c r="K1490" s="0" t="n">
        <x:v>84</x:v>
      </x:c>
      <x:c r="L1490" s="0" t="n">
        <x:v>22</x:v>
      </x:c>
      <x:c r="M1490" s="0" t="n">
        <x:v>22</x:v>
      </x:c>
      <x:c r="N1490" s="0" t="s">
        <x:v>444</x:v>
      </x:c>
      <x:c r="O1490" s="0" t="n">
        <x:v>1005.2</x:v>
      </x:c>
      <x:c r="P1490" s="0" t="n">
        <x:v>996.2</x:v>
      </x:c>
    </x:row>
    <x:row r="1491" spans="1:81" customFormat="1" ht="16.5" customHeight="1" x14ac:dyDescent="0.25">
      <x:c r="A1491" s="302">
        <x:f>IF(RIGHT(C1491,2)=".1","10",RIGHT(C1491,2))</x:f>
      </x:c>
      <x:c r="B1491" s="0" t="n">
        <x:v>21</x:v>
      </x:c>
      <x:c r="C1491" s="0" t="n">
        <x:v>5.07</x:v>
      </x:c>
      <x:c r="D1491" s="0" t="s">
        <x:v>9</x:v>
      </x:c>
      <x:c r="E1491" s="0" t="n">
        <x:v>2</x:v>
      </x:c>
      <x:c r="F1491" s="0" t="s">
        <x:v>185</x:v>
      </x:c>
      <x:c r="G1491" s="0" t="s">
        <x:v>193</x:v>
      </x:c>
      <x:c r="H1491" s="0" t="s">
        <x:v>194</x:v>
      </x:c>
      <x:c r="I1491" s="0" t="n">
        <x:v>19.5</x:v>
      </x:c>
      <x:c r="J1491" s="0" t="n">
        <x:v>17.2</x:v>
      </x:c>
      <x:c r="K1491" s="0" t="n">
        <x:v>87</x:v>
      </x:c>
      <x:c r="L1491" s="0" t="n">
        <x:v>22</x:v>
      </x:c>
      <x:c r="M1491" s="0" t="n">
        <x:v>22</x:v>
      </x:c>
      <x:c r="N1491" s="0" t="s">
        <x:v>444</x:v>
      </x:c>
      <x:c r="O1491" s="0" t="n">
        <x:v>1005.3</x:v>
      </x:c>
      <x:c r="P1491" s="0" t="n">
        <x:v>996.3</x:v>
      </x:c>
    </x:row>
    <x:row r="1492" spans="1:81" customFormat="1" ht="16.5" customHeight="1" x14ac:dyDescent="0.25">
      <x:c r="A1492" s="302">
        <x:f>IF(RIGHT(C1492,2)=".1","10",RIGHT(C1492,2))</x:f>
      </x:c>
      <x:c r="B1492" s="0" t="n">
        <x:v>0</x:v>
      </x:c>
      <x:c r="C1492" s="0" t="n">
        <x:v>6.07</x:v>
      </x:c>
      <x:c r="D1492" s="0" t="s">
        <x:v>9</x:v>
      </x:c>
      <x:c r="E1492" s="0" t="n">
        <x:v>2</x:v>
      </x:c>
      <x:c r="F1492" s="0" t="s">
        <x:v>185</x:v>
      </x:c>
      <x:c r="G1492" s="0" t="s">
        <x:v>193</x:v>
      </x:c>
      <x:c r="H1492" s="0" t="s">
        <x:v>276</x:v>
      </x:c>
      <x:c r="I1492" s="0" t="n">
        <x:v>19.5</x:v>
      </x:c>
      <x:c r="J1492" s="0" t="n">
        <x:v>16.9</x:v>
      </x:c>
      <x:c r="K1492" s="0" t="n">
        <x:v>85</x:v>
      </x:c>
      <x:c r="L1492" s="0" t="n">
        <x:v>22</x:v>
      </x:c>
      <x:c r="M1492" s="0" t="n">
        <x:v>22</x:v>
      </x:c>
      <x:c r="N1492" s="0" t="s">
        <x:v>444</x:v>
      </x:c>
      <x:c r="O1492" s="0" t="n">
        <x:v>1005.7</x:v>
      </x:c>
      <x:c r="P1492" s="0" t="n">
        <x:v>996.7</x:v>
      </x:c>
    </x:row>
    <x:row r="1493" spans="1:81" customFormat="1" ht="16.5" customHeight="1" x14ac:dyDescent="0.25">
      <x:c r="A1493" s="302">
        <x:f>IF(RIGHT(C1493,2)=".1","10",RIGHT(C1493,2))</x:f>
      </x:c>
      <x:c r="B1493" s="0" t="n">
        <x:v>3</x:v>
      </x:c>
      <x:c r="C1493" s="0" t="n">
        <x:v>6.07</x:v>
      </x:c>
      <x:c r="D1493" s="0" t="s">
        <x:v>9</x:v>
      </x:c>
      <x:c r="E1493" s="0" t="n">
        <x:v>2</x:v>
      </x:c>
      <x:c r="F1493" s="0" t="s">
        <x:v>185</x:v>
      </x:c>
      <x:c r="H1493" s="0" t="s">
        <x:v>228</x:v>
      </x:c>
      <x:c r="I1493" s="0" t="n">
        <x:v>19.9</x:v>
      </x:c>
      <x:c r="J1493" s="0" t="n">
        <x:v>17.4</x:v>
      </x:c>
      <x:c r="K1493" s="0" t="n">
        <x:v>86</x:v>
      </x:c>
      <x:c r="L1493" s="0" t="n">
        <x:v>23</x:v>
      </x:c>
      <x:c r="M1493" s="0" t="n">
        <x:v>24</x:v>
      </x:c>
      <x:c r="N1493" s="0" t="s">
        <x:v>444</x:v>
      </x:c>
      <x:c r="O1493" s="0" t="n">
        <x:v>1006.2</x:v>
      </x:c>
      <x:c r="P1493" s="0" t="n">
        <x:v>997.2</x:v>
      </x:c>
      <x:c r="Q1493" s="0" t="n">
        <x:v>19.1</x:v>
      </x:c>
      <x:c r="S1493" s="0" t="n">
        <x:v>0.8</x:v>
      </x:c>
    </x:row>
    <x:row r="1494" spans="1:81" customFormat="1" ht="16.5" customHeight="1" x14ac:dyDescent="0.25">
      <x:c r="A1494" s="302">
        <x:f>IF(RIGHT(C1494,2)=".1","10",RIGHT(C1494,2))</x:f>
      </x:c>
      <x:c r="B1494" s="0" t="n">
        <x:v>6</x:v>
      </x:c>
      <x:c r="C1494" s="0" t="n">
        <x:v>6.07</x:v>
      </x:c>
      <x:c r="D1494" s="0" t="s">
        <x:v>9</x:v>
      </x:c>
      <x:c r="E1494" s="0" t="n">
        <x:v>3</x:v>
      </x:c>
      <x:c r="F1494" s="0" t="s">
        <x:v>185</x:v>
      </x:c>
      <x:c r="H1494" s="0" t="s">
        <x:v>620</x:v>
      </x:c>
      <x:c r="I1494" s="0" t="n">
        <x:v>24.2</x:v>
      </x:c>
      <x:c r="J1494" s="0" t="n">
        <x:v>17.7</x:v>
      </x:c>
      <x:c r="K1494" s="0" t="n">
        <x:v>67</x:v>
      </x:c>
      <x:c r="L1494" s="0" t="n">
        <x:v>28</x:v>
      </x:c>
      <x:c r="M1494" s="0" t="n">
        <x:v>29</x:v>
      </x:c>
      <x:c r="N1494" s="0" t="s">
        <x:v>506</x:v>
      </x:c>
      <x:c r="O1494" s="0" t="n">
        <x:v>1007</x:v>
      </x:c>
      <x:c r="P1494" s="0" t="n">
        <x:v>998.1</x:v>
      </x:c>
    </x:row>
    <x:row r="1495" spans="1:81" customFormat="1" ht="16.5" customHeight="1" x14ac:dyDescent="0.25">
      <x:c r="A1495" s="302">
        <x:f>IF(RIGHT(C1495,2)=".1","10",RIGHT(C1495,2))</x:f>
      </x:c>
      <x:c r="B1495" s="0" t="n">
        <x:v>9</x:v>
      </x:c>
      <x:c r="C1495" s="0" t="n">
        <x:v>6.07</x:v>
      </x:c>
      <x:c r="D1495" s="0" t="s">
        <x:v>11</x:v>
      </x:c>
      <x:c r="E1495" s="0" t="n">
        <x:v>1</x:v>
      </x:c>
      <x:c r="F1495" s="0" t="s">
        <x:v>185</x:v>
      </x:c>
      <x:c r="G1495" s="0" t="s">
        <x:v>229</x:v>
      </x:c>
      <x:c r="H1495" s="0" t="s">
        <x:v>399</x:v>
      </x:c>
      <x:c r="I1495" s="0" t="n">
        <x:v>24.7</x:v>
      </x:c>
      <x:c r="J1495" s="0" t="n">
        <x:v>16.8</x:v>
      </x:c>
      <x:c r="K1495" s="0" t="n">
        <x:v>61</x:v>
      </x:c>
      <x:c r="L1495" s="0" t="n">
        <x:v>28</x:v>
      </x:c>
      <x:c r="M1495" s="0" t="n">
        <x:v>30</x:v>
      </x:c>
      <x:c r="N1495" s="0" t="s">
        <x:v>506</x:v>
      </x:c>
      <x:c r="O1495" s="0" t="n">
        <x:v>1007.6</x:v>
      </x:c>
      <x:c r="P1495" s="0" t="n">
        <x:v>998.7</x:v>
      </x:c>
    </x:row>
    <x:row r="1496" spans="1:81" customFormat="1" ht="16.5" customHeight="1" x14ac:dyDescent="0.25">
      <x:c r="A1496" s="302">
        <x:f>IF(RIGHT(C1496,2)=".1","10",RIGHT(C1496,2))</x:f>
      </x:c>
      <x:c r="B1496" s="0" t="n">
        <x:v>12</x:v>
      </x:c>
      <x:c r="C1496" s="0" t="n">
        <x:v>6.07</x:v>
      </x:c>
      <x:c r="D1496" s="0" t="s">
        <x:v>12</x:v>
      </x:c>
      <x:c r="E1496" s="0" t="n">
        <x:v>1</x:v>
      </x:c>
      <x:c r="F1496" s="0" t="s">
        <x:v>185</x:v>
      </x:c>
      <x:c r="G1496" s="0" t="s">
        <x:v>193</x:v>
      </x:c>
      <x:c r="H1496" s="0" t="s">
        <x:v>621</x:v>
      </x:c>
      <x:c r="I1496" s="0" t="n">
        <x:v>27.4</x:v>
      </x:c>
      <x:c r="J1496" s="0" t="n">
        <x:v>15.9</x:v>
      </x:c>
      <x:c r="K1496" s="0" t="n">
        <x:v>49</x:v>
      </x:c>
      <x:c r="L1496" s="0" t="n">
        <x:v>30</x:v>
      </x:c>
      <x:c r="M1496" s="0" t="n">
        <x:v>34</x:v>
      </x:c>
      <x:c r="N1496" s="0" t="s">
        <x:v>483</x:v>
      </x:c>
      <x:c r="O1496" s="0" t="n">
        <x:v>1007.5</x:v>
      </x:c>
      <x:c r="P1496" s="0" t="n">
        <x:v>998.7</x:v>
      </x:c>
    </x:row>
    <x:row r="1497" spans="1:81" customFormat="1" ht="16.5" customHeight="1" x14ac:dyDescent="0.25">
      <x:c r="A1497" s="302">
        <x:f>IF(RIGHT(C1497,2)=".1","10",RIGHT(C1497,2))</x:f>
      </x:c>
      <x:c r="B1497" s="0" t="n">
        <x:v>15</x:v>
      </x:c>
      <x:c r="C1497" s="0" t="n">
        <x:v>6.07</x:v>
      </x:c>
      <x:c r="D1497" s="0" t="s">
        <x:v>5</x:v>
      </x:c>
      <x:c r="E1497" s="0" t="n">
        <x:v>1</x:v>
      </x:c>
      <x:c r="F1497" s="0" t="s">
        <x:v>185</x:v>
      </x:c>
      <x:c r="G1497" s="0" t="s">
        <x:v>622</x:v>
      </x:c>
      <x:c r="H1497" s="0" t="s">
        <x:v>623</x:v>
      </x:c>
      <x:c r="I1497" s="0" t="n">
        <x:v>21.8</x:v>
      </x:c>
      <x:c r="J1497" s="0" t="n">
        <x:v>19.2</x:v>
      </x:c>
      <x:c r="K1497" s="0" t="n">
        <x:v>85</x:v>
      </x:c>
      <x:c r="L1497" s="0" t="n">
        <x:v>27</x:v>
      </x:c>
      <x:c r="M1497" s="0" t="n">
        <x:v>28</x:v>
      </x:c>
      <x:c r="N1497" s="0" t="s">
        <x:v>506</x:v>
      </x:c>
      <x:c r="O1497" s="0" t="n">
        <x:v>1008.8</x:v>
      </x:c>
      <x:c r="P1497" s="0" t="n">
        <x:v>999.8</x:v>
      </x:c>
      <x:c r="R1497" s="0" t="n">
        <x:v>28.3</x:v>
      </x:c>
      <x:c r="S1497" s="0" t="n">
        <x:v>9</x:v>
      </x:c>
    </x:row>
    <x:row r="1498" spans="1:81" customFormat="1" ht="16.5" customHeight="1" x14ac:dyDescent="0.25">
      <x:c r="A1498" s="302">
        <x:f>IF(RIGHT(C1498,2)=".1","10",RIGHT(C1498,2))</x:f>
      </x:c>
      <x:c r="B1498" s="0" t="n">
        <x:v>18</x:v>
      </x:c>
      <x:c r="C1498" s="0" t="n">
        <x:v>6.07</x:v>
      </x:c>
      <x:c r="D1498" s="0" t="s">
        <x:v>6</x:v>
      </x:c>
      <x:c r="E1498" s="0" t="n">
        <x:v>1</x:v>
      </x:c>
      <x:c r="F1498" s="0" t="s">
        <x:v>185</x:v>
      </x:c>
      <x:c r="G1498" s="0" t="s">
        <x:v>508</x:v>
      </x:c>
      <x:c r="H1498" s="0" t="s">
        <x:v>457</x:v>
      </x:c>
      <x:c r="I1498" s="0" t="n">
        <x:v>21.4</x:v>
      </x:c>
      <x:c r="J1498" s="0" t="n">
        <x:v>17.9</x:v>
      </x:c>
      <x:c r="K1498" s="0" t="n">
        <x:v>80</x:v>
      </x:c>
      <x:c r="L1498" s="0" t="n">
        <x:v>26</x:v>
      </x:c>
      <x:c r="M1498" s="0" t="n">
        <x:v>26</x:v>
      </x:c>
      <x:c r="N1498" s="0" t="s">
        <x:v>506</x:v>
      </x:c>
      <x:c r="O1498" s="0" t="n">
        <x:v>1009.4</x:v>
      </x:c>
      <x:c r="P1498" s="0" t="n">
        <x:v>1000.4</x:v>
      </x:c>
    </x:row>
    <x:row r="1499" spans="1:81" customFormat="1" ht="16.5" customHeight="1" x14ac:dyDescent="0.25">
      <x:c r="A1499" s="302">
        <x:f>IF(RIGHT(C1499,2)=".1","10",RIGHT(C1499,2))</x:f>
      </x:c>
      <x:c r="B1499" s="0" t="n">
        <x:v>21</x:v>
      </x:c>
      <x:c r="C1499" s="0" t="n">
        <x:v>6.07</x:v>
      </x:c>
      <x:c r="D1499" s="0" t="s">
        <x:v>13</x:v>
      </x:c>
      <x:c r="E1499" s="0" t="n">
        <x:v>0</x:v>
      </x:c>
      <x:c r="F1499" s="0" t="s">
        <x:v>185</x:v>
      </x:c>
      <x:c r="H1499" s="0" t="s">
        <x:v>186</x:v>
      </x:c>
      <x:c r="I1499" s="0" t="n">
        <x:v>19.2</x:v>
      </x:c>
      <x:c r="J1499" s="0" t="n">
        <x:v>17.4</x:v>
      </x:c>
      <x:c r="K1499" s="0" t="n">
        <x:v>89</x:v>
      </x:c>
      <x:c r="L1499" s="0" t="n">
        <x:v>21</x:v>
      </x:c>
      <x:c r="M1499" s="0" t="n">
        <x:v>21</x:v>
      </x:c>
      <x:c r="N1499" s="0" t="s">
        <x:v>444</x:v>
      </x:c>
      <x:c r="O1499" s="0" t="n">
        <x:v>1009.9</x:v>
      </x:c>
      <x:c r="P1499" s="0" t="n">
        <x:v>1000.8</x:v>
      </x:c>
    </x:row>
    <x:row r="1500" spans="1:81" customFormat="1" ht="16.5" customHeight="1" x14ac:dyDescent="0.25">
      <x:c r="A1500" s="302">
        <x:f>IF(RIGHT(C1500,2)=".1","10",RIGHT(C1500,2))</x:f>
      </x:c>
      <x:c r="B1500" s="0" t="n">
        <x:v>0</x:v>
      </x:c>
      <x:c r="C1500" s="0" t="n">
        <x:v>7.07</x:v>
      </x:c>
      <x:c r="D1500" s="0" t="s">
        <x:v>5</x:v>
      </x:c>
      <x:c r="E1500" s="0" t="n">
        <x:v>1</x:v>
      </x:c>
      <x:c r="F1500" s="0" t="s">
        <x:v>185</x:v>
      </x:c>
      <x:c r="H1500" s="0" t="s">
        <x:v>186</x:v>
      </x:c>
      <x:c r="I1500" s="0" t="n">
        <x:v>18.9</x:v>
      </x:c>
      <x:c r="J1500" s="0" t="n">
        <x:v>17.7</x:v>
      </x:c>
      <x:c r="K1500" s="0" t="n">
        <x:v>93</x:v>
      </x:c>
      <x:c r="L1500" s="0" t="n">
        <x:v>21</x:v>
      </x:c>
      <x:c r="M1500" s="0" t="n">
        <x:v>21</x:v>
      </x:c>
      <x:c r="N1500" s="0" t="s">
        <x:v>444</x:v>
      </x:c>
      <x:c r="O1500" s="0" t="n">
        <x:v>1010.1</x:v>
      </x:c>
      <x:c r="P1500" s="0" t="n">
        <x:v>1001</x:v>
      </x:c>
    </x:row>
    <x:row r="1501" spans="1:81" customFormat="1" ht="16.5" customHeight="1" x14ac:dyDescent="0.25">
      <x:c r="A1501" s="302">
        <x:f>IF(RIGHT(C1501,2)=".1","10",RIGHT(C1501,2))</x:f>
      </x:c>
      <x:c r="B1501" s="0" t="n">
        <x:v>3</x:v>
      </x:c>
      <x:c r="C1501" s="0" t="n">
        <x:v>7.07</x:v>
      </x:c>
      <x:c r="D1501" s="0" t="s">
        <x:v>5</x:v>
      </x:c>
      <x:c r="E1501" s="0" t="n">
        <x:v>2</x:v>
      </x:c>
      <x:c r="F1501" s="0" t="s">
        <x:v>185</x:v>
      </x:c>
      <x:c r="H1501" s="0" t="s">
        <x:v>624</x:v>
      </x:c>
      <x:c r="I1501" s="0" t="n">
        <x:v>20</x:v>
      </x:c>
      <x:c r="J1501" s="0" t="n">
        <x:v>17.8</x:v>
      </x:c>
      <x:c r="K1501" s="0" t="n">
        <x:v>87</x:v>
      </x:c>
      <x:c r="L1501" s="0" t="n">
        <x:v>24</x:v>
      </x:c>
      <x:c r="M1501" s="0" t="n">
        <x:v>24</x:v>
      </x:c>
      <x:c r="N1501" s="0" t="s">
        <x:v>444</x:v>
      </x:c>
      <x:c r="O1501" s="0" t="n">
        <x:v>1010.7</x:v>
      </x:c>
      <x:c r="P1501" s="0" t="n">
        <x:v>1001.7</x:v>
      </x:c>
      <x:c r="Q1501" s="0" t="n">
        <x:v>18.6</x:v>
      </x:c>
    </x:row>
    <x:row r="1502" spans="1:81" customFormat="1" ht="16.5" customHeight="1" x14ac:dyDescent="0.25">
      <x:c r="A1502" s="302">
        <x:f>IF(RIGHT(C1502,2)=".1","10",RIGHT(C1502,2))</x:f>
      </x:c>
      <x:c r="B1502" s="0" t="n">
        <x:v>6</x:v>
      </x:c>
      <x:c r="C1502" s="0" t="n">
        <x:v>7.07</x:v>
      </x:c>
      <x:c r="D1502" s="0" t="s">
        <x:v>6</x:v>
      </x:c>
      <x:c r="E1502" s="0" t="n">
        <x:v>2</x:v>
      </x:c>
      <x:c r="F1502" s="0" t="s">
        <x:v>185</x:v>
      </x:c>
      <x:c r="H1502" s="0" t="s">
        <x:v>625</x:v>
      </x:c>
      <x:c r="I1502" s="0" t="n">
        <x:v>26</x:v>
      </x:c>
      <x:c r="J1502" s="0" t="n">
        <x:v>18.2</x:v>
      </x:c>
      <x:c r="K1502" s="0" t="n">
        <x:v>62</x:v>
      </x:c>
      <x:c r="L1502" s="0" t="n">
        <x:v>31</x:v>
      </x:c>
      <x:c r="M1502" s="0" t="n">
        <x:v>37</x:v>
      </x:c>
      <x:c r="N1502" s="0" t="s">
        <x:v>507</x:v>
      </x:c>
      <x:c r="O1502" s="0" t="n">
        <x:v>1011.6</x:v>
      </x:c>
      <x:c r="P1502" s="0" t="n">
        <x:v>1002.7</x:v>
      </x:c>
    </x:row>
    <x:row r="1503" spans="1:81" customFormat="1" ht="16.5" customHeight="1" x14ac:dyDescent="0.25">
      <x:c r="A1503" s="302">
        <x:f>IF(RIGHT(C1503,2)=".1","10",RIGHT(C1503,2))</x:f>
      </x:c>
      <x:c r="B1503" s="0" t="n">
        <x:v>9</x:v>
      </x:c>
      <x:c r="C1503" s="0" t="n">
        <x:v>7.07</x:v>
      </x:c>
      <x:c r="D1503" s="0" t="s">
        <x:v>6</x:v>
      </x:c>
      <x:c r="E1503" s="0" t="n">
        <x:v>3</x:v>
      </x:c>
      <x:c r="F1503" s="0" t="s">
        <x:v>185</x:v>
      </x:c>
      <x:c r="H1503" s="0" t="s">
        <x:v>285</x:v>
      </x:c>
      <x:c r="I1503" s="0" t="n">
        <x:v>27.5</x:v>
      </x:c>
      <x:c r="J1503" s="0" t="n">
        <x:v>16</x:v>
      </x:c>
      <x:c r="K1503" s="0" t="n">
        <x:v>49</x:v>
      </x:c>
      <x:c r="L1503" s="0" t="n">
        <x:v>31</x:v>
      </x:c>
      <x:c r="M1503" s="0" t="n">
        <x:v>34</x:v>
      </x:c>
      <x:c r="N1503" s="0" t="s">
        <x:v>506</x:v>
      </x:c>
      <x:c r="O1503" s="0" t="n">
        <x:v>1012</x:v>
      </x:c>
      <x:c r="P1503" s="0" t="n">
        <x:v>1003.1</x:v>
      </x:c>
    </x:row>
    <x:row r="1504" spans="1:81" customFormat="1" ht="16.5" customHeight="1" x14ac:dyDescent="0.25">
      <x:c r="A1504" s="302">
        <x:f>IF(RIGHT(C1504,2)=".1","10",RIGHT(C1504,2))</x:f>
      </x:c>
      <x:c r="B1504" s="0" t="n">
        <x:v>12</x:v>
      </x:c>
      <x:c r="C1504" s="0" t="n">
        <x:v>7.07</x:v>
      </x:c>
      <x:c r="D1504" s="0" t="s">
        <x:v>6</x:v>
      </x:c>
      <x:c r="E1504" s="0" t="n">
        <x:v>3</x:v>
      </x:c>
      <x:c r="F1504" s="0" t="s">
        <x:v>185</x:v>
      </x:c>
      <x:c r="H1504" s="0" t="s">
        <x:v>374</x:v>
      </x:c>
      <x:c r="I1504" s="0" t="n">
        <x:v>29.2</x:v>
      </x:c>
      <x:c r="J1504" s="0" t="n">
        <x:v>16.4</x:v>
      </x:c>
      <x:c r="K1504" s="0" t="n">
        <x:v>46</x:v>
      </x:c>
      <x:c r="L1504" s="0" t="n">
        <x:v>33</x:v>
      </x:c>
      <x:c r="M1504" s="0" t="n">
        <x:v>35</x:v>
      </x:c>
      <x:c r="N1504" s="0" t="s">
        <x:v>507</x:v>
      </x:c>
      <x:c r="O1504" s="0" t="n">
        <x:v>1011.9</x:v>
      </x:c>
      <x:c r="P1504" s="0" t="n">
        <x:v>1003.1</x:v>
      </x:c>
    </x:row>
    <x:row r="1505" spans="1:81" customFormat="1" ht="16.5" customHeight="1" x14ac:dyDescent="0.25">
      <x:c r="A1505" s="302">
        <x:f>IF(RIGHT(C1505,2)=".1","10",RIGHT(C1505,2))</x:f>
      </x:c>
      <x:c r="B1505" s="0" t="n">
        <x:v>15</x:v>
      </x:c>
      <x:c r="C1505" s="0" t="n">
        <x:v>7.07</x:v>
      </x:c>
      <x:c r="D1505" s="0" t="s">
        <x:v>6</x:v>
      </x:c>
      <x:c r="E1505" s="0" t="n">
        <x:v>2</x:v>
      </x:c>
      <x:c r="F1505" s="0" t="s">
        <x:v>185</x:v>
      </x:c>
      <x:c r="H1505" s="0" t="s">
        <x:v>626</x:v>
      </x:c>
      <x:c r="I1505" s="0" t="n">
        <x:v>28.1</x:v>
      </x:c>
      <x:c r="J1505" s="0" t="n">
        <x:v>11.2</x:v>
      </x:c>
      <x:c r="K1505" s="0" t="n">
        <x:v>35</x:v>
      </x:c>
      <x:c r="L1505" s="0" t="n">
        <x:v>29</x:v>
      </x:c>
      <x:c r="M1505" s="0" t="n">
        <x:v>30</x:v>
      </x:c>
      <x:c r="N1505" s="0" t="s">
        <x:v>483</x:v>
      </x:c>
      <x:c r="O1505" s="0" t="n">
        <x:v>1013.4</x:v>
      </x:c>
      <x:c r="P1505" s="0" t="n">
        <x:v>1004.5</x:v>
      </x:c>
      <x:c r="R1505" s="0" t="n">
        <x:v>29.5</x:v>
      </x:c>
    </x:row>
    <x:row r="1506" spans="1:81" customFormat="1" ht="16.5" customHeight="1" x14ac:dyDescent="0.25">
      <x:c r="A1506" s="302">
        <x:f>IF(RIGHT(C1506,2)=".1","10",RIGHT(C1506,2))</x:f>
      </x:c>
      <x:c r="B1506" s="0" t="n">
        <x:v>18</x:v>
      </x:c>
      <x:c r="C1506" s="0" t="n">
        <x:v>7.07</x:v>
      </x:c>
      <x:c r="D1506" s="0" t="s">
        <x:v>5</x:v>
      </x:c>
      <x:c r="E1506" s="0" t="n">
        <x:v>1</x:v>
      </x:c>
      <x:c r="F1506" s="0" t="s">
        <x:v>185</x:v>
      </x:c>
      <x:c r="G1506" s="0" t="s">
        <x:v>223</x:v>
      </x:c>
      <x:c r="H1506" s="0" t="s">
        <x:v>231</x:v>
      </x:c>
      <x:c r="I1506" s="0" t="n">
        <x:v>21.1</x:v>
      </x:c>
      <x:c r="J1506" s="0" t="n">
        <x:v>17.3</x:v>
      </x:c>
      <x:c r="K1506" s="0" t="n">
        <x:v>79</x:v>
      </x:c>
      <x:c r="L1506" s="0" t="n">
        <x:v>25</x:v>
      </x:c>
      <x:c r="M1506" s="0" t="n">
        <x:v>25</x:v>
      </x:c>
      <x:c r="N1506" s="0" t="s">
        <x:v>444</x:v>
      </x:c>
      <x:c r="O1506" s="0" t="n">
        <x:v>1015.2</x:v>
      </x:c>
      <x:c r="P1506" s="0" t="n">
        <x:v>1006.1</x:v>
      </x:c>
    </x:row>
    <x:row r="1507" spans="1:81" customFormat="1" ht="16.5" customHeight="1" x14ac:dyDescent="0.25">
      <x:c r="A1507" s="302">
        <x:f>IF(RIGHT(C1507,2)=".1","10",RIGHT(C1507,2))</x:f>
      </x:c>
      <x:c r="B1507" s="0" t="n">
        <x:v>21</x:v>
      </x:c>
      <x:c r="C1507" s="0" t="n">
        <x:v>7.07</x:v>
      </x:c>
      <x:c r="D1507" s="0" t="s">
        <x:v>7</x:v>
      </x:c>
      <x:c r="E1507" s="0" t="n">
        <x:v>1</x:v>
      </x:c>
      <x:c r="F1507" s="0" t="s">
        <x:v>185</x:v>
      </x:c>
      <x:c r="H1507" s="0" t="s">
        <x:v>188</x:v>
      </x:c>
      <x:c r="I1507" s="0" t="n">
        <x:v>19.8</x:v>
      </x:c>
      <x:c r="J1507" s="0" t="n">
        <x:v>17.2</x:v>
      </x:c>
      <x:c r="K1507" s="0" t="n">
        <x:v>85</x:v>
      </x:c>
      <x:c r="L1507" s="0" t="n">
        <x:v>23</x:v>
      </x:c>
      <x:c r="M1507" s="0" t="n">
        <x:v>23</x:v>
      </x:c>
      <x:c r="N1507" s="0" t="s">
        <x:v>444</x:v>
      </x:c>
      <x:c r="O1507" s="0" t="n">
        <x:v>1015.8</x:v>
      </x:c>
      <x:c r="P1507" s="0" t="n">
        <x:v>1006.7</x:v>
      </x:c>
    </x:row>
    <x:row r="1508" spans="1:81" customFormat="1" ht="16.5" customHeight="1" x14ac:dyDescent="0.25">
      <x:c r="A1508" s="302">
        <x:f>IF(RIGHT(C1508,2)=".1","10",RIGHT(C1508,2))</x:f>
      </x:c>
      <x:c r="B1508" s="0" t="n">
        <x:v>0</x:v>
      </x:c>
      <x:c r="C1508" s="0" t="n">
        <x:v>8.07</x:v>
      </x:c>
      <x:c r="D1508" s="0" t="s">
        <x:v>6</x:v>
      </x:c>
      <x:c r="E1508" s="0" t="n">
        <x:v>2</x:v>
      </x:c>
      <x:c r="F1508" s="0" t="s">
        <x:v>185</x:v>
      </x:c>
      <x:c r="H1508" s="0" t="s">
        <x:v>188</x:v>
      </x:c>
      <x:c r="I1508" s="0" t="n">
        <x:v>19.5</x:v>
      </x:c>
      <x:c r="J1508" s="0" t="n">
        <x:v>16.4</x:v>
      </x:c>
      <x:c r="K1508" s="0" t="n">
        <x:v>82</x:v>
      </x:c>
      <x:c r="L1508" s="0" t="n">
        <x:v>22</x:v>
      </x:c>
      <x:c r="M1508" s="0" t="n">
        <x:v>22</x:v>
      </x:c>
      <x:c r="N1508" s="0" t="s">
        <x:v>444</x:v>
      </x:c>
      <x:c r="O1508" s="0" t="n">
        <x:v>1016.1</x:v>
      </x:c>
      <x:c r="P1508" s="0" t="n">
        <x:v>1006.9</x:v>
      </x:c>
    </x:row>
    <x:row r="1509" spans="1:81" customFormat="1" ht="16.5" customHeight="1" x14ac:dyDescent="0.25">
      <x:c r="A1509" s="302">
        <x:f>IF(RIGHT(C1509,2)=".1","10",RIGHT(C1509,2))</x:f>
      </x:c>
      <x:c r="B1509" s="0" t="n">
        <x:v>3</x:v>
      </x:c>
      <x:c r="C1509" s="0" t="n">
        <x:v>8.07</x:v>
      </x:c>
      <x:c r="D1509" s="0" t="s">
        <x:v>6</x:v>
      </x:c>
      <x:c r="E1509" s="0" t="n">
        <x:v>3</x:v>
      </x:c>
      <x:c r="F1509" s="0" t="s">
        <x:v>185</x:v>
      </x:c>
      <x:c r="H1509" s="0" t="s">
        <x:v>189</x:v>
      </x:c>
      <x:c r="I1509" s="0" t="n">
        <x:v>20.2</x:v>
      </x:c>
      <x:c r="J1509" s="0" t="n">
        <x:v>14.7</x:v>
      </x:c>
      <x:c r="K1509" s="0" t="n">
        <x:v>71</x:v>
      </x:c>
      <x:c r="L1509" s="0" t="n">
        <x:v>23</x:v>
      </x:c>
      <x:c r="M1509" s="0" t="n">
        <x:v>24</x:v>
      </x:c>
      <x:c r="N1509" s="0" t="s">
        <x:v>444</x:v>
      </x:c>
      <x:c r="O1509" s="0" t="n">
        <x:v>1017.4</x:v>
      </x:c>
      <x:c r="P1509" s="0" t="n">
        <x:v>1008.2</x:v>
      </x:c>
      <x:c r="Q1509" s="0" t="n">
        <x:v>19</x:v>
      </x:c>
      <x:c r="S1509" s="0" t="n">
        <x:v>0.6</x:v>
      </x:c>
    </x:row>
    <x:row r="1510" spans="1:81" customFormat="1" ht="16.5" customHeight="1" x14ac:dyDescent="0.25">
      <x:c r="A1510" s="302">
        <x:f>IF(RIGHT(C1510,2)=".1","10",RIGHT(C1510,2))</x:f>
      </x:c>
      <x:c r="B1510" s="0" t="n">
        <x:v>6</x:v>
      </x:c>
      <x:c r="C1510" s="0" t="n">
        <x:v>8.07</x:v>
      </x:c>
      <x:c r="D1510" s="0" t="s">
        <x:v>7</x:v>
      </x:c>
      <x:c r="E1510" s="0" t="n">
        <x:v>2</x:v>
      </x:c>
      <x:c r="F1510" s="0" t="s">
        <x:v>185</x:v>
      </x:c>
      <x:c r="H1510" s="0" t="s">
        <x:v>186</x:v>
      </x:c>
      <x:c r="I1510" s="0" t="n">
        <x:v>27.4</x:v>
      </x:c>
      <x:c r="J1510" s="0" t="n">
        <x:v>14</x:v>
      </x:c>
      <x:c r="K1510" s="0" t="n">
        <x:v>44</x:v>
      </x:c>
      <x:c r="L1510" s="0" t="n">
        <x:v>30</x:v>
      </x:c>
      <x:c r="M1510" s="0" t="n">
        <x:v>40</x:v>
      </x:c>
      <x:c r="N1510" s="0" t="s">
        <x:v>483</x:v>
      </x:c>
      <x:c r="O1510" s="0" t="n">
        <x:v>1017.9</x:v>
      </x:c>
      <x:c r="P1510" s="0" t="n">
        <x:v>1009</x:v>
      </x:c>
    </x:row>
    <x:row r="1511" spans="1:81" customFormat="1" ht="16.5" customHeight="1" x14ac:dyDescent="0.25">
      <x:c r="A1511" s="302">
        <x:f>IF(RIGHT(C1511,2)=".1","10",RIGHT(C1511,2))</x:f>
      </x:c>
      <x:c r="B1511" s="0" t="n">
        <x:v>9</x:v>
      </x:c>
      <x:c r="C1511" s="0" t="n">
        <x:v>8.07</x:v>
      </x:c>
      <x:c r="D1511" s="0" t="s">
        <x:v>6</x:v>
      </x:c>
      <x:c r="E1511" s="0" t="n">
        <x:v>4</x:v>
      </x:c>
      <x:c r="F1511" s="0" t="s">
        <x:v>185</x:v>
      </x:c>
      <x:c r="H1511" s="0" t="s">
        <x:v>367</x:v>
      </x:c>
      <x:c r="I1511" s="0" t="n">
        <x:v>30.3</x:v>
      </x:c>
      <x:c r="J1511" s="0" t="n">
        <x:v>8.7</x:v>
      </x:c>
      <x:c r="K1511" s="0" t="n">
        <x:v>26</x:v>
      </x:c>
      <x:c r="L1511" s="0" t="n">
        <x:v>30</x:v>
      </x:c>
      <x:c r="M1511" s="0" t="n">
        <x:v>38</x:v>
      </x:c>
      <x:c r="N1511" s="0" t="s">
        <x:v>483</x:v>
      </x:c>
      <x:c r="O1511" s="0" t="n">
        <x:v>1017.8</x:v>
      </x:c>
      <x:c r="P1511" s="0" t="n">
        <x:v>1008.9</x:v>
      </x:c>
    </x:row>
    <x:row r="1512" spans="1:81" customFormat="1" ht="16.5" customHeight="1" x14ac:dyDescent="0.25">
      <x:c r="A1512" s="302">
        <x:f>IF(RIGHT(C1512,2)=".1","10",RIGHT(C1512,2))</x:f>
      </x:c>
      <x:c r="B1512" s="0" t="n">
        <x:v>12</x:v>
      </x:c>
      <x:c r="C1512" s="0" t="n">
        <x:v>8.07</x:v>
      </x:c>
      <x:c r="D1512" s="0" t="s">
        <x:v>6</x:v>
      </x:c>
      <x:c r="E1512" s="0" t="n">
        <x:v>4</x:v>
      </x:c>
      <x:c r="F1512" s="0" t="s">
        <x:v>185</x:v>
      </x:c>
      <x:c r="H1512" s="0" t="s">
        <x:v>367</x:v>
      </x:c>
      <x:c r="I1512" s="0" t="n">
        <x:v>31.1</x:v>
      </x:c>
      <x:c r="J1512" s="0" t="n">
        <x:v>8.5</x:v>
      </x:c>
      <x:c r="K1512" s="0" t="n">
        <x:v>25</x:v>
      </x:c>
      <x:c r="L1512" s="0" t="n">
        <x:v>30</x:v>
      </x:c>
      <x:c r="M1512" s="0" t="n">
        <x:v>36</x:v>
      </x:c>
      <x:c r="N1512" s="0" t="s">
        <x:v>483</x:v>
      </x:c>
      <x:c r="O1512" s="0" t="n">
        <x:v>1017</x:v>
      </x:c>
      <x:c r="P1512" s="0" t="n">
        <x:v>1008.2</x:v>
      </x:c>
    </x:row>
    <x:row r="1513" spans="1:81" customFormat="1" ht="16.5" customHeight="1" x14ac:dyDescent="0.25">
      <x:c r="A1513" s="302">
        <x:f>IF(RIGHT(C1513,2)=".1","10",RIGHT(C1513,2))</x:f>
      </x:c>
      <x:c r="B1513" s="0" t="n">
        <x:v>15</x:v>
      </x:c>
      <x:c r="C1513" s="0" t="n">
        <x:v>8.07</x:v>
      </x:c>
      <x:c r="D1513" s="0" t="s">
        <x:v>5</x:v>
      </x:c>
      <x:c r="E1513" s="0" t="n">
        <x:v>2</x:v>
      </x:c>
      <x:c r="F1513" s="0" t="s">
        <x:v>185</x:v>
      </x:c>
      <x:c r="H1513" s="0" t="s">
        <x:v>186</x:v>
      </x:c>
      <x:c r="I1513" s="0" t="n">
        <x:v>30.5</x:v>
      </x:c>
      <x:c r="J1513" s="0" t="n">
        <x:v>9.5</x:v>
      </x:c>
      <x:c r="K1513" s="0" t="n">
        <x:v>27</x:v>
      </x:c>
      <x:c r="L1513" s="0" t="n">
        <x:v>30</x:v>
      </x:c>
      <x:c r="M1513" s="0" t="n">
        <x:v>32</x:v>
      </x:c>
      <x:c r="N1513" s="0" t="s">
        <x:v>483</x:v>
      </x:c>
      <x:c r="O1513" s="0" t="n">
        <x:v>1016.7</x:v>
      </x:c>
      <x:c r="P1513" s="0" t="n">
        <x:v>1007.8</x:v>
      </x:c>
      <x:c r="R1513" s="0" t="n">
        <x:v>31.4</x:v>
      </x:c>
    </x:row>
    <x:row r="1514" spans="1:81" customFormat="1" ht="16.5" customHeight="1" x14ac:dyDescent="0.25">
      <x:c r="A1514" s="302">
        <x:f>IF(RIGHT(C1514,2)=".1","10",RIGHT(C1514,2))</x:f>
      </x:c>
      <x:c r="B1514" s="0" t="n">
        <x:v>18</x:v>
      </x:c>
      <x:c r="C1514" s="0" t="n">
        <x:v>8.07</x:v>
      </x:c>
      <x:c r="D1514" s="0" t="s">
        <x:v>6</x:v>
      </x:c>
      <x:c r="E1514" s="0" t="n">
        <x:v>3</x:v>
      </x:c>
      <x:c r="F1514" s="0" t="s">
        <x:v>185</x:v>
      </x:c>
      <x:c r="H1514" s="0" t="s">
        <x:v>186</x:v>
      </x:c>
      <x:c r="I1514" s="0" t="n">
        <x:v>24.8</x:v>
      </x:c>
      <x:c r="J1514" s="0" t="n">
        <x:v>8.3</x:v>
      </x:c>
      <x:c r="K1514" s="0" t="n">
        <x:v>35</x:v>
      </x:c>
      <x:c r="L1514" s="0" t="n">
        <x:v>25</x:v>
      </x:c>
      <x:c r="M1514" s="0" t="n">
        <x:v>25</x:v>
      </x:c>
      <x:c r="N1514" s="0" t="s">
        <x:v>444</x:v>
      </x:c>
      <x:c r="O1514" s="0" t="n">
        <x:v>1018.2</x:v>
      </x:c>
      <x:c r="P1514" s="0" t="n">
        <x:v>1009.2</x:v>
      </x:c>
    </x:row>
    <x:row r="1515" spans="1:81" customFormat="1" ht="16.5" customHeight="1" x14ac:dyDescent="0.25">
      <x:c r="A1515" s="302">
        <x:f>IF(RIGHT(C1515,2)=".1","10",RIGHT(C1515,2))</x:f>
      </x:c>
      <x:c r="B1515" s="0" t="n">
        <x:v>21</x:v>
      </x:c>
      <x:c r="C1515" s="0" t="n">
        <x:v>8.07</x:v>
      </x:c>
      <x:c r="D1515" s="0" t="s">
        <x:v>6</x:v>
      </x:c>
      <x:c r="E1515" s="0" t="n">
        <x:v>3</x:v>
      </x:c>
      <x:c r="F1515" s="0" t="s">
        <x:v>185</x:v>
      </x:c>
      <x:c r="H1515" s="0" t="s">
        <x:v>186</x:v>
      </x:c>
      <x:c r="I1515" s="0" t="n">
        <x:v>22.2</x:v>
      </x:c>
      <x:c r="J1515" s="0" t="n">
        <x:v>7.1</x:v>
      </x:c>
      <x:c r="K1515" s="0" t="n">
        <x:v>38</x:v>
      </x:c>
      <x:c r="L1515" s="0" t="n">
        <x:v>23</x:v>
      </x:c>
      <x:c r="M1515" s="0" t="n">
        <x:v>23</x:v>
      </x:c>
      <x:c r="N1515" s="0" t="s">
        <x:v>444</x:v>
      </x:c>
      <x:c r="O1515" s="0" t="n">
        <x:v>1018.4</x:v>
      </x:c>
      <x:c r="P1515" s="0" t="n">
        <x:v>1009.3</x:v>
      </x:c>
    </x:row>
    <x:row r="1516" spans="1:81" customFormat="1" ht="16.5" customHeight="1" x14ac:dyDescent="0.25">
      <x:c r="A1516" s="302">
        <x:f>IF(RIGHT(C1516,2)=".1","10",RIGHT(C1516,2))</x:f>
      </x:c>
      <x:c r="B1516" s="0" t="n">
        <x:v>0</x:v>
      </x:c>
      <x:c r="C1516" s="0" t="n">
        <x:v>9.07</x:v>
      </x:c>
      <x:c r="D1516" s="0" t="s">
        <x:v>6</x:v>
      </x:c>
      <x:c r="E1516" s="0" t="n">
        <x:v>3</x:v>
      </x:c>
      <x:c r="F1516" s="0" t="s">
        <x:v>185</x:v>
      </x:c>
      <x:c r="H1516" s="0" t="s">
        <x:v>186</x:v>
      </x:c>
      <x:c r="I1516" s="0" t="n">
        <x:v>19.6</x:v>
      </x:c>
      <x:c r="J1516" s="0" t="n">
        <x:v>7.6</x:v>
      </x:c>
      <x:c r="K1516" s="0" t="n">
        <x:v>46</x:v>
      </x:c>
      <x:c r="L1516" s="0" t="n">
        <x:v>21</x:v>
      </x:c>
      <x:c r="M1516" s="0" t="n">
        <x:v>21</x:v>
      </x:c>
      <x:c r="N1516" s="0" t="s">
        <x:v>444</x:v>
      </x:c>
      <x:c r="O1516" s="0" t="n">
        <x:v>1018.6</x:v>
      </x:c>
      <x:c r="P1516" s="0" t="n">
        <x:v>1009.4</x:v>
      </x:c>
    </x:row>
    <x:row r="1517" spans="1:81" customFormat="1" ht="16.5" customHeight="1" x14ac:dyDescent="0.25">
      <x:c r="A1517" s="302">
        <x:f>IF(RIGHT(C1517,2)=".1","10",RIGHT(C1517,2))</x:f>
      </x:c>
      <x:c r="B1517" s="0" t="n">
        <x:v>3</x:v>
      </x:c>
      <x:c r="C1517" s="0" t="n">
        <x:v>9.07</x:v>
      </x:c>
      <x:c r="D1517" s="0" t="s">
        <x:v>6</x:v>
      </x:c>
      <x:c r="E1517" s="0" t="n">
        <x:v>3</x:v>
      </x:c>
      <x:c r="F1517" s="0" t="s">
        <x:v>185</x:v>
      </x:c>
      <x:c r="H1517" s="0" t="s">
        <x:v>186</x:v>
      </x:c>
      <x:c r="I1517" s="0" t="n">
        <x:v>19.2</x:v>
      </x:c>
      <x:c r="J1517" s="0" t="n">
        <x:v>8.1</x:v>
      </x:c>
      <x:c r="K1517" s="0" t="n">
        <x:v>49</x:v>
      </x:c>
      <x:c r="L1517" s="0" t="n">
        <x:v>20</x:v>
      </x:c>
      <x:c r="M1517" s="0" t="n">
        <x:v>21</x:v>
      </x:c>
      <x:c r="O1517" s="0" t="n">
        <x:v>1018.9</x:v>
      </x:c>
      <x:c r="P1517" s="0" t="n">
        <x:v>1009.7</x:v>
      </x:c>
      <x:c r="Q1517" s="0" t="n">
        <x:v>18.3</x:v>
      </x:c>
    </x:row>
    <x:row r="1518" spans="1:81" customFormat="1" ht="16.5" customHeight="1" x14ac:dyDescent="0.25">
      <x:c r="A1518" s="302">
        <x:f>IF(RIGHT(C1518,2)=".1","10",RIGHT(C1518,2))</x:f>
      </x:c>
      <x:c r="B1518" s="0" t="n">
        <x:v>6</x:v>
      </x:c>
      <x:c r="C1518" s="0" t="n">
        <x:v>9.07</x:v>
      </x:c>
      <x:c r="D1518" s="0" t="s">
        <x:v>7</x:v>
      </x:c>
      <x:c r="E1518" s="0" t="n">
        <x:v>4</x:v>
      </x:c>
      <x:c r="F1518" s="0" t="s">
        <x:v>185</x:v>
      </x:c>
      <x:c r="H1518" s="0" t="s">
        <x:v>186</x:v>
      </x:c>
      <x:c r="I1518" s="0" t="n">
        <x:v>26.8</x:v>
      </x:c>
      <x:c r="J1518" s="0" t="n">
        <x:v>8.2</x:v>
      </x:c>
      <x:c r="K1518" s="0" t="n">
        <x:v>31</x:v>
      </x:c>
      <x:c r="L1518" s="0" t="n">
        <x:v>27</x:v>
      </x:c>
      <x:c r="M1518" s="0" t="n">
        <x:v>34</x:v>
      </x:c>
      <x:c r="N1518" s="0" t="s">
        <x:v>483</x:v>
      </x:c>
      <x:c r="O1518" s="0" t="n">
        <x:v>1018.8</x:v>
      </x:c>
      <x:c r="P1518" s="0" t="n">
        <x:v>1009.8</x:v>
      </x:c>
    </x:row>
    <x:row r="1519" spans="1:81" customFormat="1" ht="16.5" customHeight="1" x14ac:dyDescent="0.25">
      <x:c r="A1519" s="302">
        <x:f>IF(RIGHT(C1519,2)=".1","10",RIGHT(C1519,2))</x:f>
      </x:c>
      <x:c r="B1519" s="0" t="n">
        <x:v>9</x:v>
      </x:c>
      <x:c r="C1519" s="0" t="n">
        <x:v>9.07</x:v>
      </x:c>
      <x:c r="D1519" s="0" t="s">
        <x:v>6</x:v>
      </x:c>
      <x:c r="E1519" s="0" t="n">
        <x:v>3</x:v>
      </x:c>
      <x:c r="F1519" s="0" t="s">
        <x:v>185</x:v>
      </x:c>
      <x:c r="H1519" s="0" t="s">
        <x:v>186</x:v>
      </x:c>
      <x:c r="I1519" s="0" t="n">
        <x:v>30.4</x:v>
      </x:c>
      <x:c r="J1519" s="0" t="n">
        <x:v>7.8</x:v>
      </x:c>
      <x:c r="K1519" s="0" t="n">
        <x:v>24</x:v>
      </x:c>
      <x:c r="L1519" s="0" t="n">
        <x:v>29</x:v>
      </x:c>
      <x:c r="M1519" s="0" t="n">
        <x:v>45</x:v>
      </x:c>
      <x:c r="N1519" s="0" t="s">
        <x:v>483</x:v>
      </x:c>
      <x:c r="O1519" s="0" t="n">
        <x:v>1017.4</x:v>
      </x:c>
      <x:c r="P1519" s="0" t="n">
        <x:v>1008.6</x:v>
      </x:c>
    </x:row>
    <x:row r="1520" spans="1:81" customFormat="1" ht="16.5" customHeight="1" x14ac:dyDescent="0.25">
      <x:c r="A1520" s="302">
        <x:f>IF(RIGHT(C1520,2)=".1","10",RIGHT(C1520,2))</x:f>
      </x:c>
      <x:c r="B1520" s="0" t="n">
        <x:v>12</x:v>
      </x:c>
      <x:c r="C1520" s="0" t="n">
        <x:v>9.07</x:v>
      </x:c>
      <x:c r="D1520" s="0" t="s">
        <x:v>7</x:v>
      </x:c>
      <x:c r="E1520" s="0" t="s">
        <x:v>272</x:v>
      </x:c>
      <x:c r="F1520" s="0" t="s">
        <x:v>185</x:v>
      </x:c>
      <x:c r="H1520" s="0" t="s">
        <x:v>613</x:v>
      </x:c>
      <x:c r="I1520" s="0" t="n">
        <x:v>31.8</x:v>
      </x:c>
      <x:c r="J1520" s="0" t="n">
        <x:v>8.4</x:v>
      </x:c>
      <x:c r="K1520" s="0" t="n">
        <x:v>23</x:v>
      </x:c>
      <x:c r="L1520" s="0" t="n">
        <x:v>31</x:v>
      </x:c>
      <x:c r="M1520" s="0" t="n">
        <x:v>38</x:v>
      </x:c>
      <x:c r="N1520" s="0" t="s">
        <x:v>483</x:v>
      </x:c>
      <x:c r="O1520" s="0" t="n">
        <x:v>1015.6</x:v>
      </x:c>
      <x:c r="P1520" s="0" t="n">
        <x:v>1006.8</x:v>
      </x:c>
    </x:row>
    <x:row r="1521" spans="1:81" customFormat="1" ht="16.5" customHeight="1" x14ac:dyDescent="0.25">
      <x:c r="A1521" s="302">
        <x:f>IF(RIGHT(C1521,2)=".1","10",RIGHT(C1521,2))</x:f>
      </x:c>
      <x:c r="B1521" s="0" t="n">
        <x:v>15</x:v>
      </x:c>
      <x:c r="C1521" s="0" t="n">
        <x:v>9.07</x:v>
      </x:c>
      <x:c r="D1521" s="0" t="s">
        <x:v>6</x:v>
      </x:c>
      <x:c r="E1521" s="0" t="n">
        <x:v>2</x:v>
      </x:c>
      <x:c r="F1521" s="0" t="s">
        <x:v>185</x:v>
      </x:c>
      <x:c r="H1521" s="0" t="s">
        <x:v>613</x:v>
      </x:c>
      <x:c r="I1521" s="0" t="n">
        <x:v>31.6</x:v>
      </x:c>
      <x:c r="J1521" s="0" t="n">
        <x:v>7.9</x:v>
      </x:c>
      <x:c r="K1521" s="0" t="n">
        <x:v>23</x:v>
      </x:c>
      <x:c r="L1521" s="0" t="n">
        <x:v>30</x:v>
      </x:c>
      <x:c r="M1521" s="0" t="n">
        <x:v>32</x:v>
      </x:c>
      <x:c r="N1521" s="0" t="s">
        <x:v>483</x:v>
      </x:c>
      <x:c r="O1521" s="0" t="n">
        <x:v>1014.3</x:v>
      </x:c>
      <x:c r="P1521" s="0" t="n">
        <x:v>1005.5</x:v>
      </x:c>
      <x:c r="R1521" s="0" t="n">
        <x:v>32.2</x:v>
      </x:c>
    </x:row>
    <x:row r="1522" spans="1:81" customFormat="1" ht="16.5" customHeight="1" x14ac:dyDescent="0.25">
      <x:c r="A1522" s="302">
        <x:f>IF(RIGHT(C1522,2)=".1","10",RIGHT(C1522,2))</x:f>
      </x:c>
      <x:c r="B1522" s="0" t="n">
        <x:v>18</x:v>
      </x:c>
      <x:c r="C1522" s="0" t="n">
        <x:v>9.07</x:v>
      </x:c>
      <x:c r="D1522" s="0" t="s">
        <x:v>6</x:v>
      </x:c>
      <x:c r="E1522" s="0" t="n">
        <x:v>4</x:v>
      </x:c>
      <x:c r="F1522" s="0" t="s">
        <x:v>185</x:v>
      </x:c>
      <x:c r="H1522" s="0" t="s">
        <x:v>457</x:v>
      </x:c>
      <x:c r="I1522" s="0" t="n">
        <x:v>26.1</x:v>
      </x:c>
      <x:c r="J1522" s="0" t="n">
        <x:v>10.7</x:v>
      </x:c>
      <x:c r="K1522" s="0" t="n">
        <x:v>38</x:v>
      </x:c>
      <x:c r="L1522" s="0" t="n">
        <x:v>27</x:v>
      </x:c>
      <x:c r="M1522" s="0" t="n">
        <x:v>27</x:v>
      </x:c>
      <x:c r="N1522" s="0" t="s">
        <x:v>483</x:v>
      </x:c>
      <x:c r="O1522" s="0" t="n">
        <x:v>1015</x:v>
      </x:c>
      <x:c r="P1522" s="0" t="n">
        <x:v>1006.1</x:v>
      </x:c>
    </x:row>
    <x:row r="1523" spans="1:81" customFormat="1" ht="16.5" customHeight="1" x14ac:dyDescent="0.25">
      <x:c r="A1523" s="302">
        <x:f>IF(RIGHT(C1523,2)=".1","10",RIGHT(C1523,2))</x:f>
      </x:c>
      <x:c r="B1523" s="0" t="n">
        <x:v>21</x:v>
      </x:c>
      <x:c r="C1523" s="0" t="n">
        <x:v>9.07</x:v>
      </x:c>
      <x:c r="D1523" s="0" t="s">
        <x:v>6</x:v>
      </x:c>
      <x:c r="E1523" s="0" t="n">
        <x:v>2</x:v>
      </x:c>
      <x:c r="F1523" s="0" t="s">
        <x:v>185</x:v>
      </x:c>
      <x:c r="H1523" s="0" t="s">
        <x:v>471</x:v>
      </x:c>
      <x:c r="I1523" s="0" t="n">
        <x:v>21.6</x:v>
      </x:c>
      <x:c r="J1523" s="0" t="n">
        <x:v>13</x:v>
      </x:c>
      <x:c r="K1523" s="0" t="n">
        <x:v>58</x:v>
      </x:c>
      <x:c r="L1523" s="0" t="n">
        <x:v>24</x:v>
      </x:c>
      <x:c r="M1523" s="0" t="n">
        <x:v>24</x:v>
      </x:c>
      <x:c r="N1523" s="0" t="s">
        <x:v>444</x:v>
      </x:c>
      <x:c r="O1523" s="0" t="n">
        <x:v>1014.1</x:v>
      </x:c>
      <x:c r="P1523" s="0" t="n">
        <x:v>1005</x:v>
      </x:c>
    </x:row>
    <x:row r="1524" spans="1:81" customFormat="1" ht="16.5" customHeight="1" x14ac:dyDescent="0.25">
      <x:c r="A1524" s="302">
        <x:f>IF(RIGHT(C1524,2)=".1","10",RIGHT(C1524,2))</x:f>
      </x:c>
      <x:c r="B1524" s="0" t="n">
        <x:v>0</x:v>
      </x:c>
      <x:c r="C1524" s="0" t="n">
        <x:v>10.07</x:v>
      </x:c>
      <x:c r="D1524" s="0" t="s">
        <x:v>6</x:v>
      </x:c>
      <x:c r="E1524" s="0" t="n">
        <x:v>2</x:v>
      </x:c>
      <x:c r="F1524" s="0" t="s">
        <x:v>185</x:v>
      </x:c>
      <x:c r="H1524" s="0" t="s">
        <x:v>186</x:v>
      </x:c>
      <x:c r="I1524" s="0" t="n">
        <x:v>19.6</x:v>
      </x:c>
      <x:c r="J1524" s="0" t="n">
        <x:v>13.6</x:v>
      </x:c>
      <x:c r="K1524" s="0" t="n">
        <x:v>68</x:v>
      </x:c>
      <x:c r="L1524" s="0" t="n">
        <x:v>22</x:v>
      </x:c>
      <x:c r="M1524" s="0" t="n">
        <x:v>22</x:v>
      </x:c>
      <x:c r="N1524" s="0" t="s">
        <x:v>444</x:v>
      </x:c>
      <x:c r="O1524" s="0" t="n">
        <x:v>1013.3</x:v>
      </x:c>
      <x:c r="P1524" s="0" t="n">
        <x:v>1004.2</x:v>
      </x:c>
    </x:row>
    <x:row r="1525" spans="1:81" customFormat="1" ht="16.5" customHeight="1" x14ac:dyDescent="0.25">
      <x:c r="A1525" s="302">
        <x:f>IF(RIGHT(C1525,2)=".1","10",RIGHT(C1525,2))</x:f>
      </x:c>
      <x:c r="B1525" s="0" t="n">
        <x:v>3</x:v>
      </x:c>
      <x:c r="C1525" s="0" t="n">
        <x:v>10.07</x:v>
      </x:c>
      <x:c r="D1525" s="0" t="s">
        <x:v>6</x:v>
      </x:c>
      <x:c r="E1525" s="0" t="n">
        <x:v>2</x:v>
      </x:c>
      <x:c r="F1525" s="0" t="s">
        <x:v>185</x:v>
      </x:c>
      <x:c r="H1525" s="0" t="s">
        <x:v>186</x:v>
      </x:c>
      <x:c r="I1525" s="0" t="n">
        <x:v>19.5</x:v>
      </x:c>
      <x:c r="J1525" s="0" t="n">
        <x:v>14</x:v>
      </x:c>
      <x:c r="K1525" s="0" t="n">
        <x:v>71</x:v>
      </x:c>
      <x:c r="L1525" s="0" t="n">
        <x:v>22</x:v>
      </x:c>
      <x:c r="M1525" s="0" t="n">
        <x:v>23</x:v>
      </x:c>
      <x:c r="N1525" s="0" t="s">
        <x:v>444</x:v>
      </x:c>
      <x:c r="O1525" s="0" t="n">
        <x:v>1013.3</x:v>
      </x:c>
      <x:c r="P1525" s="0" t="n">
        <x:v>1004.2</x:v>
      </x:c>
      <x:c r="Q1525" s="0" t="n">
        <x:v>18.4</x:v>
      </x:c>
    </x:row>
    <x:row r="1526" spans="1:81" customFormat="1" ht="16.5" customHeight="1" x14ac:dyDescent="0.25">
      <x:c r="A1526" s="302">
        <x:f>IF(RIGHT(C1526,2)=".1","10",RIGHT(C1526,2))</x:f>
      </x:c>
      <x:c r="B1526" s="0" t="n">
        <x:v>6</x:v>
      </x:c>
      <x:c r="C1526" s="0" t="n">
        <x:v>10.07</x:v>
      </x:c>
      <x:c r="D1526" s="0" t="s">
        <x:v>6</x:v>
      </x:c>
      <x:c r="E1526" s="0" t="n">
        <x:v>2</x:v>
      </x:c>
      <x:c r="F1526" s="0" t="s">
        <x:v>185</x:v>
      </x:c>
      <x:c r="H1526" s="0" t="s">
        <x:v>186</x:v>
      </x:c>
      <x:c r="I1526" s="0" t="n">
        <x:v>26.9</x:v>
      </x:c>
      <x:c r="J1526" s="0" t="n">
        <x:v>16</x:v>
      </x:c>
      <x:c r="K1526" s="0" t="n">
        <x:v>51</x:v>
      </x:c>
      <x:c r="L1526" s="0" t="n">
        <x:v>30</x:v>
      </x:c>
      <x:c r="M1526" s="0" t="n">
        <x:v>40</x:v>
      </x:c>
      <x:c r="N1526" s="0" t="s">
        <x:v>506</x:v>
      </x:c>
      <x:c r="O1526" s="0" t="n">
        <x:v>1012.7</x:v>
      </x:c>
      <x:c r="P1526" s="0" t="n">
        <x:v>1003.8</x:v>
      </x:c>
    </x:row>
    <x:row r="1527" spans="1:81" customFormat="1" ht="16.5" customHeight="1" x14ac:dyDescent="0.25">
      <x:c r="A1527" s="302">
        <x:f>IF(RIGHT(C1527,2)=".1","10",RIGHT(C1527,2))</x:f>
      </x:c>
      <x:c r="B1527" s="0" t="n">
        <x:v>9</x:v>
      </x:c>
      <x:c r="C1527" s="0" t="n">
        <x:v>10.07</x:v>
      </x:c>
      <x:c r="D1527" s="0" t="s">
        <x:v>6</x:v>
      </x:c>
      <x:c r="E1527" s="0" t="n">
        <x:v>3</x:v>
      </x:c>
      <x:c r="F1527" s="0" t="s">
        <x:v>185</x:v>
      </x:c>
      <x:c r="H1527" s="0" t="s">
        <x:v>627</x:v>
      </x:c>
      <x:c r="I1527" s="0" t="n">
        <x:v>32.4</x:v>
      </x:c>
      <x:c r="J1527" s="0" t="n">
        <x:v>9.2</x:v>
      </x:c>
      <x:c r="K1527" s="0" t="n">
        <x:v>24</x:v>
      </x:c>
      <x:c r="L1527" s="0" t="n">
        <x:v>31</x:v>
      </x:c>
      <x:c r="M1527" s="0" t="n">
        <x:v>41</x:v>
      </x:c>
      <x:c r="N1527" s="0" t="s">
        <x:v>483</x:v>
      </x:c>
      <x:c r="O1527" s="0" t="n">
        <x:v>1011.8</x:v>
      </x:c>
      <x:c r="P1527" s="0" t="n">
        <x:v>1003</x:v>
      </x:c>
    </x:row>
    <x:row r="1528" spans="1:81" customFormat="1" ht="16.5" customHeight="1" x14ac:dyDescent="0.25">
      <x:c r="A1528" s="302">
        <x:f>IF(RIGHT(C1528,2)=".1","10",RIGHT(C1528,2))</x:f>
      </x:c>
      <x:c r="B1528" s="0" t="n">
        <x:v>12</x:v>
      </x:c>
      <x:c r="C1528" s="0" t="n">
        <x:v>10.07</x:v>
      </x:c>
      <x:c r="D1528" s="0" t="s">
        <x:v>7</x:v>
      </x:c>
      <x:c r="E1528" s="0" t="s">
        <x:v>333</x:v>
      </x:c>
      <x:c r="F1528" s="0" t="s">
        <x:v>185</x:v>
      </x:c>
      <x:c r="H1528" s="0" t="s">
        <x:v>439</x:v>
      </x:c>
      <x:c r="I1528" s="0" t="n">
        <x:v>33.8</x:v>
      </x:c>
      <x:c r="J1528" s="0" t="n">
        <x:v>6.1</x:v>
      </x:c>
      <x:c r="K1528" s="0" t="n">
        <x:v>18</x:v>
      </x:c>
      <x:c r="L1528" s="0" t="n">
        <x:v>32</x:v>
      </x:c>
      <x:c r="M1528" s="0" t="n">
        <x:v>38</x:v>
      </x:c>
      <x:c r="N1528" s="0" t="s">
        <x:v>483</x:v>
      </x:c>
      <x:c r="O1528" s="0" t="n">
        <x:v>1010.9</x:v>
      </x:c>
      <x:c r="P1528" s="0" t="n">
        <x:v>1002.2</x:v>
      </x:c>
    </x:row>
    <x:row r="1529" spans="1:81" customFormat="1" ht="16.5" customHeight="1" x14ac:dyDescent="0.25">
      <x:c r="A1529" s="302">
        <x:f>IF(RIGHT(C1529,2)=".1","10",RIGHT(C1529,2))</x:f>
      </x:c>
      <x:c r="B1529" s="0" t="n">
        <x:v>15</x:v>
      </x:c>
      <x:c r="C1529" s="0" t="n">
        <x:v>10.07</x:v>
      </x:c>
      <x:c r="D1529" s="0" t="s">
        <x:v>6</x:v>
      </x:c>
      <x:c r="E1529" s="0" t="s">
        <x:v>272</x:v>
      </x:c>
      <x:c r="F1529" s="0" t="s">
        <x:v>185</x:v>
      </x:c>
      <x:c r="H1529" s="0" t="s">
        <x:v>186</x:v>
      </x:c>
      <x:c r="I1529" s="0" t="n">
        <x:v>33.2</x:v>
      </x:c>
      <x:c r="J1529" s="0" t="n">
        <x:v>3.7</x:v>
      </x:c>
      <x:c r="K1529" s="0" t="n">
        <x:v>16</x:v>
      </x:c>
      <x:c r="L1529" s="0" t="n">
        <x:v>31</x:v>
      </x:c>
      <x:c r="M1529" s="0" t="n">
        <x:v>33</x:v>
      </x:c>
      <x:c r="N1529" s="0" t="s">
        <x:v>483</x:v>
      </x:c>
      <x:c r="O1529" s="0" t="n">
        <x:v>1009.8</x:v>
      </x:c>
      <x:c r="P1529" s="0" t="n">
        <x:v>1001.1</x:v>
      </x:c>
      <x:c r="R1529" s="0" t="n">
        <x:v>33.9</x:v>
      </x:c>
    </x:row>
    <x:row r="1530" spans="1:81" customFormat="1" ht="16.5" customHeight="1" x14ac:dyDescent="0.25">
      <x:c r="A1530" s="302">
        <x:f>IF(RIGHT(C1530,2)=".1","10",RIGHT(C1530,2))</x:f>
      </x:c>
      <x:c r="B1530" s="0" t="n">
        <x:v>18</x:v>
      </x:c>
      <x:c r="C1530" s="0" t="n">
        <x:v>10.07</x:v>
      </x:c>
      <x:c r="D1530" s="0" t="s">
        <x:v>6</x:v>
      </x:c>
      <x:c r="E1530" s="0" t="n">
        <x:v>2</x:v>
      </x:c>
      <x:c r="F1530" s="0" t="s">
        <x:v>185</x:v>
      </x:c>
      <x:c r="H1530" s="0" t="s">
        <x:v>186</x:v>
      </x:c>
      <x:c r="I1530" s="0" t="n">
        <x:v>26.9</x:v>
      </x:c>
      <x:c r="J1530" s="0" t="n">
        <x:v>6.9</x:v>
      </x:c>
      <x:c r="K1530" s="0" t="n">
        <x:v>28</x:v>
      </x:c>
      <x:c r="L1530" s="0" t="n">
        <x:v>26</x:v>
      </x:c>
      <x:c r="M1530" s="0" t="n">
        <x:v>26</x:v>
      </x:c>
      <x:c r="N1530" s="0" t="s">
        <x:v>483</x:v>
      </x:c>
      <x:c r="O1530" s="0" t="n">
        <x:v>1010.4</x:v>
      </x:c>
      <x:c r="P1530" s="0" t="n">
        <x:v>1001.5</x:v>
      </x:c>
    </x:row>
    <x:row r="1531" spans="1:81" customFormat="1" ht="16.5" customHeight="1" x14ac:dyDescent="0.25">
      <x:c r="A1531" s="302">
        <x:f>IF(RIGHT(C1531,2)=".1","10",RIGHT(C1531,2))</x:f>
      </x:c>
      <x:c r="B1531" s="0" t="n">
        <x:v>21</x:v>
      </x:c>
      <x:c r="C1531" s="0" t="n">
        <x:v>10.07</x:v>
      </x:c>
      <x:c r="D1531" s="0" t="s">
        <x:v>6</x:v>
      </x:c>
      <x:c r="E1531" s="0" t="n">
        <x:v>2</x:v>
      </x:c>
      <x:c r="F1531" s="0" t="s">
        <x:v>185</x:v>
      </x:c>
      <x:c r="H1531" s="0" t="s">
        <x:v>186</x:v>
      </x:c>
      <x:c r="I1531" s="0" t="n">
        <x:v>23.8</x:v>
      </x:c>
      <x:c r="J1531" s="0" t="n">
        <x:v>9.5</x:v>
      </x:c>
      <x:c r="K1531" s="0" t="n">
        <x:v>40</x:v>
      </x:c>
      <x:c r="L1531" s="0" t="n">
        <x:v>25</x:v>
      </x:c>
      <x:c r="M1531" s="0" t="n">
        <x:v>25</x:v>
      </x:c>
      <x:c r="N1531" s="0" t="s">
        <x:v>444</x:v>
      </x:c>
      <x:c r="O1531" s="0" t="n">
        <x:v>1010.7</x:v>
      </x:c>
      <x:c r="P1531" s="0" t="n">
        <x:v>1001.7</x:v>
      </x:c>
    </x:row>
    <x:row r="1532" spans="1:81" customFormat="1" ht="16.5" customHeight="1" x14ac:dyDescent="0.25">
      <x:c r="A1532" s="302">
        <x:f>IF(RIGHT(C1532,2)=".1","10",RIGHT(C1532,2))</x:f>
      </x:c>
      <x:c r="B1532" s="0" t="n">
        <x:v>0</x:v>
      </x:c>
      <x:c r="C1532" s="0" t="n">
        <x:v>11.07</x:v>
      </x:c>
      <x:c r="D1532" s="0" t="s">
        <x:v>6</x:v>
      </x:c>
      <x:c r="E1532" s="0" t="n">
        <x:v>2</x:v>
      </x:c>
      <x:c r="F1532" s="0" t="s">
        <x:v>185</x:v>
      </x:c>
      <x:c r="H1532" s="0" t="s">
        <x:v>186</x:v>
      </x:c>
      <x:c r="I1532" s="0" t="n">
        <x:v>20.3</x:v>
      </x:c>
      <x:c r="J1532" s="0" t="n">
        <x:v>10.2</x:v>
      </x:c>
      <x:c r="K1532" s="0" t="n">
        <x:v>52</x:v>
      </x:c>
      <x:c r="L1532" s="0" t="n">
        <x:v>22</x:v>
      </x:c>
      <x:c r="M1532" s="0" t="n">
        <x:v>22</x:v>
      </x:c>
      <x:c r="N1532" s="0" t="s">
        <x:v>444</x:v>
      </x:c>
      <x:c r="O1532" s="0" t="n">
        <x:v>1010.9</x:v>
      </x:c>
      <x:c r="P1532" s="0" t="n">
        <x:v>1001.8</x:v>
      </x:c>
    </x:row>
    <x:row r="1533" spans="1:81" customFormat="1" ht="16.5" customHeight="1" x14ac:dyDescent="0.25">
      <x:c r="A1533" s="302">
        <x:f>IF(RIGHT(C1533,2)=".1","10",RIGHT(C1533,2))</x:f>
      </x:c>
      <x:c r="B1533" s="0" t="n">
        <x:v>3</x:v>
      </x:c>
      <x:c r="C1533" s="0" t="n">
        <x:v>11.07</x:v>
      </x:c>
      <x:c r="D1533" s="0" t="s">
        <x:v>6</x:v>
      </x:c>
      <x:c r="E1533" s="0" t="n">
        <x:v>1</x:v>
      </x:c>
      <x:c r="F1533" s="0" t="s">
        <x:v>185</x:v>
      </x:c>
      <x:c r="H1533" s="0" t="s">
        <x:v>186</x:v>
      </x:c>
      <x:c r="I1533" s="0" t="n">
        <x:v>20.9</x:v>
      </x:c>
      <x:c r="J1533" s="0" t="n">
        <x:v>11.5</x:v>
      </x:c>
      <x:c r="K1533" s="0" t="n">
        <x:v>55</x:v>
      </x:c>
      <x:c r="L1533" s="0" t="n">
        <x:v>24</x:v>
      </x:c>
      <x:c r="M1533" s="0" t="n">
        <x:v>25</x:v>
      </x:c>
      <x:c r="N1533" s="0" t="s">
        <x:v>444</x:v>
      </x:c>
      <x:c r="O1533" s="0" t="n">
        <x:v>1010.7</x:v>
      </x:c>
      <x:c r="P1533" s="0" t="n">
        <x:v>1001.6</x:v>
      </x:c>
      <x:c r="Q1533" s="0" t="n">
        <x:v>19.4</x:v>
      </x:c>
    </x:row>
    <x:row r="1534" spans="1:81" customFormat="1" ht="16.5" customHeight="1" x14ac:dyDescent="0.25">
      <x:c r="A1534" s="302">
        <x:f>IF(RIGHT(C1534,2)=".1","10",RIGHT(C1534,2))</x:f>
      </x:c>
      <x:c r="B1534" s="0" t="n">
        <x:v>6</x:v>
      </x:c>
      <x:c r="C1534" s="0" t="n">
        <x:v>11.07</x:v>
      </x:c>
      <x:c r="D1534" s="0" t="s">
        <x:v>6</x:v>
      </x:c>
      <x:c r="E1534" s="0" t="n">
        <x:v>1</x:v>
      </x:c>
      <x:c r="F1534" s="0" t="s">
        <x:v>185</x:v>
      </x:c>
      <x:c r="H1534" s="0" t="s">
        <x:v>186</x:v>
      </x:c>
      <x:c r="I1534" s="0" t="n">
        <x:v>29.6</x:v>
      </x:c>
      <x:c r="J1534" s="0" t="n">
        <x:v>14.3</x:v>
      </x:c>
      <x:c r="K1534" s="0" t="n">
        <x:v>39</x:v>
      </x:c>
      <x:c r="L1534" s="0" t="n">
        <x:v>32</x:v>
      </x:c>
      <x:c r="M1534" s="0" t="n">
        <x:v>44</x:v>
      </x:c>
      <x:c r="N1534" s="0" t="s">
        <x:v>506</x:v>
      </x:c>
      <x:c r="O1534" s="0" t="n">
        <x:v>1010.2</x:v>
      </x:c>
      <x:c r="P1534" s="0" t="n">
        <x:v>1001.4</x:v>
      </x:c>
    </x:row>
    <x:row r="1535" spans="1:81" customFormat="1" ht="16.5" customHeight="1" x14ac:dyDescent="0.25">
      <x:c r="A1535" s="302">
        <x:f>IF(RIGHT(C1535,2)=".1","10",RIGHT(C1535,2))</x:f>
      </x:c>
      <x:c r="B1535" s="0" t="n">
        <x:v>9</x:v>
      </x:c>
      <x:c r="C1535" s="0" t="n">
        <x:v>11.07</x:v>
      </x:c>
      <x:c r="D1535" s="0" t="s">
        <x:v>6</x:v>
      </x:c>
      <x:c r="E1535" s="0" t="n">
        <x:v>3</x:v>
      </x:c>
      <x:c r="F1535" s="0" t="s">
        <x:v>185</x:v>
      </x:c>
      <x:c r="H1535" s="0" t="s">
        <x:v>613</x:v>
      </x:c>
      <x:c r="I1535" s="0" t="n">
        <x:v>34.4</x:v>
      </x:c>
      <x:c r="J1535" s="0" t="n">
        <x:v>5</x:v>
      </x:c>
      <x:c r="K1535" s="0" t="n">
        <x:v>16</x:v>
      </x:c>
      <x:c r="L1535" s="0" t="n">
        <x:v>32</x:v>
      </x:c>
      <x:c r="M1535" s="0" t="n">
        <x:v>43</x:v>
      </x:c>
      <x:c r="N1535" s="0" t="s">
        <x:v>483</x:v>
      </x:c>
      <x:c r="O1535" s="0" t="n">
        <x:v>1009.7</x:v>
      </x:c>
      <x:c r="P1535" s="0" t="n">
        <x:v>1001</x:v>
      </x:c>
    </x:row>
    <x:row r="1536" spans="1:81" customFormat="1" ht="16.5" customHeight="1" x14ac:dyDescent="0.25">
      <x:c r="A1536" s="302">
        <x:f>IF(RIGHT(C1536,2)=".1","10",RIGHT(C1536,2))</x:f>
      </x:c>
      <x:c r="B1536" s="0" t="n">
        <x:v>12</x:v>
      </x:c>
      <x:c r="C1536" s="0" t="n">
        <x:v>11.07</x:v>
      </x:c>
      <x:c r="D1536" s="0" t="s">
        <x:v>6</x:v>
      </x:c>
      <x:c r="E1536" s="0" t="n">
        <x:v>2</x:v>
      </x:c>
      <x:c r="F1536" s="0" t="s">
        <x:v>185</x:v>
      </x:c>
      <x:c r="H1536" s="0" t="s">
        <x:v>468</x:v>
      </x:c>
      <x:c r="I1536" s="0" t="n">
        <x:v>34.4</x:v>
      </x:c>
      <x:c r="J1536" s="0" t="n">
        <x:v>7.1</x:v>
      </x:c>
      <x:c r="K1536" s="0" t="n">
        <x:v>19</x:v>
      </x:c>
      <x:c r="L1536" s="0" t="n">
        <x:v>33</x:v>
      </x:c>
      <x:c r="M1536" s="0" t="n">
        <x:v>35</x:v>
      </x:c>
      <x:c r="N1536" s="0" t="s">
        <x:v>483</x:v>
      </x:c>
      <x:c r="O1536" s="0" t="n">
        <x:v>1009</x:v>
      </x:c>
      <x:c r="P1536" s="0" t="n">
        <x:v>1000.3</x:v>
      </x:c>
    </x:row>
    <x:row r="1537" spans="1:81" customFormat="1" ht="16.5" customHeight="1" x14ac:dyDescent="0.25">
      <x:c r="A1537" s="302">
        <x:f>IF(RIGHT(C1537,2)=".1","10",RIGHT(C1537,2))</x:f>
      </x:c>
      <x:c r="B1537" s="0" t="n">
        <x:v>15</x:v>
      </x:c>
      <x:c r="C1537" s="0" t="n">
        <x:v>11.07</x:v>
      </x:c>
      <x:c r="D1537" s="0" t="s">
        <x:v>7</x:v>
      </x:c>
      <x:c r="E1537" s="0" t="n">
        <x:v>2</x:v>
      </x:c>
      <x:c r="F1537" s="0" t="s">
        <x:v>185</x:v>
      </x:c>
      <x:c r="H1537" s="0" t="s">
        <x:v>186</x:v>
      </x:c>
      <x:c r="I1537" s="0" t="n">
        <x:v>34.4</x:v>
      </x:c>
      <x:c r="J1537" s="0" t="n">
        <x:v>6.6</x:v>
      </x:c>
      <x:c r="K1537" s="0" t="n">
        <x:v>18</x:v>
      </x:c>
      <x:c r="L1537" s="0" t="n">
        <x:v>32</x:v>
      </x:c>
      <x:c r="M1537" s="0" t="n">
        <x:v>35</x:v>
      </x:c>
      <x:c r="N1537" s="0" t="s">
        <x:v>483</x:v>
      </x:c>
      <x:c r="O1537" s="0" t="n">
        <x:v>1008.3</x:v>
      </x:c>
      <x:c r="P1537" s="0" t="n">
        <x:v>999.6</x:v>
      </x:c>
      <x:c r="R1537" s="0" t="n">
        <x:v>35.6</x:v>
      </x:c>
    </x:row>
    <x:row r="1538" spans="1:81" customFormat="1" ht="16.5" customHeight="1" x14ac:dyDescent="0.25">
      <x:c r="A1538" s="302">
        <x:f>IF(RIGHT(C1538,2)=".1","10",RIGHT(C1538,2))</x:f>
      </x:c>
      <x:c r="B1538" s="0" t="n">
        <x:v>18</x:v>
      </x:c>
      <x:c r="C1538" s="0" t="n">
        <x:v>11.07</x:v>
      </x:c>
      <x:c r="D1538" s="0" t="s">
        <x:v>5</x:v>
      </x:c>
      <x:c r="E1538" s="0" t="n">
        <x:v>2</x:v>
      </x:c>
      <x:c r="F1538" s="0" t="s">
        <x:v>185</x:v>
      </x:c>
      <x:c r="H1538" s="0" t="s">
        <x:v>186</x:v>
      </x:c>
      <x:c r="I1538" s="0" t="n">
        <x:v>27</x:v>
      </x:c>
      <x:c r="J1538" s="0" t="n">
        <x:v>12.5</x:v>
      </x:c>
      <x:c r="K1538" s="0" t="n">
        <x:v>41</x:v>
      </x:c>
      <x:c r="L1538" s="0" t="n">
        <x:v>29</x:v>
      </x:c>
      <x:c r="M1538" s="0" t="n">
        <x:v>29</x:v>
      </x:c>
      <x:c r="N1538" s="0" t="s">
        <x:v>483</x:v>
      </x:c>
      <x:c r="O1538" s="0" t="n">
        <x:v>1009.2</x:v>
      </x:c>
      <x:c r="P1538" s="0" t="n">
        <x:v>1000.4</x:v>
      </x:c>
    </x:row>
    <x:row r="1539" spans="1:81" customFormat="1" ht="16.5" customHeight="1" x14ac:dyDescent="0.25">
      <x:c r="A1539" s="302">
        <x:f>IF(RIGHT(C1539,2)=".1","10",RIGHT(C1539,2))</x:f>
      </x:c>
      <x:c r="B1539" s="0" t="n">
        <x:v>21</x:v>
      </x:c>
      <x:c r="C1539" s="0" t="n">
        <x:v>11.07</x:v>
      </x:c>
      <x:c r="D1539" s="0" t="s">
        <x:v>6</x:v>
      </x:c>
      <x:c r="E1539" s="0" t="n">
        <x:v>1</x:v>
      </x:c>
      <x:c r="F1539" s="0" t="s">
        <x:v>185</x:v>
      </x:c>
      <x:c r="H1539" s="0" t="s">
        <x:v>186</x:v>
      </x:c>
      <x:c r="I1539" s="0" t="n">
        <x:v>22.7</x:v>
      </x:c>
      <x:c r="J1539" s="0" t="n">
        <x:v>12.7</x:v>
      </x:c>
      <x:c r="K1539" s="0" t="n">
        <x:v>53</x:v>
      </x:c>
      <x:c r="L1539" s="0" t="n">
        <x:v>25</x:v>
      </x:c>
      <x:c r="M1539" s="0" t="n">
        <x:v>25</x:v>
      </x:c>
      <x:c r="N1539" s="0" t="s">
        <x:v>444</x:v>
      </x:c>
      <x:c r="O1539" s="0" t="n">
        <x:v>1010.2</x:v>
      </x:c>
      <x:c r="P1539" s="0" t="n">
        <x:v>1001.2</x:v>
      </x:c>
    </x:row>
    <x:row r="1540" spans="1:81" customFormat="1" ht="16.5" customHeight="1" x14ac:dyDescent="0.25">
      <x:c r="A1540" s="302">
        <x:f>IF(RIGHT(C1540,2)=".1","10",RIGHT(C1540,2))</x:f>
      </x:c>
      <x:c r="B1540" s="0" t="n">
        <x:v>0</x:v>
      </x:c>
      <x:c r="C1540" s="0" t="n">
        <x:v>12.07</x:v>
      </x:c>
      <x:c r="D1540" s="0" t="s">
        <x:v>5</x:v>
      </x:c>
      <x:c r="E1540" s="0" t="n">
        <x:v>1</x:v>
      </x:c>
      <x:c r="F1540" s="0" t="s">
        <x:v>185</x:v>
      </x:c>
      <x:c r="H1540" s="0" t="s">
        <x:v>186</x:v>
      </x:c>
      <x:c r="I1540" s="0" t="n">
        <x:v>21.9</x:v>
      </x:c>
      <x:c r="J1540" s="0" t="n">
        <x:v>11.7</x:v>
      </x:c>
      <x:c r="K1540" s="0" t="n">
        <x:v>52</x:v>
      </x:c>
      <x:c r="L1540" s="0" t="n">
        <x:v>24</x:v>
      </x:c>
      <x:c r="M1540" s="0" t="n">
        <x:v>24</x:v>
      </x:c>
      <x:c r="N1540" s="0" t="s">
        <x:v>444</x:v>
      </x:c>
      <x:c r="O1540" s="0" t="n">
        <x:v>1009.9</x:v>
      </x:c>
      <x:c r="P1540" s="0" t="n">
        <x:v>1000.9</x:v>
      </x:c>
    </x:row>
    <x:row r="1541" spans="1:81" customFormat="1" ht="16.5" customHeight="1" x14ac:dyDescent="0.25">
      <x:c r="A1541" s="302">
        <x:f>IF(RIGHT(C1541,2)=".1","10",RIGHT(C1541,2))</x:f>
      </x:c>
      <x:c r="B1541" s="0" t="n">
        <x:v>3</x:v>
      </x:c>
      <x:c r="C1541" s="0" t="n">
        <x:v>12.07</x:v>
      </x:c>
      <x:c r="D1541" s="0" t="s">
        <x:v>6</x:v>
      </x:c>
      <x:c r="E1541" s="0" t="n">
        <x:v>2</x:v>
      </x:c>
      <x:c r="F1541" s="0" t="s">
        <x:v>185</x:v>
      </x:c>
      <x:c r="H1541" s="0" t="s">
        <x:v>186</x:v>
      </x:c>
      <x:c r="I1541" s="0" t="n">
        <x:v>22.7</x:v>
      </x:c>
      <x:c r="J1541" s="0" t="n">
        <x:v>11.8</x:v>
      </x:c>
      <x:c r="K1541" s="0" t="n">
        <x:v>50</x:v>
      </x:c>
      <x:c r="L1541" s="0" t="n">
        <x:v>25</x:v>
      </x:c>
      <x:c r="M1541" s="0" t="n">
        <x:v>26</x:v>
      </x:c>
      <x:c r="N1541" s="0" t="s">
        <x:v>444</x:v>
      </x:c>
      <x:c r="O1541" s="0" t="n">
        <x:v>1010</x:v>
      </x:c>
      <x:c r="P1541" s="0" t="n">
        <x:v>1001</x:v>
      </x:c>
      <x:c r="Q1541" s="0" t="n">
        <x:v>20.4</x:v>
      </x:c>
    </x:row>
    <x:row r="1542" spans="1:81" customFormat="1" ht="16.5" customHeight="1" x14ac:dyDescent="0.25">
      <x:c r="A1542" s="302">
        <x:f>IF(RIGHT(C1542,2)=".1","10",RIGHT(C1542,2))</x:f>
      </x:c>
      <x:c r="B1542" s="0" t="n">
        <x:v>6</x:v>
      </x:c>
      <x:c r="C1542" s="0" t="n">
        <x:v>12.07</x:v>
      </x:c>
      <x:c r="D1542" s="0" t="s">
        <x:v>7</x:v>
      </x:c>
      <x:c r="E1542" s="0" t="n">
        <x:v>1</x:v>
      </x:c>
      <x:c r="F1542" s="0" t="s">
        <x:v>185</x:v>
      </x:c>
      <x:c r="H1542" s="0" t="s">
        <x:v>186</x:v>
      </x:c>
      <x:c r="I1542" s="0" t="n">
        <x:v>29.5</x:v>
      </x:c>
      <x:c r="J1542" s="0" t="n">
        <x:v>15.1</x:v>
      </x:c>
      <x:c r="K1542" s="0" t="n">
        <x:v>42</x:v>
      </x:c>
      <x:c r="L1542" s="0" t="n">
        <x:v>32</x:v>
      </x:c>
      <x:c r="M1542" s="0" t="n">
        <x:v>44</x:v>
      </x:c>
      <x:c r="N1542" s="0" t="s">
        <x:v>506</x:v>
      </x:c>
      <x:c r="O1542" s="0" t="n">
        <x:v>1010.4</x:v>
      </x:c>
      <x:c r="P1542" s="0" t="n">
        <x:v>1001.6</x:v>
      </x:c>
    </x:row>
    <x:row r="1543" spans="1:81" customFormat="1" ht="16.5" customHeight="1" x14ac:dyDescent="0.25">
      <x:c r="A1543" s="302">
        <x:f>IF(RIGHT(C1543,2)=".1","10",RIGHT(C1543,2))</x:f>
      </x:c>
      <x:c r="B1543" s="0" t="n">
        <x:v>9</x:v>
      </x:c>
      <x:c r="C1543" s="0" t="n">
        <x:v>12.07</x:v>
      </x:c>
      <x:c r="D1543" s="0" t="s">
        <x:v>6</x:v>
      </x:c>
      <x:c r="E1543" s="0" t="n">
        <x:v>1</x:v>
      </x:c>
      <x:c r="F1543" s="0" t="s">
        <x:v>185</x:v>
      </x:c>
      <x:c r="H1543" s="0" t="s">
        <x:v>186</x:v>
      </x:c>
      <x:c r="I1543" s="0" t="n">
        <x:v>34.6</x:v>
      </x:c>
      <x:c r="J1543" s="0" t="n">
        <x:v>13.5</x:v>
      </x:c>
      <x:c r="K1543" s="0" t="n">
        <x:v>28</x:v>
      </x:c>
      <x:c r="L1543" s="0" t="n">
        <x:v>35</x:v>
      </x:c>
      <x:c r="M1543" s="0" t="n">
        <x:v>57</x:v>
      </x:c>
      <x:c r="N1543" s="0" t="s">
        <x:v>505</x:v>
      </x:c>
      <x:c r="O1543" s="0" t="n">
        <x:v>1009.9</x:v>
      </x:c>
      <x:c r="P1543" s="0" t="n">
        <x:v>1001.2</x:v>
      </x:c>
    </x:row>
    <x:row r="1544" spans="1:81" customFormat="1" ht="16.5" customHeight="1" x14ac:dyDescent="0.25">
      <x:c r="A1544" s="302">
        <x:f>IF(RIGHT(C1544,2)=".1","10",RIGHT(C1544,2))</x:f>
      </x:c>
      <x:c r="B1544" s="0" t="n">
        <x:v>12</x:v>
      </x:c>
      <x:c r="C1544" s="0" t="n">
        <x:v>12.07</x:v>
      </x:c>
      <x:c r="D1544" s="0" t="s">
        <x:v>6</x:v>
      </x:c>
      <x:c r="E1544" s="0" t="s">
        <x:v>360</x:v>
      </x:c>
      <x:c r="F1544" s="0" t="s">
        <x:v>185</x:v>
      </x:c>
      <x:c r="H1544" s="0" t="s">
        <x:v>538</x:v>
      </x:c>
      <x:c r="I1544" s="0" t="n">
        <x:v>33.7</x:v>
      </x:c>
      <x:c r="J1544" s="0" t="n">
        <x:v>11.4</x:v>
      </x:c>
      <x:c r="K1544" s="0" t="n">
        <x:v>26</x:v>
      </x:c>
      <x:c r="L1544" s="0" t="n">
        <x:v>34</x:v>
      </x:c>
      <x:c r="M1544" s="0" t="n">
        <x:v>36</x:v>
      </x:c>
      <x:c r="N1544" s="0" t="s">
        <x:v>594</x:v>
      </x:c>
      <x:c r="O1544" s="0" t="n">
        <x:v>1009.5</x:v>
      </x:c>
      <x:c r="P1544" s="0" t="n">
        <x:v>1000.8</x:v>
      </x:c>
    </x:row>
    <x:row r="1545" spans="1:81" customFormat="1" ht="16.5" customHeight="1" x14ac:dyDescent="0.25">
      <x:c r="A1545" s="302">
        <x:f>IF(RIGHT(C1545,2)=".1","10",RIGHT(C1545,2))</x:f>
      </x:c>
      <x:c r="B1545" s="0" t="n">
        <x:v>15</x:v>
      </x:c>
      <x:c r="C1545" s="0" t="n">
        <x:v>12.07</x:v>
      </x:c>
      <x:c r="D1545" s="0" t="s">
        <x:v>6</x:v>
      </x:c>
      <x:c r="E1545" s="0" t="n">
        <x:v>2</x:v>
      </x:c>
      <x:c r="F1545" s="0" t="s">
        <x:v>185</x:v>
      </x:c>
      <x:c r="H1545" s="0" t="s">
        <x:v>627</x:v>
      </x:c>
      <x:c r="I1545" s="0" t="n">
        <x:v>34</x:v>
      </x:c>
      <x:c r="J1545" s="0" t="n">
        <x:v>12.4</x:v>
      </x:c>
      <x:c r="K1545" s="0" t="n">
        <x:v>27</x:v>
      </x:c>
      <x:c r="L1545" s="0" t="n">
        <x:v>34</x:v>
      </x:c>
      <x:c r="M1545" s="0" t="n">
        <x:v>36</x:v>
      </x:c>
      <x:c r="N1545" s="0" t="s">
        <x:v>594</x:v>
      </x:c>
      <x:c r="O1545" s="0" t="n">
        <x:v>1008.8</x:v>
      </x:c>
      <x:c r="P1545" s="0" t="n">
        <x:v>1000.2</x:v>
      </x:c>
      <x:c r="R1545" s="0" t="n">
        <x:v>36.2</x:v>
      </x:c>
    </x:row>
    <x:row r="1546" spans="1:81" customFormat="1" ht="16.5" customHeight="1" x14ac:dyDescent="0.25">
      <x:c r="A1546" s="302">
        <x:f>IF(RIGHT(C1546,2)=".1","10",RIGHT(C1546,2))</x:f>
      </x:c>
      <x:c r="B1546" s="0" t="n">
        <x:v>18</x:v>
      </x:c>
      <x:c r="C1546" s="0" t="n">
        <x:v>12.07</x:v>
      </x:c>
      <x:c r="D1546" s="0" t="s">
        <x:v>5</x:v>
      </x:c>
      <x:c r="E1546" s="0" t="n">
        <x:v>2</x:v>
      </x:c>
      <x:c r="F1546" s="0" t="s">
        <x:v>185</x:v>
      </x:c>
      <x:c r="H1546" s="0" t="s">
        <x:v>613</x:v>
      </x:c>
      <x:c r="I1546" s="0" t="n">
        <x:v>26.8</x:v>
      </x:c>
      <x:c r="J1546" s="0" t="n">
        <x:v>13.6</x:v>
      </x:c>
      <x:c r="K1546" s="0" t="n">
        <x:v>44</x:v>
      </x:c>
      <x:c r="L1546" s="0" t="n">
        <x:v>29</x:v>
      </x:c>
      <x:c r="M1546" s="0" t="n">
        <x:v>29</x:v>
      </x:c>
      <x:c r="N1546" s="0" t="s">
        <x:v>483</x:v>
      </x:c>
      <x:c r="O1546" s="0" t="n">
        <x:v>1010.4</x:v>
      </x:c>
      <x:c r="P1546" s="0" t="n">
        <x:v>1001.5</x:v>
      </x:c>
    </x:row>
    <x:row r="1547" spans="1:81" customFormat="1" ht="16.5" customHeight="1" x14ac:dyDescent="0.25">
      <x:c r="A1547" s="302">
        <x:f>IF(RIGHT(C1547,2)=".1","10",RIGHT(C1547,2))</x:f>
      </x:c>
      <x:c r="B1547" s="0" t="n">
        <x:v>21</x:v>
      </x:c>
      <x:c r="C1547" s="0" t="n">
        <x:v>12.07</x:v>
      </x:c>
      <x:c r="D1547" s="0" t="s">
        <x:v>6</x:v>
      </x:c>
      <x:c r="E1547" s="0" t="n">
        <x:v>2</x:v>
      </x:c>
      <x:c r="F1547" s="0" t="s">
        <x:v>185</x:v>
      </x:c>
      <x:c r="H1547" s="0" t="s">
        <x:v>186</x:v>
      </x:c>
      <x:c r="I1547" s="0" t="n">
        <x:v>26.3</x:v>
      </x:c>
      <x:c r="J1547" s="0" t="n">
        <x:v>8.5</x:v>
      </x:c>
      <x:c r="K1547" s="0" t="n">
        <x:v>32</x:v>
      </x:c>
      <x:c r="L1547" s="0" t="n">
        <x:v>26</x:v>
      </x:c>
      <x:c r="M1547" s="0" t="n">
        <x:v>26</x:v>
      </x:c>
      <x:c r="N1547" s="0" t="s">
        <x:v>483</x:v>
      </x:c>
      <x:c r="O1547" s="0" t="n">
        <x:v>1011</x:v>
      </x:c>
      <x:c r="P1547" s="0" t="n">
        <x:v>1002.1</x:v>
      </x:c>
    </x:row>
    <x:row r="1548" spans="1:81" customFormat="1" ht="16.5" customHeight="1" x14ac:dyDescent="0.25">
      <x:c r="A1548" s="302">
        <x:f>IF(RIGHT(C1548,2)=".1","10",RIGHT(C1548,2))</x:f>
      </x:c>
      <x:c r="B1548" s="0" t="n">
        <x:v>0</x:v>
      </x:c>
      <x:c r="C1548" s="0" t="n">
        <x:v>13.07</x:v>
      </x:c>
      <x:c r="D1548" s="0" t="s">
        <x:v>6</x:v>
      </x:c>
      <x:c r="E1548" s="0" t="n">
        <x:v>3</x:v>
      </x:c>
      <x:c r="F1548" s="0" t="s">
        <x:v>185</x:v>
      </x:c>
      <x:c r="H1548" s="0" t="s">
        <x:v>457</x:v>
      </x:c>
      <x:c r="I1548" s="0" t="n">
        <x:v>24.7</x:v>
      </x:c>
      <x:c r="J1548" s="0" t="n">
        <x:v>7.3</x:v>
      </x:c>
      <x:c r="K1548" s="0" t="n">
        <x:v>33</x:v>
      </x:c>
      <x:c r="L1548" s="0" t="n">
        <x:v>25</x:v>
      </x:c>
      <x:c r="M1548" s="0" t="n">
        <x:v>25</x:v>
      </x:c>
      <x:c r="N1548" s="0" t="s">
        <x:v>444</x:v>
      </x:c>
      <x:c r="O1548" s="0" t="n">
        <x:v>1011.8</x:v>
      </x:c>
      <x:c r="P1548" s="0" t="n">
        <x:v>1002.9</x:v>
      </x:c>
    </x:row>
    <x:row r="1549" spans="1:81" customFormat="1" ht="16.5" customHeight="1" x14ac:dyDescent="0.25">
      <x:c r="A1549" s="302">
        <x:f>IF(RIGHT(C1549,2)=".1","10",RIGHT(C1549,2))</x:f>
      </x:c>
      <x:c r="B1549" s="0" t="n">
        <x:v>3</x:v>
      </x:c>
      <x:c r="C1549" s="0" t="n">
        <x:v>13.07</x:v>
      </x:c>
      <x:c r="D1549" s="0" t="s">
        <x:v>6</x:v>
      </x:c>
      <x:c r="E1549" s="0" t="n">
        <x:v>2</x:v>
      </x:c>
      <x:c r="F1549" s="0" t="s">
        <x:v>185</x:v>
      </x:c>
      <x:c r="H1549" s="0" t="s">
        <x:v>628</x:v>
      </x:c>
      <x:c r="I1549" s="0" t="n">
        <x:v>23.5</x:v>
      </x:c>
      <x:c r="J1549" s="0" t="n">
        <x:v>7.1</x:v>
      </x:c>
      <x:c r="K1549" s="0" t="n">
        <x:v>35</x:v>
      </x:c>
      <x:c r="L1549" s="0" t="n">
        <x:v>24</x:v>
      </x:c>
      <x:c r="M1549" s="0" t="n">
        <x:v>24</x:v>
      </x:c>
      <x:c r="N1549" s="0" t="s">
        <x:v>444</x:v>
      </x:c>
      <x:c r="O1549" s="0" t="n">
        <x:v>1012.3</x:v>
      </x:c>
      <x:c r="P1549" s="0" t="n">
        <x:v>1003.3</x:v>
      </x:c>
      <x:c r="Q1549" s="0" t="n">
        <x:v>22.6</x:v>
      </x:c>
    </x:row>
    <x:row r="1550" spans="1:81" customFormat="1" ht="16.5" customHeight="1" x14ac:dyDescent="0.25">
      <x:c r="A1550" s="302">
        <x:f>IF(RIGHT(C1550,2)=".1","10",RIGHT(C1550,2))</x:f>
      </x:c>
      <x:c r="B1550" s="0" t="n">
        <x:v>6</x:v>
      </x:c>
      <x:c r="C1550" s="0" t="n">
        <x:v>13.07</x:v>
      </x:c>
      <x:c r="D1550" s="0" t="s">
        <x:v>6</x:v>
      </x:c>
      <x:c r="E1550" s="0" t="n">
        <x:v>3</x:v>
      </x:c>
      <x:c r="F1550" s="0" t="s">
        <x:v>185</x:v>
      </x:c>
      <x:c r="H1550" s="0" t="s">
        <x:v>213</x:v>
      </x:c>
      <x:c r="I1550" s="0" t="n">
        <x:v>28.2</x:v>
      </x:c>
      <x:c r="J1550" s="0" t="n">
        <x:v>6.6</x:v>
      </x:c>
      <x:c r="K1550" s="0" t="n">
        <x:v>25</x:v>
      </x:c>
      <x:c r="L1550" s="0" t="n">
        <x:v>27</x:v>
      </x:c>
      <x:c r="M1550" s="0" t="n">
        <x:v>35</x:v>
      </x:c>
      <x:c r="N1550" s="0" t="s">
        <x:v>483</x:v>
      </x:c>
      <x:c r="O1550" s="0" t="n">
        <x:v>1012.8</x:v>
      </x:c>
      <x:c r="P1550" s="0" t="n">
        <x:v>1003.9</x:v>
      </x:c>
    </x:row>
    <x:row r="1551" spans="1:81" customFormat="1" ht="16.5" customHeight="1" x14ac:dyDescent="0.25">
      <x:c r="A1551" s="302">
        <x:f>IF(RIGHT(C1551,2)=".1","10",RIGHT(C1551,2))</x:f>
      </x:c>
      <x:c r="B1551" s="0" t="n">
        <x:v>9</x:v>
      </x:c>
      <x:c r="C1551" s="0" t="n">
        <x:v>13.07</x:v>
      </x:c>
      <x:c r="D1551" s="0" t="s">
        <x:v>6</x:v>
      </x:c>
      <x:c r="E1551" s="0" t="n">
        <x:v>4</x:v>
      </x:c>
      <x:c r="F1551" s="0" t="s">
        <x:v>185</x:v>
      </x:c>
      <x:c r="H1551" s="0" t="s">
        <x:v>535</x:v>
      </x:c>
      <x:c r="I1551" s="0" t="n">
        <x:v>30.7</x:v>
      </x:c>
      <x:c r="J1551" s="0" t="n">
        <x:v>3.7</x:v>
      </x:c>
      <x:c r="K1551" s="0" t="n">
        <x:v>18</x:v>
      </x:c>
      <x:c r="L1551" s="0" t="n">
        <x:v>28</x:v>
      </x:c>
      <x:c r="M1551" s="0" t="n">
        <x:v>39</x:v>
      </x:c>
      <x:c r="N1551" s="0" t="s">
        <x:v>483</x:v>
      </x:c>
      <x:c r="O1551" s="0" t="n">
        <x:v>1012.5</x:v>
      </x:c>
      <x:c r="P1551" s="0" t="n">
        <x:v>1003.7</x:v>
      </x:c>
    </x:row>
    <x:row r="1552" spans="1:81" customFormat="1" ht="16.5" customHeight="1" x14ac:dyDescent="0.25">
      <x:c r="A1552" s="302">
        <x:f>IF(RIGHT(C1552,2)=".1","10",RIGHT(C1552,2))</x:f>
      </x:c>
      <x:c r="B1552" s="0" t="n">
        <x:v>12</x:v>
      </x:c>
      <x:c r="C1552" s="0" t="n">
        <x:v>13.07</x:v>
      </x:c>
      <x:c r="D1552" s="0" t="s">
        <x:v>6</x:v>
      </x:c>
      <x:c r="E1552" s="0" t="n">
        <x:v>4</x:v>
      </x:c>
      <x:c r="F1552" s="0" t="s">
        <x:v>185</x:v>
      </x:c>
      <x:c r="H1552" s="0" t="s">
        <x:v>213</x:v>
      </x:c>
      <x:c r="I1552" s="0" t="n">
        <x:v>32.7</x:v>
      </x:c>
      <x:c r="J1552" s="0" t="n">
        <x:v>3.9</x:v>
      </x:c>
      <x:c r="K1552" s="0" t="n">
        <x:v>16</x:v>
      </x:c>
      <x:c r="L1552" s="0" t="n">
        <x:v>30</x:v>
      </x:c>
      <x:c r="M1552" s="0" t="n">
        <x:v>38</x:v>
      </x:c>
      <x:c r="N1552" s="0" t="s">
        <x:v>483</x:v>
      </x:c>
      <x:c r="O1552" s="0" t="n">
        <x:v>1011.6</x:v>
      </x:c>
      <x:c r="P1552" s="0" t="n">
        <x:v>1002.8</x:v>
      </x:c>
    </x:row>
    <x:row r="1553" spans="1:81" customFormat="1" ht="16.5" customHeight="1" x14ac:dyDescent="0.25">
      <x:c r="A1553" s="302">
        <x:f>IF(RIGHT(C1553,2)=".1","10",RIGHT(C1553,2))</x:f>
      </x:c>
      <x:c r="B1553" s="0" t="n">
        <x:v>15</x:v>
      </x:c>
      <x:c r="C1553" s="0" t="n">
        <x:v>13.07</x:v>
      </x:c>
      <x:c r="D1553" s="0" t="s">
        <x:v>7</x:v>
      </x:c>
      <x:c r="E1553" s="0" t="n">
        <x:v>3</x:v>
      </x:c>
      <x:c r="F1553" s="0" t="s">
        <x:v>185</x:v>
      </x:c>
      <x:c r="H1553" s="0" t="s">
        <x:v>186</x:v>
      </x:c>
      <x:c r="I1553" s="0" t="n">
        <x:v>32.2</x:v>
      </x:c>
      <x:c r="J1553" s="0" t="n">
        <x:v>3.1</x:v>
      </x:c>
      <x:c r="K1553" s="0" t="n">
        <x:v>16</x:v>
      </x:c>
      <x:c r="L1553" s="0" t="n">
        <x:v>30</x:v>
      </x:c>
      <x:c r="M1553" s="0" t="n">
        <x:v>31</x:v>
      </x:c>
      <x:c r="N1553" s="0" t="s">
        <x:v>483</x:v>
      </x:c>
      <x:c r="O1553" s="0" t="n">
        <x:v>1010.9</x:v>
      </x:c>
      <x:c r="P1553" s="0" t="n">
        <x:v>1002.1</x:v>
      </x:c>
      <x:c r="R1553" s="0" t="n">
        <x:v>33.1</x:v>
      </x:c>
    </x:row>
    <x:row r="1554" spans="1:81" customFormat="1" ht="16.5" customHeight="1" x14ac:dyDescent="0.25">
      <x:c r="A1554" s="302">
        <x:f>IF(RIGHT(C1554,2)=".1","10",RIGHT(C1554,2))</x:f>
      </x:c>
      <x:c r="B1554" s="0" t="n">
        <x:v>18</x:v>
      </x:c>
      <x:c r="C1554" s="0" t="n">
        <x:v>13.07</x:v>
      </x:c>
      <x:c r="D1554" s="0" t="s">
        <x:v>6</x:v>
      </x:c>
      <x:c r="E1554" s="0" t="n">
        <x:v>2</x:v>
      </x:c>
      <x:c r="F1554" s="0" t="s">
        <x:v>185</x:v>
      </x:c>
      <x:c r="H1554" s="0" t="s">
        <x:v>212</x:v>
      </x:c>
      <x:c r="I1554" s="0" t="n">
        <x:v>25.9</x:v>
      </x:c>
      <x:c r="J1554" s="0" t="n">
        <x:v>6.3</x:v>
      </x:c>
      <x:c r="K1554" s="0" t="n">
        <x:v>29</x:v>
      </x:c>
      <x:c r="L1554" s="0" t="n">
        <x:v>26</x:v>
      </x:c>
      <x:c r="M1554" s="0" t="n">
        <x:v>26</x:v>
      </x:c>
      <x:c r="N1554" s="0" t="s">
        <x:v>483</x:v>
      </x:c>
      <x:c r="O1554" s="0" t="n">
        <x:v>1011.4</x:v>
      </x:c>
      <x:c r="P1554" s="0" t="n">
        <x:v>1002.4</x:v>
      </x:c>
    </x:row>
    <x:row r="1555" spans="1:81" customFormat="1" ht="16.5" customHeight="1" x14ac:dyDescent="0.25">
      <x:c r="A1555" s="302">
        <x:f>IF(RIGHT(C1555,2)=".1","10",RIGHT(C1555,2))</x:f>
      </x:c>
      <x:c r="B1555" s="0" t="n">
        <x:v>21</x:v>
      </x:c>
      <x:c r="C1555" s="0" t="n">
        <x:v>13.07</x:v>
      </x:c>
      <x:c r="D1555" s="0" t="s">
        <x:v>6</x:v>
      </x:c>
      <x:c r="E1555" s="0" t="n">
        <x:v>3</x:v>
      </x:c>
      <x:c r="F1555" s="0" t="s">
        <x:v>185</x:v>
      </x:c>
      <x:c r="H1555" s="0" t="s">
        <x:v>213</x:v>
      </x:c>
      <x:c r="I1555" s="0" t="n">
        <x:v>23.9</x:v>
      </x:c>
      <x:c r="J1555" s="0" t="n">
        <x:v>6</x:v>
      </x:c>
      <x:c r="K1555" s="0" t="n">
        <x:v>32</x:v>
      </x:c>
      <x:c r="L1555" s="0" t="n">
        <x:v>24</x:v>
      </x:c>
      <x:c r="M1555" s="0" t="n">
        <x:v>24</x:v>
      </x:c>
      <x:c r="N1555" s="0" t="s">
        <x:v>444</x:v>
      </x:c>
      <x:c r="O1555" s="0" t="n">
        <x:v>1011.6</x:v>
      </x:c>
      <x:c r="P1555" s="0" t="n">
        <x:v>1002.6</x:v>
      </x:c>
    </x:row>
    <x:row r="1556" spans="1:81" customFormat="1" ht="16.5" customHeight="1" x14ac:dyDescent="0.25">
      <x:c r="A1556" s="302">
        <x:f>IF(RIGHT(C1556,2)=".1","10",RIGHT(C1556,2))</x:f>
      </x:c>
      <x:c r="B1556" s="0" t="n">
        <x:v>0</x:v>
      </x:c>
      <x:c r="C1556" s="0" t="n">
        <x:v>14.07</x:v>
      </x:c>
      <x:c r="D1556" s="0" t="s">
        <x:v>6</x:v>
      </x:c>
      <x:c r="E1556" s="0" t="n">
        <x:v>3</x:v>
      </x:c>
      <x:c r="F1556" s="0" t="s">
        <x:v>185</x:v>
      </x:c>
      <x:c r="H1556" s="0" t="s">
        <x:v>186</x:v>
      </x:c>
      <x:c r="I1556" s="0" t="n">
        <x:v>21</x:v>
      </x:c>
      <x:c r="J1556" s="0" t="n">
        <x:v>6.8</x:v>
      </x:c>
      <x:c r="K1556" s="0" t="n">
        <x:v>40</x:v>
      </x:c>
      <x:c r="L1556" s="0" t="n">
        <x:v>22</x:v>
      </x:c>
      <x:c r="M1556" s="0" t="n">
        <x:v>22</x:v>
      </x:c>
      <x:c r="N1556" s="0" t="s">
        <x:v>444</x:v>
      </x:c>
      <x:c r="O1556" s="0" t="n">
        <x:v>1011.1</x:v>
      </x:c>
      <x:c r="P1556" s="0" t="n">
        <x:v>1002</x:v>
      </x:c>
    </x:row>
    <x:row r="1557" spans="1:81" customFormat="1" ht="16.5" customHeight="1" x14ac:dyDescent="0.25">
      <x:c r="A1557" s="302">
        <x:f>IF(RIGHT(C1557,2)=".1","10",RIGHT(C1557,2))</x:f>
      </x:c>
      <x:c r="B1557" s="0" t="n">
        <x:v>3</x:v>
      </x:c>
      <x:c r="C1557" s="0" t="n">
        <x:v>14.07</x:v>
      </x:c>
      <x:c r="D1557" s="0" t="s">
        <x:v>6</x:v>
      </x:c>
      <x:c r="E1557" s="0" t="n">
        <x:v>3</x:v>
      </x:c>
      <x:c r="F1557" s="0" t="s">
        <x:v>185</x:v>
      </x:c>
      <x:c r="H1557" s="0" t="s">
        <x:v>186</x:v>
      </x:c>
      <x:c r="I1557" s="0" t="n">
        <x:v>21.5</x:v>
      </x:c>
      <x:c r="J1557" s="0" t="n">
        <x:v>10.2</x:v>
      </x:c>
      <x:c r="K1557" s="0" t="n">
        <x:v>49</x:v>
      </x:c>
      <x:c r="L1557" s="0" t="n">
        <x:v>23</x:v>
      </x:c>
      <x:c r="M1557" s="0" t="n">
        <x:v>24</x:v>
      </x:c>
      <x:c r="N1557" s="0" t="s">
        <x:v>444</x:v>
      </x:c>
      <x:c r="O1557" s="0" t="n">
        <x:v>1011.8</x:v>
      </x:c>
      <x:c r="P1557" s="0" t="n">
        <x:v>1002.8</x:v>
      </x:c>
      <x:c r="Q1557" s="0" t="n">
        <x:v>20.7</x:v>
      </x:c>
    </x:row>
    <x:row r="1558" spans="1:81" customFormat="1" ht="16.5" customHeight="1" x14ac:dyDescent="0.25">
      <x:c r="A1558" s="302">
        <x:f>IF(RIGHT(C1558,2)=".1","10",RIGHT(C1558,2))</x:f>
      </x:c>
      <x:c r="B1558" s="0" t="n">
        <x:v>6</x:v>
      </x:c>
      <x:c r="C1558" s="0" t="n">
        <x:v>14.07</x:v>
      </x:c>
      <x:c r="D1558" s="0" t="s">
        <x:v>7</x:v>
      </x:c>
      <x:c r="E1558" s="0" t="n">
        <x:v>4</x:v>
      </x:c>
      <x:c r="F1558" s="0" t="s">
        <x:v>185</x:v>
      </x:c>
      <x:c r="H1558" s="0" t="s">
        <x:v>186</x:v>
      </x:c>
      <x:c r="I1558" s="0" t="n">
        <x:v>29.1</x:v>
      </x:c>
      <x:c r="J1558" s="0" t="n">
        <x:v>14.7</x:v>
      </x:c>
      <x:c r="K1558" s="0" t="n">
        <x:v>41</x:v>
      </x:c>
      <x:c r="L1558" s="0" t="n">
        <x:v>31</x:v>
      </x:c>
      <x:c r="M1558" s="0" t="n">
        <x:v>38</x:v>
      </x:c>
      <x:c r="N1558" s="0" t="s">
        <x:v>483</x:v>
      </x:c>
      <x:c r="O1558" s="0" t="n">
        <x:v>1012.1</x:v>
      </x:c>
      <x:c r="P1558" s="0" t="n">
        <x:v>1003.3</x:v>
      </x:c>
    </x:row>
    <x:row r="1559" spans="1:81" customFormat="1" ht="16.5" customHeight="1" x14ac:dyDescent="0.25">
      <x:c r="A1559" s="302">
        <x:f>IF(RIGHT(C1559,2)=".1","10",RIGHT(C1559,2))</x:f>
      </x:c>
      <x:c r="B1559" s="0" t="n">
        <x:v>9</x:v>
      </x:c>
      <x:c r="C1559" s="0" t="n">
        <x:v>14.07</x:v>
      </x:c>
      <x:c r="D1559" s="0" t="s">
        <x:v>7</x:v>
      </x:c>
      <x:c r="E1559" s="0" t="s">
        <x:v>205</x:v>
      </x:c>
      <x:c r="F1559" s="0" t="s">
        <x:v>185</x:v>
      </x:c>
      <x:c r="H1559" s="0" t="s">
        <x:v>186</x:v>
      </x:c>
      <x:c r="I1559" s="0" t="n">
        <x:v>32.7</x:v>
      </x:c>
      <x:c r="J1559" s="0" t="n">
        <x:v>6.7</x:v>
      </x:c>
      <x:c r="K1559" s="0" t="n">
        <x:v>20</x:v>
      </x:c>
      <x:c r="L1559" s="0" t="n">
        <x:v>31</x:v>
      </x:c>
      <x:c r="M1559" s="0" t="n">
        <x:v>43</x:v>
      </x:c>
      <x:c r="N1559" s="0" t="s">
        <x:v>483</x:v>
      </x:c>
      <x:c r="O1559" s="0" t="n">
        <x:v>1012.1</x:v>
      </x:c>
      <x:c r="P1559" s="0" t="n">
        <x:v>1003.4</x:v>
      </x:c>
    </x:row>
    <x:row r="1560" spans="1:81" customFormat="1" ht="16.5" customHeight="1" x14ac:dyDescent="0.25">
      <x:c r="A1560" s="302">
        <x:f>IF(RIGHT(C1560,2)=".1","10",RIGHT(C1560,2))</x:f>
      </x:c>
      <x:c r="B1560" s="0" t="n">
        <x:v>12</x:v>
      </x:c>
      <x:c r="C1560" s="0" t="n">
        <x:v>14.07</x:v>
      </x:c>
      <x:c r="D1560" s="0" t="s">
        <x:v>7</x:v>
      </x:c>
      <x:c r="E1560" s="0" t="s">
        <x:v>215</x:v>
      </x:c>
      <x:c r="F1560" s="0" t="s">
        <x:v>185</x:v>
      </x:c>
      <x:c r="H1560" s="0" t="s">
        <x:v>186</x:v>
      </x:c>
      <x:c r="I1560" s="0" t="n">
        <x:v>33.7</x:v>
      </x:c>
      <x:c r="J1560" s="0" t="n">
        <x:v>7.1</x:v>
      </x:c>
      <x:c r="K1560" s="0" t="n">
        <x:v>19</x:v>
      </x:c>
      <x:c r="L1560" s="0" t="n">
        <x:v>32</x:v>
      </x:c>
      <x:c r="M1560" s="0" t="n">
        <x:v>42</x:v>
      </x:c>
      <x:c r="N1560" s="0" t="s">
        <x:v>483</x:v>
      </x:c>
      <x:c r="O1560" s="0" t="n">
        <x:v>1011.6</x:v>
      </x:c>
      <x:c r="P1560" s="0" t="n">
        <x:v>1002.9</x:v>
      </x:c>
    </x:row>
    <x:row r="1561" spans="1:81" customFormat="1" ht="16.5" customHeight="1" x14ac:dyDescent="0.25">
      <x:c r="A1561" s="302">
        <x:f>IF(RIGHT(C1561,2)=".1","10",RIGHT(C1561,2))</x:f>
      </x:c>
      <x:c r="B1561" s="0" t="n">
        <x:v>15</x:v>
      </x:c>
      <x:c r="C1561" s="0" t="n">
        <x:v>14.07</x:v>
      </x:c>
      <x:c r="D1561" s="0" t="s">
        <x:v>7</x:v>
      </x:c>
      <x:c r="E1561" s="0" t="s">
        <x:v>205</x:v>
      </x:c>
      <x:c r="F1561" s="0" t="s">
        <x:v>185</x:v>
      </x:c>
      <x:c r="H1561" s="0" t="s">
        <x:v>186</x:v>
      </x:c>
      <x:c r="I1561" s="0" t="n">
        <x:v>32.8</x:v>
      </x:c>
      <x:c r="J1561" s="0" t="n">
        <x:v>6.3</x:v>
      </x:c>
      <x:c r="K1561" s="0" t="n">
        <x:v>19</x:v>
      </x:c>
      <x:c r="L1561" s="0" t="n">
        <x:v>31</x:v>
      </x:c>
      <x:c r="M1561" s="0" t="n">
        <x:v>32</x:v>
      </x:c>
      <x:c r="N1561" s="0" t="s">
        <x:v>483</x:v>
      </x:c>
      <x:c r="O1561" s="0" t="n">
        <x:v>1011.4</x:v>
      </x:c>
      <x:c r="P1561" s="0" t="n">
        <x:v>1002.7</x:v>
      </x:c>
      <x:c r="R1561" s="0" t="n">
        <x:v>33.7</x:v>
      </x:c>
    </x:row>
    <x:row r="1562" spans="1:81" customFormat="1" ht="16.5" customHeight="1" x14ac:dyDescent="0.25">
      <x:c r="A1562" s="302">
        <x:f>IF(RIGHT(C1562,2)=".1","10",RIGHT(C1562,2))</x:f>
      </x:c>
      <x:c r="B1562" s="0" t="n">
        <x:v>18</x:v>
      </x:c>
      <x:c r="C1562" s="0" t="n">
        <x:v>14.07</x:v>
      </x:c>
      <x:c r="D1562" s="0" t="s">
        <x:v>6</x:v>
      </x:c>
      <x:c r="E1562" s="0" t="n">
        <x:v>2</x:v>
      </x:c>
      <x:c r="F1562" s="0" t="s">
        <x:v>185</x:v>
      </x:c>
      <x:c r="H1562" s="0" t="s">
        <x:v>186</x:v>
      </x:c>
      <x:c r="I1562" s="0" t="n">
        <x:v>25.7</x:v>
      </x:c>
      <x:c r="J1562" s="0" t="n">
        <x:v>9</x:v>
      </x:c>
      <x:c r="K1562" s="0" t="n">
        <x:v>35</x:v>
      </x:c>
      <x:c r="L1562" s="0" t="n">
        <x:v>26</x:v>
      </x:c>
      <x:c r="M1562" s="0" t="n">
        <x:v>26</x:v>
      </x:c>
      <x:c r="N1562" s="0" t="s">
        <x:v>483</x:v>
      </x:c>
      <x:c r="O1562" s="0" t="n">
        <x:v>1012.1</x:v>
      </x:c>
      <x:c r="P1562" s="0" t="n">
        <x:v>1003.2</x:v>
      </x:c>
    </x:row>
    <x:row r="1563" spans="1:81" customFormat="1" ht="16.5" customHeight="1" x14ac:dyDescent="0.25">
      <x:c r="A1563" s="302">
        <x:f>IF(RIGHT(C1563,2)=".1","10",RIGHT(C1563,2))</x:f>
      </x:c>
      <x:c r="B1563" s="0" t="n">
        <x:v>21</x:v>
      </x:c>
      <x:c r="C1563" s="0" t="n">
        <x:v>14.07</x:v>
      </x:c>
      <x:c r="D1563" s="0" t="s">
        <x:v>6</x:v>
      </x:c>
      <x:c r="E1563" s="0" t="n">
        <x:v>2</x:v>
      </x:c>
      <x:c r="F1563" s="0" t="s">
        <x:v>185</x:v>
      </x:c>
      <x:c r="H1563" s="0" t="s">
        <x:v>186</x:v>
      </x:c>
      <x:c r="I1563" s="0" t="n">
        <x:v>23.7</x:v>
      </x:c>
      <x:c r="J1563" s="0" t="n">
        <x:v>8.2</x:v>
      </x:c>
      <x:c r="K1563" s="0" t="n">
        <x:v>37</x:v>
      </x:c>
      <x:c r="L1563" s="0" t="n">
        <x:v>24</x:v>
      </x:c>
      <x:c r="M1563" s="0" t="n">
        <x:v>24</x:v>
      </x:c>
      <x:c r="N1563" s="0" t="s">
        <x:v>444</x:v>
      </x:c>
      <x:c r="O1563" s="0" t="n">
        <x:v>1012.2</x:v>
      </x:c>
      <x:c r="P1563" s="0" t="n">
        <x:v>1003.2</x:v>
      </x:c>
    </x:row>
    <x:row r="1564" spans="1:81" customFormat="1" ht="16.5" customHeight="1" x14ac:dyDescent="0.25">
      <x:c r="A1564" s="302">
        <x:f>IF(RIGHT(C1564,2)=".1","10",RIGHT(C1564,2))</x:f>
      </x:c>
      <x:c r="B1564" s="0" t="n">
        <x:v>0</x:v>
      </x:c>
      <x:c r="C1564" s="0" t="n">
        <x:v>15.07</x:v>
      </x:c>
      <x:c r="D1564" s="0" t="s">
        <x:v>6</x:v>
      </x:c>
      <x:c r="E1564" s="0" t="n">
        <x:v>2</x:v>
      </x:c>
      <x:c r="F1564" s="0" t="s">
        <x:v>185</x:v>
      </x:c>
      <x:c r="H1564" s="0" t="s">
        <x:v>186</x:v>
      </x:c>
      <x:c r="I1564" s="0" t="n">
        <x:v>21.6</x:v>
      </x:c>
      <x:c r="J1564" s="0" t="n">
        <x:v>7.9</x:v>
      </x:c>
      <x:c r="K1564" s="0" t="n">
        <x:v>41</x:v>
      </x:c>
      <x:c r="L1564" s="0" t="n">
        <x:v>23</x:v>
      </x:c>
      <x:c r="M1564" s="0" t="n">
        <x:v>23</x:v>
      </x:c>
      <x:c r="N1564" s="0" t="s">
        <x:v>444</x:v>
      </x:c>
      <x:c r="O1564" s="0" t="n">
        <x:v>1012.2</x:v>
      </x:c>
      <x:c r="P1564" s="0" t="n">
        <x:v>1003.1</x:v>
      </x:c>
    </x:row>
    <x:row r="1565" spans="1:81" customFormat="1" ht="16.5" customHeight="1" x14ac:dyDescent="0.25">
      <x:c r="A1565" s="302">
        <x:f>IF(RIGHT(C1565,2)=".1","10",RIGHT(C1565,2))</x:f>
      </x:c>
      <x:c r="B1565" s="0" t="n">
        <x:v>3</x:v>
      </x:c>
      <x:c r="C1565" s="0" t="n">
        <x:v>15.07</x:v>
      </x:c>
      <x:c r="D1565" s="0" t="s">
        <x:v>6</x:v>
      </x:c>
      <x:c r="E1565" s="0" t="n">
        <x:v>2</x:v>
      </x:c>
      <x:c r="F1565" s="0" t="s">
        <x:v>185</x:v>
      </x:c>
      <x:c r="H1565" s="0" t="s">
        <x:v>186</x:v>
      </x:c>
      <x:c r="I1565" s="0" t="n">
        <x:v>21.9</x:v>
      </x:c>
      <x:c r="J1565" s="0" t="n">
        <x:v>8.2</x:v>
      </x:c>
      <x:c r="K1565" s="0" t="n">
        <x:v>41</x:v>
      </x:c>
      <x:c r="L1565" s="0" t="n">
        <x:v>23</x:v>
      </x:c>
      <x:c r="M1565" s="0" t="n">
        <x:v>24</x:v>
      </x:c>
      <x:c r="N1565" s="0" t="s">
        <x:v>444</x:v>
      </x:c>
      <x:c r="O1565" s="0" t="n">
        <x:v>1012.6</x:v>
      </x:c>
      <x:c r="P1565" s="0" t="n">
        <x:v>1003.5</x:v>
      </x:c>
      <x:c r="Q1565" s="0" t="n">
        <x:v>20.1</x:v>
      </x:c>
    </x:row>
    <x:row r="1566" spans="1:81" customFormat="1" ht="16.5" customHeight="1" x14ac:dyDescent="0.25">
      <x:c r="A1566" s="302">
        <x:f>IF(RIGHT(C1566,2)=".1","10",RIGHT(C1566,2))</x:f>
      </x:c>
      <x:c r="B1566" s="0" t="n">
        <x:v>6</x:v>
      </x:c>
      <x:c r="C1566" s="0" t="n">
        <x:v>15.07</x:v>
      </x:c>
      <x:c r="D1566" s="0" t="s">
        <x:v>6</x:v>
      </x:c>
      <x:c r="E1566" s="0" t="n">
        <x:v>2</x:v>
      </x:c>
      <x:c r="F1566" s="0" t="s">
        <x:v>185</x:v>
      </x:c>
      <x:c r="H1566" s="0" t="s">
        <x:v>186</x:v>
      </x:c>
      <x:c r="I1566" s="0" t="n">
        <x:v>29.9</x:v>
      </x:c>
      <x:c r="J1566" s="0" t="n">
        <x:v>10</x:v>
      </x:c>
      <x:c r="K1566" s="0" t="n">
        <x:v>29</x:v>
      </x:c>
      <x:c r="L1566" s="0" t="n">
        <x:v>30</x:v>
      </x:c>
      <x:c r="M1566" s="0" t="n">
        <x:v>40</x:v>
      </x:c>
      <x:c r="N1566" s="0" t="s">
        <x:v>483</x:v>
      </x:c>
      <x:c r="O1566" s="0" t="n">
        <x:v>1012.4</x:v>
      </x:c>
      <x:c r="P1566" s="0" t="n">
        <x:v>1003.6</x:v>
      </x:c>
    </x:row>
    <x:row r="1567" spans="1:81" customFormat="1" ht="16.5" customHeight="1" x14ac:dyDescent="0.25">
      <x:c r="A1567" s="302">
        <x:f>IF(RIGHT(C1567,2)=".1","10",RIGHT(C1567,2))</x:f>
      </x:c>
      <x:c r="B1567" s="0" t="n">
        <x:v>9</x:v>
      </x:c>
      <x:c r="C1567" s="0" t="n">
        <x:v>15.07</x:v>
      </x:c>
      <x:c r="D1567" s="0" t="s">
        <x:v>6</x:v>
      </x:c>
      <x:c r="E1567" s="0" t="n">
        <x:v>3</x:v>
      </x:c>
      <x:c r="F1567" s="0" t="s">
        <x:v>185</x:v>
      </x:c>
      <x:c r="H1567" s="0" t="s">
        <x:v>186</x:v>
      </x:c>
      <x:c r="I1567" s="0" t="n">
        <x:v>34.4</x:v>
      </x:c>
      <x:c r="J1567" s="0" t="n">
        <x:v>7.5</x:v>
      </x:c>
      <x:c r="K1567" s="0" t="n">
        <x:v>19</x:v>
      </x:c>
      <x:c r="L1567" s="0" t="n">
        <x:v>33</x:v>
      </x:c>
      <x:c r="M1567" s="0" t="n">
        <x:v>48</x:v>
      </x:c>
      <x:c r="N1567" s="0" t="s">
        <x:v>483</x:v>
      </x:c>
      <x:c r="O1567" s="0" t="n">
        <x:v>1011.6</x:v>
      </x:c>
      <x:c r="P1567" s="0" t="n">
        <x:v>1002.9</x:v>
      </x:c>
    </x:row>
    <x:row r="1568" spans="1:81" customFormat="1" ht="16.5" customHeight="1" x14ac:dyDescent="0.25">
      <x:c r="A1568" s="302">
        <x:f>IF(RIGHT(C1568,2)=".1","10",RIGHT(C1568,2))</x:f>
      </x:c>
      <x:c r="B1568" s="0" t="n">
        <x:v>12</x:v>
      </x:c>
      <x:c r="C1568" s="0" t="n">
        <x:v>15.07</x:v>
      </x:c>
      <x:c r="D1568" s="0" t="s">
        <x:v>7</x:v>
      </x:c>
      <x:c r="E1568" s="0" t="n">
        <x:v>2</x:v>
      </x:c>
      <x:c r="F1568" s="0" t="s">
        <x:v>185</x:v>
      </x:c>
      <x:c r="H1568" s="0" t="s">
        <x:v>613</x:v>
      </x:c>
      <x:c r="I1568" s="0" t="n">
        <x:v>35.7</x:v>
      </x:c>
      <x:c r="J1568" s="0" t="n">
        <x:v>9.2</x:v>
      </x:c>
      <x:c r="K1568" s="0" t="n">
        <x:v>20</x:v>
      </x:c>
      <x:c r="L1568" s="0" t="n">
        <x:v>34</x:v>
      </x:c>
      <x:c r="M1568" s="0" t="n">
        <x:v>43</x:v>
      </x:c>
      <x:c r="N1568" s="0" t="s">
        <x:v>594</x:v>
      </x:c>
      <x:c r="O1568" s="0" t="n">
        <x:v>1010.7</x:v>
      </x:c>
      <x:c r="P1568" s="0" t="n">
        <x:v>1002</x:v>
      </x:c>
    </x:row>
    <x:row r="1569" spans="1:81" customFormat="1" ht="16.5" customHeight="1" x14ac:dyDescent="0.25">
      <x:c r="A1569" s="302">
        <x:f>IF(RIGHT(C1569,2)=".1","10",RIGHT(C1569,2))</x:f>
      </x:c>
      <x:c r="B1569" s="0" t="n">
        <x:v>15</x:v>
      </x:c>
      <x:c r="C1569" s="0" t="n">
        <x:v>15.07</x:v>
      </x:c>
      <x:c r="D1569" s="0" t="s">
        <x:v>7</x:v>
      </x:c>
      <x:c r="E1569" s="0" t="n">
        <x:v>2</x:v>
      </x:c>
      <x:c r="F1569" s="0" t="s">
        <x:v>185</x:v>
      </x:c>
      <x:c r="H1569" s="0" t="s">
        <x:v>186</x:v>
      </x:c>
      <x:c r="I1569" s="0" t="n">
        <x:v>34.8</x:v>
      </x:c>
      <x:c r="J1569" s="0" t="n">
        <x:v>8.4</x:v>
      </x:c>
      <x:c r="K1569" s="0" t="n">
        <x:v>20</x:v>
      </x:c>
      <x:c r="L1569" s="0" t="n">
        <x:v>33</x:v>
      </x:c>
      <x:c r="M1569" s="0" t="n">
        <x:v>35</x:v>
      </x:c>
      <x:c r="N1569" s="0" t="s">
        <x:v>483</x:v>
      </x:c>
      <x:c r="O1569" s="0" t="n">
        <x:v>1009.9</x:v>
      </x:c>
      <x:c r="P1569" s="0" t="n">
        <x:v>1001.2</x:v>
      </x:c>
      <x:c r="R1569" s="0" t="n">
        <x:v>35.9</x:v>
      </x:c>
    </x:row>
    <x:row r="1570" spans="1:81" customFormat="1" ht="16.5" customHeight="1" x14ac:dyDescent="0.25">
      <x:c r="A1570" s="302">
        <x:f>IF(RIGHT(C1570,2)=".1","10",RIGHT(C1570,2))</x:f>
      </x:c>
      <x:c r="B1570" s="0" t="n">
        <x:v>18</x:v>
      </x:c>
      <x:c r="C1570" s="0" t="n">
        <x:v>15.07</x:v>
      </x:c>
      <x:c r="D1570" s="0" t="s">
        <x:v>5</x:v>
      </x:c>
      <x:c r="E1570" s="0" t="n">
        <x:v>1</x:v>
      </x:c>
      <x:c r="F1570" s="0" t="s">
        <x:v>185</x:v>
      </x:c>
      <x:c r="H1570" s="0" t="s">
        <x:v>186</x:v>
      </x:c>
      <x:c r="I1570" s="0" t="n">
        <x:v>25.6</x:v>
      </x:c>
      <x:c r="J1570" s="0" t="n">
        <x:v>13.7</x:v>
      </x:c>
      <x:c r="K1570" s="0" t="n">
        <x:v>48</x:v>
      </x:c>
      <x:c r="L1570" s="0" t="n">
        <x:v>28</x:v>
      </x:c>
      <x:c r="M1570" s="0" t="n">
        <x:v>28</x:v>
      </x:c>
      <x:c r="N1570" s="0" t="s">
        <x:v>483</x:v>
      </x:c>
      <x:c r="O1570" s="0" t="n">
        <x:v>1010.6</x:v>
      </x:c>
      <x:c r="P1570" s="0" t="n">
        <x:v>1001.7</x:v>
      </x:c>
    </x:row>
    <x:row r="1571" spans="1:81" customFormat="1" ht="16.5" customHeight="1" x14ac:dyDescent="0.25">
      <x:c r="A1571" s="302">
        <x:f>IF(RIGHT(C1571,2)=".1","10",RIGHT(C1571,2))</x:f>
      </x:c>
      <x:c r="B1571" s="0" t="n">
        <x:v>21</x:v>
      </x:c>
      <x:c r="C1571" s="0" t="n">
        <x:v>15.07</x:v>
      </x:c>
      <x:c r="D1571" s="0" t="s">
        <x:v>6</x:v>
      </x:c>
      <x:c r="E1571" s="0" t="n">
        <x:v>2</x:v>
      </x:c>
      <x:c r="F1571" s="0" t="s">
        <x:v>185</x:v>
      </x:c>
      <x:c r="H1571" s="0" t="s">
        <x:v>186</x:v>
      </x:c>
      <x:c r="I1571" s="0" t="n">
        <x:v>26.4</x:v>
      </x:c>
      <x:c r="J1571" s="0" t="n">
        <x:v>11.8</x:v>
      </x:c>
      <x:c r="K1571" s="0" t="n">
        <x:v>40</x:v>
      </x:c>
      <x:c r="L1571" s="0" t="n">
        <x:v>28</x:v>
      </x:c>
      <x:c r="M1571" s="0" t="n">
        <x:v>28</x:v>
      </x:c>
      <x:c r="N1571" s="0" t="s">
        <x:v>483</x:v>
      </x:c>
      <x:c r="O1571" s="0" t="n">
        <x:v>1010.9</x:v>
      </x:c>
      <x:c r="P1571" s="0" t="n">
        <x:v>1002</x:v>
      </x:c>
    </x:row>
    <x:row r="1572" spans="1:81" customFormat="1" ht="16.5" customHeight="1" x14ac:dyDescent="0.25">
      <x:c r="A1572" s="302">
        <x:f>IF(RIGHT(C1572,2)=".1","10",RIGHT(C1572,2))</x:f>
      </x:c>
      <x:c r="B1572" s="0" t="n">
        <x:v>0</x:v>
      </x:c>
      <x:c r="C1572" s="0" t="n">
        <x:v>16.07</x:v>
      </x:c>
      <x:c r="D1572" s="0" t="s">
        <x:v>13</x:v>
      </x:c>
      <x:c r="E1572" s="0" t="n">
        <x:v>0</x:v>
      </x:c>
      <x:c r="F1572" s="0" t="s">
        <x:v>185</x:v>
      </x:c>
      <x:c r="H1572" s="0" t="s">
        <x:v>186</x:v>
      </x:c>
      <x:c r="I1572" s="0" t="n">
        <x:v>21.8</x:v>
      </x:c>
      <x:c r="J1572" s="0" t="n">
        <x:v>12.5</x:v>
      </x:c>
      <x:c r="K1572" s="0" t="n">
        <x:v>55</x:v>
      </x:c>
      <x:c r="L1572" s="0" t="n">
        <x:v>24</x:v>
      </x:c>
      <x:c r="M1572" s="0" t="n">
        <x:v>24</x:v>
      </x:c>
      <x:c r="N1572" s="0" t="s">
        <x:v>444</x:v>
      </x:c>
      <x:c r="O1572" s="0" t="n">
        <x:v>1010.9</x:v>
      </x:c>
      <x:c r="P1572" s="0" t="n">
        <x:v>1001.8</x:v>
      </x:c>
    </x:row>
    <x:row r="1573" spans="1:81" customFormat="1" ht="16.5" customHeight="1" x14ac:dyDescent="0.25">
      <x:c r="A1573" s="302">
        <x:f>IF(RIGHT(C1573,2)=".1","10",RIGHT(C1573,2))</x:f>
      </x:c>
      <x:c r="B1573" s="0" t="n">
        <x:v>3</x:v>
      </x:c>
      <x:c r="C1573" s="0" t="n">
        <x:v>16.07</x:v>
      </x:c>
      <x:c r="D1573" s="0" t="s">
        <x:v>6</x:v>
      </x:c>
      <x:c r="E1573" s="0" t="n">
        <x:v>1</x:v>
      </x:c>
      <x:c r="F1573" s="0" t="s">
        <x:v>185</x:v>
      </x:c>
      <x:c r="H1573" s="0" t="s">
        <x:v>186</x:v>
      </x:c>
      <x:c r="I1573" s="0" t="n">
        <x:v>23</x:v>
      </x:c>
      <x:c r="J1573" s="0" t="n">
        <x:v>12.6</x:v>
      </x:c>
      <x:c r="K1573" s="0" t="n">
        <x:v>52</x:v>
      </x:c>
      <x:c r="L1573" s="0" t="n">
        <x:v>26</x:v>
      </x:c>
      <x:c r="M1573" s="0" t="n">
        <x:v>27</x:v>
      </x:c>
      <x:c r="N1573" s="0" t="s">
        <x:v>483</x:v>
      </x:c>
      <x:c r="O1573" s="0" t="n">
        <x:v>1011.5</x:v>
      </x:c>
      <x:c r="P1573" s="0" t="n">
        <x:v>1002.5</x:v>
      </x:c>
      <x:c r="Q1573" s="0" t="n">
        <x:v>20.1</x:v>
      </x:c>
    </x:row>
    <x:row r="1574" spans="1:81" customFormat="1" ht="16.5" customHeight="1" x14ac:dyDescent="0.25">
      <x:c r="A1574" s="302">
        <x:f>IF(RIGHT(C1574,2)=".1","10",RIGHT(C1574,2))</x:f>
      </x:c>
      <x:c r="B1574" s="0" t="n">
        <x:v>6</x:v>
      </x:c>
      <x:c r="C1574" s="0" t="n">
        <x:v>16.07</x:v>
      </x:c>
      <x:c r="D1574" s="0" t="s">
        <x:v>7</x:v>
      </x:c>
      <x:c r="E1574" s="0" t="n">
        <x:v>1</x:v>
      </x:c>
      <x:c r="F1574" s="0" t="s">
        <x:v>185</x:v>
      </x:c>
      <x:c r="H1574" s="0" t="s">
        <x:v>186</x:v>
      </x:c>
      <x:c r="I1574" s="0" t="n">
        <x:v>32</x:v>
      </x:c>
      <x:c r="J1574" s="0" t="n">
        <x:v>13</x:v>
      </x:c>
      <x:c r="K1574" s="0" t="n">
        <x:v>31</x:v>
      </x:c>
      <x:c r="L1574" s="0" t="n">
        <x:v>33</x:v>
      </x:c>
      <x:c r="M1574" s="0" t="n">
        <x:v>45</x:v>
      </x:c>
      <x:c r="N1574" s="0" t="s">
        <x:v>483</x:v>
      </x:c>
      <x:c r="O1574" s="0" t="n">
        <x:v>1011.1</x:v>
      </x:c>
      <x:c r="P1574" s="0" t="n">
        <x:v>1002.4</x:v>
      </x:c>
    </x:row>
    <x:row r="1575" spans="1:81" customFormat="1" ht="16.5" customHeight="1" x14ac:dyDescent="0.25">
      <x:c r="A1575" s="302">
        <x:f>IF(RIGHT(C1575,2)=".1","10",RIGHT(C1575,2))</x:f>
      </x:c>
      <x:c r="B1575" s="0" t="n">
        <x:v>9</x:v>
      </x:c>
      <x:c r="C1575" s="0" t="n">
        <x:v>16.07</x:v>
      </x:c>
      <x:c r="D1575" s="0" t="s">
        <x:v>6</x:v>
      </x:c>
      <x:c r="E1575" s="0" t="n">
        <x:v>2</x:v>
      </x:c>
      <x:c r="F1575" s="0" t="s">
        <x:v>185</x:v>
      </x:c>
      <x:c r="H1575" s="0" t="s">
        <x:v>186</x:v>
      </x:c>
      <x:c r="I1575" s="0" t="n">
        <x:v>35.7</x:v>
      </x:c>
      <x:c r="J1575" s="0" t="n">
        <x:v>9.6</x:v>
      </x:c>
      <x:c r="K1575" s="0" t="n">
        <x:v>20</x:v>
      </x:c>
      <x:c r="L1575" s="0" t="n">
        <x:v>34</x:v>
      </x:c>
      <x:c r="M1575" s="0" t="n">
        <x:v>52</x:v>
      </x:c>
      <x:c r="N1575" s="0" t="s">
        <x:v>505</x:v>
      </x:c>
      <x:c r="O1575" s="0" t="n">
        <x:v>1010.2</x:v>
      </x:c>
      <x:c r="P1575" s="0" t="n">
        <x:v>1001.6</x:v>
      </x:c>
    </x:row>
    <x:row r="1576" spans="1:81" customFormat="1" ht="16.5" customHeight="1" x14ac:dyDescent="0.25">
      <x:c r="A1576" s="302">
        <x:f>IF(RIGHT(C1576,2)=".1","10",RIGHT(C1576,2))</x:f>
      </x:c>
      <x:c r="B1576" s="0" t="n">
        <x:v>12</x:v>
      </x:c>
      <x:c r="C1576" s="0" t="n">
        <x:v>16.07</x:v>
      </x:c>
      <x:c r="D1576" s="0" t="s">
        <x:v>13</x:v>
      </x:c>
      <x:c r="E1576" s="0" t="n">
        <x:v>0</x:v>
      </x:c>
      <x:c r="F1576" s="0" t="s">
        <x:v>185</x:v>
      </x:c>
      <x:c r="H1576" s="0" t="s">
        <x:v>442</x:v>
      </x:c>
      <x:c r="I1576" s="0" t="n">
        <x:v>37</x:v>
      </x:c>
      <x:c r="J1576" s="0" t="n">
        <x:v>9.9</x:v>
      </x:c>
      <x:c r="K1576" s="0" t="n">
        <x:v>19</x:v>
      </x:c>
      <x:c r="L1576" s="0" t="n">
        <x:v>36</x:v>
      </x:c>
      <x:c r="M1576" s="0" t="n">
        <x:v>46</x:v>
      </x:c>
      <x:c r="N1576" s="0" t="s">
        <x:v>594</x:v>
      </x:c>
      <x:c r="O1576" s="0" t="n">
        <x:v>1009</x:v>
      </x:c>
      <x:c r="P1576" s="0" t="n">
        <x:v>1000.4</x:v>
      </x:c>
    </x:row>
    <x:row r="1577" spans="1:81" customFormat="1" ht="16.5" customHeight="1" x14ac:dyDescent="0.25">
      <x:c r="A1577" s="302">
        <x:f>IF(RIGHT(C1577,2)=".1","10",RIGHT(C1577,2))</x:f>
      </x:c>
      <x:c r="B1577" s="0" t="n">
        <x:v>15</x:v>
      </x:c>
      <x:c r="C1577" s="0" t="n">
        <x:v>16.07</x:v>
      </x:c>
      <x:c r="D1577" s="0" t="s">
        <x:v>12</x:v>
      </x:c>
      <x:c r="E1577" s="0" t="n">
        <x:v>1</x:v>
      </x:c>
      <x:c r="F1577" s="0" t="s">
        <x:v>185</x:v>
      </x:c>
      <x:c r="H1577" s="0" t="s">
        <x:v>186</x:v>
      </x:c>
      <x:c r="I1577" s="0" t="n">
        <x:v>35.9</x:v>
      </x:c>
      <x:c r="J1577" s="0" t="n">
        <x:v>11.6</x:v>
      </x:c>
      <x:c r="K1577" s="0" t="n">
        <x:v>23</x:v>
      </x:c>
      <x:c r="L1577" s="0" t="n">
        <x:v>35</x:v>
      </x:c>
      <x:c r="M1577" s="0" t="n">
        <x:v>38</x:v>
      </x:c>
      <x:c r="N1577" s="0" t="s">
        <x:v>594</x:v>
      </x:c>
      <x:c r="O1577" s="0" t="n">
        <x:v>1008.1</x:v>
      </x:c>
      <x:c r="P1577" s="0" t="n">
        <x:v>999.5</x:v>
      </x:c>
      <x:c r="R1577" s="0" t="n">
        <x:v>37.6</x:v>
      </x:c>
    </x:row>
    <x:row r="1578" spans="1:81" customFormat="1" ht="16.5" customHeight="1" x14ac:dyDescent="0.25">
      <x:c r="A1578" s="302">
        <x:f>IF(RIGHT(C1578,2)=".1","10",RIGHT(C1578,2))</x:f>
      </x:c>
      <x:c r="B1578" s="0" t="n">
        <x:v>18</x:v>
      </x:c>
      <x:c r="C1578" s="0" t="n">
        <x:v>16.07</x:v>
      </x:c>
      <x:c r="D1578" s="0" t="s">
        <x:v>5</x:v>
      </x:c>
      <x:c r="E1578" s="0" t="n">
        <x:v>1</x:v>
      </x:c>
      <x:c r="F1578" s="0" t="s">
        <x:v>185</x:v>
      </x:c>
      <x:c r="H1578" s="0" t="s">
        <x:v>186</x:v>
      </x:c>
      <x:c r="I1578" s="0" t="n">
        <x:v>29.4</x:v>
      </x:c>
      <x:c r="J1578" s="0" t="n">
        <x:v>14.6</x:v>
      </x:c>
      <x:c r="K1578" s="0" t="n">
        <x:v>41</x:v>
      </x:c>
      <x:c r="L1578" s="0" t="n">
        <x:v>32</x:v>
      </x:c>
      <x:c r="M1578" s="0" t="n">
        <x:v>32</x:v>
      </x:c>
      <x:c r="N1578" s="0" t="s">
        <x:v>506</x:v>
      </x:c>
      <x:c r="O1578" s="0" t="n">
        <x:v>1009.2</x:v>
      </x:c>
      <x:c r="P1578" s="0" t="n">
        <x:v>1000.5</x:v>
      </x:c>
    </x:row>
    <x:row r="1579" spans="1:81" customFormat="1" ht="16.5" customHeight="1" x14ac:dyDescent="0.25">
      <x:c r="A1579" s="302">
        <x:f>IF(RIGHT(C1579,2)=".1","10",RIGHT(C1579,2))</x:f>
      </x:c>
      <x:c r="B1579" s="0" t="n">
        <x:v>21</x:v>
      </x:c>
      <x:c r="C1579" s="0" t="n">
        <x:v>16.07</x:v>
      </x:c>
      <x:c r="D1579" s="0" t="s">
        <x:v>13</x:v>
      </x:c>
      <x:c r="E1579" s="0" t="n">
        <x:v>0</x:v>
      </x:c>
      <x:c r="F1579" s="0" t="s">
        <x:v>185</x:v>
      </x:c>
      <x:c r="H1579" s="0" t="s">
        <x:v>186</x:v>
      </x:c>
      <x:c r="I1579" s="0" t="n">
        <x:v>26.1</x:v>
      </x:c>
      <x:c r="J1579" s="0" t="n">
        <x:v>12.4</x:v>
      </x:c>
      <x:c r="K1579" s="0" t="n">
        <x:v>43</x:v>
      </x:c>
      <x:c r="L1579" s="0" t="n">
        <x:v>28</x:v>
      </x:c>
      <x:c r="M1579" s="0" t="n">
        <x:v>28</x:v>
      </x:c>
      <x:c r="N1579" s="0" t="s">
        <x:v>483</x:v>
      </x:c>
      <x:c r="O1579" s="0" t="n">
        <x:v>1009</x:v>
      </x:c>
      <x:c r="P1579" s="0" t="n">
        <x:v>1000.1</x:v>
      </x:c>
    </x:row>
    <x:row r="1580" spans="1:81" customFormat="1" ht="16.5" customHeight="1" x14ac:dyDescent="0.25">
      <x:c r="A1580" s="302">
        <x:f>IF(RIGHT(C1580,2)=".1","10",RIGHT(C1580,2))</x:f>
      </x:c>
      <x:c r="B1580" s="0" t="n">
        <x:v>0</x:v>
      </x:c>
      <x:c r="C1580" s="0" t="n">
        <x:v>17.07</x:v>
      </x:c>
      <x:c r="D1580" s="0" t="s">
        <x:v>13</x:v>
      </x:c>
      <x:c r="E1580" s="0" t="n">
        <x:v>0</x:v>
      </x:c>
      <x:c r="F1580" s="0" t="s">
        <x:v>241</x:v>
      </x:c>
      <x:c r="H1580" s="0" t="s">
        <x:v>241</x:v>
      </x:c>
      <x:c r="I1580" s="0" t="n">
        <x:v>24</x:v>
      </x:c>
      <x:c r="J1580" s="0" t="n">
        <x:v>13.1</x:v>
      </x:c>
      <x:c r="K1580" s="0" t="n">
        <x:v>51</x:v>
      </x:c>
      <x:c r="L1580" s="0" t="n">
        <x:v>26</x:v>
      </x:c>
      <x:c r="M1580" s="0" t="n">
        <x:v>26</x:v>
      </x:c>
      <x:c r="N1580" s="0" t="s">
        <x:v>483</x:v>
      </x:c>
      <x:c r="O1580" s="0" t="n">
        <x:v>1008.7</x:v>
      </x:c>
      <x:c r="P1580" s="0" t="n">
        <x:v>999.8</x:v>
      </x:c>
    </x:row>
    <x:row r="1581" spans="1:81" customFormat="1" ht="16.5" customHeight="1" x14ac:dyDescent="0.25">
      <x:c r="A1581" s="302">
        <x:f>IF(RIGHT(C1581,2)=".1","10",RIGHT(C1581,2))</x:f>
      </x:c>
      <x:c r="B1581" s="0" t="n">
        <x:v>3</x:v>
      </x:c>
      <x:c r="C1581" s="0" t="n">
        <x:v>17.07</x:v>
      </x:c>
      <x:c r="D1581" s="0" t="s">
        <x:v>5</x:v>
      </x:c>
      <x:c r="E1581" s="0" t="n">
        <x:v>1</x:v>
      </x:c>
      <x:c r="F1581" s="0" t="s">
        <x:v>185</x:v>
      </x:c>
      <x:c r="H1581" s="0" t="s">
        <x:v>575</x:v>
      </x:c>
      <x:c r="I1581" s="0" t="n">
        <x:v>23.5</x:v>
      </x:c>
      <x:c r="J1581" s="0" t="n">
        <x:v>12.5</x:v>
      </x:c>
      <x:c r="K1581" s="0" t="n">
        <x:v>50</x:v>
      </x:c>
      <x:c r="L1581" s="0" t="n">
        <x:v>25</x:v>
      </x:c>
      <x:c r="M1581" s="0" t="n">
        <x:v>26</x:v>
      </x:c>
      <x:c r="N1581" s="0" t="s">
        <x:v>444</x:v>
      </x:c>
      <x:c r="O1581" s="0" t="n">
        <x:v>1008.5</x:v>
      </x:c>
      <x:c r="P1581" s="0" t="n">
        <x:v>999.5</x:v>
      </x:c>
      <x:c r="Q1581" s="0" t="n">
        <x:v>22</x:v>
      </x:c>
    </x:row>
    <x:row r="1582" spans="1:81" customFormat="1" ht="16.5" customHeight="1" x14ac:dyDescent="0.25">
      <x:c r="A1582" s="302">
        <x:f>IF(RIGHT(C1582,2)=".1","10",RIGHT(C1582,2))</x:f>
      </x:c>
      <x:c r="B1582" s="0" t="n">
        <x:v>6</x:v>
      </x:c>
      <x:c r="C1582" s="0" t="n">
        <x:v>17.07</x:v>
      </x:c>
      <x:c r="D1582" s="0" t="s">
        <x:v>6</x:v>
      </x:c>
      <x:c r="E1582" s="0" t="n">
        <x:v>1</x:v>
      </x:c>
      <x:c r="F1582" s="0" t="s">
        <x:v>185</x:v>
      </x:c>
      <x:c r="H1582" s="0" t="s">
        <x:v>186</x:v>
      </x:c>
      <x:c r="I1582" s="0" t="n">
        <x:v>33.1</x:v>
      </x:c>
      <x:c r="J1582" s="0" t="n">
        <x:v>15.3</x:v>
      </x:c>
      <x:c r="K1582" s="0" t="n">
        <x:v>34</x:v>
      </x:c>
      <x:c r="L1582" s="0" t="n">
        <x:v>35</x:v>
      </x:c>
      <x:c r="M1582" s="0" t="n">
        <x:v>47</x:v>
      </x:c>
      <x:c r="N1582" s="0" t="s">
        <x:v>506</x:v>
      </x:c>
      <x:c r="O1582" s="0" t="n">
        <x:v>1008.1</x:v>
      </x:c>
      <x:c r="P1582" s="0" t="n">
        <x:v>999.4</x:v>
      </x:c>
    </x:row>
    <x:row r="1583" spans="1:81" customFormat="1" ht="16.5" customHeight="1" x14ac:dyDescent="0.25">
      <x:c r="A1583" s="302">
        <x:f>IF(RIGHT(C1583,2)=".1","10",RIGHT(C1583,2))</x:f>
      </x:c>
      <x:c r="B1583" s="0" t="n">
        <x:v>9</x:v>
      </x:c>
      <x:c r="C1583" s="0" t="n">
        <x:v>17.07</x:v>
      </x:c>
      <x:c r="D1583" s="0" t="s">
        <x:v>5</x:v>
      </x:c>
      <x:c r="E1583" s="0" t="n">
        <x:v>1</x:v>
      </x:c>
      <x:c r="F1583" s="0" t="s">
        <x:v>185</x:v>
      </x:c>
      <x:c r="H1583" s="0" t="s">
        <x:v>212</x:v>
      </x:c>
      <x:c r="I1583" s="0" t="n">
        <x:v>36.1</x:v>
      </x:c>
      <x:c r="J1583" s="0" t="n">
        <x:v>11.8</x:v>
      </x:c>
      <x:c r="K1583" s="0" t="n">
        <x:v>23</x:v>
      </x:c>
      <x:c r="L1583" s="0" t="n">
        <x:v>36</x:v>
      </x:c>
      <x:c r="M1583" s="0" t="n">
        <x:v>56</x:v>
      </x:c>
      <x:c r="N1583" s="0" t="s">
        <x:v>505</x:v>
      </x:c>
      <x:c r="O1583" s="0" t="n">
        <x:v>1007.2</x:v>
      </x:c>
      <x:c r="P1583" s="0" t="n">
        <x:v>998.6</x:v>
      </x:c>
    </x:row>
    <x:row r="1584" spans="1:81" customFormat="1" ht="16.5" customHeight="1" x14ac:dyDescent="0.25">
      <x:c r="A1584" s="302">
        <x:f>IF(RIGHT(C1584,2)=".1","10",RIGHT(C1584,2))</x:f>
      </x:c>
      <x:c r="B1584" s="0" t="n">
        <x:v>12</x:v>
      </x:c>
      <x:c r="C1584" s="0" t="n">
        <x:v>17.07</x:v>
      </x:c>
      <x:c r="D1584" s="0" t="s">
        <x:v>11</x:v>
      </x:c>
      <x:c r="E1584" s="0" t="n">
        <x:v>1</x:v>
      </x:c>
      <x:c r="F1584" s="0" t="s">
        <x:v>185</x:v>
      </x:c>
      <x:c r="H1584" s="0" t="s">
        <x:v>442</x:v>
      </x:c>
      <x:c r="I1584" s="0" t="n">
        <x:v>37.1</x:v>
      </x:c>
      <x:c r="J1584" s="0" t="n">
        <x:v>9.9</x:v>
      </x:c>
      <x:c r="K1584" s="0" t="n">
        <x:v>19</x:v>
      </x:c>
      <x:c r="L1584" s="0" t="n">
        <x:v>36</x:v>
      </x:c>
      <x:c r="M1584" s="0" t="n">
        <x:v>45</x:v>
      </x:c>
      <x:c r="N1584" s="0" t="s">
        <x:v>594</x:v>
      </x:c>
      <x:c r="O1584" s="0" t="n">
        <x:v>1006</x:v>
      </x:c>
      <x:c r="P1584" s="0" t="n">
        <x:v>997.4</x:v>
      </x:c>
    </x:row>
    <x:row r="1585" spans="1:81" customFormat="1" ht="16.5" customHeight="1" x14ac:dyDescent="0.25">
      <x:c r="A1585" s="302">
        <x:f>IF(RIGHT(C1585,2)=".1","10",RIGHT(C1585,2))</x:f>
      </x:c>
      <x:c r="B1585" s="0" t="n">
        <x:v>15</x:v>
      </x:c>
      <x:c r="C1585" s="0" t="n">
        <x:v>17.07</x:v>
      </x:c>
      <x:c r="D1585" s="0" t="s">
        <x:v>13</x:v>
      </x:c>
      <x:c r="E1585" s="0" t="n">
        <x:v>0</x:v>
      </x:c>
      <x:c r="F1585" s="0" t="s">
        <x:v>185</x:v>
      </x:c>
      <x:c r="H1585" s="0" t="s">
        <x:v>186</x:v>
      </x:c>
      <x:c r="I1585" s="0" t="n">
        <x:v>36.9</x:v>
      </x:c>
      <x:c r="J1585" s="0" t="n">
        <x:v>12.1</x:v>
      </x:c>
      <x:c r="K1585" s="0" t="n">
        <x:v>23</x:v>
      </x:c>
      <x:c r="L1585" s="0" t="n">
        <x:v>37</x:v>
      </x:c>
      <x:c r="M1585" s="0" t="n">
        <x:v>40</x:v>
      </x:c>
      <x:c r="N1585" s="0" t="s">
        <x:v>594</x:v>
      </x:c>
      <x:c r="O1585" s="0" t="n">
        <x:v>1005.2</x:v>
      </x:c>
      <x:c r="P1585" s="0" t="n">
        <x:v>996.6</x:v>
      </x:c>
      <x:c r="R1585" s="0" t="n">
        <x:v>37.6</x:v>
      </x:c>
    </x:row>
    <x:row r="1586" spans="1:81" customFormat="1" ht="16.5" customHeight="1" x14ac:dyDescent="0.25">
      <x:c r="A1586" s="302">
        <x:f>IF(RIGHT(C1586,2)=".1","10",RIGHT(C1586,2))</x:f>
      </x:c>
      <x:c r="B1586" s="0" t="n">
        <x:v>18</x:v>
      </x:c>
      <x:c r="C1586" s="0" t="n">
        <x:v>17.07</x:v>
      </x:c>
      <x:c r="D1586" s="0" t="s">
        <x:v>5</x:v>
      </x:c>
      <x:c r="E1586" s="0" t="n">
        <x:v>1</x:v>
      </x:c>
      <x:c r="F1586" s="0" t="s">
        <x:v>185</x:v>
      </x:c>
      <x:c r="H1586" s="0" t="s">
        <x:v>186</x:v>
      </x:c>
      <x:c r="I1586" s="0" t="n">
        <x:v>29.3</x:v>
      </x:c>
      <x:c r="J1586" s="0" t="n">
        <x:v>14.1</x:v>
      </x:c>
      <x:c r="K1586" s="0" t="n">
        <x:v>39</x:v>
      </x:c>
      <x:c r="L1586" s="0" t="n">
        <x:v>31</x:v>
      </x:c>
      <x:c r="M1586" s="0" t="n">
        <x:v>31</x:v>
      </x:c>
      <x:c r="N1586" s="0" t="s">
        <x:v>483</x:v>
      </x:c>
      <x:c r="O1586" s="0" t="n">
        <x:v>1005.7</x:v>
      </x:c>
      <x:c r="P1586" s="0" t="n">
        <x:v>997</x:v>
      </x:c>
    </x:row>
    <x:row r="1587" spans="1:81" customFormat="1" ht="16.5" customHeight="1" x14ac:dyDescent="0.25">
      <x:c r="A1587" s="302">
        <x:f>IF(RIGHT(C1587,2)=".1","10",RIGHT(C1587,2))</x:f>
      </x:c>
      <x:c r="B1587" s="0" t="n">
        <x:v>21</x:v>
      </x:c>
      <x:c r="C1587" s="0" t="n">
        <x:v>17.07</x:v>
      </x:c>
      <x:c r="D1587" s="0" t="s">
        <x:v>5</x:v>
      </x:c>
      <x:c r="E1587" s="0" t="n">
        <x:v>2</x:v>
      </x:c>
      <x:c r="F1587" s="0" t="s">
        <x:v>185</x:v>
      </x:c>
      <x:c r="H1587" s="0" t="s">
        <x:v>186</x:v>
      </x:c>
      <x:c r="I1587" s="0" t="n">
        <x:v>26.9</x:v>
      </x:c>
      <x:c r="J1587" s="0" t="n">
        <x:v>11.3</x:v>
      </x:c>
      <x:c r="K1587" s="0" t="n">
        <x:v>38</x:v>
      </x:c>
      <x:c r="L1587" s="0" t="n">
        <x:v>28</x:v>
      </x:c>
      <x:c r="M1587" s="0" t="n">
        <x:v>28</x:v>
      </x:c>
      <x:c r="N1587" s="0" t="s">
        <x:v>483</x:v>
      </x:c>
      <x:c r="O1587" s="0" t="n">
        <x:v>1005.5</x:v>
      </x:c>
      <x:c r="P1587" s="0" t="n">
        <x:v>996.7</x:v>
      </x:c>
    </x:row>
    <x:row r="1588" spans="1:81" customFormat="1" ht="16.5" customHeight="1" x14ac:dyDescent="0.25">
      <x:c r="A1588" s="302">
        <x:f>IF(RIGHT(C1588,2)=".1","10",RIGHT(C1588,2))</x:f>
      </x:c>
      <x:c r="B1588" s="0" t="n">
        <x:v>0</x:v>
      </x:c>
      <x:c r="C1588" s="0" t="n">
        <x:v>18.07</x:v>
      </x:c>
      <x:c r="D1588" s="0" t="s">
        <x:v>5</x:v>
      </x:c>
      <x:c r="E1588" s="0" t="n">
        <x:v>1</x:v>
      </x:c>
      <x:c r="F1588" s="0" t="s">
        <x:v>185</x:v>
      </x:c>
      <x:c r="H1588" s="0" t="s">
        <x:v>186</x:v>
      </x:c>
      <x:c r="I1588" s="0" t="n">
        <x:v>22.8</x:v>
      </x:c>
      <x:c r="J1588" s="0" t="n">
        <x:v>13.5</x:v>
      </x:c>
      <x:c r="K1588" s="0" t="n">
        <x:v>56</x:v>
      </x:c>
      <x:c r="L1588" s="0" t="n">
        <x:v>26</x:v>
      </x:c>
      <x:c r="M1588" s="0" t="n">
        <x:v>26</x:v>
      </x:c>
      <x:c r="N1588" s="0" t="s">
        <x:v>483</x:v>
      </x:c>
      <x:c r="O1588" s="0" t="n">
        <x:v>1005</x:v>
      </x:c>
      <x:c r="P1588" s="0" t="n">
        <x:v>996</x:v>
      </x:c>
    </x:row>
    <x:row r="1589" spans="1:81" customFormat="1" ht="16.5" customHeight="1" x14ac:dyDescent="0.25">
      <x:c r="A1589" s="302">
        <x:f>IF(RIGHT(C1589,2)=".1","10",RIGHT(C1589,2))</x:f>
      </x:c>
      <x:c r="B1589" s="0" t="n">
        <x:v>3</x:v>
      </x:c>
      <x:c r="C1589" s="0" t="n">
        <x:v>18.07</x:v>
      </x:c>
      <x:c r="D1589" s="0" t="s">
        <x:v>13</x:v>
      </x:c>
      <x:c r="E1589" s="0" t="n">
        <x:v>0</x:v>
      </x:c>
      <x:c r="F1589" s="0" t="s">
        <x:v>185</x:v>
      </x:c>
      <x:c r="H1589" s="0" t="s">
        <x:v>186</x:v>
      </x:c>
      <x:c r="I1589" s="0" t="n">
        <x:v>23</x:v>
      </x:c>
      <x:c r="J1589" s="0" t="n">
        <x:v>14.6</x:v>
      </x:c>
      <x:c r="K1589" s="0" t="n">
        <x:v>59</x:v>
      </x:c>
      <x:c r="L1589" s="0" t="n">
        <x:v>27</x:v>
      </x:c>
      <x:c r="M1589" s="0" t="n">
        <x:v>28</x:v>
      </x:c>
      <x:c r="N1589" s="0" t="s">
        <x:v>506</x:v>
      </x:c>
      <x:c r="O1589" s="0" t="n">
        <x:v>1005.4</x:v>
      </x:c>
      <x:c r="P1589" s="0" t="n">
        <x:v>996.5</x:v>
      </x:c>
      <x:c r="Q1589" s="0" t="n">
        <x:v>21.4</x:v>
      </x:c>
    </x:row>
    <x:row r="1590" spans="1:81" customFormat="1" ht="16.5" customHeight="1" x14ac:dyDescent="0.25">
      <x:c r="A1590" s="302">
        <x:f>IF(RIGHT(C1590,2)=".1","10",RIGHT(C1590,2))</x:f>
      </x:c>
      <x:c r="B1590" s="0" t="n">
        <x:v>6</x:v>
      </x:c>
      <x:c r="C1590" s="0" t="n">
        <x:v>18.07</x:v>
      </x:c>
      <x:c r="D1590" s="0" t="s">
        <x:v>8</x:v>
      </x:c>
      <x:c r="E1590" s="0" t="n">
        <x:v>1</x:v>
      </x:c>
      <x:c r="F1590" s="0" t="s">
        <x:v>185</x:v>
      </x:c>
      <x:c r="H1590" s="0" t="s">
        <x:v>186</x:v>
      </x:c>
      <x:c r="I1590" s="0" t="n">
        <x:v>30.5</x:v>
      </x:c>
      <x:c r="J1590" s="0" t="n">
        <x:v>14</x:v>
      </x:c>
      <x:c r="K1590" s="0" t="n">
        <x:v>37</x:v>
      </x:c>
      <x:c r="L1590" s="0" t="n">
        <x:v>32</x:v>
      </x:c>
      <x:c r="M1590" s="0" t="n">
        <x:v>44</x:v>
      </x:c>
      <x:c r="N1590" s="0" t="s">
        <x:v>483</x:v>
      </x:c>
      <x:c r="O1590" s="0" t="n">
        <x:v>1005.8</x:v>
      </x:c>
      <x:c r="P1590" s="0" t="n">
        <x:v>997.1</x:v>
      </x:c>
    </x:row>
    <x:row r="1591" spans="1:81" customFormat="1" ht="16.5" customHeight="1" x14ac:dyDescent="0.25">
      <x:c r="A1591" s="302">
        <x:f>IF(RIGHT(C1591,2)=".1","10",RIGHT(C1591,2))</x:f>
      </x:c>
      <x:c r="B1591" s="0" t="n">
        <x:v>9</x:v>
      </x:c>
      <x:c r="C1591" s="0" t="n">
        <x:v>18.07</x:v>
      </x:c>
      <x:c r="D1591" s="0" t="s">
        <x:v>13</x:v>
      </x:c>
      <x:c r="E1591" s="0" t="n">
        <x:v>0</x:v>
      </x:c>
      <x:c r="F1591" s="0" t="s">
        <x:v>185</x:v>
      </x:c>
      <x:c r="H1591" s="0" t="s">
        <x:v>186</x:v>
      </x:c>
      <x:c r="I1591" s="0" t="n">
        <x:v>36.4</x:v>
      </x:c>
      <x:c r="J1591" s="0" t="n">
        <x:v>11.3</x:v>
      </x:c>
      <x:c r="K1591" s="0" t="n">
        <x:v>22</x:v>
      </x:c>
      <x:c r="L1591" s="0" t="n">
        <x:v>36</x:v>
      </x:c>
      <x:c r="M1591" s="0" t="n">
        <x:v>60</x:v>
      </x:c>
      <x:c r="N1591" s="0" t="s">
        <x:v>505</x:v>
      </x:c>
      <x:c r="O1591" s="0" t="n">
        <x:v>1005.5</x:v>
      </x:c>
      <x:c r="P1591" s="0" t="n">
        <x:v>996.9</x:v>
      </x:c>
    </x:row>
    <x:row r="1592" spans="1:81" customFormat="1" ht="16.5" customHeight="1" x14ac:dyDescent="0.25">
      <x:c r="A1592" s="302">
        <x:f>IF(RIGHT(C1592,2)=".1","10",RIGHT(C1592,2))</x:f>
      </x:c>
      <x:c r="B1592" s="0" t="n">
        <x:v>12</x:v>
      </x:c>
      <x:c r="C1592" s="0" t="n">
        <x:v>18.07</x:v>
      </x:c>
      <x:c r="D1592" s="0" t="s">
        <x:v>9</x:v>
      </x:c>
      <x:c r="E1592" s="0" t="n">
        <x:v>1</x:v>
      </x:c>
      <x:c r="F1592" s="0" t="s">
        <x:v>185</x:v>
      </x:c>
      <x:c r="H1592" s="0" t="s">
        <x:v>186</x:v>
      </x:c>
      <x:c r="I1592" s="0" t="n">
        <x:v>38.6</x:v>
      </x:c>
      <x:c r="J1592" s="0" t="n">
        <x:v>7.6</x:v>
      </x:c>
      <x:c r="K1592" s="0" t="n">
        <x:v>15</x:v>
      </x:c>
      <x:c r="L1592" s="0" t="n">
        <x:v>36</x:v>
      </x:c>
      <x:c r="M1592" s="0" t="n">
        <x:v>51</x:v>
      </x:c>
      <x:c r="N1592" s="0" t="s">
        <x:v>505</x:v>
      </x:c>
      <x:c r="O1592" s="0" t="n">
        <x:v>1004.4</x:v>
      </x:c>
      <x:c r="P1592" s="0" t="n">
        <x:v>995.9</x:v>
      </x:c>
    </x:row>
    <x:row r="1593" spans="1:81" customFormat="1" ht="16.5" customHeight="1" x14ac:dyDescent="0.25">
      <x:c r="A1593" s="302">
        <x:f>IF(RIGHT(C1593,2)=".1","10",RIGHT(C1593,2))</x:f>
      </x:c>
      <x:c r="B1593" s="0" t="n">
        <x:v>15</x:v>
      </x:c>
      <x:c r="C1593" s="0" t="n">
        <x:v>18.07</x:v>
      </x:c>
      <x:c r="D1593" s="0" t="s">
        <x:v>7</x:v>
      </x:c>
      <x:c r="E1593" s="0" t="n">
        <x:v>1</x:v>
      </x:c>
      <x:c r="F1593" s="0" t="s">
        <x:v>185</x:v>
      </x:c>
      <x:c r="H1593" s="0" t="s">
        <x:v>186</x:v>
      </x:c>
      <x:c r="I1593" s="0" t="n">
        <x:v>37.7</x:v>
      </x:c>
      <x:c r="J1593" s="0" t="n">
        <x:v>6.8</x:v>
      </x:c>
      <x:c r="K1593" s="0" t="n">
        <x:v>15</x:v>
      </x:c>
      <x:c r="L1593" s="0" t="n">
        <x:v>35</x:v>
      </x:c>
      <x:c r="M1593" s="0" t="n">
        <x:v>38</x:v>
      </x:c>
      <x:c r="N1593" s="0" t="s">
        <x:v>594</x:v>
      </x:c>
      <x:c r="O1593" s="0" t="n">
        <x:v>1003.7</x:v>
      </x:c>
      <x:c r="P1593" s="0" t="n">
        <x:v>995.2</x:v>
      </x:c>
      <x:c r="R1593" s="0" t="n">
        <x:v>38.8</x:v>
      </x:c>
    </x:row>
    <x:row r="1594" spans="1:81" customFormat="1" ht="16.5" customHeight="1" x14ac:dyDescent="0.25">
      <x:c r="A1594" s="302">
        <x:f>IF(RIGHT(C1594,2)=".1","10",RIGHT(C1594,2))</x:f>
      </x:c>
      <x:c r="B1594" s="0" t="n">
        <x:v>18</x:v>
      </x:c>
      <x:c r="C1594" s="0" t="n">
        <x:v>18.07</x:v>
      </x:c>
      <x:c r="D1594" s="0" t="s">
        <x:v>5</x:v>
      </x:c>
      <x:c r="E1594" s="0" t="n">
        <x:v>1</x:v>
      </x:c>
      <x:c r="F1594" s="0" t="s">
        <x:v>185</x:v>
      </x:c>
      <x:c r="H1594" s="0" t="s">
        <x:v>186</x:v>
      </x:c>
      <x:c r="I1594" s="0" t="n">
        <x:v>27.2</x:v>
      </x:c>
      <x:c r="J1594" s="0" t="n">
        <x:v>12.4</x:v>
      </x:c>
      <x:c r="K1594" s="0" t="n">
        <x:v>40</x:v>
      </x:c>
      <x:c r="L1594" s="0" t="n">
        <x:v>29</x:v>
      </x:c>
      <x:c r="M1594" s="0" t="n">
        <x:v>29</x:v>
      </x:c>
      <x:c r="N1594" s="0" t="s">
        <x:v>483</x:v>
      </x:c>
      <x:c r="O1594" s="0" t="n">
        <x:v>1004.6</x:v>
      </x:c>
      <x:c r="P1594" s="0" t="n">
        <x:v>995.8</x:v>
      </x:c>
    </x:row>
    <x:row r="1595" spans="1:81" customFormat="1" ht="16.5" customHeight="1" x14ac:dyDescent="0.25">
      <x:c r="A1595" s="302">
        <x:f>IF(RIGHT(C1595,2)=".1","10",RIGHT(C1595,2))</x:f>
      </x:c>
      <x:c r="B1595" s="0" t="n">
        <x:v>21</x:v>
      </x:c>
      <x:c r="C1595" s="0" t="n">
        <x:v>18.07</x:v>
      </x:c>
      <x:c r="D1595" s="0" t="s">
        <x:v>13</x:v>
      </x:c>
      <x:c r="E1595" s="0" t="n">
        <x:v>0</x:v>
      </x:c>
      <x:c r="F1595" s="0" t="s">
        <x:v>185</x:v>
      </x:c>
      <x:c r="H1595" s="0" t="s">
        <x:v>186</x:v>
      </x:c>
      <x:c r="I1595" s="0" t="n">
        <x:v>23.9</x:v>
      </x:c>
      <x:c r="J1595" s="0" t="n">
        <x:v>10.5</x:v>
      </x:c>
      <x:c r="K1595" s="0" t="n">
        <x:v>43</x:v>
      </x:c>
      <x:c r="L1595" s="0" t="n">
        <x:v>25</x:v>
      </x:c>
      <x:c r="M1595" s="0" t="n">
        <x:v>25</x:v>
      </x:c>
      <x:c r="N1595" s="0" t="s">
        <x:v>444</x:v>
      </x:c>
      <x:c r="O1595" s="0" t="n">
        <x:v>1004.6</x:v>
      </x:c>
      <x:c r="P1595" s="0" t="n">
        <x:v>995.7</x:v>
      </x:c>
    </x:row>
    <x:row r="1596" spans="1:81" customFormat="1" ht="16.5" customHeight="1" x14ac:dyDescent="0.25">
      <x:c r="A1596" s="302">
        <x:f>IF(RIGHT(C1596,2)=".1","10",RIGHT(C1596,2))</x:f>
      </x:c>
      <x:c r="B1596" s="0" t="n">
        <x:v>0</x:v>
      </x:c>
      <x:c r="C1596" s="0" t="n">
        <x:v>19.07</x:v>
      </x:c>
      <x:c r="D1596" s="0" t="s">
        <x:v>7</x:v>
      </x:c>
      <x:c r="E1596" s="0" t="n">
        <x:v>2</x:v>
      </x:c>
      <x:c r="F1596" s="0" t="s">
        <x:v>185</x:v>
      </x:c>
      <x:c r="H1596" s="0" t="s">
        <x:v>186</x:v>
      </x:c>
      <x:c r="I1596" s="0" t="n">
        <x:v>26.3</x:v>
      </x:c>
      <x:c r="J1596" s="0" t="n">
        <x:v>8.8</x:v>
      </x:c>
      <x:c r="K1596" s="0" t="n">
        <x:v>33</x:v>
      </x:c>
      <x:c r="L1596" s="0" t="n">
        <x:v>27</x:v>
      </x:c>
      <x:c r="M1596" s="0" t="n">
        <x:v>27</x:v>
      </x:c>
      <x:c r="N1596" s="0" t="s">
        <x:v>483</x:v>
      </x:c>
      <x:c r="O1596" s="0" t="n">
        <x:v>1004.4</x:v>
      </x:c>
      <x:c r="P1596" s="0" t="n">
        <x:v>995.5</x:v>
      </x:c>
    </x:row>
    <x:row r="1597" spans="1:81" customFormat="1" ht="16.5" customHeight="1" x14ac:dyDescent="0.25">
      <x:c r="A1597" s="302">
        <x:f>IF(RIGHT(C1597,2)=".1","10",RIGHT(C1597,2))</x:f>
      </x:c>
      <x:c r="B1597" s="0" t="n">
        <x:v>3</x:v>
      </x:c>
      <x:c r="C1597" s="0" t="n">
        <x:v>19.07</x:v>
      </x:c>
      <x:c r="D1597" s="0" t="s">
        <x:v>8</x:v>
      </x:c>
      <x:c r="E1597" s="0" t="n">
        <x:v>1</x:v>
      </x:c>
      <x:c r="F1597" s="0" t="s">
        <x:v>185</x:v>
      </x:c>
      <x:c r="H1597" s="0" t="s">
        <x:v>186</x:v>
      </x:c>
      <x:c r="I1597" s="0" t="n">
        <x:v>24</x:v>
      </x:c>
      <x:c r="J1597" s="0" t="n">
        <x:v>18.2</x:v>
      </x:c>
      <x:c r="K1597" s="0" t="n">
        <x:v>70</x:v>
      </x:c>
      <x:c r="L1597" s="0" t="n">
        <x:v>28</x:v>
      </x:c>
      <x:c r="M1597" s="0" t="n">
        <x:v>29</x:v>
      </x:c>
      <x:c r="N1597" s="0" t="s">
        <x:v>506</x:v>
      </x:c>
      <x:c r="O1597" s="0" t="n">
        <x:v>1005.5</x:v>
      </x:c>
      <x:c r="P1597" s="0" t="n">
        <x:v>996.6</x:v>
      </x:c>
      <x:c r="Q1597" s="0" t="n">
        <x:v>23.5</x:v>
      </x:c>
    </x:row>
    <x:row r="1598" spans="1:81" customFormat="1" ht="16.5" customHeight="1" x14ac:dyDescent="0.25">
      <x:c r="A1598" s="302">
        <x:f>IF(RIGHT(C1598,2)=".1","10",RIGHT(C1598,2))</x:f>
      </x:c>
      <x:c r="B1598" s="0" t="n">
        <x:v>6</x:v>
      </x:c>
      <x:c r="C1598" s="0" t="n">
        <x:v>19.07</x:v>
      </x:c>
      <x:c r="D1598" s="0" t="s">
        <x:v>9</x:v>
      </x:c>
      <x:c r="E1598" s="0" t="n">
        <x:v>1</x:v>
      </x:c>
      <x:c r="F1598" s="0" t="s">
        <x:v>185</x:v>
      </x:c>
      <x:c r="H1598" s="0" t="s">
        <x:v>186</x:v>
      </x:c>
      <x:c r="I1598" s="0" t="n">
        <x:v>30.6</x:v>
      </x:c>
      <x:c r="J1598" s="0" t="n">
        <x:v>21.2</x:v>
      </x:c>
      <x:c r="K1598" s="0" t="n">
        <x:v>57</x:v>
      </x:c>
      <x:c r="L1598" s="0" t="n">
        <x:v>38</x:v>
      </x:c>
      <x:c r="M1598" s="0" t="n">
        <x:v>50</x:v>
      </x:c>
      <x:c r="N1598" s="0" t="s">
        <x:v>507</x:v>
      </x:c>
      <x:c r="O1598" s="0" t="n">
        <x:v>1005.9</x:v>
      </x:c>
      <x:c r="P1598" s="0" t="n">
        <x:v>997.2</x:v>
      </x:c>
    </x:row>
    <x:row r="1599" spans="1:81" customFormat="1" ht="16.5" customHeight="1" x14ac:dyDescent="0.25">
      <x:c r="A1599" s="302">
        <x:f>IF(RIGHT(C1599,2)=".1","10",RIGHT(C1599,2))</x:f>
      </x:c>
      <x:c r="B1599" s="0" t="n">
        <x:v>9</x:v>
      </x:c>
      <x:c r="C1599" s="0" t="n">
        <x:v>19.07</x:v>
      </x:c>
      <x:c r="D1599" s="0" t="s">
        <x:v>13</x:v>
      </x:c>
      <x:c r="E1599" s="0" t="n">
        <x:v>0</x:v>
      </x:c>
      <x:c r="F1599" s="0" t="s">
        <x:v>185</x:v>
      </x:c>
      <x:c r="H1599" s="0" t="s">
        <x:v>186</x:v>
      </x:c>
      <x:c r="I1599" s="0" t="n">
        <x:v>36.6</x:v>
      </x:c>
      <x:c r="J1599" s="0" t="n">
        <x:v>15.4</x:v>
      </x:c>
      <x:c r="K1599" s="0" t="n">
        <x:v>28</x:v>
      </x:c>
      <x:c r="L1599" s="0" t="n">
        <x:v>38</x:v>
      </x:c>
      <x:c r="M1599" s="0" t="n">
        <x:v>62</x:v>
      </x:c>
      <x:c r="N1599" s="0" t="s">
        <x:v>505</x:v>
      </x:c>
      <x:c r="O1599" s="0" t="n">
        <x:v>1005.4</x:v>
      </x:c>
      <x:c r="P1599" s="0" t="n">
        <x:v>996.8</x:v>
      </x:c>
    </x:row>
    <x:row r="1600" spans="1:81" customFormat="1" ht="16.5" customHeight="1" x14ac:dyDescent="0.25">
      <x:c r="A1600" s="302">
        <x:f>IF(RIGHT(C1600,2)=".1","10",RIGHT(C1600,2))</x:f>
      </x:c>
      <x:c r="B1600" s="0" t="n">
        <x:v>12</x:v>
      </x:c>
      <x:c r="C1600" s="0" t="n">
        <x:v>19.07</x:v>
      </x:c>
      <x:c r="D1600" s="0" t="s">
        <x:v>8</x:v>
      </x:c>
      <x:c r="E1600" s="0" t="n">
        <x:v>1</x:v>
      </x:c>
      <x:c r="F1600" s="0" t="s">
        <x:v>185</x:v>
      </x:c>
      <x:c r="H1600" s="0" t="s">
        <x:v>186</x:v>
      </x:c>
      <x:c r="I1600" s="0" t="n">
        <x:v>38.5</x:v>
      </x:c>
      <x:c r="J1600" s="0" t="n">
        <x:v>15.1</x:v>
      </x:c>
      <x:c r="K1600" s="0" t="n">
        <x:v>25</x:v>
      </x:c>
      <x:c r="L1600" s="0" t="n">
        <x:v>40</x:v>
      </x:c>
      <x:c r="M1600" s="0" t="n">
        <x:v>54</x:v>
      </x:c>
      <x:c r="N1600" s="0" t="s">
        <x:v>505</x:v>
      </x:c>
      <x:c r="O1600" s="0" t="n">
        <x:v>1004.5</x:v>
      </x:c>
      <x:c r="P1600" s="0" t="n">
        <x:v>996</x:v>
      </x:c>
    </x:row>
    <x:row r="1601" spans="1:81" customFormat="1" ht="16.5" customHeight="1" x14ac:dyDescent="0.25">
      <x:c r="A1601" s="302">
        <x:f>IF(RIGHT(C1601,2)=".1","10",RIGHT(C1601,2))</x:f>
      </x:c>
      <x:c r="B1601" s="0" t="n">
        <x:v>15</x:v>
      </x:c>
      <x:c r="C1601" s="0" t="n">
        <x:v>19.07</x:v>
      </x:c>
      <x:c r="D1601" s="0" t="s">
        <x:v>13</x:v>
      </x:c>
      <x:c r="E1601" s="0" t="n">
        <x:v>0</x:v>
      </x:c>
      <x:c r="F1601" s="0" t="s">
        <x:v>185</x:v>
      </x:c>
      <x:c r="H1601" s="0" t="s">
        <x:v>186</x:v>
      </x:c>
      <x:c r="I1601" s="0" t="n">
        <x:v>37.8</x:v>
      </x:c>
      <x:c r="J1601" s="0" t="n">
        <x:v>14.8</x:v>
      </x:c>
      <x:c r="K1601" s="0" t="n">
        <x:v>26</x:v>
      </x:c>
      <x:c r="L1601" s="0" t="n">
        <x:v>39</x:v>
      </x:c>
      <x:c r="M1601" s="0" t="n">
        <x:v>42</x:v>
      </x:c>
      <x:c r="N1601" s="0" t="s">
        <x:v>507</x:v>
      </x:c>
      <x:c r="O1601" s="0" t="n">
        <x:v>1004</x:v>
      </x:c>
      <x:c r="P1601" s="0" t="n">
        <x:v>995.5</x:v>
      </x:c>
      <x:c r="R1601" s="0" t="n">
        <x:v>39</x:v>
      </x:c>
    </x:row>
    <x:row r="1602" spans="1:81" customFormat="1" ht="16.5" customHeight="1" x14ac:dyDescent="0.25">
      <x:c r="A1602" s="302">
        <x:f>IF(RIGHT(C1602,2)=".1","10",RIGHT(C1602,2))</x:f>
      </x:c>
      <x:c r="B1602" s="0" t="n">
        <x:v>18</x:v>
      </x:c>
      <x:c r="C1602" s="0" t="n">
        <x:v>19.07</x:v>
      </x:c>
      <x:c r="D1602" s="0" t="s">
        <x:v>13</x:v>
      </x:c>
      <x:c r="E1602" s="0" t="n">
        <x:v>0</x:v>
      </x:c>
      <x:c r="F1602" s="0" t="s">
        <x:v>185</x:v>
      </x:c>
      <x:c r="H1602" s="0" t="s">
        <x:v>186</x:v>
      </x:c>
      <x:c r="I1602" s="0" t="n">
        <x:v>27.7</x:v>
      </x:c>
      <x:c r="J1602" s="0" t="n">
        <x:v>13.5</x:v>
      </x:c>
      <x:c r="K1602" s="0" t="n">
        <x:v>42</x:v>
      </x:c>
      <x:c r="L1602" s="0" t="n">
        <x:v>30</x:v>
      </x:c>
      <x:c r="M1602" s="0" t="n">
        <x:v>30</x:v>
      </x:c>
      <x:c r="N1602" s="0" t="s">
        <x:v>483</x:v>
      </x:c>
      <x:c r="O1602" s="0" t="n">
        <x:v>1005.3</x:v>
      </x:c>
      <x:c r="P1602" s="0" t="n">
        <x:v>996.5</x:v>
      </x:c>
    </x:row>
    <x:row r="1603" spans="1:81" customFormat="1" ht="16.5" customHeight="1" x14ac:dyDescent="0.25">
      <x:c r="A1603" s="302">
        <x:f>IF(RIGHT(C1603,2)=".1","10",RIGHT(C1603,2))</x:f>
      </x:c>
      <x:c r="B1603" s="0" t="n">
        <x:v>21</x:v>
      </x:c>
      <x:c r="C1603" s="0" t="n">
        <x:v>19.07</x:v>
      </x:c>
      <x:c r="D1603" s="0" t="s">
        <x:v>12</x:v>
      </x:c>
      <x:c r="E1603" s="0" t="n">
        <x:v>1</x:v>
      </x:c>
      <x:c r="F1603" s="0" t="s">
        <x:v>185</x:v>
      </x:c>
      <x:c r="H1603" s="0" t="s">
        <x:v>186</x:v>
      </x:c>
      <x:c r="I1603" s="0" t="n">
        <x:v>25.8</x:v>
      </x:c>
      <x:c r="J1603" s="0" t="n">
        <x:v>14.8</x:v>
      </x:c>
      <x:c r="K1603" s="0" t="n">
        <x:v>51</x:v>
      </x:c>
      <x:c r="L1603" s="0" t="n">
        <x:v>29</x:v>
      </x:c>
      <x:c r="M1603" s="0" t="n">
        <x:v>29</x:v>
      </x:c>
      <x:c r="N1603" s="0" t="s">
        <x:v>506</x:v>
      </x:c>
      <x:c r="O1603" s="0" t="n">
        <x:v>1005</x:v>
      </x:c>
      <x:c r="P1603" s="0" t="n">
        <x:v>996.1</x:v>
      </x:c>
    </x:row>
    <x:row r="1604" spans="1:81" customFormat="1" ht="16.5" customHeight="1" x14ac:dyDescent="0.25">
      <x:c r="A1604" s="302">
        <x:f>IF(RIGHT(C1604,2)=".1","10",RIGHT(C1604,2))</x:f>
      </x:c>
      <x:c r="B1604" s="0" t="n">
        <x:v>0</x:v>
      </x:c>
      <x:c r="C1604" s="0" t="n">
        <x:v>20.07</x:v>
      </x:c>
      <x:c r="D1604" s="0" t="s">
        <x:v>13</x:v>
      </x:c>
      <x:c r="E1604" s="0" t="n">
        <x:v>0</x:v>
      </x:c>
      <x:c r="F1604" s="0" t="s">
        <x:v>185</x:v>
      </x:c>
      <x:c r="H1604" s="0" t="s">
        <x:v>186</x:v>
      </x:c>
      <x:c r="I1604" s="0" t="n">
        <x:v>22.1</x:v>
      </x:c>
      <x:c r="J1604" s="0" t="n">
        <x:v>16.2</x:v>
      </x:c>
      <x:c r="K1604" s="0" t="n">
        <x:v>69</x:v>
      </x:c>
      <x:c r="L1604" s="0" t="n">
        <x:v>26</x:v>
      </x:c>
      <x:c r="M1604" s="0" t="n">
        <x:v>26</x:v>
      </x:c>
      <x:c r="N1604" s="0" t="s">
        <x:v>506</x:v>
      </x:c>
      <x:c r="O1604" s="0" t="n">
        <x:v>1005.3</x:v>
      </x:c>
      <x:c r="P1604" s="0" t="n">
        <x:v>996.3</x:v>
      </x:c>
    </x:row>
    <x:row r="1605" spans="1:81" customFormat="1" ht="16.5" customHeight="1" x14ac:dyDescent="0.25">
      <x:c r="A1605" s="302">
        <x:f>IF(RIGHT(C1605,2)=".1","10",RIGHT(C1605,2))</x:f>
      </x:c>
      <x:c r="B1605" s="0" t="n">
        <x:v>3</x:v>
      </x:c>
      <x:c r="C1605" s="0" t="n">
        <x:v>20.07</x:v>
      </x:c>
      <x:c r="D1605" s="0" t="s">
        <x:v>9</x:v>
      </x:c>
      <x:c r="E1605" s="0" t="n">
        <x:v>1</x:v>
      </x:c>
      <x:c r="F1605" s="0" t="s">
        <x:v>185</x:v>
      </x:c>
      <x:c r="H1605" s="0" t="s">
        <x:v>186</x:v>
      </x:c>
      <x:c r="I1605" s="0" t="n">
        <x:v>22.6</x:v>
      </x:c>
      <x:c r="J1605" s="0" t="n">
        <x:v>17.4</x:v>
      </x:c>
      <x:c r="K1605" s="0" t="n">
        <x:v>72</x:v>
      </x:c>
      <x:c r="L1605" s="0" t="n">
        <x:v>27</x:v>
      </x:c>
      <x:c r="M1605" s="0" t="n">
        <x:v>28</x:v>
      </x:c>
      <x:c r="N1605" s="0" t="s">
        <x:v>506</x:v>
      </x:c>
      <x:c r="O1605" s="0" t="n">
        <x:v>1005.7</x:v>
      </x:c>
      <x:c r="P1605" s="0" t="n">
        <x:v>996.7</x:v>
      </x:c>
      <x:c r="Q1605" s="0" t="n">
        <x:v>21</x:v>
      </x:c>
    </x:row>
    <x:row r="1606" spans="1:81" customFormat="1" ht="16.5" customHeight="1" x14ac:dyDescent="0.25">
      <x:c r="A1606" s="302">
        <x:f>IF(RIGHT(C1606,2)=".1","10",RIGHT(C1606,2))</x:f>
      </x:c>
      <x:c r="B1606" s="0" t="n">
        <x:v>6</x:v>
      </x:c>
      <x:c r="C1606" s="0" t="n">
        <x:v>20.07</x:v>
      </x:c>
      <x:c r="D1606" s="0" t="s">
        <x:v>9</x:v>
      </x:c>
      <x:c r="E1606" s="0" t="n">
        <x:v>2</x:v>
      </x:c>
      <x:c r="F1606" s="0" t="s">
        <x:v>185</x:v>
      </x:c>
      <x:c r="H1606" s="0" t="s">
        <x:v>629</x:v>
      </x:c>
      <x:c r="I1606" s="0" t="n">
        <x:v>30.8</x:v>
      </x:c>
      <x:c r="J1606" s="0" t="n">
        <x:v>19.3</x:v>
      </x:c>
      <x:c r="K1606" s="0" t="n">
        <x:v>50</x:v>
      </x:c>
      <x:c r="L1606" s="0" t="n">
        <x:v>36</x:v>
      </x:c>
      <x:c r="M1606" s="0" t="n">
        <x:v>46</x:v>
      </x:c>
      <x:c r="N1606" s="0" t="s">
        <x:v>507</x:v>
      </x:c>
      <x:c r="O1606" s="0" t="n">
        <x:v>1005.8</x:v>
      </x:c>
      <x:c r="P1606" s="0" t="n">
        <x:v>997.1</x:v>
      </x:c>
    </x:row>
    <x:row r="1607" spans="1:81" customFormat="1" ht="16.5" customHeight="1" x14ac:dyDescent="0.25">
      <x:c r="A1607" s="302">
        <x:f>IF(RIGHT(C1607,2)=".1","10",RIGHT(C1607,2))</x:f>
      </x:c>
      <x:c r="B1607" s="0" t="n">
        <x:v>9</x:v>
      </x:c>
      <x:c r="C1607" s="0" t="n">
        <x:v>20.07</x:v>
      </x:c>
      <x:c r="D1607" s="0" t="s">
        <x:v>13</x:v>
      </x:c>
      <x:c r="E1607" s="0" t="n">
        <x:v>0</x:v>
      </x:c>
      <x:c r="F1607" s="0" t="s">
        <x:v>185</x:v>
      </x:c>
      <x:c r="H1607" s="0" t="s">
        <x:v>186</x:v>
      </x:c>
      <x:c r="I1607" s="0" t="n">
        <x:v>37</x:v>
      </x:c>
      <x:c r="J1607" s="0" t="n">
        <x:v>15</x:v>
      </x:c>
      <x:c r="K1607" s="0" t="n">
        <x:v>27</x:v>
      </x:c>
      <x:c r="L1607" s="0" t="n">
        <x:v>38</x:v>
      </x:c>
      <x:c r="M1607" s="0" t="n">
        <x:v>63</x:v>
      </x:c>
      <x:c r="N1607" s="0" t="s">
        <x:v>505</x:v>
      </x:c>
      <x:c r="O1607" s="0" t="n">
        <x:v>1005.3</x:v>
      </x:c>
      <x:c r="P1607" s="0" t="n">
        <x:v>996.7</x:v>
      </x:c>
    </x:row>
    <x:row r="1608" spans="1:81" customFormat="1" ht="16.5" customHeight="1" x14ac:dyDescent="0.25">
      <x:c r="A1608" s="302">
        <x:f>IF(RIGHT(C1608,2)=".1","10",RIGHT(C1608,2))</x:f>
      </x:c>
      <x:c r="B1608" s="0" t="n">
        <x:v>12</x:v>
      </x:c>
      <x:c r="C1608" s="0" t="n">
        <x:v>20.07</x:v>
      </x:c>
      <x:c r="D1608" s="0" t="s">
        <x:v>11</x:v>
      </x:c>
      <x:c r="E1608" s="0" t="n">
        <x:v>1</x:v>
      </x:c>
      <x:c r="F1608" s="0" t="s">
        <x:v>185</x:v>
      </x:c>
      <x:c r="H1608" s="0" t="s">
        <x:v>630</x:v>
      </x:c>
      <x:c r="I1608" s="0" t="n">
        <x:v>38.8</x:v>
      </x:c>
      <x:c r="J1608" s="0" t="n">
        <x:v>12.8</x:v>
      </x:c>
      <x:c r="K1608" s="0" t="n">
        <x:v>21</x:v>
      </x:c>
      <x:c r="L1608" s="0" t="n">
        <x:v>38</x:v>
      </x:c>
      <x:c r="M1608" s="0" t="n">
        <x:v>52</x:v>
      </x:c>
      <x:c r="N1608" s="0" t="s">
        <x:v>505</x:v>
      </x:c>
      <x:c r="O1608" s="0" t="n">
        <x:v>1004.3</x:v>
      </x:c>
      <x:c r="P1608" s="0" t="n">
        <x:v>995.8</x:v>
      </x:c>
    </x:row>
    <x:row r="1609" spans="1:81" customFormat="1" ht="16.5" customHeight="1" x14ac:dyDescent="0.25">
      <x:c r="A1609" s="302">
        <x:f>IF(RIGHT(C1609,2)=".1","10",RIGHT(C1609,2))</x:f>
      </x:c>
      <x:c r="B1609" s="0" t="n">
        <x:v>15</x:v>
      </x:c>
      <x:c r="C1609" s="0" t="n">
        <x:v>20.07</x:v>
      </x:c>
      <x:c r="D1609" s="0" t="s">
        <x:v>10</x:v>
      </x:c>
      <x:c r="E1609" s="0" t="n">
        <x:v>1</x:v>
      </x:c>
      <x:c r="F1609" s="0" t="s">
        <x:v>185</x:v>
      </x:c>
      <x:c r="H1609" s="0" t="s">
        <x:v>186</x:v>
      </x:c>
      <x:c r="I1609" s="0" t="n">
        <x:v>38</x:v>
      </x:c>
      <x:c r="J1609" s="0" t="n">
        <x:v>11.6</x:v>
      </x:c>
      <x:c r="K1609" s="0" t="n">
        <x:v>21</x:v>
      </x:c>
      <x:c r="L1609" s="0" t="n">
        <x:v>37</x:v>
      </x:c>
      <x:c r="M1609" s="0" t="n">
        <x:v>40</x:v>
      </x:c>
      <x:c r="N1609" s="0" t="s">
        <x:v>594</x:v>
      </x:c>
      <x:c r="O1609" s="0" t="n">
        <x:v>1003.7</x:v>
      </x:c>
      <x:c r="P1609" s="0" t="n">
        <x:v>995.2</x:v>
      </x:c>
      <x:c r="R1609" s="0" t="n">
        <x:v>39</x:v>
      </x:c>
    </x:row>
    <x:row r="1610" spans="1:81" customFormat="1" ht="16.5" customHeight="1" x14ac:dyDescent="0.25">
      <x:c r="A1610" s="302">
        <x:f>IF(RIGHT(C1610,2)=".1","10",RIGHT(C1610,2))</x:f>
      </x:c>
      <x:c r="B1610" s="0" t="n">
        <x:v>18</x:v>
      </x:c>
      <x:c r="C1610" s="0" t="n">
        <x:v>20.07</x:v>
      </x:c>
      <x:c r="D1610" s="0" t="s">
        <x:v>12</x:v>
      </x:c>
      <x:c r="E1610" s="0" t="n">
        <x:v>1</x:v>
      </x:c>
      <x:c r="F1610" s="0" t="s">
        <x:v>185</x:v>
      </x:c>
      <x:c r="H1610" s="0" t="s">
        <x:v>186</x:v>
      </x:c>
      <x:c r="I1610" s="0" t="n">
        <x:v>30.3</x:v>
      </x:c>
      <x:c r="J1610" s="0" t="n">
        <x:v>13.5</x:v>
      </x:c>
      <x:c r="K1610" s="0" t="n">
        <x:v>36</x:v>
      </x:c>
      <x:c r="L1610" s="0" t="n">
        <x:v>32</x:v>
      </x:c>
      <x:c r="M1610" s="0" t="n">
        <x:v>32</x:v>
      </x:c>
      <x:c r="N1610" s="0" t="s">
        <x:v>483</x:v>
      </x:c>
      <x:c r="O1610" s="0" t="n">
        <x:v>1004.5</x:v>
      </x:c>
      <x:c r="P1610" s="0" t="n">
        <x:v>995.8</x:v>
      </x:c>
    </x:row>
    <x:row r="1611" spans="1:81" customFormat="1" ht="16.5" customHeight="1" x14ac:dyDescent="0.25">
      <x:c r="A1611" s="302">
        <x:f>IF(RIGHT(C1611,2)=".1","10",RIGHT(C1611,2))</x:f>
      </x:c>
      <x:c r="B1611" s="0" t="n">
        <x:v>21</x:v>
      </x:c>
      <x:c r="C1611" s="0" t="n">
        <x:v>20.07</x:v>
      </x:c>
      <x:c r="D1611" s="0" t="s">
        <x:v>13</x:v>
      </x:c>
      <x:c r="E1611" s="0" t="n">
        <x:v>0</x:v>
      </x:c>
      <x:c r="F1611" s="0" t="s">
        <x:v>185</x:v>
      </x:c>
      <x:c r="H1611" s="0" t="s">
        <x:v>186</x:v>
      </x:c>
      <x:c r="I1611" s="0" t="n">
        <x:v>26.1</x:v>
      </x:c>
      <x:c r="J1611" s="0" t="n">
        <x:v>13.9</x:v>
      </x:c>
      <x:c r="K1611" s="0" t="n">
        <x:v>47</x:v>
      </x:c>
      <x:c r="L1611" s="0" t="n">
        <x:v>28</x:v>
      </x:c>
      <x:c r="M1611" s="0" t="n">
        <x:v>28</x:v>
      </x:c>
      <x:c r="N1611" s="0" t="s">
        <x:v>483</x:v>
      </x:c>
      <x:c r="O1611" s="0" t="n">
        <x:v>1004.4</x:v>
      </x:c>
      <x:c r="P1611" s="0" t="n">
        <x:v>995.6</x:v>
      </x:c>
    </x:row>
    <x:row r="1612" spans="1:81" customFormat="1" ht="16.5" customHeight="1" x14ac:dyDescent="0.25">
      <x:c r="A1612" s="302">
        <x:f>IF(RIGHT(C1612,2)=".1","10",RIGHT(C1612,2))</x:f>
      </x:c>
      <x:c r="B1612" s="0" t="n">
        <x:v>0</x:v>
      </x:c>
      <x:c r="C1612" s="0" t="n">
        <x:v>21.07</x:v>
      </x:c>
      <x:c r="D1612" s="0" t="s">
        <x:v>13</x:v>
      </x:c>
      <x:c r="E1612" s="0" t="n">
        <x:v>0</x:v>
      </x:c>
      <x:c r="F1612" s="0" t="s">
        <x:v>185</x:v>
      </x:c>
      <x:c r="H1612" s="0" t="s">
        <x:v>186</x:v>
      </x:c>
      <x:c r="I1612" s="0" t="n">
        <x:v>23</x:v>
      </x:c>
      <x:c r="J1612" s="0" t="n">
        <x:v>15.1</x:v>
      </x:c>
      <x:c r="K1612" s="0" t="n">
        <x:v>61</x:v>
      </x:c>
      <x:c r="L1612" s="0" t="n">
        <x:v>27</x:v>
      </x:c>
      <x:c r="M1612" s="0" t="n">
        <x:v>27</x:v>
      </x:c>
      <x:c r="N1612" s="0" t="s">
        <x:v>506</x:v>
      </x:c>
      <x:c r="O1612" s="0" t="n">
        <x:v>1004.3</x:v>
      </x:c>
      <x:c r="P1612" s="0" t="n">
        <x:v>995.4</x:v>
      </x:c>
    </x:row>
    <x:row r="1613" spans="1:81" customFormat="1" ht="16.5" customHeight="1" x14ac:dyDescent="0.25">
      <x:c r="A1613" s="302">
        <x:f>IF(RIGHT(C1613,2)=".1","10",RIGHT(C1613,2))</x:f>
      </x:c>
      <x:c r="B1613" s="0" t="n">
        <x:v>3</x:v>
      </x:c>
      <x:c r="C1613" s="0" t="n">
        <x:v>21.07</x:v>
      </x:c>
      <x:c r="D1613" s="0" t="s">
        <x:v>13</x:v>
      </x:c>
      <x:c r="E1613" s="0" t="n">
        <x:v>0</x:v>
      </x:c>
      <x:c r="F1613" s="0" t="s">
        <x:v>185</x:v>
      </x:c>
      <x:c r="H1613" s="0" t="s">
        <x:v>186</x:v>
      </x:c>
      <x:c r="I1613" s="0" t="n">
        <x:v>23.1</x:v>
      </x:c>
      <x:c r="J1613" s="0" t="n">
        <x:v>16.9</x:v>
      </x:c>
      <x:c r="K1613" s="0" t="n">
        <x:v>68</x:v>
      </x:c>
      <x:c r="L1613" s="0" t="n">
        <x:v>28</x:v>
      </x:c>
      <x:c r="M1613" s="0" t="n">
        <x:v>29</x:v>
      </x:c>
      <x:c r="N1613" s="0" t="s">
        <x:v>506</x:v>
      </x:c>
      <x:c r="O1613" s="0" t="n">
        <x:v>1004</x:v>
      </x:c>
      <x:c r="P1613" s="0" t="n">
        <x:v>995.1</x:v>
      </x:c>
      <x:c r="Q1613" s="0" t="n">
        <x:v>21.6</x:v>
      </x:c>
    </x:row>
    <x:row r="1614" spans="1:81" customFormat="1" ht="16.5" customHeight="1" x14ac:dyDescent="0.25">
      <x:c r="A1614" s="302">
        <x:f>IF(RIGHT(C1614,2)=".1","10",RIGHT(C1614,2))</x:f>
      </x:c>
      <x:c r="B1614" s="0" t="n">
        <x:v>6</x:v>
      </x:c>
      <x:c r="C1614" s="0" t="n">
        <x:v>21.07</x:v>
      </x:c>
      <x:c r="D1614" s="0" t="s">
        <x:v>11</x:v>
      </x:c>
      <x:c r="E1614" s="0" t="n">
        <x:v>2</x:v>
      </x:c>
      <x:c r="F1614" s="0" t="s">
        <x:v>185</x:v>
      </x:c>
      <x:c r="H1614" s="0" t="s">
        <x:v>186</x:v>
      </x:c>
      <x:c r="I1614" s="0" t="n">
        <x:v>30.5</x:v>
      </x:c>
      <x:c r="J1614" s="0" t="n">
        <x:v>19</x:v>
      </x:c>
      <x:c r="K1614" s="0" t="n">
        <x:v>50</x:v>
      </x:c>
      <x:c r="L1614" s="0" t="n">
        <x:v>36</x:v>
      </x:c>
      <x:c r="M1614" s="0" t="n">
        <x:v>46</x:v>
      </x:c>
      <x:c r="N1614" s="0" t="s">
        <x:v>507</x:v>
      </x:c>
      <x:c r="O1614" s="0" t="n">
        <x:v>1004.4</x:v>
      </x:c>
      <x:c r="P1614" s="0" t="n">
        <x:v>995.7</x:v>
      </x:c>
    </x:row>
    <x:row r="1615" spans="1:81" customFormat="1" ht="16.5" customHeight="1" x14ac:dyDescent="0.25">
      <x:c r="A1615" s="302">
        <x:f>IF(RIGHT(C1615,2)=".1","10",RIGHT(C1615,2))</x:f>
      </x:c>
      <x:c r="B1615" s="0" t="n">
        <x:v>9</x:v>
      </x:c>
      <x:c r="C1615" s="0" t="n">
        <x:v>21.07</x:v>
      </x:c>
      <x:c r="D1615" s="0" t="s">
        <x:v>10</x:v>
      </x:c>
      <x:c r="E1615" s="0" t="n">
        <x:v>1</x:v>
      </x:c>
      <x:c r="F1615" s="0" t="s">
        <x:v>185</x:v>
      </x:c>
      <x:c r="H1615" s="0" t="s">
        <x:v>442</x:v>
      </x:c>
      <x:c r="I1615" s="0" t="n">
        <x:v>35.6</x:v>
      </x:c>
      <x:c r="J1615" s="0" t="n">
        <x:v>15.1</x:v>
      </x:c>
      <x:c r="K1615" s="0" t="n">
        <x:v>29</x:v>
      </x:c>
      <x:c r="L1615" s="0" t="n">
        <x:v>37</x:v>
      </x:c>
      <x:c r="M1615" s="0" t="n">
        <x:v>50</x:v>
      </x:c>
      <x:c r="N1615" s="0" t="s">
        <x:v>506</x:v>
      </x:c>
      <x:c r="O1615" s="0" t="n">
        <x:v>1003.5</x:v>
      </x:c>
      <x:c r="P1615" s="0" t="n">
        <x:v>994.9</x:v>
      </x:c>
    </x:row>
    <x:row r="1616" spans="1:81" customFormat="1" ht="16.5" customHeight="1" x14ac:dyDescent="0.25">
      <x:c r="A1616" s="302">
        <x:f>IF(RIGHT(C1616,2)=".1","10",RIGHT(C1616,2))</x:f>
      </x:c>
      <x:c r="B1616" s="0" t="n">
        <x:v>12</x:v>
      </x:c>
      <x:c r="C1616" s="0" t="n">
        <x:v>21.07</x:v>
      </x:c>
      <x:c r="D1616" s="0" t="s">
        <x:v>11</x:v>
      </x:c>
      <x:c r="E1616" s="0" t="n">
        <x:v>3</x:v>
      </x:c>
      <x:c r="F1616" s="0" t="s">
        <x:v>185</x:v>
      </x:c>
      <x:c r="H1616" s="0" t="s">
        <x:v>442</x:v>
      </x:c>
      <x:c r="I1616" s="0" t="n">
        <x:v>35.3</x:v>
      </x:c>
      <x:c r="J1616" s="0" t="n">
        <x:v>16.2</x:v>
      </x:c>
      <x:c r="K1616" s="0" t="n">
        <x:v>32</x:v>
      </x:c>
      <x:c r="L1616" s="0" t="n">
        <x:v>38</x:v>
      </x:c>
      <x:c r="M1616" s="0" t="n">
        <x:v>44</x:v>
      </x:c>
      <x:c r="N1616" s="0" t="s">
        <x:v>507</x:v>
      </x:c>
      <x:c r="O1616" s="0" t="n">
        <x:v>1003</x:v>
      </x:c>
      <x:c r="P1616" s="0" t="n">
        <x:v>994.4</x:v>
      </x:c>
    </x:row>
    <x:row r="1617" spans="1:81" customFormat="1" ht="16.5" customHeight="1" x14ac:dyDescent="0.25">
      <x:c r="A1617" s="302">
        <x:f>IF(RIGHT(C1617,2)=".1","10",RIGHT(C1617,2))</x:f>
      </x:c>
      <x:c r="B1617" s="0" t="n">
        <x:v>15</x:v>
      </x:c>
      <x:c r="C1617" s="0" t="n">
        <x:v>21.07</x:v>
      </x:c>
      <x:c r="D1617" s="0" t="s">
        <x:v>11</x:v>
      </x:c>
      <x:c r="E1617" s="0" t="n">
        <x:v>2</x:v>
      </x:c>
      <x:c r="F1617" s="0" t="s">
        <x:v>185</x:v>
      </x:c>
      <x:c r="H1617" s="0" t="s">
        <x:v>376</x:v>
      </x:c>
      <x:c r="I1617" s="0" t="n">
        <x:v>32.1</x:v>
      </x:c>
      <x:c r="J1617" s="0" t="n">
        <x:v>16</x:v>
      </x:c>
      <x:c r="K1617" s="0" t="n">
        <x:v>38</x:v>
      </x:c>
      <x:c r="L1617" s="0" t="n">
        <x:v>35</x:v>
      </x:c>
      <x:c r="M1617" s="0" t="n">
        <x:v>36</x:v>
      </x:c>
      <x:c r="N1617" s="0" t="s">
        <x:v>507</x:v>
      </x:c>
      <x:c r="O1617" s="0" t="n">
        <x:v>1002.9</x:v>
      </x:c>
      <x:c r="P1617" s="0" t="n">
        <x:v>994.2</x:v>
      </x:c>
      <x:c r="R1617" s="0" t="n">
        <x:v>37.5</x:v>
      </x:c>
    </x:row>
    <x:row r="1618" spans="1:81" customFormat="1" ht="16.5" customHeight="1" x14ac:dyDescent="0.25">
      <x:c r="A1618" s="302">
        <x:f>IF(RIGHT(C1618,2)=".1","10",RIGHT(C1618,2))</x:f>
      </x:c>
      <x:c r="B1618" s="0" t="n">
        <x:v>18</x:v>
      </x:c>
      <x:c r="C1618" s="0" t="n">
        <x:v>21.07</x:v>
      </x:c>
      <x:c r="D1618" s="0" t="s">
        <x:v>10</x:v>
      </x:c>
      <x:c r="E1618" s="0" t="n">
        <x:v>1</x:v>
      </x:c>
      <x:c r="F1618" s="0" t="s">
        <x:v>185</x:v>
      </x:c>
      <x:c r="H1618" s="0" t="s">
        <x:v>287</x:v>
      </x:c>
      <x:c r="I1618" s="0" t="n">
        <x:v>29.8</x:v>
      </x:c>
      <x:c r="J1618" s="0" t="n">
        <x:v>19.2</x:v>
      </x:c>
      <x:c r="K1618" s="0" t="n">
        <x:v>53</x:v>
      </x:c>
      <x:c r="L1618" s="0" t="n">
        <x:v>35</x:v>
      </x:c>
      <x:c r="M1618" s="0" t="n">
        <x:v>35</x:v>
      </x:c>
      <x:c r="N1618" s="0" t="s">
        <x:v>507</x:v>
      </x:c>
      <x:c r="O1618" s="0" t="n">
        <x:v>1003.7</x:v>
      </x:c>
      <x:c r="P1618" s="0" t="n">
        <x:v>995</x:v>
      </x:c>
    </x:row>
    <x:row r="1619" spans="1:81" customFormat="1" ht="16.5" customHeight="1" x14ac:dyDescent="0.25">
      <x:c r="A1619" s="302">
        <x:f>IF(RIGHT(C1619,2)=".1","10",RIGHT(C1619,2))</x:f>
      </x:c>
      <x:c r="B1619" s="0" t="n">
        <x:v>21</x:v>
      </x:c>
      <x:c r="C1619" s="0" t="n">
        <x:v>21.07</x:v>
      </x:c>
      <x:c r="D1619" s="0" t="s">
        <x:v>10</x:v>
      </x:c>
      <x:c r="E1619" s="0" t="n">
        <x:v>1</x:v>
      </x:c>
      <x:c r="F1619" s="0" t="s">
        <x:v>185</x:v>
      </x:c>
      <x:c r="G1619" s="0" t="s">
        <x:v>193</x:v>
      </x:c>
      <x:c r="H1619" s="0" t="s">
        <x:v>231</x:v>
      </x:c>
      <x:c r="I1619" s="0" t="n">
        <x:v>27.3</x:v>
      </x:c>
      <x:c r="J1619" s="0" t="n">
        <x:v>20.7</x:v>
      </x:c>
      <x:c r="K1619" s="0" t="n">
        <x:v>67</x:v>
      </x:c>
      <x:c r="L1619" s="0" t="n">
        <x:v>34</x:v>
      </x:c>
      <x:c r="M1619" s="0" t="n">
        <x:v>34</x:v>
      </x:c>
      <x:c r="N1619" s="0" t="s">
        <x:v>507</x:v>
      </x:c>
      <x:c r="O1619" s="0" t="n">
        <x:v>1003.7</x:v>
      </x:c>
      <x:c r="P1619" s="0" t="n">
        <x:v>994.9</x:v>
      </x:c>
    </x:row>
    <x:row r="1620" spans="1:81" customFormat="1" ht="16.5" customHeight="1" x14ac:dyDescent="0.25">
      <x:c r="A1620" s="302">
        <x:f>IF(RIGHT(C1620,2)=".1","10",RIGHT(C1620,2))</x:f>
      </x:c>
      <x:c r="B1620" s="0" t="n">
        <x:v>0</x:v>
      </x:c>
      <x:c r="C1620" s="0" t="n">
        <x:v>22.07</x:v>
      </x:c>
      <x:c r="D1620" s="0" t="s">
        <x:v>10</x:v>
      </x:c>
      <x:c r="E1620" s="0" t="n">
        <x:v>1</x:v>
      </x:c>
      <x:c r="F1620" s="0" t="s">
        <x:v>185</x:v>
      </x:c>
      <x:c r="G1620" s="0" t="s">
        <x:v>193</x:v>
      </x:c>
      <x:c r="H1620" s="0" t="s">
        <x:v>276</x:v>
      </x:c>
      <x:c r="I1620" s="0" t="n">
        <x:v>25.4</x:v>
      </x:c>
      <x:c r="J1620" s="0" t="n">
        <x:v>20.3</x:v>
      </x:c>
      <x:c r="K1620" s="0" t="n">
        <x:v>73</x:v>
      </x:c>
      <x:c r="L1620" s="0" t="n">
        <x:v>31</x:v>
      </x:c>
      <x:c r="M1620" s="0" t="n">
        <x:v>31</x:v>
      </x:c>
      <x:c r="N1620" s="0" t="s">
        <x:v>507</x:v>
      </x:c>
      <x:c r="O1620" s="0" t="n">
        <x:v>1003.3</x:v>
      </x:c>
      <x:c r="P1620" s="0" t="n">
        <x:v>994.5</x:v>
      </x:c>
    </x:row>
    <x:row r="1621" spans="1:81" customFormat="1" ht="16.5" customHeight="1" x14ac:dyDescent="0.25">
      <x:c r="A1621" s="302">
        <x:f>IF(RIGHT(C1621,2)=".1","10",RIGHT(C1621,2))</x:f>
      </x:c>
      <x:c r="B1621" s="0" t="n">
        <x:v>3</x:v>
      </x:c>
      <x:c r="C1621" s="0" t="n">
        <x:v>22.07</x:v>
      </x:c>
      <x:c r="D1621" s="0" t="s">
        <x:v>9</x:v>
      </x:c>
      <x:c r="E1621" s="0" t="n">
        <x:v>1</x:v>
      </x:c>
      <x:c r="F1621" s="0" t="s">
        <x:v>185</x:v>
      </x:c>
      <x:c r="H1621" s="0" t="s">
        <x:v>631</x:v>
      </x:c>
      <x:c r="I1621" s="0" t="n">
        <x:v>24.2</x:v>
      </x:c>
      <x:c r="J1621" s="0" t="n">
        <x:v>20.5</x:v>
      </x:c>
      <x:c r="K1621" s="0" t="n">
        <x:v>80</x:v>
      </x:c>
      <x:c r="L1621" s="0" t="n">
        <x:v>30</x:v>
      </x:c>
      <x:c r="M1621" s="0" t="n">
        <x:v>30</x:v>
      </x:c>
      <x:c r="N1621" s="0" t="s">
        <x:v>507</x:v>
      </x:c>
      <x:c r="O1621" s="0" t="n">
        <x:v>1003.7</x:v>
      </x:c>
      <x:c r="P1621" s="0" t="n">
        <x:v>994.8</x:v>
      </x:c>
      <x:c r="Q1621" s="0" t="n">
        <x:v>22.9</x:v>
      </x:c>
      <x:c r="S1621" s="0" t="n">
        <x:v>0</x:v>
      </x:c>
    </x:row>
    <x:row r="1622" spans="1:81" customFormat="1" ht="16.5" customHeight="1" x14ac:dyDescent="0.25">
      <x:c r="A1622" s="302">
        <x:f>IF(RIGHT(C1622,2)=".1","10",RIGHT(C1622,2))</x:f>
      </x:c>
      <x:c r="B1622" s="0" t="n">
        <x:v>6</x:v>
      </x:c>
      <x:c r="C1622" s="0" t="n">
        <x:v>22.07</x:v>
      </x:c>
      <x:c r="D1622" s="0" t="s">
        <x:v>10</x:v>
      </x:c>
      <x:c r="E1622" s="0" t="n">
        <x:v>2</x:v>
      </x:c>
      <x:c r="F1622" s="0" t="s">
        <x:v>185</x:v>
      </x:c>
      <x:c r="H1622" s="0" t="s">
        <x:v>366</x:v>
      </x:c>
      <x:c r="I1622" s="0" t="n">
        <x:v>28.1</x:v>
      </x:c>
      <x:c r="J1622" s="0" t="n">
        <x:v>22.3</x:v>
      </x:c>
      <x:c r="K1622" s="0" t="n">
        <x:v>71</x:v>
      </x:c>
      <x:c r="L1622" s="0" t="n">
        <x:v>37</x:v>
      </x:c>
      <x:c r="M1622" s="0" t="n">
        <x:v>37</x:v>
      </x:c>
      <x:c r="N1622" s="0" t="s">
        <x:v>507</x:v>
      </x:c>
      <x:c r="O1622" s="0" t="n">
        <x:v>1002.7</x:v>
      </x:c>
      <x:c r="P1622" s="0" t="n">
        <x:v>994</x:v>
      </x:c>
    </x:row>
    <x:row r="1623" spans="1:81" customFormat="1" ht="16.5" customHeight="1" x14ac:dyDescent="0.25">
      <x:c r="A1623" s="302">
        <x:f>IF(RIGHT(C1623,2)=".1","10",RIGHT(C1623,2))</x:f>
      </x:c>
      <x:c r="B1623" s="0" t="n">
        <x:v>9</x:v>
      </x:c>
      <x:c r="C1623" s="0" t="n">
        <x:v>22.07</x:v>
      </x:c>
      <x:c r="D1623" s="0" t="s">
        <x:v>11</x:v>
      </x:c>
      <x:c r="E1623" s="0" t="n">
        <x:v>4</x:v>
      </x:c>
      <x:c r="F1623" s="0" t="s">
        <x:v>185</x:v>
      </x:c>
      <x:c r="H1623" s="0" t="s">
        <x:v>632</x:v>
      </x:c>
      <x:c r="I1623" s="0" t="n">
        <x:v>31.1</x:v>
      </x:c>
      <x:c r="J1623" s="0" t="n">
        <x:v>19.5</x:v>
      </x:c>
      <x:c r="K1623" s="0" t="n">
        <x:v>50</x:v>
      </x:c>
      <x:c r="L1623" s="0" t="n">
        <x:v>37</x:v>
      </x:c>
      <x:c r="M1623" s="0" t="n">
        <x:v>39</x:v>
      </x:c>
      <x:c r="N1623" s="0" t="s">
        <x:v>507</x:v>
      </x:c>
      <x:c r="O1623" s="0" t="n">
        <x:v>1002.3</x:v>
      </x:c>
      <x:c r="P1623" s="0" t="n">
        <x:v>993.7</x:v>
      </x:c>
    </x:row>
    <x:row r="1624" spans="1:81" customFormat="1" ht="16.5" customHeight="1" x14ac:dyDescent="0.25">
      <x:c r="A1624" s="302">
        <x:f>IF(RIGHT(C1624,2)=".1","10",RIGHT(C1624,2))</x:f>
      </x:c>
      <x:c r="B1624" s="0" t="n">
        <x:v>12</x:v>
      </x:c>
      <x:c r="C1624" s="0" t="n">
        <x:v>22.07</x:v>
      </x:c>
      <x:c r="D1624" s="0" t="s">
        <x:v>5</x:v>
      </x:c>
      <x:c r="E1624" s="0" t="n">
        <x:v>2</x:v>
      </x:c>
      <x:c r="F1624" s="0" t="s">
        <x:v>185</x:v>
      </x:c>
      <x:c r="G1624" s="0" t="s">
        <x:v>540</x:v>
      </x:c>
      <x:c r="H1624" s="0" t="s">
        <x:v>194</x:v>
      </x:c>
      <x:c r="I1624" s="0" t="n">
        <x:v>22</x:v>
      </x:c>
      <x:c r="J1624" s="0" t="n">
        <x:v>20.7</x:v>
      </x:c>
      <x:c r="K1624" s="0" t="n">
        <x:v>92</x:v>
      </x:c>
      <x:c r="L1624" s="0" t="n">
        <x:v>28</x:v>
      </x:c>
      <x:c r="M1624" s="0" t="n">
        <x:v>28</x:v>
      </x:c>
      <x:c r="N1624" s="0" t="s">
        <x:v>506</x:v>
      </x:c>
      <x:c r="O1624" s="0" t="n">
        <x:v>1003.5</x:v>
      </x:c>
      <x:c r="P1624" s="0" t="n">
        <x:v>994.6</x:v>
      </x:c>
    </x:row>
    <x:row r="1625" spans="1:81" customFormat="1" ht="16.5" customHeight="1" x14ac:dyDescent="0.25">
      <x:c r="A1625" s="302">
        <x:f>IF(RIGHT(C1625,2)=".1","10",RIGHT(C1625,2))</x:f>
      </x:c>
      <x:c r="B1625" s="0" t="n">
        <x:v>15</x:v>
      </x:c>
      <x:c r="C1625" s="0" t="n">
        <x:v>22.07</x:v>
      </x:c>
      <x:c r="D1625" s="0" t="s">
        <x:v>9</x:v>
      </x:c>
      <x:c r="E1625" s="0" t="n">
        <x:v>2</x:v>
      </x:c>
      <x:c r="F1625" s="0" t="s">
        <x:v>185</x:v>
      </x:c>
      <x:c r="G1625" s="0" t="s">
        <x:v>540</x:v>
      </x:c>
      <x:c r="H1625" s="0" t="s">
        <x:v>230</x:v>
      </x:c>
      <x:c r="I1625" s="0" t="n">
        <x:v>22.1</x:v>
      </x:c>
      <x:c r="J1625" s="0" t="n">
        <x:v>19.8</x:v>
      </x:c>
      <x:c r="K1625" s="0" t="n">
        <x:v>87</x:v>
      </x:c>
      <x:c r="L1625" s="0" t="n">
        <x:v>28</x:v>
      </x:c>
      <x:c r="M1625" s="0" t="n">
        <x:v>28</x:v>
      </x:c>
      <x:c r="N1625" s="0" t="s">
        <x:v>506</x:v>
      </x:c>
      <x:c r="O1625" s="0" t="n">
        <x:v>1003.5</x:v>
      </x:c>
      <x:c r="P1625" s="0" t="n">
        <x:v>994.6</x:v>
      </x:c>
      <x:c r="R1625" s="0" t="n">
        <x:v>31.1</x:v>
      </x:c>
      <x:c r="S1625" s="0" t="n">
        <x:v>13</x:v>
      </x:c>
    </x:row>
    <x:row r="1626" spans="1:81" customFormat="1" ht="16.5" customHeight="1" x14ac:dyDescent="0.25">
      <x:c r="A1626" s="302">
        <x:f>IF(RIGHT(C1626,2)=".1","10",RIGHT(C1626,2))</x:f>
      </x:c>
      <x:c r="B1626" s="0" t="n">
        <x:v>18</x:v>
      </x:c>
      <x:c r="C1626" s="0" t="n">
        <x:v>22.07</x:v>
      </x:c>
      <x:c r="D1626" s="0" t="s">
        <x:v>6</x:v>
      </x:c>
      <x:c r="E1626" s="0" t="n">
        <x:v>2</x:v>
      </x:c>
      <x:c r="F1626" s="0" t="s">
        <x:v>185</x:v>
      </x:c>
      <x:c r="G1626" s="0" t="s">
        <x:v>540</x:v>
      </x:c>
      <x:c r="H1626" s="0" t="s">
        <x:v>230</x:v>
      </x:c>
      <x:c r="I1626" s="0" t="n">
        <x:v>17.9</x:v>
      </x:c>
      <x:c r="J1626" s="0" t="n">
        <x:v>16.8</x:v>
      </x:c>
      <x:c r="K1626" s="0" t="n">
        <x:v>93</x:v>
      </x:c>
      <x:c r="L1626" s="0" t="n">
        <x:v>18</x:v>
      </x:c>
      <x:c r="M1626" s="0" t="n">
        <x:v>18</x:v>
      </x:c>
      <x:c r="O1626" s="0" t="n">
        <x:v>1004.8</x:v>
      </x:c>
      <x:c r="P1626" s="0" t="n">
        <x:v>995.8</x:v>
      </x:c>
    </x:row>
    <x:row r="1627" spans="1:81" customFormat="1" ht="16.5" customHeight="1" x14ac:dyDescent="0.25">
      <x:c r="A1627" s="302">
        <x:f>IF(RIGHT(C1627,2)=".1","10",RIGHT(C1627,2))</x:f>
      </x:c>
      <x:c r="B1627" s="0" t="n">
        <x:v>21</x:v>
      </x:c>
      <x:c r="C1627" s="0" t="n">
        <x:v>22.07</x:v>
      </x:c>
      <x:c r="D1627" s="0" t="s">
        <x:v>9</x:v>
      </x:c>
      <x:c r="E1627" s="0" t="n">
        <x:v>1</x:v>
      </x:c>
      <x:c r="F1627" s="0" t="s">
        <x:v>185</x:v>
      </x:c>
      <x:c r="G1627" s="0" t="s">
        <x:v>508</x:v>
      </x:c>
      <x:c r="H1627" s="0" t="s">
        <x:v>194</x:v>
      </x:c>
      <x:c r="I1627" s="0" t="n">
        <x:v>17.6</x:v>
      </x:c>
      <x:c r="J1627" s="0" t="n">
        <x:v>16.6</x:v>
      </x:c>
      <x:c r="K1627" s="0" t="n">
        <x:v>94</x:v>
      </x:c>
      <x:c r="L1627" s="0" t="n">
        <x:v>19</x:v>
      </x:c>
      <x:c r="M1627" s="0" t="n">
        <x:v>19</x:v>
      </x:c>
      <x:c r="O1627" s="0" t="n">
        <x:v>1003.6</x:v>
      </x:c>
      <x:c r="P1627" s="0" t="n">
        <x:v>994.5</x:v>
      </x:c>
    </x:row>
    <x:row r="1628" spans="1:81" customFormat="1" ht="16.5" customHeight="1" x14ac:dyDescent="0.25">
      <x:c r="A1628" s="302">
        <x:f>IF(RIGHT(C1628,2)=".1","10",RIGHT(C1628,2))</x:f>
      </x:c>
      <x:c r="B1628" s="0" t="n">
        <x:v>0</x:v>
      </x:c>
      <x:c r="C1628" s="0" t="n">
        <x:v>23.07</x:v>
      </x:c>
      <x:c r="D1628" s="0" t="s">
        <x:v>13</x:v>
      </x:c>
      <x:c r="E1628" s="0" t="n">
        <x:v>0</x:v>
      </x:c>
      <x:c r="F1628" s="0" t="s">
        <x:v>185</x:v>
      </x:c>
      <x:c r="G1628" s="0" t="s">
        <x:v>508</x:v>
      </x:c>
      <x:c r="H1628" s="0" t="s">
        <x:v>219</x:v>
      </x:c>
      <x:c r="I1628" s="0" t="n">
        <x:v>17.7</x:v>
      </x:c>
      <x:c r="J1628" s="0" t="n">
        <x:v>16.7</x:v>
      </x:c>
      <x:c r="K1628" s="0" t="n">
        <x:v>94</x:v>
      </x:c>
      <x:c r="L1628" s="0" t="n">
        <x:v>18</x:v>
      </x:c>
      <x:c r="M1628" s="0" t="n">
        <x:v>18</x:v>
      </x:c>
      <x:c r="O1628" s="0" t="n">
        <x:v>1003.8</x:v>
      </x:c>
      <x:c r="P1628" s="0" t="n">
        <x:v>994.7</x:v>
      </x:c>
    </x:row>
    <x:row r="1629" spans="1:81" customFormat="1" ht="16.5" customHeight="1" x14ac:dyDescent="0.25">
      <x:c r="A1629" s="302">
        <x:f>IF(RIGHT(C1629,2)=".1","10",RIGHT(C1629,2))</x:f>
      </x:c>
      <x:c r="B1629" s="0" t="n">
        <x:v>3</x:v>
      </x:c>
      <x:c r="C1629" s="0" t="n">
        <x:v>23.07</x:v>
      </x:c>
      <x:c r="D1629" s="0" t="s">
        <x:v>5</x:v>
      </x:c>
      <x:c r="E1629" s="0" t="n">
        <x:v>1</x:v>
      </x:c>
      <x:c r="F1629" s="0" t="s">
        <x:v>185</x:v>
      </x:c>
      <x:c r="H1629" s="0" t="s">
        <x:v>192</x:v>
      </x:c>
      <x:c r="I1629" s="0" t="n">
        <x:v>18.3</x:v>
      </x:c>
      <x:c r="J1629" s="0" t="n">
        <x:v>17.3</x:v>
      </x:c>
      <x:c r="K1629" s="0" t="n">
        <x:v>94</x:v>
      </x:c>
      <x:c r="L1629" s="0" t="n">
        <x:v>20</x:v>
      </x:c>
      <x:c r="M1629" s="0" t="n">
        <x:v>20</x:v>
      </x:c>
      <x:c r="O1629" s="0" t="n">
        <x:v>1004.6</x:v>
      </x:c>
      <x:c r="P1629" s="0" t="n">
        <x:v>995.5</x:v>
      </x:c>
      <x:c r="Q1629" s="0" t="n">
        <x:v>17.4</x:v>
      </x:c>
      <x:c r="S1629" s="0" t="n">
        <x:v>41</x:v>
      </x:c>
    </x:row>
    <x:row r="1630" spans="1:81" customFormat="1" ht="16.5" customHeight="1" x14ac:dyDescent="0.25">
      <x:c r="A1630" s="302">
        <x:f>IF(RIGHT(C1630,2)=".1","10",RIGHT(C1630,2))</x:f>
      </x:c>
      <x:c r="B1630" s="0" t="n">
        <x:v>6</x:v>
      </x:c>
      <x:c r="C1630" s="0" t="n">
        <x:v>23.07</x:v>
      </x:c>
      <x:c r="D1630" s="0" t="s">
        <x:v>5</x:v>
      </x:c>
      <x:c r="E1630" s="0" t="n">
        <x:v>1</x:v>
      </x:c>
      <x:c r="F1630" s="0" t="s">
        <x:v>185</x:v>
      </x:c>
      <x:c r="H1630" s="0" t="s">
        <x:v>230</x:v>
      </x:c>
      <x:c r="I1630" s="0" t="n">
        <x:v>20.1</x:v>
      </x:c>
      <x:c r="J1630" s="0" t="n">
        <x:v>17.6</x:v>
      </x:c>
      <x:c r="K1630" s="0" t="n">
        <x:v>86</x:v>
      </x:c>
      <x:c r="L1630" s="0" t="n">
        <x:v>24</x:v>
      </x:c>
      <x:c r="M1630" s="0" t="n">
        <x:v>24</x:v>
      </x:c>
      <x:c r="N1630" s="0" t="s">
        <x:v>444</x:v>
      </x:c>
      <x:c r="O1630" s="0" t="n">
        <x:v>1005.3</x:v>
      </x:c>
      <x:c r="P1630" s="0" t="n">
        <x:v>996.3</x:v>
      </x:c>
    </x:row>
    <x:row r="1631" spans="1:81" customFormat="1" ht="16.5" customHeight="1" x14ac:dyDescent="0.25">
      <x:c r="A1631" s="302">
        <x:f>IF(RIGHT(C1631,2)=".1","10",RIGHT(C1631,2))</x:f>
      </x:c>
      <x:c r="B1631" s="0" t="n">
        <x:v>9</x:v>
      </x:c>
      <x:c r="C1631" s="0" t="n">
        <x:v>23.07</x:v>
      </x:c>
      <x:c r="D1631" s="0" t="s">
        <x:v>5</x:v>
      </x:c>
      <x:c r="E1631" s="0" t="n">
        <x:v>2</x:v>
      </x:c>
      <x:c r="F1631" s="0" t="s">
        <x:v>185</x:v>
      </x:c>
      <x:c r="H1631" s="0" t="s">
        <x:v>532</x:v>
      </x:c>
      <x:c r="I1631" s="0" t="n">
        <x:v>24.6</x:v>
      </x:c>
      <x:c r="J1631" s="0" t="n">
        <x:v>17.7</x:v>
      </x:c>
      <x:c r="K1631" s="0" t="n">
        <x:v>65</x:v>
      </x:c>
      <x:c r="L1631" s="0" t="n">
        <x:v>29</x:v>
      </x:c>
      <x:c r="M1631" s="0" t="n">
        <x:v>31</x:v>
      </x:c>
      <x:c r="N1631" s="0" t="s">
        <x:v>506</x:v>
      </x:c>
      <x:c r="O1631" s="0" t="n">
        <x:v>1005.7</x:v>
      </x:c>
      <x:c r="P1631" s="0" t="n">
        <x:v>996.8</x:v>
      </x:c>
    </x:row>
    <x:row r="1632" spans="1:81" customFormat="1" ht="16.5" customHeight="1" x14ac:dyDescent="0.25">
      <x:c r="A1632" s="302">
        <x:f>IF(RIGHT(C1632,2)=".1","10",RIGHT(C1632,2))</x:f>
      </x:c>
      <x:c r="B1632" s="0" t="n">
        <x:v>12</x:v>
      </x:c>
      <x:c r="C1632" s="0" t="n">
        <x:v>23.07</x:v>
      </x:c>
      <x:c r="D1632" s="0" t="s">
        <x:v>5</x:v>
      </x:c>
      <x:c r="E1632" s="0" t="n">
        <x:v>3</x:v>
      </x:c>
      <x:c r="F1632" s="0" t="s">
        <x:v>185</x:v>
      </x:c>
      <x:c r="H1632" s="0" t="s">
        <x:v>633</x:v>
      </x:c>
      <x:c r="I1632" s="0" t="n">
        <x:v>26.6</x:v>
      </x:c>
      <x:c r="J1632" s="0" t="n">
        <x:v>14.6</x:v>
      </x:c>
      <x:c r="K1632" s="0" t="n">
        <x:v>48</x:v>
      </x:c>
      <x:c r="L1632" s="0" t="n">
        <x:v>29</x:v>
      </x:c>
      <x:c r="M1632" s="0" t="n">
        <x:v>33</x:v>
      </x:c>
      <x:c r="N1632" s="0" t="s">
        <x:v>483</x:v>
      </x:c>
      <x:c r="O1632" s="0" t="n">
        <x:v>1006.1</x:v>
      </x:c>
      <x:c r="P1632" s="0" t="n">
        <x:v>997.3</x:v>
      </x:c>
    </x:row>
    <x:row r="1633" spans="1:81" customFormat="1" ht="16.5" customHeight="1" x14ac:dyDescent="0.25">
      <x:c r="A1633" s="302">
        <x:f>IF(RIGHT(C1633,2)=".1","10",RIGHT(C1633,2))</x:f>
      </x:c>
      <x:c r="B1633" s="0" t="n">
        <x:v>15</x:v>
      </x:c>
      <x:c r="C1633" s="0" t="n">
        <x:v>23.07</x:v>
      </x:c>
      <x:c r="D1633" s="0" t="s">
        <x:v>5</x:v>
      </x:c>
      <x:c r="E1633" s="0" t="s">
        <x:v>214</x:v>
      </x:c>
      <x:c r="F1633" s="0" t="s">
        <x:v>185</x:v>
      </x:c>
      <x:c r="H1633" s="0" t="s">
        <x:v>634</x:v>
      </x:c>
      <x:c r="I1633" s="0" t="n">
        <x:v>26.7</x:v>
      </x:c>
      <x:c r="J1633" s="0" t="n">
        <x:v>14.7</x:v>
      </x:c>
      <x:c r="K1633" s="0" t="n">
        <x:v>48</x:v>
      </x:c>
      <x:c r="L1633" s="0" t="n">
        <x:v>29</x:v>
      </x:c>
      <x:c r="M1633" s="0" t="n">
        <x:v>30</x:v>
      </x:c>
      <x:c r="N1633" s="0" t="s">
        <x:v>483</x:v>
      </x:c>
      <x:c r="O1633" s="0" t="n">
        <x:v>1007.1</x:v>
      </x:c>
      <x:c r="P1633" s="0" t="n">
        <x:v>998.3</x:v>
      </x:c>
      <x:c r="R1633" s="0" t="n">
        <x:v>27.4</x:v>
      </x:c>
    </x:row>
    <x:row r="1634" spans="1:81" customFormat="1" ht="16.5" customHeight="1" x14ac:dyDescent="0.25">
      <x:c r="A1634" s="302">
        <x:f>IF(RIGHT(C1634,2)=".1","10",RIGHT(C1634,2))</x:f>
      </x:c>
      <x:c r="B1634" s="0" t="n">
        <x:v>18</x:v>
      </x:c>
      <x:c r="C1634" s="0" t="n">
        <x:v>23.07</x:v>
      </x:c>
      <x:c r="D1634" s="0" t="s">
        <x:v>13</x:v>
      </x:c>
      <x:c r="E1634" s="0" t="n">
        <x:v>0</x:v>
      </x:c>
      <x:c r="F1634" s="0" t="s">
        <x:v>185</x:v>
      </x:c>
      <x:c r="H1634" s="0" t="s">
        <x:v>635</x:v>
      </x:c>
      <x:c r="I1634" s="0" t="n">
        <x:v>20.7</x:v>
      </x:c>
      <x:c r="J1634" s="0" t="n">
        <x:v>16.7</x:v>
      </x:c>
      <x:c r="K1634" s="0" t="n">
        <x:v>78</x:v>
      </x:c>
      <x:c r="L1634" s="0" t="n">
        <x:v>24</x:v>
      </x:c>
      <x:c r="M1634" s="0" t="n">
        <x:v>24</x:v>
      </x:c>
      <x:c r="N1634" s="0" t="s">
        <x:v>444</x:v>
      </x:c>
      <x:c r="O1634" s="0" t="n">
        <x:v>1009.1</x:v>
      </x:c>
      <x:c r="P1634" s="0" t="n">
        <x:v>1000</x:v>
      </x:c>
    </x:row>
    <x:row r="1635" spans="1:81" customFormat="1" ht="16.5" customHeight="1" x14ac:dyDescent="0.25">
      <x:c r="A1635" s="302">
        <x:f>IF(RIGHT(C1635,2)=".1","10",RIGHT(C1635,2))</x:f>
      </x:c>
      <x:c r="B1635" s="0" t="n">
        <x:v>21</x:v>
      </x:c>
      <x:c r="C1635" s="0" t="n">
        <x:v>23.07</x:v>
      </x:c>
      <x:c r="D1635" s="0" t="s">
        <x:v>13</x:v>
      </x:c>
      <x:c r="E1635" s="0" t="n">
        <x:v>0</x:v>
      </x:c>
      <x:c r="F1635" s="0" t="s">
        <x:v>185</x:v>
      </x:c>
      <x:c r="H1635" s="0" t="s">
        <x:v>186</x:v>
      </x:c>
      <x:c r="I1635" s="0" t="n">
        <x:v>18.3</x:v>
      </x:c>
      <x:c r="J1635" s="0" t="n">
        <x:v>14.7</x:v>
      </x:c>
      <x:c r="K1635" s="0" t="n">
        <x:v>80</x:v>
      </x:c>
      <x:c r="L1635" s="0" t="n">
        <x:v>19</x:v>
      </x:c>
      <x:c r="M1635" s="0" t="n">
        <x:v>19</x:v>
      </x:c>
      <x:c r="O1635" s="0" t="n">
        <x:v>1010.1</x:v>
      </x:c>
      <x:c r="P1635" s="0" t="n">
        <x:v>1001</x:v>
      </x:c>
    </x:row>
    <x:row r="1636" spans="1:81" customFormat="1" ht="16.5" customHeight="1" x14ac:dyDescent="0.25">
      <x:c r="A1636" s="302">
        <x:f>IF(RIGHT(C1636,2)=".1","10",RIGHT(C1636,2))</x:f>
      </x:c>
      <x:c r="B1636" s="0" t="n">
        <x:v>0</x:v>
      </x:c>
      <x:c r="C1636" s="0" t="n">
        <x:v>24.07</x:v>
      </x:c>
      <x:c r="D1636" s="0" t="s">
        <x:v>5</x:v>
      </x:c>
      <x:c r="E1636" s="0" t="n">
        <x:v>1</x:v>
      </x:c>
      <x:c r="F1636" s="0" t="s">
        <x:v>185</x:v>
      </x:c>
      <x:c r="H1636" s="0" t="s">
        <x:v>636</x:v>
      </x:c>
      <x:c r="I1636" s="0" t="n">
        <x:v>16.6</x:v>
      </x:c>
      <x:c r="J1636" s="0" t="n">
        <x:v>14</x:v>
      </x:c>
      <x:c r="K1636" s="0" t="n">
        <x:v>85</x:v>
      </x:c>
      <x:c r="L1636" s="0" t="n">
        <x:v>17</x:v>
      </x:c>
      <x:c r="M1636" s="0" t="n">
        <x:v>17</x:v>
      </x:c>
      <x:c r="O1636" s="0" t="n">
        <x:v>1010.4</x:v>
      </x:c>
      <x:c r="P1636" s="0" t="n">
        <x:v>1001.2</x:v>
      </x:c>
    </x:row>
    <x:row r="1637" spans="1:81" customFormat="1" ht="16.5" customHeight="1" x14ac:dyDescent="0.25">
      <x:c r="A1637" s="302">
        <x:f>IF(RIGHT(C1637,2)=".1","10",RIGHT(C1637,2))</x:f>
      </x:c>
      <x:c r="B1637" s="0" t="n">
        <x:v>3</x:v>
      </x:c>
      <x:c r="C1637" s="0" t="n">
        <x:v>24.07</x:v>
      </x:c>
      <x:c r="D1637" s="0" t="s">
        <x:v>5</x:v>
      </x:c>
      <x:c r="E1637" s="0" t="n">
        <x:v>1</x:v>
      </x:c>
      <x:c r="F1637" s="0" t="s">
        <x:v>185</x:v>
      </x:c>
      <x:c r="H1637" s="0" t="s">
        <x:v>473</x:v>
      </x:c>
      <x:c r="I1637" s="0" t="n">
        <x:v>17.7</x:v>
      </x:c>
      <x:c r="J1637" s="0" t="n">
        <x:v>12.3</x:v>
      </x:c>
      <x:c r="K1637" s="0" t="n">
        <x:v>71</x:v>
      </x:c>
      <x:c r="L1637" s="0" t="n">
        <x:v>19</x:v>
      </x:c>
      <x:c r="M1637" s="0" t="n">
        <x:v>19</x:v>
      </x:c>
      <x:c r="O1637" s="0" t="n">
        <x:v>1011.1</x:v>
      </x:c>
      <x:c r="P1637" s="0" t="n">
        <x:v>1001.9</x:v>
      </x:c>
      <x:c r="Q1637" s="0" t="n">
        <x:v>16.5</x:v>
      </x:c>
    </x:row>
    <x:row r="1638" spans="1:81" customFormat="1" ht="16.5" customHeight="1" x14ac:dyDescent="0.25">
      <x:c r="A1638" s="302">
        <x:f>IF(RIGHT(C1638,2)=".1","10",RIGHT(C1638,2))</x:f>
      </x:c>
      <x:c r="B1638" s="0" t="n">
        <x:v>6</x:v>
      </x:c>
      <x:c r="C1638" s="0" t="n">
        <x:v>24.07</x:v>
      </x:c>
      <x:c r="D1638" s="0" t="s">
        <x:v>6</x:v>
      </x:c>
      <x:c r="E1638" s="0" t="n">
        <x:v>2</x:v>
      </x:c>
      <x:c r="F1638" s="0" t="s">
        <x:v>185</x:v>
      </x:c>
      <x:c r="H1638" s="0" t="s">
        <x:v>186</x:v>
      </x:c>
      <x:c r="I1638" s="0" t="n">
        <x:v>24.2</x:v>
      </x:c>
      <x:c r="J1638" s="0" t="n">
        <x:v>12.1</x:v>
      </x:c>
      <x:c r="K1638" s="0" t="n">
        <x:v>47</x:v>
      </x:c>
      <x:c r="L1638" s="0" t="n">
        <x:v>26</x:v>
      </x:c>
      <x:c r="M1638" s="0" t="n">
        <x:v>36</x:v>
      </x:c>
      <x:c r="N1638" s="0" t="s">
        <x:v>483</x:v>
      </x:c>
      <x:c r="O1638" s="0" t="n">
        <x:v>1011.5</x:v>
      </x:c>
      <x:c r="P1638" s="0" t="n">
        <x:v>1002.5</x:v>
      </x:c>
    </x:row>
    <x:row r="1639" spans="1:81" customFormat="1" ht="16.5" customHeight="1" x14ac:dyDescent="0.25">
      <x:c r="A1639" s="302">
        <x:f>IF(RIGHT(C1639,2)=".1","10",RIGHT(C1639,2))</x:f>
      </x:c>
      <x:c r="B1639" s="0" t="n">
        <x:v>9</x:v>
      </x:c>
      <x:c r="C1639" s="0" t="n">
        <x:v>24.07</x:v>
      </x:c>
      <x:c r="D1639" s="0" t="s">
        <x:v>5</x:v>
      </x:c>
      <x:c r="E1639" s="0" t="n">
        <x:v>2</x:v>
      </x:c>
      <x:c r="F1639" s="0" t="s">
        <x:v>185</x:v>
      </x:c>
      <x:c r="H1639" s="0" t="s">
        <x:v>630</x:v>
      </x:c>
      <x:c r="I1639" s="0" t="n">
        <x:v>28.5</x:v>
      </x:c>
      <x:c r="J1639" s="0" t="n">
        <x:v>8.6</x:v>
      </x:c>
      <x:c r="K1639" s="0" t="n">
        <x:v>29</x:v>
      </x:c>
      <x:c r="L1639" s="0" t="n">
        <x:v>28</x:v>
      </x:c>
      <x:c r="M1639" s="0" t="n">
        <x:v>44</x:v>
      </x:c>
      <x:c r="N1639" s="0" t="s">
        <x:v>483</x:v>
      </x:c>
      <x:c r="O1639" s="0" t="n">
        <x:v>1011.3</x:v>
      </x:c>
      <x:c r="P1639" s="0" t="n">
        <x:v>1002.4</x:v>
      </x:c>
    </x:row>
    <x:row r="1640" spans="1:81" customFormat="1" ht="16.5" customHeight="1" x14ac:dyDescent="0.25">
      <x:c r="A1640" s="302">
        <x:f>IF(RIGHT(C1640,2)=".1","10",RIGHT(C1640,2))</x:f>
      </x:c>
      <x:c r="B1640" s="0" t="n">
        <x:v>12</x:v>
      </x:c>
      <x:c r="C1640" s="0" t="n">
        <x:v>24.07</x:v>
      </x:c>
      <x:c r="D1640" s="0" t="s">
        <x:v>5</x:v>
      </x:c>
      <x:c r="E1640" s="0" t="n">
        <x:v>2</x:v>
      </x:c>
      <x:c r="F1640" s="0" t="s">
        <x:v>185</x:v>
      </x:c>
      <x:c r="H1640" s="0" t="s">
        <x:v>613</x:v>
      </x:c>
      <x:c r="I1640" s="0" t="n">
        <x:v>29.2</x:v>
      </x:c>
      <x:c r="J1640" s="0" t="n">
        <x:v>9.2</x:v>
      </x:c>
      <x:c r="K1640" s="0" t="n">
        <x:v>29</x:v>
      </x:c>
      <x:c r="L1640" s="0" t="n">
        <x:v>29</x:v>
      </x:c>
      <x:c r="M1640" s="0" t="n">
        <x:v>38</x:v>
      </x:c>
      <x:c r="N1640" s="0" t="s">
        <x:v>483</x:v>
      </x:c>
      <x:c r="O1640" s="0" t="n">
        <x:v>1011.1</x:v>
      </x:c>
      <x:c r="P1640" s="0" t="n">
        <x:v>1002.3</x:v>
      </x:c>
    </x:row>
    <x:row r="1641" spans="1:81" customFormat="1" ht="16.5" customHeight="1" x14ac:dyDescent="0.25">
      <x:c r="A1641" s="302">
        <x:f>IF(RIGHT(C1641,2)=".1","10",RIGHT(C1641,2))</x:f>
      </x:c>
      <x:c r="B1641" s="0" t="n">
        <x:v>15</x:v>
      </x:c>
      <x:c r="C1641" s="0" t="n">
        <x:v>24.07</x:v>
      </x:c>
      <x:c r="D1641" s="0" t="s">
        <x:v>5</x:v>
      </x:c>
      <x:c r="E1641" s="0" t="n">
        <x:v>2</x:v>
      </x:c>
      <x:c r="F1641" s="0" t="s">
        <x:v>185</x:v>
      </x:c>
      <x:c r="H1641" s="0" t="s">
        <x:v>186</x:v>
      </x:c>
      <x:c r="I1641" s="0" t="n">
        <x:v>28.9</x:v>
      </x:c>
      <x:c r="J1641" s="0" t="n">
        <x:v>9</x:v>
      </x:c>
      <x:c r="K1641" s="0" t="n">
        <x:v>29</x:v>
      </x:c>
      <x:c r="L1641" s="0" t="n">
        <x:v>29</x:v>
      </x:c>
      <x:c r="M1641" s="0" t="n">
        <x:v>31</x:v>
      </x:c>
      <x:c r="N1641" s="0" t="s">
        <x:v>483</x:v>
      </x:c>
      <x:c r="O1641" s="0" t="n">
        <x:v>1011.5</x:v>
      </x:c>
      <x:c r="P1641" s="0" t="n">
        <x:v>1002.7</x:v>
      </x:c>
      <x:c r="R1641" s="0" t="n">
        <x:v>30.3</x:v>
      </x:c>
    </x:row>
    <x:row r="1642" spans="1:81" customFormat="1" ht="16.5" customHeight="1" x14ac:dyDescent="0.25">
      <x:c r="A1642" s="302">
        <x:f>IF(RIGHT(C1642,2)=".1","10",RIGHT(C1642,2))</x:f>
      </x:c>
      <x:c r="B1642" s="0" t="n">
        <x:v>18</x:v>
      </x:c>
      <x:c r="C1642" s="0" t="n">
        <x:v>24.07</x:v>
      </x:c>
      <x:c r="D1642" s="0" t="s">
        <x:v>5</x:v>
      </x:c>
      <x:c r="E1642" s="0" t="n">
        <x:v>1</x:v>
      </x:c>
      <x:c r="F1642" s="0" t="s">
        <x:v>185</x:v>
      </x:c>
      <x:c r="H1642" s="0" t="s">
        <x:v>186</x:v>
      </x:c>
      <x:c r="I1642" s="0" t="n">
        <x:v>22.3</x:v>
      </x:c>
      <x:c r="J1642" s="0" t="n">
        <x:v>11.6</x:v>
      </x:c>
      <x:c r="K1642" s="0" t="n">
        <x:v>51</x:v>
      </x:c>
      <x:c r="L1642" s="0" t="n">
        <x:v>25</x:v>
      </x:c>
      <x:c r="M1642" s="0" t="n">
        <x:v>25</x:v>
      </x:c>
      <x:c r="N1642" s="0" t="s">
        <x:v>444</x:v>
      </x:c>
      <x:c r="O1642" s="0" t="n">
        <x:v>1013.1</x:v>
      </x:c>
      <x:c r="P1642" s="0" t="n">
        <x:v>1004.1</x:v>
      </x:c>
    </x:row>
    <x:row r="1643" spans="1:81" customFormat="1" ht="16.5" customHeight="1" x14ac:dyDescent="0.25">
      <x:c r="A1643" s="302">
        <x:f>IF(RIGHT(C1643,2)=".1","10",RIGHT(C1643,2))</x:f>
      </x:c>
      <x:c r="B1643" s="0" t="n">
        <x:v>21</x:v>
      </x:c>
      <x:c r="C1643" s="0" t="n">
        <x:v>24.07</x:v>
      </x:c>
      <x:c r="D1643" s="0" t="s">
        <x:v>6</x:v>
      </x:c>
      <x:c r="E1643" s="0" t="n">
        <x:v>2</x:v>
      </x:c>
      <x:c r="F1643" s="0" t="s">
        <x:v>185</x:v>
      </x:c>
      <x:c r="H1643" s="0" t="s">
        <x:v>496</x:v>
      </x:c>
      <x:c r="I1643" s="0" t="n">
        <x:v>21.1</x:v>
      </x:c>
      <x:c r="J1643" s="0" t="n">
        <x:v>11.8</x:v>
      </x:c>
      <x:c r="K1643" s="0" t="n">
        <x:v>55</x:v>
      </x:c>
      <x:c r="L1643" s="0" t="n">
        <x:v>23</x:v>
      </x:c>
      <x:c r="M1643" s="0" t="n">
        <x:v>23</x:v>
      </x:c>
      <x:c r="N1643" s="0" t="s">
        <x:v>444</x:v>
      </x:c>
      <x:c r="O1643" s="0" t="n">
        <x:v>1013.9</x:v>
      </x:c>
      <x:c r="P1643" s="0" t="n">
        <x:v>1004.8</x:v>
      </x:c>
    </x:row>
    <x:row r="1644" spans="1:81" customFormat="1" ht="16.5" customHeight="1" x14ac:dyDescent="0.25">
      <x:c r="A1644" s="302">
        <x:f>IF(RIGHT(C1644,2)=".1","10",RIGHT(C1644,2))</x:f>
      </x:c>
      <x:c r="B1644" s="0" t="n">
        <x:v>0</x:v>
      </x:c>
      <x:c r="C1644" s="0" t="n">
        <x:v>25.07</x:v>
      </x:c>
      <x:c r="D1644" s="0" t="s">
        <x:v>5</x:v>
      </x:c>
      <x:c r="E1644" s="0" t="n">
        <x:v>2</x:v>
      </x:c>
      <x:c r="F1644" s="0" t="s">
        <x:v>185</x:v>
      </x:c>
      <x:c r="H1644" s="0" t="s">
        <x:v>566</x:v>
      </x:c>
      <x:c r="I1644" s="0" t="n">
        <x:v>19.5</x:v>
      </x:c>
      <x:c r="J1644" s="0" t="n">
        <x:v>10.6</x:v>
      </x:c>
      <x:c r="K1644" s="0" t="n">
        <x:v>56</x:v>
      </x:c>
      <x:c r="L1644" s="0" t="n">
        <x:v>21</x:v>
      </x:c>
      <x:c r="M1644" s="0" t="n">
        <x:v>21</x:v>
      </x:c>
      <x:c r="N1644" s="0" t="s">
        <x:v>444</x:v>
      </x:c>
      <x:c r="O1644" s="0" t="n">
        <x:v>1014.1</x:v>
      </x:c>
      <x:c r="P1644" s="0" t="n">
        <x:v>1004.9</x:v>
      </x:c>
    </x:row>
    <x:row r="1645" spans="1:81" customFormat="1" ht="16.5" customHeight="1" x14ac:dyDescent="0.25">
      <x:c r="A1645" s="302">
        <x:f>IF(RIGHT(C1645,2)=".1","10",RIGHT(C1645,2))</x:f>
      </x:c>
      <x:c r="B1645" s="0" t="n">
        <x:v>3</x:v>
      </x:c>
      <x:c r="C1645" s="0" t="n">
        <x:v>25.07</x:v>
      </x:c>
      <x:c r="D1645" s="0" t="s">
        <x:v>6</x:v>
      </x:c>
      <x:c r="E1645" s="0" t="n">
        <x:v>3</x:v>
      </x:c>
      <x:c r="F1645" s="0" t="s">
        <x:v>185</x:v>
      </x:c>
      <x:c r="H1645" s="0" t="s">
        <x:v>637</x:v>
      </x:c>
      <x:c r="I1645" s="0" t="n">
        <x:v>19.7</x:v>
      </x:c>
      <x:c r="J1645" s="0" t="n">
        <x:v>10.4</x:v>
      </x:c>
      <x:c r="K1645" s="0" t="n">
        <x:v>55</x:v>
      </x:c>
      <x:c r="L1645" s="0" t="n">
        <x:v>21</x:v>
      </x:c>
      <x:c r="M1645" s="0" t="n">
        <x:v>21</x:v>
      </x:c>
      <x:c r="N1645" s="0" t="s">
        <x:v>444</x:v>
      </x:c>
      <x:c r="O1645" s="0" t="n">
        <x:v>1014.3</x:v>
      </x:c>
      <x:c r="P1645" s="0" t="n">
        <x:v>1005.2</x:v>
      </x:c>
      <x:c r="Q1645" s="0" t="n">
        <x:v>18.7</x:v>
      </x:c>
    </x:row>
    <x:row r="1646" spans="1:81" customFormat="1" ht="16.5" customHeight="1" x14ac:dyDescent="0.25">
      <x:c r="A1646" s="302">
        <x:f>IF(RIGHT(C1646,2)=".1","10",RIGHT(C1646,2))</x:f>
      </x:c>
      <x:c r="B1646" s="0" t="n">
        <x:v>6</x:v>
      </x:c>
      <x:c r="C1646" s="0" t="n">
        <x:v>25.07</x:v>
      </x:c>
      <x:c r="D1646" s="0" t="s">
        <x:v>6</x:v>
      </x:c>
      <x:c r="E1646" s="0" t="n">
        <x:v>3</x:v>
      </x:c>
      <x:c r="F1646" s="0" t="s">
        <x:v>185</x:v>
      </x:c>
      <x:c r="H1646" s="0" t="s">
        <x:v>638</x:v>
      </x:c>
      <x:c r="I1646" s="0" t="n">
        <x:v>26.4</x:v>
      </x:c>
      <x:c r="J1646" s="0" t="n">
        <x:v>12.2</x:v>
      </x:c>
      <x:c r="K1646" s="0" t="n">
        <x:v>41</x:v>
      </x:c>
      <x:c r="L1646" s="0" t="n">
        <x:v>28</x:v>
      </x:c>
      <x:c r="M1646" s="0" t="n">
        <x:v>31</x:v>
      </x:c>
      <x:c r="N1646" s="0" t="s">
        <x:v>483</x:v>
      </x:c>
      <x:c r="O1646" s="0" t="n">
        <x:v>1014.6</x:v>
      </x:c>
      <x:c r="P1646" s="0" t="n">
        <x:v>1005.7</x:v>
      </x:c>
    </x:row>
    <x:row r="1647" spans="1:81" customFormat="1" ht="16.5" customHeight="1" x14ac:dyDescent="0.25">
      <x:c r="A1647" s="302">
        <x:f>IF(RIGHT(C1647,2)=".1","10",RIGHT(C1647,2))</x:f>
      </x:c>
      <x:c r="B1647" s="0" t="n">
        <x:v>9</x:v>
      </x:c>
      <x:c r="C1647" s="0" t="n">
        <x:v>25.07</x:v>
      </x:c>
      <x:c r="D1647" s="0" t="s">
        <x:v>6</x:v>
      </x:c>
      <x:c r="E1647" s="0" t="n">
        <x:v>4</x:v>
      </x:c>
      <x:c r="F1647" s="0" t="s">
        <x:v>185</x:v>
      </x:c>
      <x:c r="H1647" s="0" t="s">
        <x:v>639</x:v>
      </x:c>
      <x:c r="I1647" s="0" t="n">
        <x:v>31</x:v>
      </x:c>
      <x:c r="J1647" s="0" t="n">
        <x:v>11.7</x:v>
      </x:c>
      <x:c r="K1647" s="0" t="n">
        <x:v>31</x:v>
      </x:c>
      <x:c r="L1647" s="0" t="n">
        <x:v>31</x:v>
      </x:c>
      <x:c r="M1647" s="0" t="n">
        <x:v>40</x:v>
      </x:c>
      <x:c r="N1647" s="0" t="s">
        <x:v>483</x:v>
      </x:c>
      <x:c r="O1647" s="0" t="n">
        <x:v>1014.6</x:v>
      </x:c>
      <x:c r="P1647" s="0" t="n">
        <x:v>1005.8</x:v>
      </x:c>
    </x:row>
    <x:row r="1648" spans="1:81" customFormat="1" ht="16.5" customHeight="1" x14ac:dyDescent="0.25">
      <x:c r="A1648" s="302">
        <x:f>IF(RIGHT(C1648,2)=".1","10",RIGHT(C1648,2))</x:f>
      </x:c>
      <x:c r="B1648" s="0" t="n">
        <x:v>12</x:v>
      </x:c>
      <x:c r="C1648" s="0" t="n">
        <x:v>25.07</x:v>
      </x:c>
      <x:c r="D1648" s="0" t="s">
        <x:v>6</x:v>
      </x:c>
      <x:c r="E1648" s="0" t="n">
        <x:v>4</x:v>
      </x:c>
      <x:c r="F1648" s="0" t="s">
        <x:v>185</x:v>
      </x:c>
      <x:c r="H1648" s="0" t="s">
        <x:v>538</x:v>
      </x:c>
      <x:c r="I1648" s="0" t="n">
        <x:v>31.8</x:v>
      </x:c>
      <x:c r="J1648" s="0" t="n">
        <x:v>11.3</x:v>
      </x:c>
      <x:c r="K1648" s="0" t="n">
        <x:v>28</x:v>
      </x:c>
      <x:c r="L1648" s="0" t="n">
        <x:v>32</x:v>
      </x:c>
      <x:c r="M1648" s="0" t="n">
        <x:v>35</x:v>
      </x:c>
      <x:c r="N1648" s="0" t="s">
        <x:v>483</x:v>
      </x:c>
      <x:c r="O1648" s="0" t="n">
        <x:v>1014.1</x:v>
      </x:c>
      <x:c r="P1648" s="0" t="n">
        <x:v>1005.3</x:v>
      </x:c>
    </x:row>
    <x:row r="1649" spans="1:81" customFormat="1" ht="16.5" customHeight="1" x14ac:dyDescent="0.25">
      <x:c r="A1649" s="302">
        <x:f>IF(RIGHT(C1649,2)=".1","10",RIGHT(C1649,2))</x:f>
      </x:c>
      <x:c r="B1649" s="0" t="n">
        <x:v>15</x:v>
      </x:c>
      <x:c r="C1649" s="0" t="n">
        <x:v>25.07</x:v>
      </x:c>
      <x:c r="D1649" s="0" t="s">
        <x:v>6</x:v>
      </x:c>
      <x:c r="E1649" s="0" t="n">
        <x:v>3</x:v>
      </x:c>
      <x:c r="F1649" s="0" t="s">
        <x:v>185</x:v>
      </x:c>
      <x:c r="H1649" s="0" t="s">
        <x:v>367</x:v>
      </x:c>
      <x:c r="I1649" s="0" t="n">
        <x:v>31.6</x:v>
      </x:c>
      <x:c r="J1649" s="0" t="n">
        <x:v>11.4</x:v>
      </x:c>
      <x:c r="K1649" s="0" t="n">
        <x:v>29</x:v>
      </x:c>
      <x:c r="L1649" s="0" t="n">
        <x:v>32</x:v>
      </x:c>
      <x:c r="M1649" s="0" t="n">
        <x:v>33</x:v>
      </x:c>
      <x:c r="N1649" s="0" t="s">
        <x:v>483</x:v>
      </x:c>
      <x:c r="O1649" s="0" t="n">
        <x:v>1014.1</x:v>
      </x:c>
      <x:c r="P1649" s="0" t="n">
        <x:v>1005.3</x:v>
      </x:c>
      <x:c r="R1649" s="0" t="n">
        <x:v>32.5</x:v>
      </x:c>
    </x:row>
    <x:row r="1650" spans="1:81" customFormat="1" ht="16.5" customHeight="1" x14ac:dyDescent="0.25">
      <x:c r="A1650" s="302">
        <x:f>IF(RIGHT(C1650,2)=".1","10",RIGHT(C1650,2))</x:f>
      </x:c>
      <x:c r="B1650" s="0" t="n">
        <x:v>18</x:v>
      </x:c>
      <x:c r="C1650" s="0" t="n">
        <x:v>25.07</x:v>
      </x:c>
      <x:c r="D1650" s="0" t="s">
        <x:v>6</x:v>
      </x:c>
      <x:c r="E1650" s="0" t="n">
        <x:v>3</x:v>
      </x:c>
      <x:c r="F1650" s="0" t="s">
        <x:v>185</x:v>
      </x:c>
      <x:c r="H1650" s="0" t="s">
        <x:v>186</x:v>
      </x:c>
      <x:c r="I1650" s="0" t="n">
        <x:v>27.5</x:v>
      </x:c>
      <x:c r="J1650" s="0" t="n">
        <x:v>11.6</x:v>
      </x:c>
      <x:c r="K1650" s="0" t="n">
        <x:v>37</x:v>
      </x:c>
      <x:c r="L1650" s="0" t="n">
        <x:v>28</x:v>
      </x:c>
      <x:c r="M1650" s="0" t="n">
        <x:v>28</x:v>
      </x:c>
      <x:c r="N1650" s="0" t="s">
        <x:v>483</x:v>
      </x:c>
      <x:c r="O1650" s="0" t="n">
        <x:v>1014.9</x:v>
      </x:c>
      <x:c r="P1650" s="0" t="n">
        <x:v>1006</x:v>
      </x:c>
    </x:row>
    <x:row r="1651" spans="1:81" customFormat="1" ht="16.5" customHeight="1" x14ac:dyDescent="0.25">
      <x:c r="A1651" s="302">
        <x:f>IF(RIGHT(C1651,2)=".1","10",RIGHT(C1651,2))</x:f>
      </x:c>
      <x:c r="B1651" s="0" t="n">
        <x:v>21</x:v>
      </x:c>
      <x:c r="C1651" s="0" t="n">
        <x:v>25.07</x:v>
      </x:c>
      <x:c r="D1651" s="0" t="s">
        <x:v>6</x:v>
      </x:c>
      <x:c r="E1651" s="0" t="n">
        <x:v>3</x:v>
      </x:c>
      <x:c r="F1651" s="0" t="s">
        <x:v>185</x:v>
      </x:c>
      <x:c r="H1651" s="0" t="s">
        <x:v>213</x:v>
      </x:c>
      <x:c r="I1651" s="0" t="n">
        <x:v>24.6</x:v>
      </x:c>
      <x:c r="J1651" s="0" t="n">
        <x:v>11.8</x:v>
      </x:c>
      <x:c r="K1651" s="0" t="n">
        <x:v>45</x:v>
      </x:c>
      <x:c r="L1651" s="0" t="n">
        <x:v>26</x:v>
      </x:c>
      <x:c r="M1651" s="0" t="n">
        <x:v>26</x:v>
      </x:c>
      <x:c r="N1651" s="0" t="s">
        <x:v>483</x:v>
      </x:c>
      <x:c r="O1651" s="0" t="n">
        <x:v>1015.9</x:v>
      </x:c>
      <x:c r="P1651" s="0" t="n">
        <x:v>1006.9</x:v>
      </x:c>
    </x:row>
    <x:row r="1652" spans="1:81" customFormat="1" ht="16.5" customHeight="1" x14ac:dyDescent="0.25">
      <x:c r="A1652" s="302">
        <x:f>IF(RIGHT(C1652,2)=".1","10",RIGHT(C1652,2))</x:f>
      </x:c>
      <x:c r="B1652" s="0" t="n">
        <x:v>0</x:v>
      </x:c>
      <x:c r="C1652" s="0" t="n">
        <x:v>26.07</x:v>
      </x:c>
      <x:c r="D1652" s="0" t="s">
        <x:v>6</x:v>
      </x:c>
      <x:c r="E1652" s="0" t="n">
        <x:v>2</x:v>
      </x:c>
      <x:c r="F1652" s="0" t="s">
        <x:v>185</x:v>
      </x:c>
      <x:c r="H1652" s="0" t="s">
        <x:v>213</x:v>
      </x:c>
      <x:c r="I1652" s="0" t="n">
        <x:v>22.8</x:v>
      </x:c>
      <x:c r="J1652" s="0" t="n">
        <x:v>12.3</x:v>
      </x:c>
      <x:c r="K1652" s="0" t="n">
        <x:v>52</x:v>
      </x:c>
      <x:c r="L1652" s="0" t="n">
        <x:v>26</x:v>
      </x:c>
      <x:c r="M1652" s="0" t="n">
        <x:v>26</x:v>
      </x:c>
      <x:c r="N1652" s="0" t="s">
        <x:v>483</x:v>
      </x:c>
      <x:c r="O1652" s="0" t="n">
        <x:v>1016.2</x:v>
      </x:c>
      <x:c r="P1652" s="0" t="n">
        <x:v>1007.1</x:v>
      </x:c>
    </x:row>
    <x:row r="1653" spans="1:81" customFormat="1" ht="16.5" customHeight="1" x14ac:dyDescent="0.25">
      <x:c r="A1653" s="302">
        <x:f>IF(RIGHT(C1653,2)=".1","10",RIGHT(C1653,2))</x:f>
      </x:c>
      <x:c r="B1653" s="0" t="n">
        <x:v>3</x:v>
      </x:c>
      <x:c r="C1653" s="0" t="n">
        <x:v>26.07</x:v>
      </x:c>
      <x:c r="D1653" s="0" t="s">
        <x:v>6</x:v>
      </x:c>
      <x:c r="E1653" s="0" t="n">
        <x:v>3</x:v>
      </x:c>
      <x:c r="F1653" s="0" t="s">
        <x:v>185</x:v>
      </x:c>
      <x:c r="H1653" s="0" t="s">
        <x:v>213</x:v>
      </x:c>
      <x:c r="I1653" s="0" t="n">
        <x:v>22.2</x:v>
      </x:c>
      <x:c r="J1653" s="0" t="n">
        <x:v>13.8</x:v>
      </x:c>
      <x:c r="K1653" s="0" t="n">
        <x:v>59</x:v>
      </x:c>
      <x:c r="L1653" s="0" t="n">
        <x:v>25</x:v>
      </x:c>
      <x:c r="M1653" s="0" t="n">
        <x:v>26</x:v>
      </x:c>
      <x:c r="N1653" s="0" t="s">
        <x:v>444</x:v>
      </x:c>
      <x:c r="O1653" s="0" t="n">
        <x:v>1016.7</x:v>
      </x:c>
      <x:c r="P1653" s="0" t="n">
        <x:v>1007.6</x:v>
      </x:c>
      <x:c r="Q1653" s="0" t="n">
        <x:v>21.7</x:v>
      </x:c>
    </x:row>
    <x:row r="1654" spans="1:81" customFormat="1" ht="16.5" customHeight="1" x14ac:dyDescent="0.25">
      <x:c r="A1654" s="302">
        <x:f>IF(RIGHT(C1654,2)=".1","10",RIGHT(C1654,2))</x:f>
      </x:c>
      <x:c r="B1654" s="0" t="n">
        <x:v>6</x:v>
      </x:c>
      <x:c r="C1654" s="0" t="n">
        <x:v>26.07</x:v>
      </x:c>
      <x:c r="D1654" s="0" t="s">
        <x:v>6</x:v>
      </x:c>
      <x:c r="E1654" s="0" t="n">
        <x:v>4</x:v>
      </x:c>
      <x:c r="F1654" s="0" t="s">
        <x:v>185</x:v>
      </x:c>
      <x:c r="H1654" s="0" t="s">
        <x:v>186</x:v>
      </x:c>
      <x:c r="I1654" s="0" t="n">
        <x:v>28.7</x:v>
      </x:c>
      <x:c r="J1654" s="0" t="n">
        <x:v>14.4</x:v>
      </x:c>
      <x:c r="K1654" s="0" t="n">
        <x:v>42</x:v>
      </x:c>
      <x:c r="L1654" s="0" t="n">
        <x:v>31</x:v>
      </x:c>
      <x:c r="M1654" s="0" t="n">
        <x:v>37</x:v>
      </x:c>
      <x:c r="N1654" s="0" t="s">
        <x:v>483</x:v>
      </x:c>
      <x:c r="O1654" s="0" t="n">
        <x:v>1016.3</x:v>
      </x:c>
      <x:c r="P1654" s="0" t="n">
        <x:v>1007.4</x:v>
      </x:c>
    </x:row>
    <x:row r="1655" spans="1:81" customFormat="1" ht="16.5" customHeight="1" x14ac:dyDescent="0.25">
      <x:c r="A1655" s="302">
        <x:f>IF(RIGHT(C1655,2)=".1","10",RIGHT(C1655,2))</x:f>
      </x:c>
      <x:c r="B1655" s="0" t="n">
        <x:v>9</x:v>
      </x:c>
      <x:c r="C1655" s="0" t="n">
        <x:v>26.07</x:v>
      </x:c>
      <x:c r="D1655" s="0" t="s">
        <x:v>7</x:v>
      </x:c>
      <x:c r="E1655" s="0" t="s">
        <x:v>317</x:v>
      </x:c>
      <x:c r="F1655" s="0" t="s">
        <x:v>185</x:v>
      </x:c>
      <x:c r="H1655" s="0" t="s">
        <x:v>186</x:v>
      </x:c>
      <x:c r="I1655" s="0" t="n">
        <x:v>32.1</x:v>
      </x:c>
      <x:c r="J1655" s="0" t="n">
        <x:v>9.6</x:v>
      </x:c>
      <x:c r="K1655" s="0" t="n">
        <x:v>25</x:v>
      </x:c>
      <x:c r="L1655" s="0" t="n">
        <x:v>31</x:v>
      </x:c>
      <x:c r="M1655" s="0" t="n">
        <x:v>43</x:v>
      </x:c>
      <x:c r="N1655" s="0" t="s">
        <x:v>483</x:v>
      </x:c>
      <x:c r="O1655" s="0" t="n">
        <x:v>1016</x:v>
      </x:c>
      <x:c r="P1655" s="0" t="n">
        <x:v>1007.2</x:v>
      </x:c>
    </x:row>
    <x:row r="1656" spans="1:81" customFormat="1" ht="16.5" customHeight="1" x14ac:dyDescent="0.25">
      <x:c r="A1656" s="302">
        <x:f>IF(RIGHT(C1656,2)=".1","10",RIGHT(C1656,2))</x:f>
      </x:c>
      <x:c r="B1656" s="0" t="n">
        <x:v>12</x:v>
      </x:c>
      <x:c r="C1656" s="0" t="n">
        <x:v>26.07</x:v>
      </x:c>
      <x:c r="D1656" s="0" t="s">
        <x:v>6</x:v>
      </x:c>
      <x:c r="E1656" s="0" t="s">
        <x:v>271</x:v>
      </x:c>
      <x:c r="F1656" s="0" t="s">
        <x:v>185</x:v>
      </x:c>
      <x:c r="H1656" s="0" t="s">
        <x:v>212</x:v>
      </x:c>
      <x:c r="I1656" s="0" t="n">
        <x:v>33.2</x:v>
      </x:c>
      <x:c r="J1656" s="0" t="n">
        <x:v>8.3</x:v>
      </x:c>
      <x:c r="K1656" s="0" t="n">
        <x:v>21</x:v>
      </x:c>
      <x:c r="L1656" s="0" t="n">
        <x:v>32</x:v>
      </x:c>
      <x:c r="M1656" s="0" t="n">
        <x:v>39</x:v>
      </x:c>
      <x:c r="N1656" s="0" t="s">
        <x:v>483</x:v>
      </x:c>
      <x:c r="O1656" s="0" t="n">
        <x:v>1015</x:v>
      </x:c>
      <x:c r="P1656" s="0" t="n">
        <x:v>1006.2</x:v>
      </x:c>
    </x:row>
    <x:row r="1657" spans="1:81" customFormat="1" ht="16.5" customHeight="1" x14ac:dyDescent="0.25">
      <x:c r="A1657" s="302">
        <x:f>IF(RIGHT(C1657,2)=".1","10",RIGHT(C1657,2))</x:f>
      </x:c>
      <x:c r="B1657" s="0" t="n">
        <x:v>15</x:v>
      </x:c>
      <x:c r="C1657" s="0" t="n">
        <x:v>26.07</x:v>
      </x:c>
      <x:c r="D1657" s="0" t="s">
        <x:v>6</x:v>
      </x:c>
      <x:c r="E1657" s="0" t="s">
        <x:v>215</x:v>
      </x:c>
      <x:c r="F1657" s="0" t="s">
        <x:v>185</x:v>
      </x:c>
      <x:c r="H1657" s="0" t="s">
        <x:v>186</x:v>
      </x:c>
      <x:c r="I1657" s="0" t="n">
        <x:v>32.3</x:v>
      </x:c>
      <x:c r="J1657" s="0" t="n">
        <x:v>7.3</x:v>
      </x:c>
      <x:c r="K1657" s="0" t="n">
        <x:v>21</x:v>
      </x:c>
      <x:c r="L1657" s="0" t="n">
        <x:v>31</x:v>
      </x:c>
      <x:c r="M1657" s="0" t="n">
        <x:v>32</x:v>
      </x:c>
      <x:c r="N1657" s="0" t="s">
        <x:v>483</x:v>
      </x:c>
      <x:c r="O1657" s="0" t="n">
        <x:v>1014</x:v>
      </x:c>
      <x:c r="P1657" s="0" t="n">
        <x:v>1005.2</x:v>
      </x:c>
      <x:c r="R1657" s="0" t="n">
        <x:v>33.4</x:v>
      </x:c>
    </x:row>
    <x:row r="1658" spans="1:81" customFormat="1" ht="16.5" customHeight="1" x14ac:dyDescent="0.25">
      <x:c r="A1658" s="302">
        <x:f>IF(RIGHT(C1658,2)=".1","10",RIGHT(C1658,2))</x:f>
      </x:c>
      <x:c r="B1658" s="0" t="n">
        <x:v>18</x:v>
      </x:c>
      <x:c r="C1658" s="0" t="n">
        <x:v>26.07</x:v>
      </x:c>
      <x:c r="D1658" s="0" t="s">
        <x:v>6</x:v>
      </x:c>
      <x:c r="E1658" s="0" t="n">
        <x:v>2</x:v>
      </x:c>
      <x:c r="F1658" s="0" t="s">
        <x:v>185</x:v>
      </x:c>
      <x:c r="H1658" s="0" t="s">
        <x:v>635</x:v>
      </x:c>
      <x:c r="I1658" s="0" t="n">
        <x:v>26.9</x:v>
      </x:c>
      <x:c r="J1658" s="0" t="n">
        <x:v>8.9</x:v>
      </x:c>
      <x:c r="K1658" s="0" t="n">
        <x:v>32</x:v>
      </x:c>
      <x:c r="L1658" s="0" t="n">
        <x:v>27</x:v>
      </x:c>
      <x:c r="M1658" s="0" t="n">
        <x:v>27</x:v>
      </x:c>
      <x:c r="N1658" s="0" t="s">
        <x:v>483</x:v>
      </x:c>
      <x:c r="O1658" s="0" t="n">
        <x:v>1014.6</x:v>
      </x:c>
      <x:c r="P1658" s="0" t="n">
        <x:v>1005.7</x:v>
      </x:c>
    </x:row>
    <x:row r="1659" spans="1:81" customFormat="1" ht="16.5" customHeight="1" x14ac:dyDescent="0.25">
      <x:c r="A1659" s="302">
        <x:f>IF(RIGHT(C1659,2)=".1","10",RIGHT(C1659,2))</x:f>
      </x:c>
      <x:c r="B1659" s="0" t="n">
        <x:v>21</x:v>
      </x:c>
      <x:c r="C1659" s="0" t="n">
        <x:v>26.07</x:v>
      </x:c>
      <x:c r="D1659" s="0" t="s">
        <x:v>6</x:v>
      </x:c>
      <x:c r="E1659" s="0" t="n">
        <x:v>2</x:v>
      </x:c>
      <x:c r="F1659" s="0" t="s">
        <x:v>185</x:v>
      </x:c>
      <x:c r="H1659" s="0" t="s">
        <x:v>186</x:v>
      </x:c>
      <x:c r="I1659" s="0" t="n">
        <x:v>26.4</x:v>
      </x:c>
      <x:c r="J1659" s="0" t="n">
        <x:v>9.3</x:v>
      </x:c>
      <x:c r="K1659" s="0" t="n">
        <x:v>34</x:v>
      </x:c>
      <x:c r="L1659" s="0" t="n">
        <x:v>27</x:v>
      </x:c>
      <x:c r="M1659" s="0" t="n">
        <x:v>27</x:v>
      </x:c>
      <x:c r="N1659" s="0" t="s">
        <x:v>483</x:v>
      </x:c>
      <x:c r="O1659" s="0" t="n">
        <x:v>1015.3</x:v>
      </x:c>
      <x:c r="P1659" s="0" t="n">
        <x:v>1006.4</x:v>
      </x:c>
    </x:row>
    <x:row r="1660" spans="1:81" customFormat="1" ht="16.5" customHeight="1" x14ac:dyDescent="0.25">
      <x:c r="A1660" s="302">
        <x:f>IF(RIGHT(C1660,2)=".1","10",RIGHT(C1660,2))</x:f>
      </x:c>
      <x:c r="B1660" s="0" t="n">
        <x:v>0</x:v>
      </x:c>
      <x:c r="C1660" s="0" t="n">
        <x:v>27.07</x:v>
      </x:c>
      <x:c r="D1660" s="0" t="s">
        <x:v>6</x:v>
      </x:c>
      <x:c r="E1660" s="0" t="n">
        <x:v>2</x:v>
      </x:c>
      <x:c r="F1660" s="0" t="s">
        <x:v>185</x:v>
      </x:c>
      <x:c r="H1660" s="0" t="s">
        <x:v>186</x:v>
      </x:c>
      <x:c r="I1660" s="0" t="n">
        <x:v>24.4</x:v>
      </x:c>
      <x:c r="J1660" s="0" t="n">
        <x:v>11.9</x:v>
      </x:c>
      <x:c r="K1660" s="0" t="n">
        <x:v>46</x:v>
      </x:c>
      <x:c r="L1660" s="0" t="n">
        <x:v>26</x:v>
      </x:c>
      <x:c r="M1660" s="0" t="n">
        <x:v>26</x:v>
      </x:c>
      <x:c r="N1660" s="0" t="s">
        <x:v>483</x:v>
      </x:c>
      <x:c r="O1660" s="0" t="n">
        <x:v>1014.7</x:v>
      </x:c>
      <x:c r="P1660" s="0" t="n">
        <x:v>1005.7</x:v>
      </x:c>
    </x:row>
    <x:row r="1661" spans="1:81" customFormat="1" ht="16.5" customHeight="1" x14ac:dyDescent="0.25">
      <x:c r="A1661" s="302">
        <x:f>IF(RIGHT(C1661,2)=".1","10",RIGHT(C1661,2))</x:f>
      </x:c>
      <x:c r="B1661" s="0" t="n">
        <x:v>3</x:v>
      </x:c>
      <x:c r="C1661" s="0" t="n">
        <x:v>27.07</x:v>
      </x:c>
      <x:c r="D1661" s="0" t="s">
        <x:v>6</x:v>
      </x:c>
      <x:c r="E1661" s="0" t="n">
        <x:v>3</x:v>
      </x:c>
      <x:c r="F1661" s="0" t="s">
        <x:v>185</x:v>
      </x:c>
      <x:c r="H1661" s="0" t="s">
        <x:v>192</x:v>
      </x:c>
      <x:c r="I1661" s="0" t="n">
        <x:v>23.3</x:v>
      </x:c>
      <x:c r="J1661" s="0" t="n">
        <x:v>11.3</x:v>
      </x:c>
      <x:c r="K1661" s="0" t="n">
        <x:v>47</x:v>
      </x:c>
      <x:c r="L1661" s="0" t="n">
        <x:v>26</x:v>
      </x:c>
      <x:c r="M1661" s="0" t="n">
        <x:v>26</x:v>
      </x:c>
      <x:c r="N1661" s="0" t="s">
        <x:v>483</x:v>
      </x:c>
      <x:c r="O1661" s="0" t="n">
        <x:v>1015.2</x:v>
      </x:c>
      <x:c r="P1661" s="0" t="n">
        <x:v>1006.2</x:v>
      </x:c>
      <x:c r="Q1661" s="0" t="n">
        <x:v>23.3</x:v>
      </x:c>
    </x:row>
    <x:row r="1662" spans="1:81" customFormat="1" ht="16.5" customHeight="1" x14ac:dyDescent="0.25">
      <x:c r="A1662" s="302">
        <x:f>IF(RIGHT(C1662,2)=".1","10",RIGHT(C1662,2))</x:f>
      </x:c>
      <x:c r="B1662" s="0" t="n">
        <x:v>6</x:v>
      </x:c>
      <x:c r="C1662" s="0" t="n">
        <x:v>27.07</x:v>
      </x:c>
      <x:c r="D1662" s="0" t="s">
        <x:v>6</x:v>
      </x:c>
      <x:c r="E1662" s="0" t="n">
        <x:v>3</x:v>
      </x:c>
      <x:c r="F1662" s="0" t="s">
        <x:v>185</x:v>
      </x:c>
      <x:c r="H1662" s="0" t="s">
        <x:v>640</x:v>
      </x:c>
      <x:c r="I1662" s="0" t="n">
        <x:v>25.4</x:v>
      </x:c>
      <x:c r="J1662" s="0" t="n">
        <x:v>13.1</x:v>
      </x:c>
      <x:c r="K1662" s="0" t="n">
        <x:v>46</x:v>
      </x:c>
      <x:c r="L1662" s="0" t="n">
        <x:v>27</x:v>
      </x:c>
      <x:c r="M1662" s="0" t="n">
        <x:v>32</x:v>
      </x:c>
      <x:c r="N1662" s="0" t="s">
        <x:v>483</x:v>
      </x:c>
      <x:c r="O1662" s="0" t="n">
        <x:v>1016.1</x:v>
      </x:c>
      <x:c r="P1662" s="0" t="n">
        <x:v>1007.1</x:v>
      </x:c>
      <x:c r="Q1662" s="0" t="n">
        <x:v>22.8</x:v>
      </x:c>
    </x:row>
    <x:row r="1663" spans="1:81" customFormat="1" ht="16.5" customHeight="1" x14ac:dyDescent="0.25">
      <x:c r="A1663" s="302">
        <x:f>IF(RIGHT(C1663,2)=".1","10",RIGHT(C1663,2))</x:f>
      </x:c>
      <x:c r="B1663" s="0" t="n">
        <x:v>9</x:v>
      </x:c>
      <x:c r="C1663" s="0" t="n">
        <x:v>27.07</x:v>
      </x:c>
      <x:c r="D1663" s="0" t="s">
        <x:v>8</x:v>
      </x:c>
      <x:c r="E1663" s="0" t="s">
        <x:v>316</x:v>
      </x:c>
      <x:c r="F1663" s="0" t="s">
        <x:v>185</x:v>
      </x:c>
      <x:c r="H1663" s="0" t="s">
        <x:v>228</x:v>
      </x:c>
      <x:c r="I1663" s="0" t="n">
        <x:v>27.6</x:v>
      </x:c>
      <x:c r="J1663" s="0" t="n">
        <x:v>14.4</x:v>
      </x:c>
      <x:c r="K1663" s="0" t="n">
        <x:v>44</x:v>
      </x:c>
      <x:c r="L1663" s="0" t="n">
        <x:v>30</x:v>
      </x:c>
      <x:c r="M1663" s="0" t="n">
        <x:v>35</x:v>
      </x:c>
      <x:c r="N1663" s="0" t="s">
        <x:v>483</x:v>
      </x:c>
      <x:c r="O1663" s="0" t="n">
        <x:v>1017.9</x:v>
      </x:c>
      <x:c r="P1663" s="0" t="n">
        <x:v>1009</x:v>
      </x:c>
    </x:row>
    <x:row r="1664" spans="1:81" customFormat="1" ht="16.5" customHeight="1" x14ac:dyDescent="0.25">
      <x:c r="A1664" s="302">
        <x:f>IF(RIGHT(C1664,2)=".1","10",RIGHT(C1664,2))</x:f>
      </x:c>
      <x:c r="B1664" s="0" t="n">
        <x:v>12</x:v>
      </x:c>
      <x:c r="C1664" s="0" t="n">
        <x:v>27.07</x:v>
      </x:c>
      <x:c r="D1664" s="0" t="s">
        <x:v>7</x:v>
      </x:c>
      <x:c r="E1664" s="0" t="s">
        <x:v>386</x:v>
      </x:c>
      <x:c r="F1664" s="0" t="s">
        <x:v>185</x:v>
      </x:c>
      <x:c r="H1664" s="0" t="s">
        <x:v>228</x:v>
      </x:c>
      <x:c r="I1664" s="0" t="n">
        <x:v>24.7</x:v>
      </x:c>
      <x:c r="J1664" s="0" t="n">
        <x:v>11.1</x:v>
      </x:c>
      <x:c r="K1664" s="0" t="n">
        <x:v>42</x:v>
      </x:c>
      <x:c r="L1664" s="0" t="n">
        <x:v>26</x:v>
      </x:c>
      <x:c r="M1664" s="0" t="n">
        <x:v>28</x:v>
      </x:c>
      <x:c r="N1664" s="0" t="s">
        <x:v>483</x:v>
      </x:c>
      <x:c r="O1664" s="0" t="n">
        <x:v>1019.1</x:v>
      </x:c>
      <x:c r="P1664" s="0" t="n">
        <x:v>1010.1</x:v>
      </x:c>
    </x:row>
    <x:row r="1665" spans="1:81" customFormat="1" ht="16.5" customHeight="1" x14ac:dyDescent="0.25">
      <x:c r="A1665" s="302">
        <x:f>IF(RIGHT(C1665,2)=".1","10",RIGHT(C1665,2))</x:f>
      </x:c>
      <x:c r="B1665" s="0" t="n">
        <x:v>15</x:v>
      </x:c>
      <x:c r="C1665" s="0" t="n">
        <x:v>27.07</x:v>
      </x:c>
      <x:c r="D1665" s="0" t="s">
        <x:v>7</x:v>
      </x:c>
      <x:c r="E1665" s="0" t="s">
        <x:v>272</x:v>
      </x:c>
      <x:c r="F1665" s="0" t="s">
        <x:v>185</x:v>
      </x:c>
      <x:c r="H1665" s="0" t="s">
        <x:v>226</x:v>
      </x:c>
      <x:c r="I1665" s="0" t="n">
        <x:v>24.5</x:v>
      </x:c>
      <x:c r="J1665" s="0" t="n">
        <x:v>10.5</x:v>
      </x:c>
      <x:c r="K1665" s="0" t="n">
        <x:v>41</x:v>
      </x:c>
      <x:c r="L1665" s="0" t="n">
        <x:v>26</x:v>
      </x:c>
      <x:c r="M1665" s="0" t="n">
        <x:v>27</x:v>
      </x:c>
      <x:c r="N1665" s="0" t="s">
        <x:v>483</x:v>
      </x:c>
      <x:c r="O1665" s="0" t="n">
        <x:v>1019.5</x:v>
      </x:c>
      <x:c r="P1665" s="0" t="n">
        <x:v>1010.5</x:v>
      </x:c>
      <x:c r="R1665" s="0" t="n">
        <x:v>27.9</x:v>
      </x:c>
    </x:row>
    <x:row r="1666" spans="1:81" customFormat="1" ht="16.5" customHeight="1" x14ac:dyDescent="0.25">
      <x:c r="A1666" s="302">
        <x:f>IF(RIGHT(C1666,2)=".1","10",RIGHT(C1666,2))</x:f>
      </x:c>
      <x:c r="B1666" s="0" t="n">
        <x:v>18</x:v>
      </x:c>
      <x:c r="C1666" s="0" t="n">
        <x:v>27.07</x:v>
      </x:c>
      <x:c r="D1666" s="0" t="s">
        <x:v>13</x:v>
      </x:c>
      <x:c r="E1666" s="0" t="n">
        <x:v>0</x:v>
      </x:c>
      <x:c r="F1666" s="0" t="s">
        <x:v>185</x:v>
      </x:c>
      <x:c r="H1666" s="0" t="s">
        <x:v>280</x:v>
      </x:c>
      <x:c r="I1666" s="0" t="n">
        <x:v>19.2</x:v>
      </x:c>
      <x:c r="J1666" s="0" t="n">
        <x:v>11.7</x:v>
      </x:c>
      <x:c r="K1666" s="0" t="n">
        <x:v>62</x:v>
      </x:c>
      <x:c r="L1666" s="0" t="n">
        <x:v>20</x:v>
      </x:c>
      <x:c r="M1666" s="0" t="n">
        <x:v>20</x:v>
      </x:c>
      <x:c r="O1666" s="0" t="n">
        <x:v>1019.5</x:v>
      </x:c>
      <x:c r="P1666" s="0" t="n">
        <x:v>1010.3</x:v>
      </x:c>
    </x:row>
    <x:row r="1667" spans="1:81" customFormat="1" ht="16.5" customHeight="1" x14ac:dyDescent="0.25">
      <x:c r="A1667" s="302">
        <x:f>IF(RIGHT(C1667,2)=".1","10",RIGHT(C1667,2))</x:f>
      </x:c>
      <x:c r="B1667" s="0" t="n">
        <x:v>21</x:v>
      </x:c>
      <x:c r="C1667" s="0" t="n">
        <x:v>27.07</x:v>
      </x:c>
      <x:c r="D1667" s="0" t="s">
        <x:v>13</x:v>
      </x:c>
      <x:c r="E1667" s="0" t="n">
        <x:v>0</x:v>
      </x:c>
      <x:c r="F1667" s="0" t="s">
        <x:v>185</x:v>
      </x:c>
      <x:c r="H1667" s="0" t="s">
        <x:v>186</x:v>
      </x:c>
      <x:c r="I1667" s="0" t="n">
        <x:v>16.3</x:v>
      </x:c>
      <x:c r="J1667" s="0" t="n">
        <x:v>12</x:v>
      </x:c>
      <x:c r="K1667" s="0" t="n">
        <x:v>76</x:v>
      </x:c>
      <x:c r="L1667" s="0" t="n">
        <x:v>16</x:v>
      </x:c>
      <x:c r="M1667" s="0" t="n">
        <x:v>16</x:v>
      </x:c>
      <x:c r="O1667" s="0" t="n">
        <x:v>1019.3</x:v>
      </x:c>
      <x:c r="P1667" s="0" t="n">
        <x:v>1010</x:v>
      </x:c>
    </x:row>
    <x:row r="1668" spans="1:81" customFormat="1" ht="16.5" customHeight="1" x14ac:dyDescent="0.25">
      <x:c r="A1668" s="302">
        <x:f>IF(RIGHT(C1668,2)=".1","10",RIGHT(C1668,2))</x:f>
      </x:c>
      <x:c r="B1668" s="0" t="n">
        <x:v>0</x:v>
      </x:c>
      <x:c r="C1668" s="0" t="n">
        <x:v>28.07</x:v>
      </x:c>
      <x:c r="D1668" s="0" t="s">
        <x:v>5</x:v>
      </x:c>
      <x:c r="E1668" s="0" t="n">
        <x:v>1</x:v>
      </x:c>
      <x:c r="F1668" s="0" t="s">
        <x:v>185</x:v>
      </x:c>
      <x:c r="H1668" s="0" t="s">
        <x:v>186</x:v>
      </x:c>
      <x:c r="I1668" s="0" t="n">
        <x:v>14.5</x:v>
      </x:c>
      <x:c r="J1668" s="0" t="n">
        <x:v>12</x:v>
      </x:c>
      <x:c r="K1668" s="0" t="n">
        <x:v>85</x:v>
      </x:c>
      <x:c r="L1668" s="0" t="n">
        <x:v>15</x:v>
      </x:c>
      <x:c r="M1668" s="0" t="n">
        <x:v>15</x:v>
      </x:c>
      <x:c r="O1668" s="0" t="n">
        <x:v>1019.2</x:v>
      </x:c>
      <x:c r="P1668" s="0" t="n">
        <x:v>1009.8</x:v>
      </x:c>
    </x:row>
    <x:row r="1669" spans="1:81" customFormat="1" ht="16.5" customHeight="1" x14ac:dyDescent="0.25">
      <x:c r="A1669" s="302">
        <x:f>IF(RIGHT(C1669,2)=".1","10",RIGHT(C1669,2))</x:f>
      </x:c>
      <x:c r="B1669" s="0" t="n">
        <x:v>3</x:v>
      </x:c>
      <x:c r="C1669" s="0" t="n">
        <x:v>28.07</x:v>
      </x:c>
      <x:c r="D1669" s="0" t="s">
        <x:v>13</x:v>
      </x:c>
      <x:c r="E1669" s="0" t="n">
        <x:v>0</x:v>
      </x:c>
      <x:c r="F1669" s="0" t="s">
        <x:v>185</x:v>
      </x:c>
      <x:c r="H1669" s="0" t="s">
        <x:v>186</x:v>
      </x:c>
      <x:c r="I1669" s="0" t="n">
        <x:v>15.6</x:v>
      </x:c>
      <x:c r="J1669" s="0" t="n">
        <x:v>12.5</x:v>
      </x:c>
      <x:c r="K1669" s="0" t="n">
        <x:v>82</x:v>
      </x:c>
      <x:c r="L1669" s="0" t="n">
        <x:v>15</x:v>
      </x:c>
      <x:c r="M1669" s="0" t="n">
        <x:v>16</x:v>
      </x:c>
      <x:c r="O1669" s="0" t="n">
        <x:v>1019.1</x:v>
      </x:c>
      <x:c r="P1669" s="0" t="n">
        <x:v>1009.8</x:v>
      </x:c>
      <x:c r="Q1669" s="0" t="n">
        <x:v>14.4</x:v>
      </x:c>
    </x:row>
    <x:row r="1670" spans="1:81" customFormat="1" ht="16.5" customHeight="1" x14ac:dyDescent="0.25">
      <x:c r="A1670" s="302">
        <x:f>IF(RIGHT(C1670,2)=".1","10",RIGHT(C1670,2))</x:f>
      </x:c>
      <x:c r="B1670" s="0" t="n">
        <x:v>6</x:v>
      </x:c>
      <x:c r="C1670" s="0" t="n">
        <x:v>28.07</x:v>
      </x:c>
      <x:c r="D1670" s="0" t="s">
        <x:v>7</x:v>
      </x:c>
      <x:c r="E1670" s="0" t="n">
        <x:v>1</x:v>
      </x:c>
      <x:c r="F1670" s="0" t="s">
        <x:v>185</x:v>
      </x:c>
      <x:c r="H1670" s="0" t="s">
        <x:v>186</x:v>
      </x:c>
      <x:c r="I1670" s="0" t="n">
        <x:v>24.2</x:v>
      </x:c>
      <x:c r="J1670" s="0" t="n">
        <x:v>11.5</x:v>
      </x:c>
      <x:c r="K1670" s="0" t="n">
        <x:v>45</x:v>
      </x:c>
      <x:c r="L1670" s="0" t="n">
        <x:v>26</x:v>
      </x:c>
      <x:c r="M1670" s="0" t="n">
        <x:v>37</x:v>
      </x:c>
      <x:c r="N1670" s="0" t="s">
        <x:v>483</x:v>
      </x:c>
      <x:c r="O1670" s="0" t="n">
        <x:v>1018.8</x:v>
      </x:c>
      <x:c r="P1670" s="0" t="n">
        <x:v>1009.8</x:v>
      </x:c>
    </x:row>
    <x:row r="1671" spans="1:81" customFormat="1" ht="16.5" customHeight="1" x14ac:dyDescent="0.25">
      <x:c r="A1671" s="302">
        <x:f>IF(RIGHT(C1671,2)=".1","10",RIGHT(C1671,2))</x:f>
      </x:c>
      <x:c r="B1671" s="0" t="n">
        <x:v>9</x:v>
      </x:c>
      <x:c r="C1671" s="0" t="n">
        <x:v>28.07</x:v>
      </x:c>
      <x:c r="D1671" s="0" t="s">
        <x:v>11</x:v>
      </x:c>
      <x:c r="E1671" s="0" t="n">
        <x:v>1</x:v>
      </x:c>
      <x:c r="F1671" s="0" t="s">
        <x:v>185</x:v>
      </x:c>
      <x:c r="H1671" s="0" t="s">
        <x:v>186</x:v>
      </x:c>
      <x:c r="I1671" s="0" t="n">
        <x:v>27.5</x:v>
      </x:c>
      <x:c r="J1671" s="0" t="n">
        <x:v>11.2</x:v>
      </x:c>
      <x:c r="K1671" s="0" t="n">
        <x:v>36</x:v>
      </x:c>
      <x:c r="L1671" s="0" t="n">
        <x:v>28</x:v>
      </x:c>
      <x:c r="M1671" s="0" t="n">
        <x:v>49</x:v>
      </x:c>
      <x:c r="N1671" s="0" t="s">
        <x:v>483</x:v>
      </x:c>
      <x:c r="O1671" s="0" t="n">
        <x:v>1017.5</x:v>
      </x:c>
      <x:c r="P1671" s="0" t="n">
        <x:v>1008.6</x:v>
      </x:c>
    </x:row>
    <x:row r="1672" spans="1:81" customFormat="1" ht="16.5" customHeight="1" x14ac:dyDescent="0.25">
      <x:c r="A1672" s="302">
        <x:f>IF(RIGHT(C1672,2)=".1","10",RIGHT(C1672,2))</x:f>
      </x:c>
      <x:c r="B1672" s="0" t="n">
        <x:v>12</x:v>
      </x:c>
      <x:c r="C1672" s="0" t="n">
        <x:v>28.07</x:v>
      </x:c>
      <x:c r="D1672" s="0" t="s">
        <x:v>7</x:v>
      </x:c>
      <x:c r="E1672" s="0" t="n">
        <x:v>2</x:v>
      </x:c>
      <x:c r="F1672" s="0" t="s">
        <x:v>185</x:v>
      </x:c>
      <x:c r="H1672" s="0" t="s">
        <x:v>186</x:v>
      </x:c>
      <x:c r="I1672" s="0" t="n">
        <x:v>29.9</x:v>
      </x:c>
      <x:c r="J1672" s="0" t="n">
        <x:v>11.1</x:v>
      </x:c>
      <x:c r="K1672" s="0" t="n">
        <x:v>31</x:v>
      </x:c>
      <x:c r="L1672" s="0" t="n">
        <x:v>30</x:v>
      </x:c>
      <x:c r="M1672" s="0" t="n">
        <x:v>42</x:v>
      </x:c>
      <x:c r="N1672" s="0" t="s">
        <x:v>483</x:v>
      </x:c>
      <x:c r="O1672" s="0" t="n">
        <x:v>1016.2</x:v>
      </x:c>
      <x:c r="P1672" s="0" t="n">
        <x:v>1007.4</x:v>
      </x:c>
    </x:row>
    <x:row r="1673" spans="1:81" customFormat="1" ht="16.5" customHeight="1" x14ac:dyDescent="0.25">
      <x:c r="A1673" s="302">
        <x:f>IF(RIGHT(C1673,2)=".1","10",RIGHT(C1673,2))</x:f>
      </x:c>
      <x:c r="B1673" s="0" t="n">
        <x:v>15</x:v>
      </x:c>
      <x:c r="C1673" s="0" t="n">
        <x:v>28.07</x:v>
      </x:c>
      <x:c r="D1673" s="0" t="s">
        <x:v>8</x:v>
      </x:c>
      <x:c r="E1673" s="0" t="n">
        <x:v>1</x:v>
      </x:c>
      <x:c r="F1673" s="0" t="s">
        <x:v>185</x:v>
      </x:c>
      <x:c r="H1673" s="0" t="s">
        <x:v>186</x:v>
      </x:c>
      <x:c r="I1673" s="0" t="n">
        <x:v>30.3</x:v>
      </x:c>
      <x:c r="J1673" s="0" t="n">
        <x:v>11</x:v>
      </x:c>
      <x:c r="K1673" s="0" t="n">
        <x:v>30</x:v>
      </x:c>
      <x:c r="L1673" s="0" t="n">
        <x:v>30</x:v>
      </x:c>
      <x:c r="M1673" s="0" t="n">
        <x:v>33</x:v>
      </x:c>
      <x:c r="N1673" s="0" t="s">
        <x:v>483</x:v>
      </x:c>
      <x:c r="O1673" s="0" t="n">
        <x:v>1015.3</x:v>
      </x:c>
      <x:c r="P1673" s="0" t="n">
        <x:v>1006.5</x:v>
      </x:c>
      <x:c r="R1673" s="0" t="n">
        <x:v>31.1</x:v>
      </x:c>
    </x:row>
    <x:row r="1674" spans="1:81" customFormat="1" ht="16.5" customHeight="1" x14ac:dyDescent="0.25">
      <x:c r="A1674" s="302">
        <x:f>IF(RIGHT(C1674,2)=".1","10",RIGHT(C1674,2))</x:f>
      </x:c>
      <x:c r="B1674" s="0" t="n">
        <x:v>18</x:v>
      </x:c>
      <x:c r="C1674" s="0" t="n">
        <x:v>28.07</x:v>
      </x:c>
      <x:c r="D1674" s="0" t="s">
        <x:v>13</x:v>
      </x:c>
      <x:c r="E1674" s="0" t="n">
        <x:v>0</x:v>
      </x:c>
      <x:c r="F1674" s="0" t="s">
        <x:v>185</x:v>
      </x:c>
      <x:c r="H1674" s="0" t="s">
        <x:v>186</x:v>
      </x:c>
      <x:c r="I1674" s="0" t="n">
        <x:v>22.7</x:v>
      </x:c>
      <x:c r="J1674" s="0" t="n">
        <x:v>12.3</x:v>
      </x:c>
      <x:c r="K1674" s="0" t="n">
        <x:v>52</x:v>
      </x:c>
      <x:c r="L1674" s="0" t="n">
        <x:v>25</x:v>
      </x:c>
      <x:c r="M1674" s="0" t="n">
        <x:v>25</x:v>
      </x:c>
      <x:c r="N1674" s="0" t="s">
        <x:v>444</x:v>
      </x:c>
      <x:c r="O1674" s="0" t="n">
        <x:v>1015.5</x:v>
      </x:c>
      <x:c r="P1674" s="0" t="n">
        <x:v>1006.5</x:v>
      </x:c>
    </x:row>
    <x:row r="1675" spans="1:81" customFormat="1" ht="16.5" customHeight="1" x14ac:dyDescent="0.25">
      <x:c r="A1675" s="302">
        <x:f>IF(RIGHT(C1675,2)=".1","10",RIGHT(C1675,2))</x:f>
      </x:c>
      <x:c r="B1675" s="0" t="n">
        <x:v>21</x:v>
      </x:c>
      <x:c r="C1675" s="0" t="n">
        <x:v>28.07</x:v>
      </x:c>
      <x:c r="D1675" s="0" t="s">
        <x:v>13</x:v>
      </x:c>
      <x:c r="E1675" s="0" t="n">
        <x:v>0</x:v>
      </x:c>
      <x:c r="F1675" s="0" t="s">
        <x:v>185</x:v>
      </x:c>
      <x:c r="H1675" s="0" t="s">
        <x:v>186</x:v>
      </x:c>
      <x:c r="I1675" s="0" t="n">
        <x:v>19.6</x:v>
      </x:c>
      <x:c r="J1675" s="0" t="n">
        <x:v>13.7</x:v>
      </x:c>
      <x:c r="K1675" s="0" t="n">
        <x:v>69</x:v>
      </x:c>
      <x:c r="L1675" s="0" t="n">
        <x:v>21</x:v>
      </x:c>
      <x:c r="M1675" s="0" t="n">
        <x:v>21</x:v>
      </x:c>
      <x:c r="N1675" s="0" t="s">
        <x:v>444</x:v>
      </x:c>
      <x:c r="O1675" s="0" t="n">
        <x:v>1015.7</x:v>
      </x:c>
      <x:c r="P1675" s="0" t="n">
        <x:v>1006.6</x:v>
      </x:c>
    </x:row>
    <x:row r="1676" spans="1:81" customFormat="1" ht="16.5" customHeight="1" x14ac:dyDescent="0.25">
      <x:c r="A1676" s="302">
        <x:f>IF(RIGHT(C1676,2)=".1","10",RIGHT(C1676,2))</x:f>
      </x:c>
      <x:c r="B1676" s="0" t="n">
        <x:v>0</x:v>
      </x:c>
      <x:c r="C1676" s="0" t="n">
        <x:v>29.07</x:v>
      </x:c>
      <x:c r="D1676" s="0" t="s">
        <x:v>13</x:v>
      </x:c>
      <x:c r="E1676" s="0" t="n">
        <x:v>0</x:v>
      </x:c>
      <x:c r="F1676" s="0" t="s">
        <x:v>185</x:v>
      </x:c>
      <x:c r="H1676" s="0" t="s">
        <x:v>186</x:v>
      </x:c>
      <x:c r="I1676" s="0" t="n">
        <x:v>17.3</x:v>
      </x:c>
      <x:c r="J1676" s="0" t="n">
        <x:v>13.8</x:v>
      </x:c>
      <x:c r="K1676" s="0" t="n">
        <x:v>80</x:v>
      </x:c>
      <x:c r="L1676" s="0" t="n">
        <x:v>17</x:v>
      </x:c>
      <x:c r="M1676" s="0" t="n">
        <x:v>17</x:v>
      </x:c>
      <x:c r="O1676" s="0" t="n">
        <x:v>1014.9</x:v>
      </x:c>
      <x:c r="P1676" s="0" t="n">
        <x:v>1005.7</x:v>
      </x:c>
    </x:row>
    <x:row r="1677" spans="1:81" customFormat="1" ht="16.5" customHeight="1" x14ac:dyDescent="0.25">
      <x:c r="A1677" s="302">
        <x:f>IF(RIGHT(C1677,2)=".1","10",RIGHT(C1677,2))</x:f>
      </x:c>
      <x:c r="B1677" s="0" t="n">
        <x:v>3</x:v>
      </x:c>
      <x:c r="C1677" s="0" t="n">
        <x:v>29.07</x:v>
      </x:c>
      <x:c r="D1677" s="0" t="s">
        <x:v>13</x:v>
      </x:c>
      <x:c r="E1677" s="0" t="n">
        <x:v>0</x:v>
      </x:c>
      <x:c r="F1677" s="0" t="s">
        <x:v>185</x:v>
      </x:c>
      <x:c r="H1677" s="0" t="s">
        <x:v>186</x:v>
      </x:c>
      <x:c r="I1677" s="0" t="n">
        <x:v>18.1</x:v>
      </x:c>
      <x:c r="J1677" s="0" t="n">
        <x:v>13.8</x:v>
      </x:c>
      <x:c r="K1677" s="0" t="n">
        <x:v>76</x:v>
      </x:c>
      <x:c r="L1677" s="0" t="n">
        <x:v>18</x:v>
      </x:c>
      <x:c r="M1677" s="0" t="n">
        <x:v>19</x:v>
      </x:c>
      <x:c r="O1677" s="0" t="n">
        <x:v>1015</x:v>
      </x:c>
      <x:c r="P1677" s="0" t="n">
        <x:v>1005.8</x:v>
      </x:c>
      <x:c r="Q1677" s="0" t="n">
        <x:v>16.9</x:v>
      </x:c>
    </x:row>
    <x:row r="1678" spans="1:81" customFormat="1" ht="16.5" customHeight="1" x14ac:dyDescent="0.25">
      <x:c r="A1678" s="302">
        <x:f>IF(RIGHT(C1678,2)=".1","10",RIGHT(C1678,2))</x:f>
      </x:c>
      <x:c r="B1678" s="0" t="n">
        <x:v>6</x:v>
      </x:c>
      <x:c r="C1678" s="0" t="n">
        <x:v>29.07</x:v>
      </x:c>
      <x:c r="D1678" s="0" t="s">
        <x:v>8</x:v>
      </x:c>
      <x:c r="E1678" s="0" t="n">
        <x:v>1</x:v>
      </x:c>
      <x:c r="F1678" s="0" t="s">
        <x:v>185</x:v>
      </x:c>
      <x:c r="H1678" s="0" t="s">
        <x:v>186</x:v>
      </x:c>
      <x:c r="I1678" s="0" t="n">
        <x:v>27.4</x:v>
      </x:c>
      <x:c r="J1678" s="0" t="n">
        <x:v>14.7</x:v>
      </x:c>
      <x:c r="K1678" s="0" t="n">
        <x:v>46</x:v>
      </x:c>
      <x:c r="L1678" s="0" t="n">
        <x:v>30</x:v>
      </x:c>
      <x:c r="M1678" s="0" t="n">
        <x:v>41</x:v>
      </x:c>
      <x:c r="N1678" s="0" t="s">
        <x:v>483</x:v>
      </x:c>
      <x:c r="O1678" s="0" t="n">
        <x:v>1014.7</x:v>
      </x:c>
      <x:c r="P1678" s="0" t="n">
        <x:v>1005.8</x:v>
      </x:c>
    </x:row>
    <x:row r="1679" spans="1:81" customFormat="1" ht="16.5" customHeight="1" x14ac:dyDescent="0.25">
      <x:c r="A1679" s="302">
        <x:f>IF(RIGHT(C1679,2)=".1","10",RIGHT(C1679,2))</x:f>
      </x:c>
      <x:c r="B1679" s="0" t="n">
        <x:v>9</x:v>
      </x:c>
      <x:c r="C1679" s="0" t="n">
        <x:v>29.07</x:v>
      </x:c>
      <x:c r="D1679" s="0" t="s">
        <x:v>7</x:v>
      </x:c>
      <x:c r="E1679" s="0" t="n">
        <x:v>1</x:v>
      </x:c>
      <x:c r="F1679" s="0" t="s">
        <x:v>185</x:v>
      </x:c>
      <x:c r="H1679" s="0" t="s">
        <x:v>186</x:v>
      </x:c>
      <x:c r="I1679" s="0" t="n">
        <x:v>31.6</x:v>
      </x:c>
      <x:c r="J1679" s="0" t="n">
        <x:v>7.6</x:v>
      </x:c>
      <x:c r="K1679" s="0" t="n">
        <x:v>22</x:v>
      </x:c>
      <x:c r="L1679" s="0" t="n">
        <x:v>30</x:v>
      </x:c>
      <x:c r="M1679" s="0" t="n">
        <x:v>51</x:v>
      </x:c>
      <x:c r="N1679" s="0" t="s">
        <x:v>505</x:v>
      </x:c>
      <x:c r="O1679" s="0" t="n">
        <x:v>1013.4</x:v>
      </x:c>
      <x:c r="P1679" s="0" t="n">
        <x:v>1004.6</x:v>
      </x:c>
    </x:row>
    <x:row r="1680" spans="1:81" customFormat="1" ht="16.5" customHeight="1" x14ac:dyDescent="0.25">
      <x:c r="A1680" s="302">
        <x:f>IF(RIGHT(C1680,2)=".1","10",RIGHT(C1680,2))</x:f>
      </x:c>
      <x:c r="B1680" s="0" t="n">
        <x:v>12</x:v>
      </x:c>
      <x:c r="C1680" s="0" t="n">
        <x:v>29.07</x:v>
      </x:c>
      <x:c r="D1680" s="0" t="s">
        <x:v>6</x:v>
      </x:c>
      <x:c r="E1680" s="0" t="n">
        <x:v>1</x:v>
      </x:c>
      <x:c r="F1680" s="0" t="s">
        <x:v>185</x:v>
      </x:c>
      <x:c r="H1680" s="0" t="s">
        <x:v>630</x:v>
      </x:c>
      <x:c r="I1680" s="0" t="n">
        <x:v>32.9</x:v>
      </x:c>
      <x:c r="J1680" s="0" t="n">
        <x:v>6.6</x:v>
      </x:c>
      <x:c r="K1680" s="0" t="n">
        <x:v>19</x:v>
      </x:c>
      <x:c r="L1680" s="0" t="n">
        <x:v>31</x:v>
      </x:c>
      <x:c r="M1680" s="0" t="n">
        <x:v>43</x:v>
      </x:c>
      <x:c r="N1680" s="0" t="s">
        <x:v>483</x:v>
      </x:c>
      <x:c r="O1680" s="0" t="n">
        <x:v>1012.2</x:v>
      </x:c>
      <x:c r="P1680" s="0" t="n">
        <x:v>1003.5</x:v>
      </x:c>
    </x:row>
    <x:row r="1681" spans="1:81" customFormat="1" ht="16.5" customHeight="1" x14ac:dyDescent="0.25">
      <x:c r="A1681" s="302">
        <x:f>IF(RIGHT(C1681,2)=".1","10",RIGHT(C1681,2))</x:f>
      </x:c>
      <x:c r="B1681" s="0" t="n">
        <x:v>15</x:v>
      </x:c>
      <x:c r="C1681" s="0" t="n">
        <x:v>29.07</x:v>
      </x:c>
      <x:c r="D1681" s="0" t="s">
        <x:v>7</x:v>
      </x:c>
      <x:c r="E1681" s="0" t="n">
        <x:v>1</x:v>
      </x:c>
      <x:c r="F1681" s="0" t="s">
        <x:v>185</x:v>
      </x:c>
      <x:c r="H1681" s="0" t="s">
        <x:v>186</x:v>
      </x:c>
      <x:c r="I1681" s="0" t="n">
        <x:v>32.4</x:v>
      </x:c>
      <x:c r="J1681" s="0" t="n">
        <x:v>8</x:v>
      </x:c>
      <x:c r="K1681" s="0" t="n">
        <x:v>22</x:v>
      </x:c>
      <x:c r="L1681" s="0" t="n">
        <x:v>31</x:v>
      </x:c>
      <x:c r="M1681" s="0" t="n">
        <x:v>33</x:v>
      </x:c>
      <x:c r="N1681" s="0" t="s">
        <x:v>483</x:v>
      </x:c>
      <x:c r="O1681" s="0" t="n">
        <x:v>1010.8</x:v>
      </x:c>
      <x:c r="P1681" s="0" t="n">
        <x:v>1002.1</x:v>
      </x:c>
      <x:c r="R1681" s="0" t="n">
        <x:v>34</x:v>
      </x:c>
    </x:row>
    <x:row r="1682" spans="1:81" customFormat="1" ht="16.5" customHeight="1" x14ac:dyDescent="0.25">
      <x:c r="A1682" s="302">
        <x:f>IF(RIGHT(C1682,2)=".1","10",RIGHT(C1682,2))</x:f>
      </x:c>
      <x:c r="B1682" s="0" t="n">
        <x:v>18</x:v>
      </x:c>
      <x:c r="C1682" s="0" t="n">
        <x:v>29.07</x:v>
      </x:c>
      <x:c r="D1682" s="0" t="s">
        <x:v>13</x:v>
      </x:c>
      <x:c r="E1682" s="0" t="n">
        <x:v>0</x:v>
      </x:c>
      <x:c r="F1682" s="0" t="s">
        <x:v>185</x:v>
      </x:c>
      <x:c r="H1682" s="0" t="s">
        <x:v>186</x:v>
      </x:c>
      <x:c r="I1682" s="0" t="n">
        <x:v>23.2</x:v>
      </x:c>
      <x:c r="J1682" s="0" t="n">
        <x:v>11.4</x:v>
      </x:c>
      <x:c r="K1682" s="0" t="n">
        <x:v>47</x:v>
      </x:c>
      <x:c r="L1682" s="0" t="n">
        <x:v>25</x:v>
      </x:c>
      <x:c r="M1682" s="0" t="n">
        <x:v>25</x:v>
      </x:c>
      <x:c r="N1682" s="0" t="s">
        <x:v>444</x:v>
      </x:c>
      <x:c r="O1682" s="0" t="n">
        <x:v>1011.9</x:v>
      </x:c>
      <x:c r="P1682" s="0" t="n">
        <x:v>1002.9</x:v>
      </x:c>
    </x:row>
    <x:row r="1683" spans="1:81" customFormat="1" ht="16.5" customHeight="1" x14ac:dyDescent="0.25">
      <x:c r="A1683" s="302">
        <x:f>IF(RIGHT(C1683,2)=".1","10",RIGHT(C1683,2))</x:f>
      </x:c>
      <x:c r="B1683" s="0" t="n">
        <x:v>21</x:v>
      </x:c>
      <x:c r="C1683" s="0" t="n">
        <x:v>29.07</x:v>
      </x:c>
      <x:c r="D1683" s="0" t="s">
        <x:v>5</x:v>
      </x:c>
      <x:c r="E1683" s="0" t="n">
        <x:v>1</x:v>
      </x:c>
      <x:c r="F1683" s="0" t="s">
        <x:v>185</x:v>
      </x:c>
      <x:c r="H1683" s="0" t="s">
        <x:v>186</x:v>
      </x:c>
      <x:c r="I1683" s="0" t="n">
        <x:v>21.9</x:v>
      </x:c>
      <x:c r="J1683" s="0" t="n">
        <x:v>12</x:v>
      </x:c>
      <x:c r="K1683" s="0" t="n">
        <x:v>53</x:v>
      </x:c>
      <x:c r="L1683" s="0" t="n">
        <x:v>24</x:v>
      </x:c>
      <x:c r="M1683" s="0" t="n">
        <x:v>24</x:v>
      </x:c>
      <x:c r="N1683" s="0" t="s">
        <x:v>444</x:v>
      </x:c>
      <x:c r="O1683" s="0" t="n">
        <x:v>1011.8</x:v>
      </x:c>
      <x:c r="P1683" s="0" t="n">
        <x:v>1002.7</x:v>
      </x:c>
    </x:row>
    <x:row r="1684" spans="1:81" customFormat="1" ht="16.5" customHeight="1" x14ac:dyDescent="0.25">
      <x:c r="A1684" s="302">
        <x:f>IF(RIGHT(C1684,2)=".1","10",RIGHT(C1684,2))</x:f>
      </x:c>
      <x:c r="B1684" s="0" t="n">
        <x:v>0</x:v>
      </x:c>
      <x:c r="C1684" s="0" t="n">
        <x:v>30.07</x:v>
      </x:c>
      <x:c r="D1684" s="0" t="s">
        <x:v>13</x:v>
      </x:c>
      <x:c r="E1684" s="0" t="n">
        <x:v>0</x:v>
      </x:c>
      <x:c r="F1684" s="0" t="s">
        <x:v>185</x:v>
      </x:c>
      <x:c r="H1684" s="0" t="s">
        <x:v>186</x:v>
      </x:c>
      <x:c r="I1684" s="0" t="n">
        <x:v>18.6</x:v>
      </x:c>
      <x:c r="J1684" s="0" t="n">
        <x:v>13.2</x:v>
      </x:c>
      <x:c r="K1684" s="0" t="n">
        <x:v>71</x:v>
      </x:c>
      <x:c r="L1684" s="0" t="n">
        <x:v>19</x:v>
      </x:c>
      <x:c r="M1684" s="0" t="n">
        <x:v>19</x:v>
      </x:c>
      <x:c r="O1684" s="0" t="n">
        <x:v>1012.1</x:v>
      </x:c>
      <x:c r="P1684" s="0" t="n">
        <x:v>1002.9</x:v>
      </x:c>
    </x:row>
    <x:row r="1685" spans="1:81" customFormat="1" ht="16.5" customHeight="1" x14ac:dyDescent="0.25">
      <x:c r="A1685" s="302">
        <x:f>IF(RIGHT(C1685,2)=".1","10",RIGHT(C1685,2))</x:f>
      </x:c>
      <x:c r="B1685" s="0" t="n">
        <x:v>3</x:v>
      </x:c>
      <x:c r="C1685" s="0" t="n">
        <x:v>30.07</x:v>
      </x:c>
      <x:c r="D1685" s="0" t="s">
        <x:v>13</x:v>
      </x:c>
      <x:c r="E1685" s="0" t="n">
        <x:v>0</x:v>
      </x:c>
      <x:c r="F1685" s="0" t="s">
        <x:v>185</x:v>
      </x:c>
      <x:c r="H1685" s="0" t="s">
        <x:v>186</x:v>
      </x:c>
      <x:c r="I1685" s="0" t="n">
        <x:v>18.8</x:v>
      </x:c>
      <x:c r="J1685" s="0" t="n">
        <x:v>12.3</x:v>
      </x:c>
      <x:c r="K1685" s="0" t="n">
        <x:v>66</x:v>
      </x:c>
      <x:c r="L1685" s="0" t="n">
        <x:v>20</x:v>
      </x:c>
      <x:c r="M1685" s="0" t="n">
        <x:v>20</x:v>
      </x:c>
      <x:c r="O1685" s="0" t="n">
        <x:v>1012.1</x:v>
      </x:c>
      <x:c r="P1685" s="0" t="n">
        <x:v>1003</x:v>
      </x:c>
      <x:c r="Q1685" s="0" t="n">
        <x:v>17.6</x:v>
      </x:c>
    </x:row>
    <x:row r="1686" spans="1:81" customFormat="1" ht="16.5" customHeight="1" x14ac:dyDescent="0.25">
      <x:c r="A1686" s="302">
        <x:f>IF(RIGHT(C1686,2)=".1","10",RIGHT(C1686,2))</x:f>
      </x:c>
      <x:c r="B1686" s="0" t="n">
        <x:v>6</x:v>
      </x:c>
      <x:c r="C1686" s="0" t="n">
        <x:v>30.07</x:v>
      </x:c>
      <x:c r="D1686" s="0" t="s">
        <x:v>12</x:v>
      </x:c>
      <x:c r="E1686" s="0" t="n">
        <x:v>1</x:v>
      </x:c>
      <x:c r="F1686" s="0" t="s">
        <x:v>185</x:v>
      </x:c>
      <x:c r="H1686" s="0" t="s">
        <x:v>186</x:v>
      </x:c>
      <x:c r="I1686" s="0" t="n">
        <x:v>27.8</x:v>
      </x:c>
      <x:c r="J1686" s="0" t="n">
        <x:v>14.9</x:v>
      </x:c>
      <x:c r="K1686" s="0" t="n">
        <x:v>45</x:v>
      </x:c>
      <x:c r="L1686" s="0" t="n">
        <x:v>30</x:v>
      </x:c>
      <x:c r="M1686" s="0" t="n">
        <x:v>41</x:v>
      </x:c>
      <x:c r="N1686" s="0" t="s">
        <x:v>483</x:v>
      </x:c>
      <x:c r="O1686" s="0" t="n">
        <x:v>1011.6</x:v>
      </x:c>
      <x:c r="P1686" s="0" t="n">
        <x:v>1002.8</x:v>
      </x:c>
    </x:row>
    <x:row r="1687" spans="1:81" customFormat="1" ht="16.5" customHeight="1" x14ac:dyDescent="0.25">
      <x:c r="A1687" s="302">
        <x:f>IF(RIGHT(C1687,2)=".1","10",RIGHT(C1687,2))</x:f>
      </x:c>
      <x:c r="B1687" s="0" t="n">
        <x:v>9</x:v>
      </x:c>
      <x:c r="C1687" s="0" t="n">
        <x:v>30.07</x:v>
      </x:c>
      <x:c r="D1687" s="0" t="s">
        <x:v>9</x:v>
      </x:c>
      <x:c r="E1687" s="0" t="n">
        <x:v>2</x:v>
      </x:c>
      <x:c r="F1687" s="0" t="s">
        <x:v>185</x:v>
      </x:c>
      <x:c r="H1687" s="0" t="s">
        <x:v>186</x:v>
      </x:c>
      <x:c r="I1687" s="0" t="n">
        <x:v>33.7</x:v>
      </x:c>
      <x:c r="J1687" s="0" t="n">
        <x:v>6.3</x:v>
      </x:c>
      <x:c r="K1687" s="0" t="n">
        <x:v>18</x:v>
      </x:c>
      <x:c r="L1687" s="0" t="n">
        <x:v>32</x:v>
      </x:c>
      <x:c r="M1687" s="0" t="n">
        <x:v>49</x:v>
      </x:c>
      <x:c r="N1687" s="0" t="s">
        <x:v>483</x:v>
      </x:c>
      <x:c r="O1687" s="0" t="n">
        <x:v>1010.6</x:v>
      </x:c>
      <x:c r="P1687" s="0" t="n">
        <x:v>1001.9</x:v>
      </x:c>
    </x:row>
    <x:row r="1688" spans="1:81" customFormat="1" ht="16.5" customHeight="1" x14ac:dyDescent="0.25">
      <x:c r="A1688" s="302">
        <x:f>IF(RIGHT(C1688,2)=".1","10",RIGHT(C1688,2))</x:f>
      </x:c>
      <x:c r="B1688" s="0" t="n">
        <x:v>12</x:v>
      </x:c>
      <x:c r="C1688" s="0" t="n">
        <x:v>30.07</x:v>
      </x:c>
      <x:c r="D1688" s="0" t="s">
        <x:v>7</x:v>
      </x:c>
      <x:c r="E1688" s="0" t="n">
        <x:v>1</x:v>
      </x:c>
      <x:c r="F1688" s="0" t="s">
        <x:v>185</x:v>
      </x:c>
      <x:c r="H1688" s="0" t="s">
        <x:v>186</x:v>
      </x:c>
      <x:c r="I1688" s="0" t="n">
        <x:v>33.7</x:v>
      </x:c>
      <x:c r="J1688" s="0" t="n">
        <x:v>6</x:v>
      </x:c>
      <x:c r="K1688" s="0" t="n">
        <x:v>18</x:v>
      </x:c>
      <x:c r="L1688" s="0" t="n">
        <x:v>32</x:v>
      </x:c>
      <x:c r="M1688" s="0" t="n">
        <x:v>45</x:v>
      </x:c>
      <x:c r="N1688" s="0" t="s">
        <x:v>483</x:v>
      </x:c>
      <x:c r="O1688" s="0" t="n">
        <x:v>1009.5</x:v>
      </x:c>
      <x:c r="P1688" s="0" t="n">
        <x:v>1000.8</x:v>
      </x:c>
    </x:row>
    <x:row r="1689" spans="1:81" customFormat="1" ht="16.5" customHeight="1" x14ac:dyDescent="0.25">
      <x:c r="A1689" s="302">
        <x:f>IF(RIGHT(C1689,2)=".1","10",RIGHT(C1689,2))</x:f>
      </x:c>
      <x:c r="B1689" s="0" t="n">
        <x:v>15</x:v>
      </x:c>
      <x:c r="C1689" s="0" t="n">
        <x:v>30.07</x:v>
      </x:c>
      <x:c r="D1689" s="0" t="s">
        <x:v>7</x:v>
      </x:c>
      <x:c r="E1689" s="0" t="n">
        <x:v>1</x:v>
      </x:c>
      <x:c r="F1689" s="0" t="s">
        <x:v>185</x:v>
      </x:c>
      <x:c r="H1689" s="0" t="s">
        <x:v>186</x:v>
      </x:c>
      <x:c r="I1689" s="0" t="n">
        <x:v>33.2</x:v>
      </x:c>
      <x:c r="J1689" s="0" t="n">
        <x:v>6.1</x:v>
      </x:c>
      <x:c r="K1689" s="0" t="n">
        <x:v>18</x:v>
      </x:c>
      <x:c r="L1689" s="0" t="n">
        <x:v>31</x:v>
      </x:c>
      <x:c r="M1689" s="0" t="n">
        <x:v>33</x:v>
      </x:c>
      <x:c r="N1689" s="0" t="s">
        <x:v>483</x:v>
      </x:c>
      <x:c r="O1689" s="0" t="n">
        <x:v>1008.5</x:v>
      </x:c>
      <x:c r="P1689" s="0" t="n">
        <x:v>999.8</x:v>
      </x:c>
      <x:c r="R1689" s="0" t="n">
        <x:v>34.3</x:v>
      </x:c>
    </x:row>
    <x:row r="1690" spans="1:81" customFormat="1" ht="16.5" customHeight="1" x14ac:dyDescent="0.25">
      <x:c r="A1690" s="302">
        <x:f>IF(RIGHT(C1690,2)=".1","10",RIGHT(C1690,2))</x:f>
      </x:c>
      <x:c r="B1690" s="0" t="n">
        <x:v>18</x:v>
      </x:c>
      <x:c r="C1690" s="0" t="n">
        <x:v>30.07</x:v>
      </x:c>
      <x:c r="D1690" s="0" t="s">
        <x:v>7</x:v>
      </x:c>
      <x:c r="E1690" s="0" t="n">
        <x:v>1</x:v>
      </x:c>
      <x:c r="F1690" s="0" t="s">
        <x:v>185</x:v>
      </x:c>
      <x:c r="H1690" s="0" t="s">
        <x:v>186</x:v>
      </x:c>
      <x:c r="I1690" s="0" t="n">
        <x:v>24.6</x:v>
      </x:c>
      <x:c r="J1690" s="0" t="n">
        <x:v>9.7</x:v>
      </x:c>
      <x:c r="K1690" s="0" t="n">
        <x:v>39</x:v>
      </x:c>
      <x:c r="L1690" s="0" t="n">
        <x:v>25</x:v>
      </x:c>
      <x:c r="M1690" s="0" t="n">
        <x:v>25</x:v>
      </x:c>
      <x:c r="N1690" s="0" t="s">
        <x:v>444</x:v>
      </x:c>
      <x:c r="O1690" s="0" t="n">
        <x:v>1008.9</x:v>
      </x:c>
      <x:c r="P1690" s="0" t="n">
        <x:v>1000</x:v>
      </x:c>
    </x:row>
    <x:row r="1691" spans="1:81" customFormat="1" ht="16.5" customHeight="1" x14ac:dyDescent="0.25">
      <x:c r="A1691" s="302">
        <x:f>IF(RIGHT(C1691,2)=".1","10",RIGHT(C1691,2))</x:f>
      </x:c>
      <x:c r="B1691" s="0" t="n">
        <x:v>21</x:v>
      </x:c>
      <x:c r="C1691" s="0" t="n">
        <x:v>30.07</x:v>
      </x:c>
      <x:c r="D1691" s="0" t="s">
        <x:v>5</x:v>
      </x:c>
      <x:c r="E1691" s="0" t="n">
        <x:v>1</x:v>
      </x:c>
      <x:c r="F1691" s="0" t="s">
        <x:v>185</x:v>
      </x:c>
      <x:c r="H1691" s="0" t="s">
        <x:v>186</x:v>
      </x:c>
      <x:c r="I1691" s="0" t="n">
        <x:v>21.7</x:v>
      </x:c>
      <x:c r="J1691" s="0" t="n">
        <x:v>13.1</x:v>
      </x:c>
      <x:c r="K1691" s="0" t="n">
        <x:v>58</x:v>
      </x:c>
      <x:c r="L1691" s="0" t="n">
        <x:v>24</x:v>
      </x:c>
      <x:c r="M1691" s="0" t="n">
        <x:v>24</x:v>
      </x:c>
      <x:c r="N1691" s="0" t="s">
        <x:v>444</x:v>
      </x:c>
      <x:c r="O1691" s="0" t="n">
        <x:v>1009.4</x:v>
      </x:c>
      <x:c r="P1691" s="0" t="n">
        <x:v>1000.3</x:v>
      </x:c>
    </x:row>
    <x:row r="1692" spans="1:81" customFormat="1" ht="16.5" customHeight="1" x14ac:dyDescent="0.25">
      <x:c r="A1692" s="302">
        <x:f>IF(RIGHT(C1692,2)=".1","10",RIGHT(C1692,2))</x:f>
      </x:c>
      <x:c r="B1692" s="0" t="n">
        <x:v>0</x:v>
      </x:c>
      <x:c r="C1692" s="0" t="n">
        <x:v>31.07</x:v>
      </x:c>
      <x:c r="D1692" s="0" t="s">
        <x:v>13</x:v>
      </x:c>
      <x:c r="E1692" s="0" t="n">
        <x:v>0</x:v>
      </x:c>
      <x:c r="F1692" s="0" t="s">
        <x:v>185</x:v>
      </x:c>
      <x:c r="H1692" s="0" t="s">
        <x:v>186</x:v>
      </x:c>
      <x:c r="I1692" s="0" t="n">
        <x:v>19.9</x:v>
      </x:c>
      <x:c r="J1692" s="0" t="n">
        <x:v>14.8</x:v>
      </x:c>
      <x:c r="K1692" s="0" t="n">
        <x:v>72</x:v>
      </x:c>
      <x:c r="L1692" s="0" t="n">
        <x:v>22</x:v>
      </x:c>
      <x:c r="M1692" s="0" t="n">
        <x:v>22</x:v>
      </x:c>
      <x:c r="N1692" s="0" t="s">
        <x:v>444</x:v>
      </x:c>
      <x:c r="O1692" s="0" t="n">
        <x:v>1009.6</x:v>
      </x:c>
      <x:c r="P1692" s="0" t="n">
        <x:v>1000.5</x:v>
      </x:c>
    </x:row>
    <x:row r="1693" spans="1:81" customFormat="1" ht="16.5" customHeight="1" x14ac:dyDescent="0.25">
      <x:c r="A1693" s="302">
        <x:f>IF(RIGHT(C1693,2)=".1","10",RIGHT(C1693,2))</x:f>
      </x:c>
      <x:c r="B1693" s="0" t="n">
        <x:v>3</x:v>
      </x:c>
      <x:c r="C1693" s="0" t="n">
        <x:v>31.07</x:v>
      </x:c>
      <x:c r="D1693" s="0" t="s">
        <x:v>13</x:v>
      </x:c>
      <x:c r="E1693" s="0" t="n">
        <x:v>0</x:v>
      </x:c>
      <x:c r="F1693" s="0" t="s">
        <x:v>185</x:v>
      </x:c>
      <x:c r="H1693" s="0" t="s">
        <x:v>186</x:v>
      </x:c>
      <x:c r="I1693" s="0" t="n">
        <x:v>18.9</x:v>
      </x:c>
      <x:c r="J1693" s="0" t="n">
        <x:v>15.5</x:v>
      </x:c>
      <x:c r="K1693" s="0" t="n">
        <x:v>81</x:v>
      </x:c>
      <x:c r="L1693" s="0" t="n">
        <x:v>20</x:v>
      </x:c>
      <x:c r="M1693" s="0" t="n">
        <x:v>21</x:v>
      </x:c>
      <x:c r="O1693" s="0" t="n">
        <x:v>1009.7</x:v>
      </x:c>
      <x:c r="P1693" s="0" t="n">
        <x:v>1000.6</x:v>
      </x:c>
      <x:c r="Q1693" s="0" t="n">
        <x:v>17.8</x:v>
      </x:c>
    </x:row>
    <x:row r="1694" spans="1:81" customFormat="1" ht="16.5" customHeight="1" x14ac:dyDescent="0.25">
      <x:c r="A1694" s="302">
        <x:f>IF(RIGHT(C1694,2)=".1","10",RIGHT(C1694,2))</x:f>
      </x:c>
      <x:c r="B1694" s="0" t="n">
        <x:v>6</x:v>
      </x:c>
      <x:c r="C1694" s="0" t="n">
        <x:v>31.07</x:v>
      </x:c>
      <x:c r="D1694" s="0" t="s">
        <x:v>12</x:v>
      </x:c>
      <x:c r="E1694" s="0" t="n">
        <x:v>1</x:v>
      </x:c>
      <x:c r="F1694" s="0" t="s">
        <x:v>185</x:v>
      </x:c>
      <x:c r="H1694" s="0" t="s">
        <x:v>453</x:v>
      </x:c>
      <x:c r="I1694" s="0" t="n">
        <x:v>28.3</x:v>
      </x:c>
      <x:c r="J1694" s="0" t="n">
        <x:v>16.3</x:v>
      </x:c>
      <x:c r="K1694" s="0" t="n">
        <x:v>48</x:v>
      </x:c>
      <x:c r="L1694" s="0" t="n">
        <x:v>32</x:v>
      </x:c>
      <x:c r="M1694" s="0" t="n">
        <x:v>41</x:v>
      </x:c>
      <x:c r="N1694" s="0" t="s">
        <x:v>506</x:v>
      </x:c>
      <x:c r="O1694" s="0" t="n">
        <x:v>1009.8</x:v>
      </x:c>
      <x:c r="P1694" s="0" t="n">
        <x:v>1001</x:v>
      </x:c>
    </x:row>
    <x:row r="1695" spans="1:81" customFormat="1" ht="16.5" customHeight="1" x14ac:dyDescent="0.25">
      <x:c r="A1695" s="302">
        <x:f>IF(RIGHT(C1695,2)=".1","10",RIGHT(C1695,2))</x:f>
      </x:c>
      <x:c r="B1695" s="0" t="n">
        <x:v>9</x:v>
      </x:c>
      <x:c r="C1695" s="0" t="n">
        <x:v>31.07</x:v>
      </x:c>
      <x:c r="D1695" s="0" t="s">
        <x:v>6</x:v>
      </x:c>
      <x:c r="E1695" s="0" t="n">
        <x:v>1</x:v>
      </x:c>
      <x:c r="F1695" s="0" t="s">
        <x:v>185</x:v>
      </x:c>
      <x:c r="H1695" s="0" t="s">
        <x:v>186</x:v>
      </x:c>
      <x:c r="I1695" s="0" t="n">
        <x:v>32.4</x:v>
      </x:c>
      <x:c r="J1695" s="0" t="n">
        <x:v>12.6</x:v>
      </x:c>
      <x:c r="K1695" s="0" t="n">
        <x:v>30</x:v>
      </x:c>
      <x:c r="L1695" s="0" t="n">
        <x:v>33</x:v>
      </x:c>
      <x:c r="M1695" s="0" t="n">
        <x:v>53</x:v>
      </x:c>
      <x:c r="N1695" s="0" t="s">
        <x:v>505</x:v>
      </x:c>
      <x:c r="O1695" s="0" t="n">
        <x:v>1009.4</x:v>
      </x:c>
      <x:c r="P1695" s="0" t="n">
        <x:v>1000.7</x:v>
      </x:c>
    </x:row>
    <x:row r="1696" spans="1:81" customFormat="1" ht="16.5" customHeight="1" x14ac:dyDescent="0.25">
      <x:c r="A1696" s="302">
        <x:f>IF(RIGHT(C1696,2)=".1","10",RIGHT(C1696,2))</x:f>
      </x:c>
      <x:c r="B1696" s="0" t="n">
        <x:v>12</x:v>
      </x:c>
      <x:c r="C1696" s="0" t="n">
        <x:v>31.07</x:v>
      </x:c>
      <x:c r="D1696" s="0" t="s">
        <x:v>7</x:v>
      </x:c>
      <x:c r="E1696" s="0" t="n">
        <x:v>1</x:v>
      </x:c>
      <x:c r="F1696" s="0" t="s">
        <x:v>185</x:v>
      </x:c>
      <x:c r="H1696" s="0" t="s">
        <x:v>641</x:v>
      </x:c>
      <x:c r="I1696" s="0" t="n">
        <x:v>34.4</x:v>
      </x:c>
      <x:c r="J1696" s="0" t="n">
        <x:v>11.1</x:v>
      </x:c>
      <x:c r="K1696" s="0" t="n">
        <x:v>24</x:v>
      </x:c>
      <x:c r="L1696" s="0" t="n">
        <x:v>34</x:v>
      </x:c>
      <x:c r="M1696" s="0" t="n">
        <x:v>43</x:v>
      </x:c>
      <x:c r="N1696" s="0" t="s">
        <x:v>594</x:v>
      </x:c>
      <x:c r="O1696" s="0" t="n">
        <x:v>1008.3</x:v>
      </x:c>
      <x:c r="P1696" s="0" t="n">
        <x:v>999.7</x:v>
      </x:c>
    </x:row>
    <x:row r="1697" spans="1:81" customFormat="1" ht="16.5" customHeight="1" x14ac:dyDescent="0.25">
      <x:c r="A1697" s="302">
        <x:f>IF(RIGHT(C1697,2)=".1","10",RIGHT(C1697,2))</x:f>
      </x:c>
      <x:c r="B1697" s="0" t="n">
        <x:v>15</x:v>
      </x:c>
      <x:c r="C1697" s="0" t="n">
        <x:v>31.07</x:v>
      </x:c>
      <x:c r="D1697" s="0" t="s">
        <x:v>12</x:v>
      </x:c>
      <x:c r="E1697" s="0" t="n">
        <x:v>1</x:v>
      </x:c>
      <x:c r="F1697" s="0" t="s">
        <x:v>185</x:v>
      </x:c>
      <x:c r="H1697" s="0" t="s">
        <x:v>212</x:v>
      </x:c>
      <x:c r="I1697" s="0" t="n">
        <x:v>31.7</x:v>
      </x:c>
      <x:c r="J1697" s="0" t="n">
        <x:v>15.6</x:v>
      </x:c>
      <x:c r="K1697" s="0" t="n">
        <x:v>38</x:v>
      </x:c>
      <x:c r="L1697" s="0" t="n">
        <x:v>34</x:v>
      </x:c>
      <x:c r="M1697" s="0" t="n">
        <x:v>36</x:v>
      </x:c>
      <x:c r="N1697" s="0" t="s">
        <x:v>506</x:v>
      </x:c>
      <x:c r="O1697" s="0" t="n">
        <x:v>1008.7</x:v>
      </x:c>
      <x:c r="P1697" s="0" t="n">
        <x:v>1000</x:v>
      </x:c>
      <x:c r="R1697" s="0" t="n">
        <x:v>34.4</x:v>
      </x:c>
    </x:row>
    <x:row r="1698" spans="1:81" customFormat="1" ht="16.5" customHeight="1" x14ac:dyDescent="0.25">
      <x:c r="A1698" s="302">
        <x:f>IF(RIGHT(C1698,2)=".1","10",RIGHT(C1698,2))</x:f>
      </x:c>
      <x:c r="B1698" s="0" t="n">
        <x:v>18</x:v>
      </x:c>
      <x:c r="C1698" s="0" t="n">
        <x:v>31.07</x:v>
      </x:c>
      <x:c r="D1698" s="0" t="s">
        <x:v>5</x:v>
      </x:c>
      <x:c r="E1698" s="0" t="n">
        <x:v>1</x:v>
      </x:c>
      <x:c r="F1698" s="0" t="s">
        <x:v>185</x:v>
      </x:c>
      <x:c r="H1698" s="0" t="s">
        <x:v>186</x:v>
      </x:c>
      <x:c r="I1698" s="0" t="n">
        <x:v>25.8</x:v>
      </x:c>
      <x:c r="J1698" s="0" t="n">
        <x:v>16.4</x:v>
      </x:c>
      <x:c r="K1698" s="0" t="n">
        <x:v>56</x:v>
      </x:c>
      <x:c r="L1698" s="0" t="n">
        <x:v>29</x:v>
      </x:c>
      <x:c r="M1698" s="0" t="n">
        <x:v>29</x:v>
      </x:c>
      <x:c r="N1698" s="0" t="s">
        <x:v>506</x:v>
      </x:c>
      <x:c r="O1698" s="0" t="n">
        <x:v>1009.8</x:v>
      </x:c>
      <x:c r="P1698" s="0" t="n">
        <x:v>1000.9</x:v>
      </x:c>
    </x:row>
    <x:row r="1699" spans="1:81" customFormat="1" ht="16.5" customHeight="1" x14ac:dyDescent="0.25">
      <x:c r="A1699" s="302">
        <x:f>IF(RIGHT(C1699,2)=".1","10",RIGHT(C1699,2))</x:f>
      </x:c>
      <x:c r="B1699" s="0" t="n">
        <x:v>21</x:v>
      </x:c>
      <x:c r="C1699" s="0" t="n">
        <x:v>31.07</x:v>
      </x:c>
      <x:c r="D1699" s="0" t="s">
        <x:v>5</x:v>
      </x:c>
      <x:c r="E1699" s="0" t="n">
        <x:v>1</x:v>
      </x:c>
      <x:c r="F1699" s="0" t="s">
        <x:v>185</x:v>
      </x:c>
      <x:c r="H1699" s="0" t="s">
        <x:v>186</x:v>
      </x:c>
      <x:c r="I1699" s="0" t="n">
        <x:v>23.3</x:v>
      </x:c>
      <x:c r="J1699" s="0" t="n">
        <x:v>16.3</x:v>
      </x:c>
      <x:c r="K1699" s="0" t="n">
        <x:v>65</x:v>
      </x:c>
      <x:c r="L1699" s="0" t="n">
        <x:v>28</x:v>
      </x:c>
      <x:c r="M1699" s="0" t="n">
        <x:v>28</x:v>
      </x:c>
      <x:c r="N1699" s="0" t="s">
        <x:v>506</x:v>
      </x:c>
      <x:c r="O1699" s="0" t="n">
        <x:v>1010.2</x:v>
      </x:c>
      <x:c r="P1699" s="0" t="n">
        <x:v>1001.3</x:v>
      </x:c>
    </x:row>
    <x:row r="1700" spans="1:81" customFormat="1" ht="16.5" customHeight="1" x14ac:dyDescent="0.25">
      <x:c r="A1700" s="302">
        <x:f>IF(RIGHT(C1700,2)=".1","10",RIGHT(C1700,2))</x:f>
      </x:c>
      <x:c r="B1700" s="0" t="n">
        <x:v>0</x:v>
      </x:c>
      <x:c r="C1700" s="0" t="n">
        <x:v>1.08</x:v>
      </x:c>
      <x:c r="D1700" s="0" t="s">
        <x:v>5</x:v>
      </x:c>
      <x:c r="E1700" s="0" t="n">
        <x:v>1</x:v>
      </x:c>
      <x:c r="F1700" s="0" t="s">
        <x:v>185</x:v>
      </x:c>
      <x:c r="H1700" s="0" t="s">
        <x:v>186</x:v>
      </x:c>
      <x:c r="I1700" s="0" t="n">
        <x:v>20.5</x:v>
      </x:c>
      <x:c r="J1700" s="0" t="n">
        <x:v>16.5</x:v>
      </x:c>
      <x:c r="K1700" s="0" t="n">
        <x:v>78</x:v>
      </x:c>
      <x:c r="L1700" s="0" t="n">
        <x:v>25</x:v>
      </x:c>
      <x:c r="M1700" s="0" t="n">
        <x:v>25</x:v>
      </x:c>
      <x:c r="N1700" s="0" t="s">
        <x:v>444</x:v>
      </x:c>
      <x:c r="O1700" s="0" t="n">
        <x:v>1010.4</x:v>
      </x:c>
      <x:c r="P1700" s="0" t="n">
        <x:v>1001.3</x:v>
      </x:c>
    </x:row>
    <x:row r="1701" spans="1:81" customFormat="1" ht="16.5" customHeight="1" x14ac:dyDescent="0.25">
      <x:c r="A1701" s="302">
        <x:f>IF(RIGHT(C1701,2)=".1","10",RIGHT(C1701,2))</x:f>
      </x:c>
      <x:c r="B1701" s="0" t="n">
        <x:v>3</x:v>
      </x:c>
      <x:c r="C1701" s="0" t="n">
        <x:v>1.08</x:v>
      </x:c>
      <x:c r="D1701" s="0" t="s">
        <x:v>12</x:v>
      </x:c>
      <x:c r="E1701" s="0" t="n">
        <x:v>1</x:v>
      </x:c>
      <x:c r="F1701" s="0" t="s">
        <x:v>185</x:v>
      </x:c>
      <x:c r="H1701" s="0" t="s">
        <x:v>597</x:v>
      </x:c>
      <x:c r="I1701" s="0" t="n">
        <x:v>21.6</x:v>
      </x:c>
      <x:c r="J1701" s="0" t="n">
        <x:v>16.7</x:v>
      </x:c>
      <x:c r="K1701" s="0" t="n">
        <x:v>74</x:v>
      </x:c>
      <x:c r="L1701" s="0" t="n">
        <x:v>26</x:v>
      </x:c>
      <x:c r="M1701" s="0" t="n">
        <x:v>26</x:v>
      </x:c>
      <x:c r="N1701" s="0" t="s">
        <x:v>506</x:v>
      </x:c>
      <x:c r="O1701" s="0" t="n">
        <x:v>1011</x:v>
      </x:c>
      <x:c r="P1701" s="0" t="n">
        <x:v>1002</x:v>
      </x:c>
      <x:c r="Q1701" s="0" t="n">
        <x:v>20.5</x:v>
      </x:c>
    </x:row>
    <x:row r="1702" spans="1:81" customFormat="1" ht="16.5" customHeight="1" x14ac:dyDescent="0.25">
      <x:c r="A1702" s="302">
        <x:f>IF(RIGHT(C1702,2)=".1","10",RIGHT(C1702,2))</x:f>
      </x:c>
      <x:c r="B1702" s="0" t="n">
        <x:v>6</x:v>
      </x:c>
      <x:c r="C1702" s="0" t="n">
        <x:v>1.08</x:v>
      </x:c>
      <x:c r="D1702" s="0" t="s">
        <x:v>5</x:v>
      </x:c>
      <x:c r="E1702" s="0" t="n">
        <x:v>1</x:v>
      </x:c>
      <x:c r="F1702" s="0" t="s">
        <x:v>185</x:v>
      </x:c>
      <x:c r="H1702" s="0" t="s">
        <x:v>457</x:v>
      </x:c>
      <x:c r="I1702" s="0" t="n">
        <x:v>29.7</x:v>
      </x:c>
      <x:c r="J1702" s="0" t="n">
        <x:v>18.1</x:v>
      </x:c>
      <x:c r="K1702" s="0" t="n">
        <x:v>50</x:v>
      </x:c>
      <x:c r="L1702" s="0" t="n">
        <x:v>34</x:v>
      </x:c>
      <x:c r="M1702" s="0" t="n">
        <x:v>43</x:v>
      </x:c>
      <x:c r="N1702" s="0" t="s">
        <x:v>507</x:v>
      </x:c>
      <x:c r="O1702" s="0" t="n">
        <x:v>1011.1</x:v>
      </x:c>
      <x:c r="P1702" s="0" t="n">
        <x:v>1002.3</x:v>
      </x:c>
    </x:row>
    <x:row r="1703" spans="1:81" customFormat="1" ht="16.5" customHeight="1" x14ac:dyDescent="0.25">
      <x:c r="A1703" s="302">
        <x:f>IF(RIGHT(C1703,2)=".1","10",RIGHT(C1703,2))</x:f>
      </x:c>
      <x:c r="B1703" s="0" t="n">
        <x:v>9</x:v>
      </x:c>
      <x:c r="C1703" s="0" t="n">
        <x:v>1.08</x:v>
      </x:c>
      <x:c r="D1703" s="0" t="s">
        <x:v>5</x:v>
      </x:c>
      <x:c r="E1703" s="0" t="n">
        <x:v>2</x:v>
      </x:c>
      <x:c r="F1703" s="0" t="s">
        <x:v>185</x:v>
      </x:c>
      <x:c r="H1703" s="0" t="s">
        <x:v>186</x:v>
      </x:c>
      <x:c r="I1703" s="0" t="n">
        <x:v>33.7</x:v>
      </x:c>
      <x:c r="J1703" s="0" t="n">
        <x:v>13.6</x:v>
      </x:c>
      <x:c r="K1703" s="0" t="n">
        <x:v>30</x:v>
      </x:c>
      <x:c r="L1703" s="0" t="n">
        <x:v>35</x:v>
      </x:c>
      <x:c r="M1703" s="0" t="n">
        <x:v>52</x:v>
      </x:c>
      <x:c r="N1703" s="0" t="s">
        <x:v>505</x:v>
      </x:c>
      <x:c r="O1703" s="0" t="n">
        <x:v>1010.5</x:v>
      </x:c>
      <x:c r="P1703" s="0" t="n">
        <x:v>1001.8</x:v>
      </x:c>
    </x:row>
    <x:row r="1704" spans="1:81" customFormat="1" ht="16.5" customHeight="1" x14ac:dyDescent="0.25">
      <x:c r="A1704" s="302">
        <x:f>IF(RIGHT(C1704,2)=".1","10",RIGHT(C1704,2))</x:f>
      </x:c>
      <x:c r="B1704" s="0" t="n">
        <x:v>12</x:v>
      </x:c>
      <x:c r="C1704" s="0" t="n">
        <x:v>1.08</x:v>
      </x:c>
      <x:c r="D1704" s="0" t="s">
        <x:v>5</x:v>
      </x:c>
      <x:c r="E1704" s="0" t="n">
        <x:v>1</x:v>
      </x:c>
      <x:c r="F1704" s="0" t="s">
        <x:v>185</x:v>
      </x:c>
      <x:c r="H1704" s="0" t="s">
        <x:v>186</x:v>
      </x:c>
      <x:c r="I1704" s="0" t="n">
        <x:v>35.7</x:v>
      </x:c>
      <x:c r="J1704" s="0" t="n">
        <x:v>7.8</x:v>
      </x:c>
      <x:c r="K1704" s="0" t="n">
        <x:v>18</x:v>
      </x:c>
      <x:c r="L1704" s="0" t="n">
        <x:v>34</x:v>
      </x:c>
      <x:c r="M1704" s="0" t="n">
        <x:v>47</x:v>
      </x:c>
      <x:c r="N1704" s="0" t="s">
        <x:v>594</x:v>
      </x:c>
      <x:c r="O1704" s="0" t="n">
        <x:v>1009.6</x:v>
      </x:c>
      <x:c r="P1704" s="0" t="n">
        <x:v>1001</x:v>
      </x:c>
    </x:row>
    <x:row r="1705" spans="1:81" customFormat="1" ht="16.5" customHeight="1" x14ac:dyDescent="0.25">
      <x:c r="A1705" s="302">
        <x:f>IF(RIGHT(C1705,2)=".1","10",RIGHT(C1705,2))</x:f>
      </x:c>
      <x:c r="B1705" s="0" t="n">
        <x:v>15</x:v>
      </x:c>
      <x:c r="C1705" s="0" t="n">
        <x:v>1.08</x:v>
      </x:c>
      <x:c r="D1705" s="0" t="s">
        <x:v>6</x:v>
      </x:c>
      <x:c r="E1705" s="0" t="n">
        <x:v>1</x:v>
      </x:c>
      <x:c r="F1705" s="0" t="s">
        <x:v>185</x:v>
      </x:c>
      <x:c r="H1705" s="0" t="s">
        <x:v>471</x:v>
      </x:c>
      <x:c r="I1705" s="0" t="n">
        <x:v>34.3</x:v>
      </x:c>
      <x:c r="J1705" s="0" t="n">
        <x:v>9.4</x:v>
      </x:c>
      <x:c r="K1705" s="0" t="n">
        <x:v>22</x:v>
      </x:c>
      <x:c r="L1705" s="0" t="n">
        <x:v>33</x:v>
      </x:c>
      <x:c r="M1705" s="0" t="n">
        <x:v>35</x:v>
      </x:c>
      <x:c r="N1705" s="0" t="s">
        <x:v>483</x:v>
      </x:c>
      <x:c r="O1705" s="0" t="n">
        <x:v>1009.3</x:v>
      </x:c>
      <x:c r="P1705" s="0" t="n">
        <x:v>1000.6</x:v>
      </x:c>
      <x:c r="R1705" s="0" t="n">
        <x:v>36.4</x:v>
      </x:c>
    </x:row>
    <x:row r="1706" spans="1:81" customFormat="1" ht="16.5" customHeight="1" x14ac:dyDescent="0.25">
      <x:c r="A1706" s="302">
        <x:f>IF(RIGHT(C1706,2)=".1","10",RIGHT(C1706,2))</x:f>
      </x:c>
      <x:c r="B1706" s="0" t="n">
        <x:v>18</x:v>
      </x:c>
      <x:c r="C1706" s="0" t="n">
        <x:v>1.08</x:v>
      </x:c>
      <x:c r="D1706" s="0" t="s">
        <x:v>5</x:v>
      </x:c>
      <x:c r="E1706" s="0" t="n">
        <x:v>1</x:v>
      </x:c>
      <x:c r="F1706" s="0" t="s">
        <x:v>185</x:v>
      </x:c>
      <x:c r="H1706" s="0" t="s">
        <x:v>186</x:v>
      </x:c>
      <x:c r="I1706" s="0" t="n">
        <x:v>26.7</x:v>
      </x:c>
      <x:c r="J1706" s="0" t="n">
        <x:v>14.1</x:v>
      </x:c>
      <x:c r="K1706" s="0" t="n">
        <x:v>46</x:v>
      </x:c>
      <x:c r="L1706" s="0" t="n">
        <x:v>29</x:v>
      </x:c>
      <x:c r="M1706" s="0" t="n">
        <x:v>29</x:v>
      </x:c>
      <x:c r="N1706" s="0" t="s">
        <x:v>483</x:v>
      </x:c>
      <x:c r="O1706" s="0" t="n">
        <x:v>1010.6</x:v>
      </x:c>
      <x:c r="P1706" s="0" t="n">
        <x:v>1001.7</x:v>
      </x:c>
    </x:row>
    <x:row r="1707" spans="1:81" customFormat="1" ht="16.5" customHeight="1" x14ac:dyDescent="0.25">
      <x:c r="A1707" s="302">
        <x:f>IF(RIGHT(C1707,2)=".1","10",RIGHT(C1707,2))</x:f>
      </x:c>
      <x:c r="B1707" s="0" t="n">
        <x:v>21</x:v>
      </x:c>
      <x:c r="C1707" s="0" t="n">
        <x:v>1.08</x:v>
      </x:c>
      <x:c r="D1707" s="0" t="s">
        <x:v>5</x:v>
      </x:c>
      <x:c r="E1707" s="0" t="n">
        <x:v>1</x:v>
      </x:c>
      <x:c r="F1707" s="0" t="s">
        <x:v>185</x:v>
      </x:c>
      <x:c r="H1707" s="0" t="s">
        <x:v>186</x:v>
      </x:c>
      <x:c r="I1707" s="0" t="n">
        <x:v>24</x:v>
      </x:c>
      <x:c r="J1707" s="0" t="n">
        <x:v>15.9</x:v>
      </x:c>
      <x:c r="K1707" s="0" t="n">
        <x:v>61</x:v>
      </x:c>
      <x:c r="L1707" s="0" t="n">
        <x:v>27</x:v>
      </x:c>
      <x:c r="M1707" s="0" t="n">
        <x:v>27</x:v>
      </x:c>
      <x:c r="N1707" s="0" t="s">
        <x:v>483</x:v>
      </x:c>
      <x:c r="O1707" s="0" t="n">
        <x:v>1010.3</x:v>
      </x:c>
      <x:c r="P1707" s="0" t="n">
        <x:v>1001.4</x:v>
      </x:c>
    </x:row>
    <x:row r="1708" spans="1:81" customFormat="1" ht="16.5" customHeight="1" x14ac:dyDescent="0.25">
      <x:c r="A1708" s="302">
        <x:f>IF(RIGHT(C1708,2)=".1","10",RIGHT(C1708,2))</x:f>
      </x:c>
      <x:c r="B1708" s="0" t="n">
        <x:v>0</x:v>
      </x:c>
      <x:c r="C1708" s="0" t="n">
        <x:v>2.08</x:v>
      </x:c>
      <x:c r="D1708" s="0" t="s">
        <x:v>5</x:v>
      </x:c>
      <x:c r="E1708" s="0" t="n">
        <x:v>2</x:v>
      </x:c>
      <x:c r="F1708" s="0" t="s">
        <x:v>185</x:v>
      </x:c>
      <x:c r="H1708" s="0" t="s">
        <x:v>186</x:v>
      </x:c>
      <x:c r="I1708" s="0" t="n">
        <x:v>22.7</x:v>
      </x:c>
      <x:c r="J1708" s="0" t="n">
        <x:v>15.9</x:v>
      </x:c>
      <x:c r="K1708" s="0" t="n">
        <x:v>65</x:v>
      </x:c>
      <x:c r="L1708" s="0" t="n">
        <x:v>27</x:v>
      </x:c>
      <x:c r="M1708" s="0" t="n">
        <x:v>27</x:v>
      </x:c>
      <x:c r="N1708" s="0" t="s">
        <x:v>506</x:v>
      </x:c>
      <x:c r="O1708" s="0" t="n">
        <x:v>1010</x:v>
      </x:c>
      <x:c r="P1708" s="0" t="n">
        <x:v>1001</x:v>
      </x:c>
    </x:row>
    <x:row r="1709" spans="1:81" customFormat="1" ht="16.5" customHeight="1" x14ac:dyDescent="0.25">
      <x:c r="A1709" s="302">
        <x:f>IF(RIGHT(C1709,2)=".1","10",RIGHT(C1709,2))</x:f>
      </x:c>
      <x:c r="B1709" s="0" t="n">
        <x:v>3</x:v>
      </x:c>
      <x:c r="C1709" s="0" t="n">
        <x:v>2.08</x:v>
      </x:c>
      <x:c r="D1709" s="0" t="s">
        <x:v>6</x:v>
      </x:c>
      <x:c r="E1709" s="0" t="n">
        <x:v>1</x:v>
      </x:c>
      <x:c r="F1709" s="0" t="s">
        <x:v>185</x:v>
      </x:c>
      <x:c r="H1709" s="0" t="s">
        <x:v>453</x:v>
      </x:c>
      <x:c r="I1709" s="0" t="n">
        <x:v>22</x:v>
      </x:c>
      <x:c r="J1709" s="0" t="n">
        <x:v>15.4</x:v>
      </x:c>
      <x:c r="K1709" s="0" t="n">
        <x:v>66</x:v>
      </x:c>
      <x:c r="L1709" s="0" t="n">
        <x:v>26</x:v>
      </x:c>
      <x:c r="M1709" s="0" t="n">
        <x:v>26</x:v>
      </x:c>
      <x:c r="N1709" s="0" t="s">
        <x:v>506</x:v>
      </x:c>
      <x:c r="O1709" s="0" t="n">
        <x:v>1010.5</x:v>
      </x:c>
      <x:c r="P1709" s="0" t="n">
        <x:v>1001.5</x:v>
      </x:c>
      <x:c r="Q1709" s="0" t="n">
        <x:v>20.1</x:v>
      </x:c>
    </x:row>
    <x:row r="1710" spans="1:81" customFormat="1" ht="16.5" customHeight="1" x14ac:dyDescent="0.25">
      <x:c r="A1710" s="302">
        <x:f>IF(RIGHT(C1710,2)=".1","10",RIGHT(C1710,2))</x:f>
      </x:c>
      <x:c r="B1710" s="0" t="n">
        <x:v>6</x:v>
      </x:c>
      <x:c r="C1710" s="0" t="n">
        <x:v>2.08</x:v>
      </x:c>
      <x:c r="D1710" s="0" t="s">
        <x:v>9</x:v>
      </x:c>
      <x:c r="E1710" s="0" t="n">
        <x:v>1</x:v>
      </x:c>
      <x:c r="F1710" s="0" t="s">
        <x:v>185</x:v>
      </x:c>
      <x:c r="H1710" s="0" t="s">
        <x:v>186</x:v>
      </x:c>
      <x:c r="I1710" s="0" t="n">
        <x:v>29.3</x:v>
      </x:c>
      <x:c r="J1710" s="0" t="n">
        <x:v>14.2</x:v>
      </x:c>
      <x:c r="K1710" s="0" t="n">
        <x:v>40</x:v>
      </x:c>
      <x:c r="L1710" s="0" t="n">
        <x:v>31</x:v>
      </x:c>
      <x:c r="M1710" s="0" t="n">
        <x:v>42</x:v>
      </x:c>
      <x:c r="N1710" s="0" t="s">
        <x:v>483</x:v>
      </x:c>
      <x:c r="O1710" s="0" t="n">
        <x:v>1011.1</x:v>
      </x:c>
      <x:c r="P1710" s="0" t="n">
        <x:v>1002.2</x:v>
      </x:c>
    </x:row>
    <x:row r="1711" spans="1:81" customFormat="1" ht="16.5" customHeight="1" x14ac:dyDescent="0.25">
      <x:c r="A1711" s="302">
        <x:f>IF(RIGHT(C1711,2)=".1","10",RIGHT(C1711,2))</x:f>
      </x:c>
      <x:c r="B1711" s="0" t="n">
        <x:v>9</x:v>
      </x:c>
      <x:c r="C1711" s="0" t="n">
        <x:v>2.08</x:v>
      </x:c>
      <x:c r="D1711" s="0" t="s">
        <x:v>13</x:v>
      </x:c>
      <x:c r="E1711" s="0" t="n">
        <x:v>0</x:v>
      </x:c>
      <x:c r="F1711" s="0" t="s">
        <x:v>185</x:v>
      </x:c>
      <x:c r="H1711" s="0" t="s">
        <x:v>186</x:v>
      </x:c>
      <x:c r="I1711" s="0" t="n">
        <x:v>35.3</x:v>
      </x:c>
      <x:c r="J1711" s="0" t="n">
        <x:v>9.2</x:v>
      </x:c>
      <x:c r="K1711" s="0" t="n">
        <x:v>20</x:v>
      </x:c>
      <x:c r="L1711" s="0" t="n">
        <x:v>34</x:v>
      </x:c>
      <x:c r="M1711" s="0" t="n">
        <x:v>57</x:v>
      </x:c>
      <x:c r="N1711" s="0" t="s">
        <x:v>505</x:v>
      </x:c>
      <x:c r="O1711" s="0" t="n">
        <x:v>1010.5</x:v>
      </x:c>
      <x:c r="P1711" s="0" t="n">
        <x:v>1001.8</x:v>
      </x:c>
    </x:row>
    <x:row r="1712" spans="1:81" customFormat="1" ht="16.5" customHeight="1" x14ac:dyDescent="0.25">
      <x:c r="A1712" s="302">
        <x:f>IF(RIGHT(C1712,2)=".1","10",RIGHT(C1712,2))</x:f>
      </x:c>
      <x:c r="B1712" s="0" t="n">
        <x:v>12</x:v>
      </x:c>
      <x:c r="C1712" s="0" t="n">
        <x:v>2.08</x:v>
      </x:c>
      <x:c r="D1712" s="0" t="s">
        <x:v>6</x:v>
      </x:c>
      <x:c r="E1712" s="0" t="n">
        <x:v>2</x:v>
      </x:c>
      <x:c r="F1712" s="0" t="s">
        <x:v>185</x:v>
      </x:c>
      <x:c r="H1712" s="0" t="s">
        <x:v>186</x:v>
      </x:c>
      <x:c r="I1712" s="0" t="n">
        <x:v>36.6</x:v>
      </x:c>
      <x:c r="J1712" s="0" t="n">
        <x:v>7.2</x:v>
      </x:c>
      <x:c r="K1712" s="0" t="n">
        <x:v>17</x:v>
      </x:c>
      <x:c r="L1712" s="0" t="n">
        <x:v>35</x:v>
      </x:c>
      <x:c r="M1712" s="0" t="n">
        <x:v>46</x:v>
      </x:c>
      <x:c r="N1712" s="0" t="s">
        <x:v>594</x:v>
      </x:c>
      <x:c r="O1712" s="0" t="n">
        <x:v>1009.1</x:v>
      </x:c>
      <x:c r="P1712" s="0" t="n">
        <x:v>1000.5</x:v>
      </x:c>
    </x:row>
    <x:row r="1713" spans="1:81" customFormat="1" ht="16.5" customHeight="1" x14ac:dyDescent="0.25">
      <x:c r="A1713" s="302">
        <x:f>IF(RIGHT(C1713,2)=".1","10",RIGHT(C1713,2))</x:f>
      </x:c>
      <x:c r="B1713" s="0" t="n">
        <x:v>15</x:v>
      </x:c>
      <x:c r="C1713" s="0" t="n">
        <x:v>2.08</x:v>
      </x:c>
      <x:c r="D1713" s="0" t="s">
        <x:v>13</x:v>
      </x:c>
      <x:c r="E1713" s="0" t="n">
        <x:v>0</x:v>
      </x:c>
      <x:c r="F1713" s="0" t="s">
        <x:v>185</x:v>
      </x:c>
      <x:c r="H1713" s="0" t="s">
        <x:v>186</x:v>
      </x:c>
      <x:c r="I1713" s="0" t="n">
        <x:v>36</x:v>
      </x:c>
      <x:c r="J1713" s="0" t="n">
        <x:v>10</x:v>
      </x:c>
      <x:c r="K1713" s="0" t="n">
        <x:v>21</x:v>
      </x:c>
      <x:c r="L1713" s="0" t="n">
        <x:v>35</x:v>
      </x:c>
      <x:c r="M1713" s="0" t="n">
        <x:v>37</x:v>
      </x:c>
      <x:c r="N1713" s="0" t="s">
        <x:v>594</x:v>
      </x:c>
      <x:c r="O1713" s="0" t="n">
        <x:v>1008.2</x:v>
      </x:c>
      <x:c r="P1713" s="0" t="n">
        <x:v>999.6</x:v>
      </x:c>
      <x:c r="R1713" s="0" t="n">
        <x:v>37.4</x:v>
      </x:c>
    </x:row>
    <x:row r="1714" spans="1:81" customFormat="1" ht="16.5" customHeight="1" x14ac:dyDescent="0.25">
      <x:c r="A1714" s="302">
        <x:f>IF(RIGHT(C1714,2)=".1","10",RIGHT(C1714,2))</x:f>
      </x:c>
      <x:c r="B1714" s="0" t="n">
        <x:v>18</x:v>
      </x:c>
      <x:c r="C1714" s="0" t="n">
        <x:v>2.08</x:v>
      </x:c>
      <x:c r="D1714" s="0" t="s">
        <x:v>12</x:v>
      </x:c>
      <x:c r="E1714" s="0" t="n">
        <x:v>1</x:v>
      </x:c>
      <x:c r="F1714" s="0" t="s">
        <x:v>185</x:v>
      </x:c>
      <x:c r="H1714" s="0" t="s">
        <x:v>635</x:v>
      </x:c>
      <x:c r="I1714" s="0" t="n">
        <x:v>27.9</x:v>
      </x:c>
      <x:c r="J1714" s="0" t="n">
        <x:v>11.4</x:v>
      </x:c>
      <x:c r="K1714" s="0" t="n">
        <x:v>36</x:v>
      </x:c>
      <x:c r="L1714" s="0" t="n">
        <x:v>29</x:v>
      </x:c>
      <x:c r="M1714" s="0" t="n">
        <x:v>29</x:v>
      </x:c>
      <x:c r="N1714" s="0" t="s">
        <x:v>483</x:v>
      </x:c>
      <x:c r="O1714" s="0" t="n">
        <x:v>1010</x:v>
      </x:c>
      <x:c r="P1714" s="0" t="n">
        <x:v>1001.1</x:v>
      </x:c>
    </x:row>
    <x:row r="1715" spans="1:81" customFormat="1" ht="16.5" customHeight="1" x14ac:dyDescent="0.25">
      <x:c r="A1715" s="302">
        <x:f>IF(RIGHT(C1715,2)=".1","10",RIGHT(C1715,2))</x:f>
      </x:c>
      <x:c r="B1715" s="0" t="n">
        <x:v>21</x:v>
      </x:c>
      <x:c r="C1715" s="0" t="n">
        <x:v>2.08</x:v>
      </x:c>
      <x:c r="D1715" s="0" t="s">
        <x:v>13</x:v>
      </x:c>
      <x:c r="E1715" s="0" t="n">
        <x:v>0</x:v>
      </x:c>
      <x:c r="F1715" s="0" t="s">
        <x:v>185</x:v>
      </x:c>
      <x:c r="H1715" s="0" t="s">
        <x:v>186</x:v>
      </x:c>
      <x:c r="I1715" s="0" t="n">
        <x:v>23.8</x:v>
      </x:c>
      <x:c r="J1715" s="0" t="n">
        <x:v>14.4</x:v>
      </x:c>
      <x:c r="K1715" s="0" t="n">
        <x:v>56</x:v>
      </x:c>
      <x:c r="L1715" s="0" t="n">
        <x:v>26</x:v>
      </x:c>
      <x:c r="M1715" s="0" t="n">
        <x:v>26</x:v>
      </x:c>
      <x:c r="N1715" s="0" t="s">
        <x:v>483</x:v>
      </x:c>
      <x:c r="O1715" s="0" t="n">
        <x:v>1010</x:v>
      </x:c>
      <x:c r="P1715" s="0" t="n">
        <x:v>1001</x:v>
      </x:c>
    </x:row>
    <x:row r="1716" spans="1:81" customFormat="1" ht="16.5" customHeight="1" x14ac:dyDescent="0.25">
      <x:c r="A1716" s="302">
        <x:f>IF(RIGHT(C1716,2)=".1","10",RIGHT(C1716,2))</x:f>
      </x:c>
      <x:c r="B1716" s="0" t="n">
        <x:v>0</x:v>
      </x:c>
      <x:c r="C1716" s="0" t="n">
        <x:v>3.08</x:v>
      </x:c>
      <x:c r="D1716" s="0" t="s">
        <x:v>7</x:v>
      </x:c>
      <x:c r="E1716" s="0" t="n">
        <x:v>1</x:v>
      </x:c>
      <x:c r="F1716" s="0" t="s">
        <x:v>185</x:v>
      </x:c>
      <x:c r="H1716" s="0" t="s">
        <x:v>186</x:v>
      </x:c>
      <x:c r="I1716" s="0" t="n">
        <x:v>22.7</x:v>
      </x:c>
      <x:c r="J1716" s="0" t="n">
        <x:v>14.9</x:v>
      </x:c>
      <x:c r="K1716" s="0" t="n">
        <x:v>61</x:v>
      </x:c>
      <x:c r="L1716" s="0" t="n">
        <x:v>26</x:v>
      </x:c>
      <x:c r="M1716" s="0" t="n">
        <x:v>26</x:v>
      </x:c>
      <x:c r="N1716" s="0" t="s">
        <x:v>483</x:v>
      </x:c>
      <x:c r="O1716" s="0" t="n">
        <x:v>1010.3</x:v>
      </x:c>
      <x:c r="P1716" s="0" t="n">
        <x:v>1001.3</x:v>
      </x:c>
    </x:row>
    <x:row r="1717" spans="1:81" customFormat="1" ht="16.5" customHeight="1" x14ac:dyDescent="0.25">
      <x:c r="A1717" s="302">
        <x:f>IF(RIGHT(C1717,2)=".1","10",RIGHT(C1717,2))</x:f>
      </x:c>
      <x:c r="B1717" s="0" t="n">
        <x:v>3</x:v>
      </x:c>
      <x:c r="C1717" s="0" t="n">
        <x:v>3.08</x:v>
      </x:c>
      <x:c r="D1717" s="0" t="s">
        <x:v>13</x:v>
      </x:c>
      <x:c r="E1717" s="0" t="n">
        <x:v>0</x:v>
      </x:c>
      <x:c r="F1717" s="0" t="s">
        <x:v>185</x:v>
      </x:c>
      <x:c r="H1717" s="0" t="s">
        <x:v>597</x:v>
      </x:c>
      <x:c r="I1717" s="0" t="n">
        <x:v>21</x:v>
      </x:c>
      <x:c r="J1717" s="0" t="n">
        <x:v>16.4</x:v>
      </x:c>
      <x:c r="K1717" s="0" t="n">
        <x:v>75</x:v>
      </x:c>
      <x:c r="L1717" s="0" t="n">
        <x:v>24</x:v>
      </x:c>
      <x:c r="M1717" s="0" t="n">
        <x:v>25</x:v>
      </x:c>
      <x:c r="N1717" s="0" t="s">
        <x:v>444</x:v>
      </x:c>
      <x:c r="O1717" s="0" t="n">
        <x:v>1011.1</x:v>
      </x:c>
      <x:c r="P1717" s="0" t="n">
        <x:v>1002</x:v>
      </x:c>
      <x:c r="Q1717" s="0" t="n">
        <x:v>20.5</x:v>
      </x:c>
    </x:row>
    <x:row r="1718" spans="1:81" customFormat="1" ht="16.5" customHeight="1" x14ac:dyDescent="0.25">
      <x:c r="A1718" s="302">
        <x:f>IF(RIGHT(C1718,2)=".1","10",RIGHT(C1718,2))</x:f>
      </x:c>
      <x:c r="B1718" s="0" t="n">
        <x:v>6</x:v>
      </x:c>
      <x:c r="C1718" s="0" t="n">
        <x:v>3.08</x:v>
      </x:c>
      <x:c r="D1718" s="0" t="s">
        <x:v>5</x:v>
      </x:c>
      <x:c r="E1718" s="0" t="n">
        <x:v>1</x:v>
      </x:c>
      <x:c r="F1718" s="0" t="s">
        <x:v>200</x:v>
      </x:c>
      <x:c r="H1718" s="0" t="s">
        <x:v>186</x:v>
      </x:c>
      <x:c r="I1718" s="0" t="n">
        <x:v>29.5</x:v>
      </x:c>
      <x:c r="J1718" s="0" t="n">
        <x:v>15.9</x:v>
      </x:c>
      <x:c r="K1718" s="0" t="n">
        <x:v>44</x:v>
      </x:c>
      <x:c r="L1718" s="0" t="n">
        <x:v>33</x:v>
      </x:c>
      <x:c r="M1718" s="0" t="n">
        <x:v>43</x:v>
      </x:c>
      <x:c r="N1718" s="0" t="s">
        <x:v>506</x:v>
      </x:c>
      <x:c r="O1718" s="0" t="n">
        <x:v>1011.5</x:v>
      </x:c>
      <x:c r="P1718" s="0" t="n">
        <x:v>1002.7</x:v>
      </x:c>
    </x:row>
    <x:row r="1719" spans="1:81" customFormat="1" ht="16.5" customHeight="1" x14ac:dyDescent="0.25">
      <x:c r="A1719" s="302">
        <x:f>IF(RIGHT(C1719,2)=".1","10",RIGHT(C1719,2))</x:f>
      </x:c>
      <x:c r="B1719" s="0" t="n">
        <x:v>9</x:v>
      </x:c>
      <x:c r="C1719" s="0" t="n">
        <x:v>3.08</x:v>
      </x:c>
      <x:c r="D1719" s="0" t="s">
        <x:v>13</x:v>
      </x:c>
      <x:c r="E1719" s="0" t="n">
        <x:v>0</x:v>
      </x:c>
      <x:c r="F1719" s="0" t="s">
        <x:v>185</x:v>
      </x:c>
      <x:c r="H1719" s="0" t="s">
        <x:v>186</x:v>
      </x:c>
      <x:c r="I1719" s="0" t="n">
        <x:v>34.7</x:v>
      </x:c>
      <x:c r="J1719" s="0" t="n">
        <x:v>13</x:v>
      </x:c>
      <x:c r="K1719" s="0" t="n">
        <x:v>27</x:v>
      </x:c>
      <x:c r="L1719" s="0" t="n">
        <x:v>35</x:v>
      </x:c>
      <x:c r="M1719" s="0" t="n">
        <x:v>58</x:v>
      </x:c>
      <x:c r="N1719" s="0" t="s">
        <x:v>505</x:v>
      </x:c>
      <x:c r="O1719" s="0" t="n">
        <x:v>1011</x:v>
      </x:c>
      <x:c r="P1719" s="0" t="n">
        <x:v>1002.3</x:v>
      </x:c>
    </x:row>
    <x:row r="1720" spans="1:81" customFormat="1" ht="16.5" customHeight="1" x14ac:dyDescent="0.25">
      <x:c r="A1720" s="302">
        <x:f>IF(RIGHT(C1720,2)=".1","10",RIGHT(C1720,2))</x:f>
      </x:c>
      <x:c r="B1720" s="0" t="n">
        <x:v>12</x:v>
      </x:c>
      <x:c r="C1720" s="0" t="n">
        <x:v>3.08</x:v>
      </x:c>
      <x:c r="D1720" s="0" t="s">
        <x:v>13</x:v>
      </x:c>
      <x:c r="E1720" s="0" t="n">
        <x:v>0</x:v>
      </x:c>
      <x:c r="F1720" s="0" t="s">
        <x:v>185</x:v>
      </x:c>
      <x:c r="H1720" s="0" t="s">
        <x:v>642</x:v>
      </x:c>
      <x:c r="I1720" s="0" t="n">
        <x:v>37.1</x:v>
      </x:c>
      <x:c r="J1720" s="0" t="n">
        <x:v>13</x:v>
      </x:c>
      <x:c r="K1720" s="0" t="n">
        <x:v>24</x:v>
      </x:c>
      <x:c r="L1720" s="0" t="n">
        <x:v>37</x:v>
      </x:c>
      <x:c r="M1720" s="0" t="n">
        <x:v>48</x:v>
      </x:c>
      <x:c r="N1720" s="0" t="s">
        <x:v>594</x:v>
      </x:c>
      <x:c r="O1720" s="0" t="n">
        <x:v>1009.6</x:v>
      </x:c>
      <x:c r="P1720" s="0" t="n">
        <x:v>1001</x:v>
      </x:c>
    </x:row>
    <x:row r="1721" spans="1:81" customFormat="1" ht="16.5" customHeight="1" x14ac:dyDescent="0.25">
      <x:c r="A1721" s="302">
        <x:f>IF(RIGHT(C1721,2)=".1","10",RIGHT(C1721,2))</x:f>
      </x:c>
      <x:c r="B1721" s="0" t="n">
        <x:v>15</x:v>
      </x:c>
      <x:c r="C1721" s="0" t="n">
        <x:v>3.08</x:v>
      </x:c>
      <x:c r="D1721" s="0" t="s">
        <x:v>11</x:v>
      </x:c>
      <x:c r="E1721" s="0" t="n">
        <x:v>1</x:v>
      </x:c>
      <x:c r="F1721" s="0" t="s">
        <x:v>185</x:v>
      </x:c>
      <x:c r="H1721" s="0" t="s">
        <x:v>613</x:v>
      </x:c>
      <x:c r="I1721" s="0" t="n">
        <x:v>36</x:v>
      </x:c>
      <x:c r="J1721" s="0" t="n">
        <x:v>11.5</x:v>
      </x:c>
      <x:c r="K1721" s="0" t="n">
        <x:v>23</x:v>
      </x:c>
      <x:c r="L1721" s="0" t="n">
        <x:v>36</x:v>
      </x:c>
      <x:c r="M1721" s="0" t="n">
        <x:v>37</x:v>
      </x:c>
      <x:c r="N1721" s="0" t="s">
        <x:v>594</x:v>
      </x:c>
      <x:c r="O1721" s="0" t="n">
        <x:v>1009.4</x:v>
      </x:c>
      <x:c r="P1721" s="0" t="n">
        <x:v>1000.8</x:v>
      </x:c>
      <x:c r="R1721" s="0" t="n">
        <x:v>37.3</x:v>
      </x:c>
    </x:row>
    <x:row r="1722" spans="1:81" customFormat="1" ht="16.5" customHeight="1" x14ac:dyDescent="0.25">
      <x:c r="A1722" s="302">
        <x:f>IF(RIGHT(C1722,2)=".1","10",RIGHT(C1722,2))</x:f>
      </x:c>
      <x:c r="B1722" s="0" t="n">
        <x:v>18</x:v>
      </x:c>
      <x:c r="C1722" s="0" t="n">
        <x:v>3.08</x:v>
      </x:c>
      <x:c r="D1722" s="0" t="s">
        <x:v>12</x:v>
      </x:c>
      <x:c r="E1722" s="0" t="n">
        <x:v>2</x:v>
      </x:c>
      <x:c r="F1722" s="0" t="s">
        <x:v>185</x:v>
      </x:c>
      <x:c r="H1722" s="0" t="s">
        <x:v>186</x:v>
      </x:c>
      <x:c r="I1722" s="0" t="n">
        <x:v>30.1</x:v>
      </x:c>
      <x:c r="J1722" s="0" t="n">
        <x:v>13.8</x:v>
      </x:c>
      <x:c r="K1722" s="0" t="n">
        <x:v>37</x:v>
      </x:c>
      <x:c r="L1722" s="0" t="n">
        <x:v>32</x:v>
      </x:c>
      <x:c r="M1722" s="0" t="n">
        <x:v>32</x:v>
      </x:c>
      <x:c r="N1722" s="0" t="s">
        <x:v>483</x:v>
      </x:c>
      <x:c r="O1722" s="0" t="n">
        <x:v>1011.7</x:v>
      </x:c>
      <x:c r="P1722" s="0" t="n">
        <x:v>1002.9</x:v>
      </x:c>
    </x:row>
    <x:row r="1723" spans="1:81" customFormat="1" ht="16.5" customHeight="1" x14ac:dyDescent="0.25">
      <x:c r="A1723" s="302">
        <x:f>IF(RIGHT(C1723,2)=".1","10",RIGHT(C1723,2))</x:f>
      </x:c>
      <x:c r="B1723" s="0" t="n">
        <x:v>21</x:v>
      </x:c>
      <x:c r="C1723" s="0" t="n">
        <x:v>3.08</x:v>
      </x:c>
      <x:c r="D1723" s="0" t="s">
        <x:v>12</x:v>
      </x:c>
      <x:c r="E1723" s="0" t="n">
        <x:v>2</x:v>
      </x:c>
      <x:c r="F1723" s="0" t="s">
        <x:v>185</x:v>
      </x:c>
      <x:c r="H1723" s="0" t="s">
        <x:v>186</x:v>
      </x:c>
      <x:c r="I1723" s="0" t="n">
        <x:v>26.1</x:v>
      </x:c>
      <x:c r="J1723" s="0" t="n">
        <x:v>16.7</x:v>
      </x:c>
      <x:c r="K1723" s="0" t="n">
        <x:v>56</x:v>
      </x:c>
      <x:c r="L1723" s="0" t="n">
        <x:v>30</x:v>
      </x:c>
      <x:c r="M1723" s="0" t="n">
        <x:v>30</x:v>
      </x:c>
      <x:c r="N1723" s="0" t="s">
        <x:v>506</x:v>
      </x:c>
      <x:c r="O1723" s="0" t="n">
        <x:v>1013.2</x:v>
      </x:c>
      <x:c r="P1723" s="0" t="n">
        <x:v>1004.3</x:v>
      </x:c>
    </x:row>
    <x:row r="1724" spans="1:81" customFormat="1" ht="16.5" customHeight="1" x14ac:dyDescent="0.25">
      <x:c r="A1724" s="302">
        <x:f>IF(RIGHT(C1724,2)=".1","10",RIGHT(C1724,2))</x:f>
      </x:c>
      <x:c r="B1724" s="0" t="n">
        <x:v>0</x:v>
      </x:c>
      <x:c r="C1724" s="0" t="n">
        <x:v>4.08</x:v>
      </x:c>
      <x:c r="D1724" s="0" t="s">
        <x:v>11</x:v>
      </x:c>
      <x:c r="E1724" s="0" t="n">
        <x:v>1</x:v>
      </x:c>
      <x:c r="F1724" s="0" t="s">
        <x:v>185</x:v>
      </x:c>
      <x:c r="H1724" s="0" t="s">
        <x:v>186</x:v>
      </x:c>
      <x:c r="I1724" s="0" t="n">
        <x:v>24.1</x:v>
      </x:c>
      <x:c r="J1724" s="0" t="n">
        <x:v>17</x:v>
      </x:c>
      <x:c r="K1724" s="0" t="n">
        <x:v>65</x:v>
      </x:c>
      <x:c r="L1724" s="0" t="n">
        <x:v>28</x:v>
      </x:c>
      <x:c r="M1724" s="0" t="n">
        <x:v>28</x:v>
      </x:c>
      <x:c r="N1724" s="0" t="s">
        <x:v>506</x:v>
      </x:c>
      <x:c r="O1724" s="0" t="n">
        <x:v>1012.6</x:v>
      </x:c>
      <x:c r="P1724" s="0" t="n">
        <x:v>1003.7</x:v>
      </x:c>
    </x:row>
    <x:row r="1725" spans="1:81" customFormat="1" ht="16.5" customHeight="1" x14ac:dyDescent="0.25">
      <x:c r="A1725" s="302">
        <x:f>IF(RIGHT(C1725,2)=".1","10",RIGHT(C1725,2))</x:f>
      </x:c>
      <x:c r="B1725" s="0" t="n">
        <x:v>3</x:v>
      </x:c>
      <x:c r="C1725" s="0" t="n">
        <x:v>4.08</x:v>
      </x:c>
      <x:c r="D1725" s="0" t="s">
        <x:v>5</x:v>
      </x:c>
      <x:c r="E1725" s="0" t="n">
        <x:v>1</x:v>
      </x:c>
      <x:c r="F1725" s="0" t="s">
        <x:v>185</x:v>
      </x:c>
      <x:c r="H1725" s="0" t="s">
        <x:v>186</x:v>
      </x:c>
      <x:c r="I1725" s="0" t="n">
        <x:v>22.1</x:v>
      </x:c>
      <x:c r="J1725" s="0" t="n">
        <x:v>17.6</x:v>
      </x:c>
      <x:c r="K1725" s="0" t="n">
        <x:v>76</x:v>
      </x:c>
      <x:c r="L1725" s="0" t="n">
        <x:v>27</x:v>
      </x:c>
      <x:c r="M1725" s="0" t="n">
        <x:v>27</x:v>
      </x:c>
      <x:c r="N1725" s="0" t="s">
        <x:v>506</x:v>
      </x:c>
      <x:c r="O1725" s="0" t="n">
        <x:v>1014.3</x:v>
      </x:c>
      <x:c r="P1725" s="0" t="n">
        <x:v>1005.3</x:v>
      </x:c>
      <x:c r="Q1725" s="0" t="n">
        <x:v>21.9</x:v>
      </x:c>
    </x:row>
    <x:row r="1726" spans="1:81" customFormat="1" ht="16.5" customHeight="1" x14ac:dyDescent="0.25">
      <x:c r="A1726" s="302">
        <x:f>IF(RIGHT(C1726,2)=".1","10",RIGHT(C1726,2))</x:f>
      </x:c>
      <x:c r="B1726" s="0" t="n">
        <x:v>6</x:v>
      </x:c>
      <x:c r="C1726" s="0" t="n">
        <x:v>4.08</x:v>
      </x:c>
      <x:c r="D1726" s="0" t="s">
        <x:v>5</x:v>
      </x:c>
      <x:c r="E1726" s="0" t="n">
        <x:v>2</x:v>
      </x:c>
      <x:c r="F1726" s="0" t="s">
        <x:v>185</x:v>
      </x:c>
      <x:c r="H1726" s="0" t="s">
        <x:v>457</x:v>
      </x:c>
      <x:c r="I1726" s="0" t="n">
        <x:v>28.4</x:v>
      </x:c>
      <x:c r="J1726" s="0" t="n">
        <x:v>17.7</x:v>
      </x:c>
      <x:c r="K1726" s="0" t="n">
        <x:v>52</x:v>
      </x:c>
      <x:c r="L1726" s="0" t="n">
        <x:v>33</x:v>
      </x:c>
      <x:c r="M1726" s="0" t="n">
        <x:v>39</x:v>
      </x:c>
      <x:c r="N1726" s="0" t="s">
        <x:v>507</x:v>
      </x:c>
      <x:c r="O1726" s="0" t="n">
        <x:v>1015</x:v>
      </x:c>
      <x:c r="P1726" s="0" t="n">
        <x:v>1006.1</x:v>
      </x:c>
    </x:row>
    <x:row r="1727" spans="1:81" customFormat="1" ht="16.5" customHeight="1" x14ac:dyDescent="0.25">
      <x:c r="A1727" s="302">
        <x:f>IF(RIGHT(C1727,2)=".1","10",RIGHT(C1727,2))</x:f>
      </x:c>
      <x:c r="B1727" s="0" t="n">
        <x:v>9</x:v>
      </x:c>
      <x:c r="C1727" s="0" t="n">
        <x:v>4.08</x:v>
      </x:c>
      <x:c r="D1727" s="0" t="s">
        <x:v>5</x:v>
      </x:c>
      <x:c r="E1727" s="0" t="n">
        <x:v>1</x:v>
      </x:c>
      <x:c r="F1727" s="0" t="s">
        <x:v>185</x:v>
      </x:c>
      <x:c r="H1727" s="0" t="s">
        <x:v>226</x:v>
      </x:c>
      <x:c r="I1727" s="0" t="n">
        <x:v>32.3</x:v>
      </x:c>
      <x:c r="J1727" s="0" t="n">
        <x:v>14.9</x:v>
      </x:c>
      <x:c r="K1727" s="0" t="n">
        <x:v>35</x:v>
      </x:c>
      <x:c r="L1727" s="0" t="n">
        <x:v>34</x:v>
      </x:c>
      <x:c r="M1727" s="0" t="n">
        <x:v>50</x:v>
      </x:c>
      <x:c r="N1727" s="0" t="s">
        <x:v>506</x:v>
      </x:c>
      <x:c r="O1727" s="0" t="n">
        <x:v>1014.5</x:v>
      </x:c>
      <x:c r="P1727" s="0" t="n">
        <x:v>1005.8</x:v>
      </x:c>
    </x:row>
    <x:row r="1728" spans="1:81" customFormat="1" ht="16.5" customHeight="1" x14ac:dyDescent="0.25">
      <x:c r="A1728" s="302">
        <x:f>IF(RIGHT(C1728,2)=".1","10",RIGHT(C1728,2))</x:f>
      </x:c>
      <x:c r="B1728" s="0" t="n">
        <x:v>12</x:v>
      </x:c>
      <x:c r="C1728" s="0" t="n">
        <x:v>4.08</x:v>
      </x:c>
      <x:c r="D1728" s="0" t="s">
        <x:v>5</x:v>
      </x:c>
      <x:c r="E1728" s="0" t="n">
        <x:v>1</x:v>
      </x:c>
      <x:c r="F1728" s="0" t="s">
        <x:v>185</x:v>
      </x:c>
      <x:c r="H1728" s="0" t="s">
        <x:v>473</x:v>
      </x:c>
      <x:c r="I1728" s="0" t="n">
        <x:v>33.5</x:v>
      </x:c>
      <x:c r="J1728" s="0" t="n">
        <x:v>14</x:v>
      </x:c>
      <x:c r="K1728" s="0" t="n">
        <x:v>31</x:v>
      </x:c>
      <x:c r="L1728" s="0" t="n">
        <x:v>35</x:v>
      </x:c>
      <x:c r="M1728" s="0" t="n">
        <x:v>44</x:v>
      </x:c>
      <x:c r="N1728" s="0" t="s">
        <x:v>506</x:v>
      </x:c>
      <x:c r="O1728" s="0" t="n">
        <x:v>1013.6</x:v>
      </x:c>
      <x:c r="P1728" s="0" t="n">
        <x:v>1004.9</x:v>
      </x:c>
    </x:row>
    <x:row r="1729" spans="1:81" customFormat="1" ht="16.5" customHeight="1" x14ac:dyDescent="0.25">
      <x:c r="A1729" s="302">
        <x:f>IF(RIGHT(C1729,2)=".1","10",RIGHT(C1729,2))</x:f>
      </x:c>
      <x:c r="B1729" s="0" t="n">
        <x:v>15</x:v>
      </x:c>
      <x:c r="C1729" s="0" t="n">
        <x:v>4.08</x:v>
      </x:c>
      <x:c r="D1729" s="0" t="s">
        <x:v>5</x:v>
      </x:c>
      <x:c r="E1729" s="0" t="n">
        <x:v>1</x:v>
      </x:c>
      <x:c r="F1729" s="0" t="s">
        <x:v>185</x:v>
      </x:c>
      <x:c r="H1729" s="0" t="s">
        <x:v>635</x:v>
      </x:c>
      <x:c r="I1729" s="0" t="n">
        <x:v>31.8</x:v>
      </x:c>
      <x:c r="J1729" s="0" t="n">
        <x:v>14.2</x:v>
      </x:c>
      <x:c r="K1729" s="0" t="n">
        <x:v>34</x:v>
      </x:c>
      <x:c r="L1729" s="0" t="n">
        <x:v>33</x:v>
      </x:c>
      <x:c r="M1729" s="0" t="n">
        <x:v>34</x:v>
      </x:c>
      <x:c r="N1729" s="0" t="s">
        <x:v>483</x:v>
      </x:c>
      <x:c r="O1729" s="0" t="n">
        <x:v>1013.5</x:v>
      </x:c>
      <x:c r="P1729" s="0" t="n">
        <x:v>1004.7</x:v>
      </x:c>
      <x:c r="R1729" s="0" t="n">
        <x:v>33.9</x:v>
      </x:c>
    </x:row>
    <x:row r="1730" spans="1:81" customFormat="1" ht="16.5" customHeight="1" x14ac:dyDescent="0.25">
      <x:c r="A1730" s="302">
        <x:f>IF(RIGHT(C1730,2)=".1","10",RIGHT(C1730,2))</x:f>
      </x:c>
      <x:c r="B1730" s="0" t="n">
        <x:v>18</x:v>
      </x:c>
      <x:c r="C1730" s="0" t="n">
        <x:v>4.08</x:v>
      </x:c>
      <x:c r="D1730" s="0" t="s">
        <x:v>5</x:v>
      </x:c>
      <x:c r="E1730" s="0" t="n">
        <x:v>1</x:v>
      </x:c>
      <x:c r="F1730" s="0" t="s">
        <x:v>185</x:v>
      </x:c>
      <x:c r="H1730" s="0" t="s">
        <x:v>643</x:v>
      </x:c>
      <x:c r="I1730" s="0" t="n">
        <x:v>26.5</x:v>
      </x:c>
      <x:c r="J1730" s="0" t="n">
        <x:v>14.3</x:v>
      </x:c>
      <x:c r="K1730" s="0" t="n">
        <x:v>47</x:v>
      </x:c>
      <x:c r="L1730" s="0" t="n">
        <x:v>29</x:v>
      </x:c>
      <x:c r="M1730" s="0" t="n">
        <x:v>29</x:v>
      </x:c>
      <x:c r="N1730" s="0" t="s">
        <x:v>483</x:v>
      </x:c>
      <x:c r="O1730" s="0" t="n">
        <x:v>1014.1</x:v>
      </x:c>
      <x:c r="P1730" s="0" t="n">
        <x:v>1005.2</x:v>
      </x:c>
    </x:row>
    <x:row r="1731" spans="1:81" customFormat="1" ht="16.5" customHeight="1" x14ac:dyDescent="0.25">
      <x:c r="A1731" s="302">
        <x:f>IF(RIGHT(C1731,2)=".1","10",RIGHT(C1731,2))</x:f>
      </x:c>
      <x:c r="B1731" s="0" t="n">
        <x:v>21</x:v>
      </x:c>
      <x:c r="C1731" s="0" t="n">
        <x:v>4.08</x:v>
      </x:c>
      <x:c r="D1731" s="0" t="s">
        <x:v>5</x:v>
      </x:c>
      <x:c r="E1731" s="0" t="n">
        <x:v>1</x:v>
      </x:c>
      <x:c r="F1731" s="0" t="s">
        <x:v>185</x:v>
      </x:c>
      <x:c r="H1731" s="0" t="s">
        <x:v>644</x:v>
      </x:c>
      <x:c r="I1731" s="0" t="n">
        <x:v>24.9</x:v>
      </x:c>
      <x:c r="J1731" s="0" t="n">
        <x:v>14</x:v>
      </x:c>
      <x:c r="K1731" s="0" t="n">
        <x:v>51</x:v>
      </x:c>
      <x:c r="L1731" s="0" t="n">
        <x:v>27</x:v>
      </x:c>
      <x:c r="M1731" s="0" t="n">
        <x:v>27</x:v>
      </x:c>
      <x:c r="N1731" s="0" t="s">
        <x:v>483</x:v>
      </x:c>
      <x:c r="O1731" s="0" t="n">
        <x:v>1014.7</x:v>
      </x:c>
      <x:c r="P1731" s="0" t="n">
        <x:v>1005.7</x:v>
      </x:c>
    </x:row>
    <x:row r="1732" spans="1:81" customFormat="1" ht="16.5" customHeight="1" x14ac:dyDescent="0.25">
      <x:c r="A1732" s="302">
        <x:f>IF(RIGHT(C1732,2)=".1","10",RIGHT(C1732,2))</x:f>
      </x:c>
      <x:c r="B1732" s="0" t="n">
        <x:v>0</x:v>
      </x:c>
      <x:c r="C1732" s="0" t="n">
        <x:v>5.08</x:v>
      </x:c>
      <x:c r="D1732" s="0" t="s">
        <x:v>7</x:v>
      </x:c>
      <x:c r="E1732" s="0" t="n">
        <x:v>1</x:v>
      </x:c>
      <x:c r="F1732" s="0" t="s">
        <x:v>185</x:v>
      </x:c>
      <x:c r="H1732" s="0" t="s">
        <x:v>280</x:v>
      </x:c>
      <x:c r="I1732" s="0" t="n">
        <x:v>22.7</x:v>
      </x:c>
      <x:c r="J1732" s="0" t="n">
        <x:v>14.7</x:v>
      </x:c>
      <x:c r="K1732" s="0" t="n">
        <x:v>61</x:v>
      </x:c>
      <x:c r="L1732" s="0" t="n">
        <x:v>26</x:v>
      </x:c>
      <x:c r="M1732" s="0" t="n">
        <x:v>26</x:v>
      </x:c>
      <x:c r="N1732" s="0" t="s">
        <x:v>483</x:v>
      </x:c>
      <x:c r="O1732" s="0" t="n">
        <x:v>1014.5</x:v>
      </x:c>
      <x:c r="P1732" s="0" t="n">
        <x:v>1005.5</x:v>
      </x:c>
    </x:row>
    <x:row r="1733" spans="1:81" customFormat="1" ht="16.5" customHeight="1" x14ac:dyDescent="0.25">
      <x:c r="A1733" s="302">
        <x:f>IF(RIGHT(C1733,2)=".1","10",RIGHT(C1733,2))</x:f>
      </x:c>
      <x:c r="B1733" s="0" t="n">
        <x:v>3</x:v>
      </x:c>
      <x:c r="C1733" s="0" t="n">
        <x:v>5.08</x:v>
      </x:c>
      <x:c r="D1733" s="0" t="s">
        <x:v>6</x:v>
      </x:c>
      <x:c r="E1733" s="0" t="n">
        <x:v>2</x:v>
      </x:c>
      <x:c r="F1733" s="0" t="s">
        <x:v>185</x:v>
      </x:c>
      <x:c r="H1733" s="0" t="s">
        <x:v>611</x:v>
      </x:c>
      <x:c r="I1733" s="0" t="n">
        <x:v>22.8</x:v>
      </x:c>
      <x:c r="J1733" s="0" t="n">
        <x:v>14.4</x:v>
      </x:c>
      <x:c r="K1733" s="0" t="n">
        <x:v>59</x:v>
      </x:c>
      <x:c r="L1733" s="0" t="n">
        <x:v>26</x:v>
      </x:c>
      <x:c r="M1733" s="0" t="n">
        <x:v>27</x:v>
      </x:c>
      <x:c r="N1733" s="0" t="s">
        <x:v>483</x:v>
      </x:c>
      <x:c r="O1733" s="0" t="n">
        <x:v>1014.5</x:v>
      </x:c>
      <x:c r="P1733" s="0" t="n">
        <x:v>1005.5</x:v>
      </x:c>
      <x:c r="Q1733" s="0" t="n">
        <x:v>22.1</x:v>
      </x:c>
    </x:row>
    <x:row r="1734" spans="1:81" customFormat="1" ht="16.5" customHeight="1" x14ac:dyDescent="0.25">
      <x:c r="A1734" s="302">
        <x:f>IF(RIGHT(C1734,2)=".1","10",RIGHT(C1734,2))</x:f>
      </x:c>
      <x:c r="B1734" s="0" t="n">
        <x:v>6</x:v>
      </x:c>
      <x:c r="C1734" s="0" t="n">
        <x:v>5.08</x:v>
      </x:c>
      <x:c r="D1734" s="0" t="s">
        <x:v>6</x:v>
      </x:c>
      <x:c r="E1734" s="0" t="n">
        <x:v>2</x:v>
      </x:c>
      <x:c r="F1734" s="0" t="s">
        <x:v>185</x:v>
      </x:c>
      <x:c r="H1734" s="0" t="s">
        <x:v>227</x:v>
      </x:c>
      <x:c r="I1734" s="0" t="n">
        <x:v>29.1</x:v>
      </x:c>
      <x:c r="J1734" s="0" t="n">
        <x:v>15.6</x:v>
      </x:c>
      <x:c r="K1734" s="0" t="n">
        <x:v>44</x:v>
      </x:c>
      <x:c r="L1734" s="0" t="n">
        <x:v>32</x:v>
      </x:c>
      <x:c r="M1734" s="0" t="n">
        <x:v>36</x:v>
      </x:c>
      <x:c r="N1734" s="0" t="s">
        <x:v>506</x:v>
      </x:c>
      <x:c r="O1734" s="0" t="n">
        <x:v>1014.2</x:v>
      </x:c>
      <x:c r="P1734" s="0" t="n">
        <x:v>1005.4</x:v>
      </x:c>
    </x:row>
    <x:row r="1735" spans="1:81" customFormat="1" ht="16.5" customHeight="1" x14ac:dyDescent="0.25">
      <x:c r="A1735" s="302">
        <x:f>IF(RIGHT(C1735,2)=".1","10",RIGHT(C1735,2))</x:f>
      </x:c>
      <x:c r="B1735" s="0" t="n">
        <x:v>9</x:v>
      </x:c>
      <x:c r="C1735" s="0" t="n">
        <x:v>5.08</x:v>
      </x:c>
      <x:c r="D1735" s="0" t="s">
        <x:v>6</x:v>
      </x:c>
      <x:c r="E1735" s="0" t="n">
        <x:v>2</x:v>
      </x:c>
      <x:c r="F1735" s="0" t="s">
        <x:v>185</x:v>
      </x:c>
      <x:c r="H1735" s="0" t="s">
        <x:v>645</x:v>
      </x:c>
      <x:c r="I1735" s="0" t="n">
        <x:v>32.3</x:v>
      </x:c>
      <x:c r="J1735" s="0" t="n">
        <x:v>14.5</x:v>
      </x:c>
      <x:c r="K1735" s="0" t="n">
        <x:v>34</x:v>
      </x:c>
      <x:c r="L1735" s="0" t="n">
        <x:v>34</x:v>
      </x:c>
      <x:c r="M1735" s="0" t="n">
        <x:v>45</x:v>
      </x:c>
      <x:c r="N1735" s="0" t="s">
        <x:v>506</x:v>
      </x:c>
      <x:c r="O1735" s="0" t="n">
        <x:v>1013.3</x:v>
      </x:c>
      <x:c r="P1735" s="0" t="n">
        <x:v>1004.5</x:v>
      </x:c>
    </x:row>
    <x:row r="1736" spans="1:81" customFormat="1" ht="16.5" customHeight="1" x14ac:dyDescent="0.25">
      <x:c r="A1736" s="302">
        <x:f>IF(RIGHT(C1736,2)=".1","10",RIGHT(C1736,2))</x:f>
      </x:c>
      <x:c r="B1736" s="0" t="n">
        <x:v>12</x:v>
      </x:c>
      <x:c r="C1736" s="0" t="n">
        <x:v>5.08</x:v>
      </x:c>
      <x:c r="D1736" s="0" t="s">
        <x:v>7</x:v>
      </x:c>
      <x:c r="E1736" s="0" t="n">
        <x:v>2</x:v>
      </x:c>
      <x:c r="F1736" s="0" t="s">
        <x:v>185</x:v>
      </x:c>
      <x:c r="H1736" s="0" t="s">
        <x:v>646</x:v>
      </x:c>
      <x:c r="I1736" s="0" t="n">
        <x:v>34.1</x:v>
      </x:c>
      <x:c r="J1736" s="0" t="n">
        <x:v>14.4</x:v>
      </x:c>
      <x:c r="K1736" s="0" t="n">
        <x:v>31</x:v>
      </x:c>
      <x:c r="L1736" s="0" t="n">
        <x:v>36</x:v>
      </x:c>
      <x:c r="M1736" s="0" t="n">
        <x:v>42</x:v>
      </x:c>
      <x:c r="N1736" s="0" t="s">
        <x:v>506</x:v>
      </x:c>
      <x:c r="O1736" s="0" t="n">
        <x:v>1011.9</x:v>
      </x:c>
      <x:c r="P1736" s="0" t="n">
        <x:v>1003.2</x:v>
      </x:c>
    </x:row>
    <x:row r="1737" spans="1:81" customFormat="1" ht="16.5" customHeight="1" x14ac:dyDescent="0.25">
      <x:c r="A1737" s="302">
        <x:f>IF(RIGHT(C1737,2)=".1","10",RIGHT(C1737,2))</x:f>
      </x:c>
      <x:c r="B1737" s="0" t="n">
        <x:v>15</x:v>
      </x:c>
      <x:c r="C1737" s="0" t="n">
        <x:v>5.08</x:v>
      </x:c>
      <x:c r="D1737" s="0" t="s">
        <x:v>6</x:v>
      </x:c>
      <x:c r="E1737" s="0" t="n">
        <x:v>2</x:v>
      </x:c>
      <x:c r="F1737" s="0" t="s">
        <x:v>185</x:v>
      </x:c>
      <x:c r="H1737" s="0" t="s">
        <x:v>186</x:v>
      </x:c>
      <x:c r="I1737" s="0" t="n">
        <x:v>33.7</x:v>
      </x:c>
      <x:c r="J1737" s="0" t="n">
        <x:v>13.3</x:v>
      </x:c>
      <x:c r="K1737" s="0" t="n">
        <x:v>29</x:v>
      </x:c>
      <x:c r="L1737" s="0" t="n">
        <x:v>34</x:v>
      </x:c>
      <x:c r="M1737" s="0" t="n">
        <x:v>36</x:v>
      </x:c>
      <x:c r="N1737" s="0" t="s">
        <x:v>594</x:v>
      </x:c>
      <x:c r="O1737" s="0" t="n">
        <x:v>1010.7</x:v>
      </x:c>
      <x:c r="P1737" s="0" t="n">
        <x:v>1002</x:v>
      </x:c>
      <x:c r="R1737" s="0" t="n">
        <x:v>34.8</x:v>
      </x:c>
    </x:row>
    <x:row r="1738" spans="1:81" customFormat="1" ht="16.5" customHeight="1" x14ac:dyDescent="0.25">
      <x:c r="A1738" s="302">
        <x:f>IF(RIGHT(C1738,2)=".1","10",RIGHT(C1738,2))</x:f>
      </x:c>
      <x:c r="B1738" s="0" t="n">
        <x:v>18</x:v>
      </x:c>
      <x:c r="C1738" s="0" t="n">
        <x:v>5.08</x:v>
      </x:c>
      <x:c r="D1738" s="0" t="s">
        <x:v>6</x:v>
      </x:c>
      <x:c r="E1738" s="0" t="n">
        <x:v>1</x:v>
      </x:c>
      <x:c r="F1738" s="0" t="s">
        <x:v>185</x:v>
      </x:c>
      <x:c r="H1738" s="0" t="s">
        <x:v>186</x:v>
      </x:c>
      <x:c r="I1738" s="0" t="n">
        <x:v>28.3</x:v>
      </x:c>
      <x:c r="J1738" s="0" t="n">
        <x:v>14.2</x:v>
      </x:c>
      <x:c r="K1738" s="0" t="n">
        <x:v>42</x:v>
      </x:c>
      <x:c r="L1738" s="0" t="n">
        <x:v>30</x:v>
      </x:c>
      <x:c r="M1738" s="0" t="n">
        <x:v>30</x:v>
      </x:c>
      <x:c r="N1738" s="0" t="s">
        <x:v>483</x:v>
      </x:c>
      <x:c r="O1738" s="0" t="n">
        <x:v>1010.8</x:v>
      </x:c>
      <x:c r="P1738" s="0" t="n">
        <x:v>1002</x:v>
      </x:c>
    </x:row>
    <x:row r="1739" spans="1:81" customFormat="1" ht="16.5" customHeight="1" x14ac:dyDescent="0.25">
      <x:c r="A1739" s="302">
        <x:f>IF(RIGHT(C1739,2)=".1","10",RIGHT(C1739,2))</x:f>
      </x:c>
      <x:c r="B1739" s="0" t="n">
        <x:v>21</x:v>
      </x:c>
      <x:c r="C1739" s="0" t="n">
        <x:v>5.08</x:v>
      </x:c>
      <x:c r="D1739" s="0" t="s">
        <x:v>7</x:v>
      </x:c>
      <x:c r="E1739" s="0" t="n">
        <x:v>2</x:v>
      </x:c>
      <x:c r="F1739" s="0" t="s">
        <x:v>185</x:v>
      </x:c>
      <x:c r="H1739" s="0" t="s">
        <x:v>186</x:v>
      </x:c>
      <x:c r="I1739" s="0" t="n">
        <x:v>27.6</x:v>
      </x:c>
      <x:c r="J1739" s="0" t="n">
        <x:v>13.2</x:v>
      </x:c>
      <x:c r="K1739" s="0" t="n">
        <x:v>41</x:v>
      </x:c>
      <x:c r="L1739" s="0" t="n">
        <x:v>29</x:v>
      </x:c>
      <x:c r="M1739" s="0" t="n">
        <x:v>29</x:v>
      </x:c>
      <x:c r="N1739" s="0" t="s">
        <x:v>483</x:v>
      </x:c>
      <x:c r="O1739" s="0" t="n">
        <x:v>1010</x:v>
      </x:c>
      <x:c r="P1739" s="0" t="n">
        <x:v>1001.1</x:v>
      </x:c>
    </x:row>
    <x:row r="1740" spans="1:81" customFormat="1" ht="16.5" customHeight="1" x14ac:dyDescent="0.25">
      <x:c r="A1740" s="302">
        <x:f>IF(RIGHT(C1740,2)=".1","10",RIGHT(C1740,2))</x:f>
      </x:c>
      <x:c r="B1740" s="0" t="n">
        <x:v>0</x:v>
      </x:c>
      <x:c r="C1740" s="0" t="n">
        <x:v>6.08</x:v>
      </x:c>
      <x:c r="D1740" s="0" t="s">
        <x:v>7</x:v>
      </x:c>
      <x:c r="E1740" s="0" t="n">
        <x:v>4</x:v>
      </x:c>
      <x:c r="F1740" s="0" t="s">
        <x:v>185</x:v>
      </x:c>
      <x:c r="H1740" s="0" t="s">
        <x:v>186</x:v>
      </x:c>
      <x:c r="I1740" s="0" t="n">
        <x:v>27</x:v>
      </x:c>
      <x:c r="J1740" s="0" t="n">
        <x:v>10.2</x:v>
      </x:c>
      <x:c r="K1740" s="0" t="n">
        <x:v>35</x:v>
      </x:c>
      <x:c r="L1740" s="0" t="n">
        <x:v>28</x:v>
      </x:c>
      <x:c r="M1740" s="0" t="n">
        <x:v>28</x:v>
      </x:c>
      <x:c r="N1740" s="0" t="s">
        <x:v>483</x:v>
      </x:c>
      <x:c r="O1740" s="0" t="n">
        <x:v>1008.5</x:v>
      </x:c>
      <x:c r="P1740" s="0" t="n">
        <x:v>999.6</x:v>
      </x:c>
    </x:row>
    <x:row r="1741" spans="1:81" customFormat="1" ht="16.5" customHeight="1" x14ac:dyDescent="0.25">
      <x:c r="A1741" s="302">
        <x:f>IF(RIGHT(C1741,2)=".1","10",RIGHT(C1741,2))</x:f>
      </x:c>
      <x:c r="B1741" s="0" t="n">
        <x:v>3</x:v>
      </x:c>
      <x:c r="C1741" s="0" t="n">
        <x:v>6.08</x:v>
      </x:c>
      <x:c r="D1741" s="0" t="s">
        <x:v>7</x:v>
      </x:c>
      <x:c r="E1741" s="0" t="n">
        <x:v>2</x:v>
      </x:c>
      <x:c r="F1741" s="0" t="s">
        <x:v>185</x:v>
      </x:c>
      <x:c r="H1741" s="0" t="s">
        <x:v>186</x:v>
      </x:c>
      <x:c r="I1741" s="0" t="n">
        <x:v>25.1</x:v>
      </x:c>
      <x:c r="J1741" s="0" t="n">
        <x:v>9.3</x:v>
      </x:c>
      <x:c r="K1741" s="0" t="n">
        <x:v>37</x:v>
      </x:c>
      <x:c r="L1741" s="0" t="n">
        <x:v>26</x:v>
      </x:c>
      <x:c r="M1741" s="0" t="n">
        <x:v>26</x:v>
      </x:c>
      <x:c r="N1741" s="0" t="s">
        <x:v>483</x:v>
      </x:c>
      <x:c r="O1741" s="0" t="n">
        <x:v>1008.3</x:v>
      </x:c>
      <x:c r="P1741" s="0" t="n">
        <x:v>999.4</x:v>
      </x:c>
      <x:c r="Q1741" s="0" t="n">
        <x:v>25</x:v>
      </x:c>
    </x:row>
    <x:row r="1742" spans="1:81" customFormat="1" ht="16.5" customHeight="1" x14ac:dyDescent="0.25">
      <x:c r="A1742" s="302">
        <x:f>IF(RIGHT(C1742,2)=".1","10",RIGHT(C1742,2))</x:f>
      </x:c>
      <x:c r="B1742" s="0" t="n">
        <x:v>6</x:v>
      </x:c>
      <x:c r="C1742" s="0" t="n">
        <x:v>6.08</x:v>
      </x:c>
      <x:c r="D1742" s="0" t="s">
        <x:v>8</x:v>
      </x:c>
      <x:c r="E1742" s="0" t="n">
        <x:v>2</x:v>
      </x:c>
      <x:c r="F1742" s="0" t="s">
        <x:v>185</x:v>
      </x:c>
      <x:c r="H1742" s="0" t="s">
        <x:v>218</x:v>
      </x:c>
      <x:c r="I1742" s="0" t="n">
        <x:v>29.6</x:v>
      </x:c>
      <x:c r="J1742" s="0" t="n">
        <x:v>11.8</x:v>
      </x:c>
      <x:c r="K1742" s="0" t="n">
        <x:v>33</x:v>
      </x:c>
      <x:c r="L1742" s="0" t="n">
        <x:v>30</x:v>
      </x:c>
      <x:c r="M1742" s="0" t="n">
        <x:v>36</x:v>
      </x:c>
      <x:c r="N1742" s="0" t="s">
        <x:v>483</x:v>
      </x:c>
      <x:c r="O1742" s="0" t="n">
        <x:v>1008.8</x:v>
      </x:c>
      <x:c r="P1742" s="0" t="n">
        <x:v>1000</x:v>
      </x:c>
    </x:row>
    <x:row r="1743" spans="1:81" customFormat="1" ht="16.5" customHeight="1" x14ac:dyDescent="0.25">
      <x:c r="A1743" s="302">
        <x:f>IF(RIGHT(C1743,2)=".1","10",RIGHT(C1743,2))</x:f>
      </x:c>
      <x:c r="B1743" s="0" t="n">
        <x:v>9</x:v>
      </x:c>
      <x:c r="C1743" s="0" t="n">
        <x:v>6.08</x:v>
      </x:c>
      <x:c r="D1743" s="0" t="s">
        <x:v>7</x:v>
      </x:c>
      <x:c r="E1743" s="0" t="n">
        <x:v>4</x:v>
      </x:c>
      <x:c r="F1743" s="0" t="s">
        <x:v>185</x:v>
      </x:c>
      <x:c r="H1743" s="0" t="s">
        <x:v>186</x:v>
      </x:c>
      <x:c r="I1743" s="0" t="n">
        <x:v>34.3</x:v>
      </x:c>
      <x:c r="J1743" s="0" t="n">
        <x:v>12.1</x:v>
      </x:c>
      <x:c r="K1743" s="0" t="n">
        <x:v>26</x:v>
      </x:c>
      <x:c r="L1743" s="0" t="n">
        <x:v>34</x:v>
      </x:c>
      <x:c r="M1743" s="0" t="n">
        <x:v>45</x:v>
      </x:c>
      <x:c r="N1743" s="0" t="s">
        <x:v>594</x:v>
      </x:c>
      <x:c r="O1743" s="0" t="n">
        <x:v>1007</x:v>
      </x:c>
      <x:c r="P1743" s="0" t="n">
        <x:v>998.4</x:v>
      </x:c>
    </x:row>
    <x:row r="1744" spans="1:81" customFormat="1" ht="16.5" customHeight="1" x14ac:dyDescent="0.25">
      <x:c r="A1744" s="302">
        <x:f>IF(RIGHT(C1744,2)=".1","10",RIGHT(C1744,2))</x:f>
      </x:c>
      <x:c r="B1744" s="0" t="n">
        <x:v>12</x:v>
      </x:c>
      <x:c r="C1744" s="0" t="n">
        <x:v>6.08</x:v>
      </x:c>
      <x:c r="D1744" s="0" t="s">
        <x:v>7</x:v>
      </x:c>
      <x:c r="E1744" s="0" t="s">
        <x:v>215</x:v>
      </x:c>
      <x:c r="F1744" s="0" t="s">
        <x:v>185</x:v>
      </x:c>
      <x:c r="H1744" s="0" t="s">
        <x:v>186</x:v>
      </x:c>
      <x:c r="I1744" s="0" t="n">
        <x:v>37.1</x:v>
      </x:c>
      <x:c r="J1744" s="0" t="n">
        <x:v>10.5</x:v>
      </x:c>
      <x:c r="K1744" s="0" t="n">
        <x:v>20</x:v>
      </x:c>
      <x:c r="L1744" s="0" t="n">
        <x:v>36</x:v>
      </x:c>
      <x:c r="M1744" s="0" t="n">
        <x:v>45</x:v>
      </x:c>
      <x:c r="N1744" s="0" t="s">
        <x:v>594</x:v>
      </x:c>
      <x:c r="O1744" s="0" t="n">
        <x:v>1004.8</x:v>
      </x:c>
      <x:c r="P1744" s="0" t="n">
        <x:v>996.2</x:v>
      </x:c>
    </x:row>
    <x:row r="1745" spans="1:81" customFormat="1" ht="16.5" customHeight="1" x14ac:dyDescent="0.25">
      <x:c r="A1745" s="302">
        <x:f>IF(RIGHT(C1745,2)=".1","10",RIGHT(C1745,2))</x:f>
      </x:c>
      <x:c r="B1745" s="0" t="n">
        <x:v>15</x:v>
      </x:c>
      <x:c r="C1745" s="0" t="n">
        <x:v>6.08</x:v>
      </x:c>
      <x:c r="D1745" s="0" t="s">
        <x:v>7</x:v>
      </x:c>
      <x:c r="E1745" s="0" t="s">
        <x:v>271</x:v>
      </x:c>
      <x:c r="F1745" s="0" t="s">
        <x:v>185</x:v>
      </x:c>
      <x:c r="H1745" s="0" t="s">
        <x:v>186</x:v>
      </x:c>
      <x:c r="I1745" s="0" t="n">
        <x:v>35.9</x:v>
      </x:c>
      <x:c r="J1745" s="0" t="n">
        <x:v>9.8</x:v>
      </x:c>
      <x:c r="K1745" s="0" t="n">
        <x:v>20</x:v>
      </x:c>
      <x:c r="L1745" s="0" t="n">
        <x:v>35</x:v>
      </x:c>
      <x:c r="M1745" s="0" t="n">
        <x:v>36</x:v>
      </x:c>
      <x:c r="N1745" s="0" t="s">
        <x:v>594</x:v>
      </x:c>
      <x:c r="O1745" s="0" t="n">
        <x:v>1003.2</x:v>
      </x:c>
      <x:c r="P1745" s="0" t="n">
        <x:v>994.7</x:v>
      </x:c>
      <x:c r="R1745" s="0" t="n">
        <x:v>37.1</x:v>
      </x:c>
    </x:row>
    <x:row r="1746" spans="1:81" customFormat="1" ht="16.5" customHeight="1" x14ac:dyDescent="0.25">
      <x:c r="A1746" s="302">
        <x:f>IF(RIGHT(C1746,2)=".1","10",RIGHT(C1746,2))</x:f>
      </x:c>
      <x:c r="B1746" s="0" t="n">
        <x:v>18</x:v>
      </x:c>
      <x:c r="C1746" s="0" t="n">
        <x:v>6.08</x:v>
      </x:c>
      <x:c r="D1746" s="0" t="s">
        <x:v>6</x:v>
      </x:c>
      <x:c r="E1746" s="0" t="n">
        <x:v>3</x:v>
      </x:c>
      <x:c r="F1746" s="0" t="s">
        <x:v>185</x:v>
      </x:c>
      <x:c r="H1746" s="0" t="s">
        <x:v>186</x:v>
      </x:c>
      <x:c r="I1746" s="0" t="n">
        <x:v>32.2</x:v>
      </x:c>
      <x:c r="J1746" s="0" t="n">
        <x:v>8.3</x:v>
      </x:c>
      <x:c r="K1746" s="0" t="n">
        <x:v>23</x:v>
      </x:c>
      <x:c r="L1746" s="0" t="n">
        <x:v>31</x:v>
      </x:c>
      <x:c r="M1746" s="0" t="n">
        <x:v>31</x:v>
      </x:c>
      <x:c r="N1746" s="0" t="s">
        <x:v>483</x:v>
      </x:c>
      <x:c r="O1746" s="0" t="n">
        <x:v>1003.6</x:v>
      </x:c>
      <x:c r="P1746" s="0" t="n">
        <x:v>994.9</x:v>
      </x:c>
    </x:row>
    <x:row r="1747" spans="1:81" customFormat="1" ht="16.5" customHeight="1" x14ac:dyDescent="0.25">
      <x:c r="A1747" s="302">
        <x:f>IF(RIGHT(C1747,2)=".1","10",RIGHT(C1747,2))</x:f>
      </x:c>
      <x:c r="B1747" s="0" t="n">
        <x:v>21</x:v>
      </x:c>
      <x:c r="C1747" s="0" t="n">
        <x:v>6.08</x:v>
      </x:c>
      <x:c r="D1747" s="0" t="s">
        <x:v>7</x:v>
      </x:c>
      <x:c r="E1747" s="0" t="n">
        <x:v>3</x:v>
      </x:c>
      <x:c r="F1747" s="0" t="s">
        <x:v>185</x:v>
      </x:c>
      <x:c r="H1747" s="0" t="s">
        <x:v>186</x:v>
      </x:c>
      <x:c r="I1747" s="0" t="n">
        <x:v>30.3</x:v>
      </x:c>
      <x:c r="J1747" s="0" t="n">
        <x:v>10.2</x:v>
      </x:c>
      <x:c r="K1747" s="0" t="n">
        <x:v>29</x:v>
      </x:c>
      <x:c r="L1747" s="0" t="n">
        <x:v>30</x:v>
      </x:c>
      <x:c r="M1747" s="0" t="n">
        <x:v>30</x:v>
      </x:c>
      <x:c r="N1747" s="0" t="s">
        <x:v>483</x:v>
      </x:c>
      <x:c r="O1747" s="0" t="n">
        <x:v>1003.7</x:v>
      </x:c>
      <x:c r="P1747" s="0" t="n">
        <x:v>995</x:v>
      </x:c>
    </x:row>
    <x:row r="1748" spans="1:81" customFormat="1" ht="16.5" customHeight="1" x14ac:dyDescent="0.25">
      <x:c r="A1748" s="302">
        <x:f>IF(RIGHT(C1748,2)=".1","10",RIGHT(C1748,2))</x:f>
      </x:c>
      <x:c r="B1748" s="0" t="n">
        <x:v>0</x:v>
      </x:c>
      <x:c r="C1748" s="0" t="n">
        <x:v>7.08</x:v>
      </x:c>
      <x:c r="D1748" s="0" t="s">
        <x:v>7</x:v>
      </x:c>
      <x:c r="E1748" s="0" t="n">
        <x:v>3</x:v>
      </x:c>
      <x:c r="F1748" s="0" t="s">
        <x:v>185</x:v>
      </x:c>
      <x:c r="H1748" s="0" t="s">
        <x:v>457</x:v>
      </x:c>
      <x:c r="I1748" s="0" t="n">
        <x:v>27.4</x:v>
      </x:c>
      <x:c r="J1748" s="0" t="n">
        <x:v>14.7</x:v>
      </x:c>
      <x:c r="K1748" s="0" t="n">
        <x:v>46</x:v>
      </x:c>
      <x:c r="L1748" s="0" t="n">
        <x:v>30</x:v>
      </x:c>
      <x:c r="M1748" s="0" t="n">
        <x:v>30</x:v>
      </x:c>
      <x:c r="N1748" s="0" t="s">
        <x:v>483</x:v>
      </x:c>
      <x:c r="O1748" s="0" t="n">
        <x:v>1003.5</x:v>
      </x:c>
      <x:c r="P1748" s="0" t="n">
        <x:v>994.7</x:v>
      </x:c>
    </x:row>
    <x:row r="1749" spans="1:81" customFormat="1" ht="16.5" customHeight="1" x14ac:dyDescent="0.25">
      <x:c r="A1749" s="302">
        <x:f>IF(RIGHT(C1749,2)=".1","10",RIGHT(C1749,2))</x:f>
      </x:c>
      <x:c r="B1749" s="0" t="n">
        <x:v>3</x:v>
      </x:c>
      <x:c r="C1749" s="0" t="n">
        <x:v>7.08</x:v>
      </x:c>
      <x:c r="D1749" s="0" t="s">
        <x:v>7</x:v>
      </x:c>
      <x:c r="E1749" s="0" t="n">
        <x:v>2</x:v>
      </x:c>
      <x:c r="F1749" s="0" t="s">
        <x:v>185</x:v>
      </x:c>
      <x:c r="H1749" s="0" t="s">
        <x:v>218</x:v>
      </x:c>
      <x:c r="I1749" s="0" t="n">
        <x:v>25.7</x:v>
      </x:c>
      <x:c r="J1749" s="0" t="n">
        <x:v>16.9</x:v>
      </x:c>
      <x:c r="K1749" s="0" t="n">
        <x:v>58</x:v>
      </x:c>
      <x:c r="L1749" s="0" t="n">
        <x:v>29</x:v>
      </x:c>
      <x:c r="M1749" s="0" t="n">
        <x:v>30</x:v>
      </x:c>
      <x:c r="N1749" s="0" t="s">
        <x:v>506</x:v>
      </x:c>
      <x:c r="O1749" s="0" t="n">
        <x:v>1003.5</x:v>
      </x:c>
      <x:c r="P1749" s="0" t="n">
        <x:v>994.6</x:v>
      </x:c>
      <x:c r="Q1749" s="0" t="n">
        <x:v>25.7</x:v>
      </x:c>
    </x:row>
    <x:row r="1750" spans="1:81" customFormat="1" ht="16.5" customHeight="1" x14ac:dyDescent="0.25">
      <x:c r="A1750" s="302">
        <x:f>IF(RIGHT(C1750,2)=".1","10",RIGHT(C1750,2))</x:f>
      </x:c>
      <x:c r="B1750" s="0" t="n">
        <x:v>6</x:v>
      </x:c>
      <x:c r="C1750" s="0" t="n">
        <x:v>7.08</x:v>
      </x:c>
      <x:c r="D1750" s="0" t="s">
        <x:v>6</x:v>
      </x:c>
      <x:c r="E1750" s="0" t="s">
        <x:v>362</x:v>
      </x:c>
      <x:c r="F1750" s="0" t="s">
        <x:v>185</x:v>
      </x:c>
      <x:c r="G1750" s="0" t="s">
        <x:v>193</x:v>
      </x:c>
      <x:c r="H1750" s="0" t="s">
        <x:v>231</x:v>
      </x:c>
      <x:c r="I1750" s="0" t="n">
        <x:v>26.9</x:v>
      </x:c>
      <x:c r="J1750" s="0" t="n">
        <x:v>14.7</x:v>
      </x:c>
      <x:c r="K1750" s="0" t="n">
        <x:v>47</x:v>
      </x:c>
      <x:c r="L1750" s="0" t="n">
        <x:v>29</x:v>
      </x:c>
      <x:c r="M1750" s="0" t="n">
        <x:v>30</x:v>
      </x:c>
      <x:c r="N1750" s="0" t="s">
        <x:v>483</x:v>
      </x:c>
      <x:c r="O1750" s="0" t="n">
        <x:v>1003.3</x:v>
      </x:c>
      <x:c r="P1750" s="0" t="n">
        <x:v>994.5</x:v>
      </x:c>
      <x:c r="Q1750" s="0" t="n">
        <x:v>24.5</x:v>
      </x:c>
    </x:row>
    <x:row r="1751" spans="1:81" customFormat="1" ht="16.5" customHeight="1" x14ac:dyDescent="0.25">
      <x:c r="A1751" s="302">
        <x:f>IF(RIGHT(C1751,2)=".1","10",RIGHT(C1751,2))</x:f>
      </x:c>
      <x:c r="B1751" s="0" t="n">
        <x:v>9</x:v>
      </x:c>
      <x:c r="C1751" s="0" t="n">
        <x:v>7.08</x:v>
      </x:c>
      <x:c r="D1751" s="0" t="s">
        <x:v>7</x:v>
      </x:c>
      <x:c r="E1751" s="0" t="s">
        <x:v>272</x:v>
      </x:c>
      <x:c r="F1751" s="0" t="s">
        <x:v>185</x:v>
      </x:c>
      <x:c r="G1751" s="0" t="s">
        <x:v>573</x:v>
      </x:c>
      <x:c r="H1751" s="0" t="s">
        <x:v>308</x:v>
      </x:c>
      <x:c r="I1751" s="0" t="n">
        <x:v>31</x:v>
      </x:c>
      <x:c r="J1751" s="0" t="n">
        <x:v>15.9</x:v>
      </x:c>
      <x:c r="K1751" s="0" t="n">
        <x:v>40</x:v>
      </x:c>
      <x:c r="L1751" s="0" t="n">
        <x:v>34</x:v>
      </x:c>
      <x:c r="M1751" s="0" t="n">
        <x:v>35</x:v>
      </x:c>
      <x:c r="N1751" s="0" t="s">
        <x:v>506</x:v>
      </x:c>
      <x:c r="O1751" s="0" t="n">
        <x:v>1003.1</x:v>
      </x:c>
      <x:c r="P1751" s="0" t="n">
        <x:v>994.5</x:v>
      </x:c>
    </x:row>
    <x:row r="1752" spans="1:81" customFormat="1" ht="16.5" customHeight="1" x14ac:dyDescent="0.25">
      <x:c r="A1752" s="302">
        <x:f>IF(RIGHT(C1752,2)=".1","10",RIGHT(C1752,2))</x:f>
      </x:c>
      <x:c r="B1752" s="0" t="n">
        <x:v>12</x:v>
      </x:c>
      <x:c r="C1752" s="0" t="n">
        <x:v>7.08</x:v>
      </x:c>
      <x:c r="D1752" s="0" t="s">
        <x:v>5</x:v>
      </x:c>
      <x:c r="E1752" s="0" t="n">
        <x:v>1</x:v>
      </x:c>
      <x:c r="F1752" s="0" t="s">
        <x:v>185</x:v>
      </x:c>
      <x:c r="G1752" s="0" t="s">
        <x:v>573</x:v>
      </x:c>
      <x:c r="H1752" s="0" t="s">
        <x:v>647</x:v>
      </x:c>
      <x:c r="I1752" s="0" t="n">
        <x:v>31.8</x:v>
      </x:c>
      <x:c r="J1752" s="0" t="n">
        <x:v>17.6</x:v>
      </x:c>
      <x:c r="K1752" s="0" t="n">
        <x:v>43</x:v>
      </x:c>
      <x:c r="L1752" s="0" t="n">
        <x:v>36</x:v>
      </x:c>
      <x:c r="M1752" s="0" t="n">
        <x:v>38</x:v>
      </x:c>
      <x:c r="N1752" s="0" t="s">
        <x:v>507</x:v>
      </x:c>
      <x:c r="O1752" s="0" t="n">
        <x:v>1002.8</x:v>
      </x:c>
      <x:c r="P1752" s="0" t="n">
        <x:v>994.1</x:v>
      </x:c>
    </x:row>
    <x:row r="1753" spans="1:81" customFormat="1" ht="16.5" customHeight="1" x14ac:dyDescent="0.25">
      <x:c r="A1753" s="302">
        <x:f>IF(RIGHT(C1753,2)=".1","10",RIGHT(C1753,2))</x:f>
      </x:c>
      <x:c r="B1753" s="0" t="n">
        <x:v>15</x:v>
      </x:c>
      <x:c r="C1753" s="0" t="n">
        <x:v>7.08</x:v>
      </x:c>
      <x:c r="D1753" s="0" t="s">
        <x:v>11</x:v>
      </x:c>
      <x:c r="E1753" s="0" t="n">
        <x:v>1</x:v>
      </x:c>
      <x:c r="F1753" s="0" t="s">
        <x:v>185</x:v>
      </x:c>
      <x:c r="H1753" s="0" t="s">
        <x:v>228</x:v>
      </x:c>
      <x:c r="I1753" s="0" t="n">
        <x:v>29.4</x:v>
      </x:c>
      <x:c r="J1753" s="0" t="n">
        <x:v>19.4</x:v>
      </x:c>
      <x:c r="K1753" s="0" t="n">
        <x:v>55</x:v>
      </x:c>
      <x:c r="L1753" s="0" t="n">
        <x:v>35</x:v>
      </x:c>
      <x:c r="M1753" s="0" t="n">
        <x:v>36</x:v>
      </x:c>
      <x:c r="N1753" s="0" t="s">
        <x:v>507</x:v>
      </x:c>
      <x:c r="O1753" s="0" t="n">
        <x:v>1002.8</x:v>
      </x:c>
      <x:c r="P1753" s="0" t="n">
        <x:v>994.1</x:v>
      </x:c>
      <x:c r="R1753" s="0" t="n">
        <x:v>32.3</x:v>
      </x:c>
    </x:row>
    <x:row r="1754" spans="1:81" customFormat="1" ht="16.5" customHeight="1" x14ac:dyDescent="0.25">
      <x:c r="A1754" s="302">
        <x:f>IF(RIGHT(C1754,2)=".1","10",RIGHT(C1754,2))</x:f>
      </x:c>
      <x:c r="B1754" s="0" t="n">
        <x:v>18</x:v>
      </x:c>
      <x:c r="C1754" s="0" t="n">
        <x:v>7.08</x:v>
      </x:c>
      <x:c r="D1754" s="0" t="s">
        <x:v>10</x:v>
      </x:c>
      <x:c r="E1754" s="0" t="n">
        <x:v>2</x:v>
      </x:c>
      <x:c r="F1754" s="0" t="s">
        <x:v>185</x:v>
      </x:c>
      <x:c r="G1754" s="0" t="s">
        <x:v>229</x:v>
      </x:c>
      <x:c r="H1754" s="0" t="s">
        <x:v>194</x:v>
      </x:c>
      <x:c r="I1754" s="0" t="n">
        <x:v>28.3</x:v>
      </x:c>
      <x:c r="J1754" s="0" t="n">
        <x:v>16.8</x:v>
      </x:c>
      <x:c r="K1754" s="0" t="n">
        <x:v>50</x:v>
      </x:c>
      <x:c r="L1754" s="0" t="n">
        <x:v>32</x:v>
      </x:c>
      <x:c r="M1754" s="0" t="n">
        <x:v>32</x:v>
      </x:c>
      <x:c r="N1754" s="0" t="s">
        <x:v>506</x:v>
      </x:c>
      <x:c r="O1754" s="0" t="n">
        <x:v>1004.7</x:v>
      </x:c>
      <x:c r="P1754" s="0" t="n">
        <x:v>995.9</x:v>
      </x:c>
    </x:row>
    <x:row r="1755" spans="1:81" customFormat="1" ht="16.5" customHeight="1" x14ac:dyDescent="0.25">
      <x:c r="A1755" s="302">
        <x:f>IF(RIGHT(C1755,2)=".1","10",RIGHT(C1755,2))</x:f>
      </x:c>
      <x:c r="B1755" s="0" t="n">
        <x:v>21</x:v>
      </x:c>
      <x:c r="C1755" s="0" t="n">
        <x:v>7.08</x:v>
      </x:c>
      <x:c r="D1755" s="0" t="s">
        <x:v>9</x:v>
      </x:c>
      <x:c r="E1755" s="0" t="n">
        <x:v>2</x:v>
      </x:c>
      <x:c r="F1755" s="0" t="s">
        <x:v>185</x:v>
      </x:c>
      <x:c r="G1755" s="0" t="s">
        <x:v>193</x:v>
      </x:c>
      <x:c r="H1755" s="0" t="s">
        <x:v>228</x:v>
      </x:c>
      <x:c r="I1755" s="0" t="n">
        <x:v>25.9</x:v>
      </x:c>
      <x:c r="J1755" s="0" t="n">
        <x:v>17.2</x:v>
      </x:c>
      <x:c r="K1755" s="0" t="n">
        <x:v>59</x:v>
      </x:c>
      <x:c r="L1755" s="0" t="n">
        <x:v>30</x:v>
      </x:c>
      <x:c r="M1755" s="0" t="n">
        <x:v>30</x:v>
      </x:c>
      <x:c r="N1755" s="0" t="s">
        <x:v>506</x:v>
      </x:c>
      <x:c r="O1755" s="0" t="n">
        <x:v>1005.6</x:v>
      </x:c>
      <x:c r="P1755" s="0" t="n">
        <x:v>996.8</x:v>
      </x:c>
    </x:row>
    <x:row r="1756" spans="1:81" customFormat="1" ht="16.5" customHeight="1" x14ac:dyDescent="0.25">
      <x:c r="A1756" s="302">
        <x:f>IF(RIGHT(C1756,2)=".1","10",RIGHT(C1756,2))</x:f>
      </x:c>
      <x:c r="B1756" s="0" t="n">
        <x:v>0</x:v>
      </x:c>
      <x:c r="C1756" s="0" t="n">
        <x:v>8.08</x:v>
      </x:c>
      <x:c r="D1756" s="0" t="s">
        <x:v>11</x:v>
      </x:c>
      <x:c r="E1756" s="0" t="n">
        <x:v>1</x:v>
      </x:c>
      <x:c r="F1756" s="0" t="s">
        <x:v>185</x:v>
      </x:c>
      <x:c r="H1756" s="0" t="s">
        <x:v>186</x:v>
      </x:c>
      <x:c r="I1756" s="0" t="n">
        <x:v>23.8</x:v>
      </x:c>
      <x:c r="J1756" s="0" t="n">
        <x:v>18.7</x:v>
      </x:c>
      <x:c r="K1756" s="0" t="n">
        <x:v>73</x:v>
      </x:c>
      <x:c r="L1756" s="0" t="n">
        <x:v>28</x:v>
      </x:c>
      <x:c r="M1756" s="0" t="n">
        <x:v>28</x:v>
      </x:c>
      <x:c r="N1756" s="0" t="s">
        <x:v>506</x:v>
      </x:c>
      <x:c r="O1756" s="0" t="n">
        <x:v>1007.4</x:v>
      </x:c>
      <x:c r="P1756" s="0" t="n">
        <x:v>998.5</x:v>
      </x:c>
    </x:row>
    <x:row r="1757" spans="1:81" customFormat="1" ht="16.5" customHeight="1" x14ac:dyDescent="0.25">
      <x:c r="A1757" s="302">
        <x:f>IF(RIGHT(C1757,2)=".1","10",RIGHT(C1757,2))</x:f>
      </x:c>
      <x:c r="B1757" s="0" t="n">
        <x:v>3</x:v>
      </x:c>
      <x:c r="C1757" s="0" t="n">
        <x:v>8.08</x:v>
      </x:c>
      <x:c r="D1757" s="0" t="s">
        <x:v>10</x:v>
      </x:c>
      <x:c r="E1757" s="0" t="n">
        <x:v>2</x:v>
      </x:c>
      <x:c r="F1757" s="0" t="s">
        <x:v>185</x:v>
      </x:c>
      <x:c r="G1757" s="0" t="s">
        <x:v>223</x:v>
      </x:c>
      <x:c r="H1757" s="0" t="s">
        <x:v>194</x:v>
      </x:c>
      <x:c r="I1757" s="0" t="n">
        <x:v>23.6</x:v>
      </x:c>
      <x:c r="J1757" s="0" t="n">
        <x:v>18</x:v>
      </x:c>
      <x:c r="K1757" s="0" t="n">
        <x:v>71</x:v>
      </x:c>
      <x:c r="L1757" s="0" t="n">
        <x:v>28</x:v>
      </x:c>
      <x:c r="M1757" s="0" t="n">
        <x:v>28</x:v>
      </x:c>
      <x:c r="N1757" s="0" t="s">
        <x:v>506</x:v>
      </x:c>
      <x:c r="O1757" s="0" t="n">
        <x:v>1009.3</x:v>
      </x:c>
      <x:c r="P1757" s="0" t="n">
        <x:v>1000.4</x:v>
      </x:c>
      <x:c r="Q1757" s="0" t="n">
        <x:v>23.3</x:v>
      </x:c>
    </x:row>
    <x:row r="1758" spans="1:81" customFormat="1" ht="16.5" customHeight="1" x14ac:dyDescent="0.25">
      <x:c r="A1758" s="302">
        <x:f>IF(RIGHT(C1758,2)=".1","10",RIGHT(C1758,2))</x:f>
      </x:c>
      <x:c r="B1758" s="0" t="n">
        <x:v>6</x:v>
      </x:c>
      <x:c r="C1758" s="0" t="n">
        <x:v>8.08</x:v>
      </x:c>
      <x:c r="D1758" s="0" t="s">
        <x:v>13</x:v>
      </x:c>
      <x:c r="E1758" s="0" t="n">
        <x:v>0</x:v>
      </x:c>
      <x:c r="F1758" s="0" t="s">
        <x:v>185</x:v>
      </x:c>
      <x:c r="G1758" s="0" t="s">
        <x:v>193</x:v>
      </x:c>
      <x:c r="H1758" s="0" t="s">
        <x:v>280</x:v>
      </x:c>
      <x:c r="I1758" s="0" t="n">
        <x:v>27.4</x:v>
      </x:c>
      <x:c r="J1758" s="0" t="n">
        <x:v>17.2</x:v>
      </x:c>
      <x:c r="K1758" s="0" t="n">
        <x:v>54</x:v>
      </x:c>
      <x:c r="L1758" s="0" t="n">
        <x:v>31</x:v>
      </x:c>
      <x:c r="M1758" s="0" t="n">
        <x:v>38</x:v>
      </x:c>
      <x:c r="N1758" s="0" t="s">
        <x:v>506</x:v>
      </x:c>
      <x:c r="O1758" s="0" t="n">
        <x:v>1008.7</x:v>
      </x:c>
      <x:c r="P1758" s="0" t="n">
        <x:v>999.9</x:v>
      </x:c>
      <x:c r="Q1758" s="0" t="n">
        <x:v>23.1</x:v>
      </x:c>
    </x:row>
    <x:row r="1759" spans="1:81" customFormat="1" ht="16.5" customHeight="1" x14ac:dyDescent="0.25">
      <x:c r="A1759" s="302">
        <x:f>IF(RIGHT(C1759,2)=".1","10",RIGHT(C1759,2))</x:f>
      </x:c>
      <x:c r="B1759" s="0" t="n">
        <x:v>9</x:v>
      </x:c>
      <x:c r="C1759" s="0" t="n">
        <x:v>8.08</x:v>
      </x:c>
      <x:c r="D1759" s="0" t="s">
        <x:v>10</x:v>
      </x:c>
      <x:c r="E1759" s="0" t="n">
        <x:v>3</x:v>
      </x:c>
      <x:c r="F1759" s="0" t="s">
        <x:v>185</x:v>
      </x:c>
      <x:c r="H1759" s="0" t="s">
        <x:v>189</x:v>
      </x:c>
      <x:c r="I1759" s="0" t="n">
        <x:v>32</x:v>
      </x:c>
      <x:c r="J1759" s="0" t="n">
        <x:v>14.2</x:v>
      </x:c>
      <x:c r="K1759" s="0" t="n">
        <x:v>34</x:v>
      </x:c>
      <x:c r="L1759" s="0" t="n">
        <x:v>34</x:v>
      </x:c>
      <x:c r="M1759" s="0" t="n">
        <x:v>45</x:v>
      </x:c>
      <x:c r="N1759" s="0" t="s">
        <x:v>506</x:v>
      </x:c>
      <x:c r="O1759" s="0" t="n">
        <x:v>1009.2</x:v>
      </x:c>
      <x:c r="P1759" s="0" t="n">
        <x:v>1000.4</x:v>
      </x:c>
    </x:row>
    <x:row r="1760" spans="1:81" customFormat="1" ht="16.5" customHeight="1" x14ac:dyDescent="0.25">
      <x:c r="A1760" s="302">
        <x:f>IF(RIGHT(C1760,2)=".1","10",RIGHT(C1760,2))</x:f>
      </x:c>
      <x:c r="B1760" s="0" t="n">
        <x:v>12</x:v>
      </x:c>
      <x:c r="C1760" s="0" t="n">
        <x:v>8.08</x:v>
      </x:c>
      <x:c r="D1760" s="0" t="s">
        <x:v>10</x:v>
      </x:c>
      <x:c r="E1760" s="0" t="n">
        <x:v>2</x:v>
      </x:c>
      <x:c r="F1760" s="0" t="s">
        <x:v>185</x:v>
      </x:c>
      <x:c r="H1760" s="0" t="s">
        <x:v>648</x:v>
      </x:c>
      <x:c r="I1760" s="0" t="n">
        <x:v>33.3</x:v>
      </x:c>
      <x:c r="J1760" s="0" t="n">
        <x:v>14.5</x:v>
      </x:c>
      <x:c r="K1760" s="0" t="n">
        <x:v>32</x:v>
      </x:c>
      <x:c r="L1760" s="0" t="n">
        <x:v>35</x:v>
      </x:c>
      <x:c r="M1760" s="0" t="n">
        <x:v>38</x:v>
      </x:c>
      <x:c r="N1760" s="0" t="s">
        <x:v>506</x:v>
      </x:c>
      <x:c r="O1760" s="0" t="n">
        <x:v>1009.5</x:v>
      </x:c>
      <x:c r="P1760" s="0" t="n">
        <x:v>1000.8</x:v>
      </x:c>
    </x:row>
    <x:row r="1761" spans="1:81" customFormat="1" ht="16.5" customHeight="1" x14ac:dyDescent="0.25">
      <x:c r="A1761" s="302">
        <x:f>IF(RIGHT(C1761,2)=".1","10",RIGHT(C1761,2))</x:f>
      </x:c>
      <x:c r="B1761" s="0" t="n">
        <x:v>15</x:v>
      </x:c>
      <x:c r="C1761" s="0" t="n">
        <x:v>8.08</x:v>
      </x:c>
      <x:c r="D1761" s="0" t="s">
        <x:v>11</x:v>
      </x:c>
      <x:c r="E1761" s="0" t="n">
        <x:v>1</x:v>
      </x:c>
      <x:c r="F1761" s="0" t="s">
        <x:v>185</x:v>
      </x:c>
      <x:c r="H1761" s="0" t="s">
        <x:v>649</x:v>
      </x:c>
      <x:c r="I1761" s="0" t="n">
        <x:v>31.8</x:v>
      </x:c>
      <x:c r="J1761" s="0" t="n">
        <x:v>15.5</x:v>
      </x:c>
      <x:c r="K1761" s="0" t="n">
        <x:v>37</x:v>
      </x:c>
      <x:c r="L1761" s="0" t="n">
        <x:v>34</x:v>
      </x:c>
      <x:c r="M1761" s="0" t="n">
        <x:v>35</x:v>
      </x:c>
      <x:c r="N1761" s="0" t="s">
        <x:v>506</x:v>
      </x:c>
      <x:c r="O1761" s="0" t="n">
        <x:v>1009.4</x:v>
      </x:c>
      <x:c r="P1761" s="0" t="n">
        <x:v>1000.7</x:v>
      </x:c>
      <x:c r="R1761" s="0" t="n">
        <x:v>33.7</x:v>
      </x:c>
    </x:row>
    <x:row r="1762" spans="1:81" customFormat="1" ht="16.5" customHeight="1" x14ac:dyDescent="0.25">
      <x:c r="A1762" s="302">
        <x:f>IF(RIGHT(C1762,2)=".1","10",RIGHT(C1762,2))</x:f>
      </x:c>
      <x:c r="B1762" s="0" t="n">
        <x:v>18</x:v>
      </x:c>
      <x:c r="C1762" s="0" t="n">
        <x:v>8.08</x:v>
      </x:c>
      <x:c r="D1762" s="0" t="s">
        <x:v>11</x:v>
      </x:c>
      <x:c r="E1762" s="0" t="n">
        <x:v>1</x:v>
      </x:c>
      <x:c r="F1762" s="0" t="s">
        <x:v>185</x:v>
      </x:c>
      <x:c r="H1762" s="0" t="s">
        <x:v>228</x:v>
      </x:c>
      <x:c r="I1762" s="0" t="n">
        <x:v>27.7</x:v>
      </x:c>
      <x:c r="J1762" s="0" t="n">
        <x:v>17.2</x:v>
      </x:c>
      <x:c r="K1762" s="0" t="n">
        <x:v>53</x:v>
      </x:c>
      <x:c r="L1762" s="0" t="n">
        <x:v>32</x:v>
      </x:c>
      <x:c r="M1762" s="0" t="n">
        <x:v>32</x:v>
      </x:c>
      <x:c r="N1762" s="0" t="s">
        <x:v>507</x:v>
      </x:c>
      <x:c r="O1762" s="0" t="n">
        <x:v>1011.8</x:v>
      </x:c>
      <x:c r="P1762" s="0" t="n">
        <x:v>1002.9</x:v>
      </x:c>
    </x:row>
    <x:row r="1763" spans="1:81" customFormat="1" ht="16.5" customHeight="1" x14ac:dyDescent="0.25">
      <x:c r="A1763" s="302">
        <x:f>IF(RIGHT(C1763,2)=".1","10",RIGHT(C1763,2))</x:f>
      </x:c>
      <x:c r="B1763" s="0" t="n">
        <x:v>21</x:v>
      </x:c>
      <x:c r="C1763" s="0" t="n">
        <x:v>8.08</x:v>
      </x:c>
      <x:c r="D1763" s="0" t="s">
        <x:v>13</x:v>
      </x:c>
      <x:c r="E1763" s="0" t="n">
        <x:v>0</x:v>
      </x:c>
      <x:c r="F1763" s="0" t="s">
        <x:v>185</x:v>
      </x:c>
      <x:c r="H1763" s="0" t="s">
        <x:v>228</x:v>
      </x:c>
      <x:c r="I1763" s="0" t="n">
        <x:v>24.2</x:v>
      </x:c>
      <x:c r="J1763" s="0" t="n">
        <x:v>18.5</x:v>
      </x:c>
      <x:c r="K1763" s="0" t="n">
        <x:v>70</x:v>
      </x:c>
      <x:c r="L1763" s="0" t="n">
        <x:v>29</x:v>
      </x:c>
      <x:c r="M1763" s="0" t="n">
        <x:v>29</x:v>
      </x:c>
      <x:c r="N1763" s="0" t="s">
        <x:v>506</x:v>
      </x:c>
      <x:c r="O1763" s="0" t="n">
        <x:v>1012.1</x:v>
      </x:c>
      <x:c r="P1763" s="0" t="n">
        <x:v>1003.2</x:v>
      </x:c>
    </x:row>
    <x:row r="1764" spans="1:81" customFormat="1" ht="16.5" customHeight="1" x14ac:dyDescent="0.25">
      <x:c r="A1764" s="302">
        <x:f>IF(RIGHT(C1764,2)=".1","10",RIGHT(C1764,2))</x:f>
      </x:c>
      <x:c r="B1764" s="0" t="n">
        <x:v>0</x:v>
      </x:c>
      <x:c r="C1764" s="0" t="n">
        <x:v>9.08</x:v>
      </x:c>
      <x:c r="D1764" s="0" t="s">
        <x:v>10</x:v>
      </x:c>
      <x:c r="E1764" s="0" t="n">
        <x:v>1</x:v>
      </x:c>
      <x:c r="F1764" s="0" t="s">
        <x:v>185</x:v>
      </x:c>
      <x:c r="H1764" s="0" t="s">
        <x:v>228</x:v>
      </x:c>
      <x:c r="I1764" s="0" t="n">
        <x:v>22.8</x:v>
      </x:c>
      <x:c r="J1764" s="0" t="n">
        <x:v>17.6</x:v>
      </x:c>
      <x:c r="K1764" s="0" t="n">
        <x:v>72</x:v>
      </x:c>
      <x:c r="L1764" s="0" t="n">
        <x:v>28</x:v>
      </x:c>
      <x:c r="M1764" s="0" t="n">
        <x:v>28</x:v>
      </x:c>
      <x:c r="N1764" s="0" t="s">
        <x:v>506</x:v>
      </x:c>
      <x:c r="O1764" s="0" t="n">
        <x:v>1011.4</x:v>
      </x:c>
      <x:c r="P1764" s="0" t="n">
        <x:v>1002.4</x:v>
      </x:c>
    </x:row>
    <x:row r="1765" spans="1:81" customFormat="1" ht="16.5" customHeight="1" x14ac:dyDescent="0.25">
      <x:c r="A1765" s="302">
        <x:f>IF(RIGHT(C1765,2)=".1","10",RIGHT(C1765,2))</x:f>
      </x:c>
      <x:c r="B1765" s="0" t="n">
        <x:v>3</x:v>
      </x:c>
      <x:c r="C1765" s="0" t="n">
        <x:v>9.08</x:v>
      </x:c>
      <x:c r="D1765" s="0" t="s">
        <x:v>13</x:v>
      </x:c>
      <x:c r="E1765" s="0" t="n">
        <x:v>0</x:v>
      </x:c>
      <x:c r="F1765" s="0" t="s">
        <x:v>185</x:v>
      </x:c>
      <x:c r="H1765" s="0" t="s">
        <x:v>298</x:v>
      </x:c>
      <x:c r="I1765" s="0" t="n">
        <x:v>22.4</x:v>
      </x:c>
      <x:c r="J1765" s="0" t="n">
        <x:v>18.3</x:v>
      </x:c>
      <x:c r="K1765" s="0" t="n">
        <x:v>78</x:v>
      </x:c>
      <x:c r="L1765" s="0" t="n">
        <x:v>28</x:v>
      </x:c>
      <x:c r="M1765" s="0" t="n">
        <x:v>28</x:v>
      </x:c>
      <x:c r="N1765" s="0" t="s">
        <x:v>506</x:v>
      </x:c>
      <x:c r="O1765" s="0" t="n">
        <x:v>1012.6</x:v>
      </x:c>
      <x:c r="P1765" s="0" t="n">
        <x:v>1003.6</x:v>
      </x:c>
      <x:c r="Q1765" s="0" t="n">
        <x:v>22.3</x:v>
      </x:c>
    </x:row>
    <x:row r="1766" spans="1:81" customFormat="1" ht="16.5" customHeight="1" x14ac:dyDescent="0.25">
      <x:c r="A1766" s="302">
        <x:f>IF(RIGHT(C1766,2)=".1","10",RIGHT(C1766,2))</x:f>
      </x:c>
      <x:c r="B1766" s="0" t="n">
        <x:v>6</x:v>
      </x:c>
      <x:c r="C1766" s="0" t="n">
        <x:v>9.08</x:v>
      </x:c>
      <x:c r="D1766" s="0" t="s">
        <x:v>13</x:v>
      </x:c>
      <x:c r="E1766" s="0" t="n">
        <x:v>0</x:v>
      </x:c>
      <x:c r="F1766" s="0" t="s">
        <x:v>185</x:v>
      </x:c>
      <x:c r="H1766" s="0" t="s">
        <x:v>308</x:v>
      </x:c>
      <x:c r="I1766" s="0" t="n">
        <x:v>25.4</x:v>
      </x:c>
      <x:c r="J1766" s="0" t="n">
        <x:v>19.5</x:v>
      </x:c>
      <x:c r="K1766" s="0" t="n">
        <x:v>70</x:v>
      </x:c>
      <x:c r="L1766" s="0" t="n">
        <x:v>31</x:v>
      </x:c>
      <x:c r="M1766" s="0" t="n">
        <x:v>31</x:v>
      </x:c>
      <x:c r="N1766" s="0" t="s">
        <x:v>507</x:v>
      </x:c>
      <x:c r="O1766" s="0" t="n">
        <x:v>1012.9</x:v>
      </x:c>
      <x:c r="P1766" s="0" t="n">
        <x:v>1004</x:v>
      </x:c>
    </x:row>
    <x:row r="1767" spans="1:81" customFormat="1" ht="16.5" customHeight="1" x14ac:dyDescent="0.25">
      <x:c r="A1767" s="302">
        <x:f>IF(RIGHT(C1767,2)=".1","10",RIGHT(C1767,2))</x:f>
      </x:c>
      <x:c r="B1767" s="0" t="n">
        <x:v>9</x:v>
      </x:c>
      <x:c r="C1767" s="0" t="n">
        <x:v>9.08</x:v>
      </x:c>
      <x:c r="D1767" s="0" t="s">
        <x:v>6</x:v>
      </x:c>
      <x:c r="E1767" s="0" t="n">
        <x:v>2</x:v>
      </x:c>
      <x:c r="F1767" s="0" t="s">
        <x:v>185</x:v>
      </x:c>
      <x:c r="H1767" s="0" t="s">
        <x:v>226</x:v>
      </x:c>
      <x:c r="I1767" s="0" t="n">
        <x:v>30.8</x:v>
      </x:c>
      <x:c r="J1767" s="0" t="n">
        <x:v>19.3</x:v>
      </x:c>
      <x:c r="K1767" s="0" t="n">
        <x:v>50</x:v>
      </x:c>
      <x:c r="L1767" s="0" t="n">
        <x:v>36</x:v>
      </x:c>
      <x:c r="M1767" s="0" t="n">
        <x:v>49</x:v>
      </x:c>
      <x:c r="N1767" s="0" t="s">
        <x:v>507</x:v>
      </x:c>
      <x:c r="O1767" s="0" t="n">
        <x:v>1012.1</x:v>
      </x:c>
      <x:c r="P1767" s="0" t="n">
        <x:v>1003.3</x:v>
      </x:c>
    </x:row>
    <x:row r="1768" spans="1:81" customFormat="1" ht="16.5" customHeight="1" x14ac:dyDescent="0.25">
      <x:c r="A1768" s="302">
        <x:f>IF(RIGHT(C1768,2)=".1","10",RIGHT(C1768,2))</x:f>
      </x:c>
      <x:c r="B1768" s="0" t="n">
        <x:v>12</x:v>
      </x:c>
      <x:c r="C1768" s="0" t="n">
        <x:v>9.08</x:v>
      </x:c>
      <x:c r="D1768" s="0" t="s">
        <x:v>12</x:v>
      </x:c>
      <x:c r="E1768" s="0" t="n">
        <x:v>1</x:v>
      </x:c>
      <x:c r="F1768" s="0" t="s">
        <x:v>185</x:v>
      </x:c>
      <x:c r="H1768" s="0" t="s">
        <x:v>484</x:v>
      </x:c>
      <x:c r="I1768" s="0" t="n">
        <x:v>32.8</x:v>
      </x:c>
      <x:c r="J1768" s="0" t="n">
        <x:v>17.1</x:v>
      </x:c>
      <x:c r="K1768" s="0" t="n">
        <x:v>39</x:v>
      </x:c>
      <x:c r="L1768" s="0" t="n">
        <x:v>36</x:v>
      </x:c>
      <x:c r="M1768" s="0" t="n">
        <x:v>41</x:v>
      </x:c>
      <x:c r="N1768" s="0" t="s">
        <x:v>507</x:v>
      </x:c>
      <x:c r="O1768" s="0" t="n">
        <x:v>1011.3</x:v>
      </x:c>
      <x:c r="P1768" s="0" t="n">
        <x:v>1002.6</x:v>
      </x:c>
    </x:row>
    <x:row r="1769" spans="1:81" customFormat="1" ht="16.5" customHeight="1" x14ac:dyDescent="0.25">
      <x:c r="A1769" s="302">
        <x:f>IF(RIGHT(C1769,2)=".1","10",RIGHT(C1769,2))</x:f>
      </x:c>
      <x:c r="B1769" s="0" t="n">
        <x:v>15</x:v>
      </x:c>
      <x:c r="C1769" s="0" t="n">
        <x:v>9.08</x:v>
      </x:c>
      <x:c r="D1769" s="0" t="s">
        <x:v>12</x:v>
      </x:c>
      <x:c r="E1769" s="0" t="n">
        <x:v>1</x:v>
      </x:c>
      <x:c r="F1769" s="0" t="s">
        <x:v>185</x:v>
      </x:c>
      <x:c r="G1769" s="0" t="s">
        <x:v>572</x:v>
      </x:c>
      <x:c r="H1769" s="0" t="s">
        <x:v>230</x:v>
      </x:c>
      <x:c r="I1769" s="0" t="n">
        <x:v>31.7</x:v>
      </x:c>
      <x:c r="J1769" s="0" t="n">
        <x:v>17.3</x:v>
      </x:c>
      <x:c r="K1769" s="0" t="n">
        <x:v>42</x:v>
      </x:c>
      <x:c r="L1769" s="0" t="n">
        <x:v>35</x:v>
      </x:c>
      <x:c r="M1769" s="0" t="n">
        <x:v>35</x:v>
      </x:c>
      <x:c r="N1769" s="0" t="s">
        <x:v>507</x:v>
      </x:c>
      <x:c r="O1769" s="0" t="n">
        <x:v>1010.6</x:v>
      </x:c>
      <x:c r="P1769" s="0" t="n">
        <x:v>1001.9</x:v>
      </x:c>
      <x:c r="R1769" s="0" t="n">
        <x:v>33.8</x:v>
      </x:c>
    </x:row>
    <x:row r="1770" spans="1:81" customFormat="1" ht="16.5" customHeight="1" x14ac:dyDescent="0.25">
      <x:c r="A1770" s="302">
        <x:f>IF(RIGHT(C1770,2)=".1","10",RIGHT(C1770,2))</x:f>
      </x:c>
      <x:c r="B1770" s="0" t="n">
        <x:v>18</x:v>
      </x:c>
      <x:c r="C1770" s="0" t="n">
        <x:v>9.08</x:v>
      </x:c>
      <x:c r="D1770" s="0" t="s">
        <x:v>10</x:v>
      </x:c>
      <x:c r="E1770" s="0" t="n">
        <x:v>1</x:v>
      </x:c>
      <x:c r="F1770" s="0" t="s">
        <x:v>185</x:v>
      </x:c>
      <x:c r="G1770" s="0" t="s">
        <x:v>540</x:v>
      </x:c>
      <x:c r="H1770" s="0" t="s">
        <x:v>230</x:v>
      </x:c>
      <x:c r="I1770" s="0" t="n">
        <x:v>22</x:v>
      </x:c>
      <x:c r="J1770" s="0" t="n">
        <x:v>19.7</x:v>
      </x:c>
      <x:c r="K1770" s="0" t="n">
        <x:v>87</x:v>
      </x:c>
      <x:c r="L1770" s="0" t="n">
        <x:v>28</x:v>
      </x:c>
      <x:c r="M1770" s="0" t="n">
        <x:v>28</x:v>
      </x:c>
      <x:c r="N1770" s="0" t="s">
        <x:v>506</x:v>
      </x:c>
      <x:c r="O1770" s="0" t="n">
        <x:v>1012.9</x:v>
      </x:c>
      <x:c r="P1770" s="0" t="n">
        <x:v>1003.9</x:v>
      </x:c>
    </x:row>
    <x:row r="1771" spans="1:81" customFormat="1" ht="16.5" customHeight="1" x14ac:dyDescent="0.25">
      <x:c r="A1771" s="302">
        <x:f>IF(RIGHT(C1771,2)=".1","10",RIGHT(C1771,2))</x:f>
      </x:c>
      <x:c r="B1771" s="0" t="n">
        <x:v>21</x:v>
      </x:c>
      <x:c r="C1771" s="0" t="n">
        <x:v>9.08</x:v>
      </x:c>
      <x:c r="D1771" s="0" t="s">
        <x:v>7</x:v>
      </x:c>
      <x:c r="E1771" s="0" t="n">
        <x:v>1</x:v>
      </x:c>
      <x:c r="F1771" s="0" t="s">
        <x:v>185</x:v>
      </x:c>
      <x:c r="G1771" s="0" t="s">
        <x:v>534</x:v>
      </x:c>
      <x:c r="H1771" s="0" t="s">
        <x:v>230</x:v>
      </x:c>
      <x:c r="I1771" s="0" t="n">
        <x:v>22.2</x:v>
      </x:c>
      <x:c r="J1771" s="0" t="n">
        <x:v>20.8</x:v>
      </x:c>
      <x:c r="K1771" s="0" t="n">
        <x:v>92</x:v>
      </x:c>
      <x:c r="L1771" s="0" t="n">
        <x:v>29</x:v>
      </x:c>
      <x:c r="M1771" s="0" t="n">
        <x:v>29</x:v>
      </x:c>
      <x:c r="N1771" s="0" t="s">
        <x:v>507</x:v>
      </x:c>
      <x:c r="O1771" s="0" t="n">
        <x:v>1011</x:v>
      </x:c>
      <x:c r="P1771" s="0" t="n">
        <x:v>1002</x:v>
      </x:c>
    </x:row>
    <x:row r="1772" spans="1:81" customFormat="1" ht="16.5" customHeight="1" x14ac:dyDescent="0.25">
      <x:c r="A1772" s="302">
        <x:f>IF(RIGHT(C1772,2)=".1","10",RIGHT(C1772,2))</x:f>
      </x:c>
      <x:c r="B1772" s="0" t="n">
        <x:v>0</x:v>
      </x:c>
      <x:c r="C1772" s="0" t="n">
        <x:v>10.08</x:v>
      </x:c>
      <x:c r="D1772" s="0" t="s">
        <x:v>10</x:v>
      </x:c>
      <x:c r="E1772" s="0" t="n">
        <x:v>1</x:v>
      </x:c>
      <x:c r="F1772" s="0" t="s">
        <x:v>185</x:v>
      </x:c>
      <x:c r="G1772" s="0" t="s">
        <x:v>508</x:v>
      </x:c>
      <x:c r="H1772" s="0" t="s">
        <x:v>231</x:v>
      </x:c>
      <x:c r="I1772" s="0" t="n">
        <x:v>21.2</x:v>
      </x:c>
      <x:c r="J1772" s="0" t="n">
        <x:v>19.9</x:v>
      </x:c>
      <x:c r="K1772" s="0" t="n">
        <x:v>92</x:v>
      </x:c>
      <x:c r="L1772" s="0" t="n">
        <x:v>26</x:v>
      </x:c>
      <x:c r="M1772" s="0" t="n">
        <x:v>26</x:v>
      </x:c>
      <x:c r="N1772" s="0" t="s">
        <x:v>506</x:v>
      </x:c>
      <x:c r="O1772" s="0" t="n">
        <x:v>1010.3</x:v>
      </x:c>
      <x:c r="P1772" s="0" t="n">
        <x:v>1001.3</x:v>
      </x:c>
    </x:row>
    <x:row r="1773" spans="1:81" customFormat="1" ht="16.5" customHeight="1" x14ac:dyDescent="0.25">
      <x:c r="A1773" s="302">
        <x:f>IF(RIGHT(C1773,2)=".1","10",RIGHT(C1773,2))</x:f>
      </x:c>
      <x:c r="B1773" s="0" t="n">
        <x:v>3</x:v>
      </x:c>
      <x:c r="C1773" s="0" t="n">
        <x:v>10.08</x:v>
      </x:c>
      <x:c r="D1773" s="0" t="s">
        <x:v>13</x:v>
      </x:c>
      <x:c r="E1773" s="0" t="n">
        <x:v>0</x:v>
      </x:c>
      <x:c r="F1773" s="0" t="s">
        <x:v>195</x:v>
      </x:c>
      <x:c r="G1773" s="0" t="s">
        <x:v>196</x:v>
      </x:c>
      <x:c r="H1773" s="0" t="s">
        <x:v>650</x:v>
      </x:c>
      <x:c r="I1773" s="0" t="n">
        <x:v>20.7</x:v>
      </x:c>
      <x:c r="J1773" s="0" t="n">
        <x:v>19.5</x:v>
      </x:c>
      <x:c r="K1773" s="0" t="n">
        <x:v>93</x:v>
      </x:c>
      <x:c r="L1773" s="0" t="n">
        <x:v>25</x:v>
      </x:c>
      <x:c r="M1773" s="0" t="n">
        <x:v>25</x:v>
      </x:c>
      <x:c r="N1773" s="0" t="s">
        <x:v>444</x:v>
      </x:c>
      <x:c r="O1773" s="0" t="n">
        <x:v>1010.4</x:v>
      </x:c>
      <x:c r="P1773" s="0" t="n">
        <x:v>1001.4</x:v>
      </x:c>
      <x:c r="Q1773" s="0" t="n">
        <x:v>20.4</x:v>
      </x:c>
      <x:c r="S1773" s="0" t="n">
        <x:v>5</x:v>
      </x:c>
    </x:row>
    <x:row r="1774" spans="1:81" customFormat="1" ht="16.5" customHeight="1" x14ac:dyDescent="0.25">
      <x:c r="A1774" s="302">
        <x:f>IF(RIGHT(C1774,2)=".1","10",RIGHT(C1774,2))</x:f>
      </x:c>
      <x:c r="B1774" s="0" t="n">
        <x:v>6</x:v>
      </x:c>
      <x:c r="C1774" s="0" t="n">
        <x:v>10.08</x:v>
      </x:c>
      <x:c r="D1774" s="0" t="s">
        <x:v>9</x:v>
      </x:c>
      <x:c r="E1774" s="0" t="n">
        <x:v>3</x:v>
      </x:c>
      <x:c r="F1774" s="0" t="s">
        <x:v>185</x:v>
      </x:c>
      <x:c r="H1774" s="0" t="s">
        <x:v>308</x:v>
      </x:c>
      <x:c r="I1774" s="0" t="n">
        <x:v>27.7</x:v>
      </x:c>
      <x:c r="J1774" s="0" t="n">
        <x:v>20.9</x:v>
      </x:c>
      <x:c r="K1774" s="0" t="n">
        <x:v>67</x:v>
      </x:c>
      <x:c r="L1774" s="0" t="n">
        <x:v>35</x:v>
      </x:c>
      <x:c r="M1774" s="0" t="n">
        <x:v>35</x:v>
      </x:c>
      <x:c r="N1774" s="0" t="s">
        <x:v>507</x:v>
      </x:c>
      <x:c r="O1774" s="0" t="n">
        <x:v>1010.7</x:v>
      </x:c>
      <x:c r="P1774" s="0" t="n">
        <x:v>1001.9</x:v>
      </x:c>
    </x:row>
    <x:row r="1775" spans="1:81" customFormat="1" ht="16.5" customHeight="1" x14ac:dyDescent="0.25">
      <x:c r="A1775" s="302">
        <x:f>IF(RIGHT(C1775,2)=".1","10",RIGHT(C1775,2))</x:f>
      </x:c>
      <x:c r="B1775" s="0" t="n">
        <x:v>9</x:v>
      </x:c>
      <x:c r="C1775" s="0" t="n">
        <x:v>10.08</x:v>
      </x:c>
      <x:c r="D1775" s="0" t="s">
        <x:v>10</x:v>
      </x:c>
      <x:c r="E1775" s="0" t="n">
        <x:v>3</x:v>
      </x:c>
      <x:c r="F1775" s="0" t="s">
        <x:v>185</x:v>
      </x:c>
      <x:c r="H1775" s="0" t="s">
        <x:v>230</x:v>
      </x:c>
      <x:c r="I1775" s="0" t="n">
        <x:v>27</x:v>
      </x:c>
      <x:c r="J1775" s="0" t="n">
        <x:v>19.3</x:v>
      </x:c>
      <x:c r="K1775" s="0" t="n">
        <x:v>63</x:v>
      </x:c>
      <x:c r="L1775" s="0" t="n">
        <x:v>33</x:v>
      </x:c>
      <x:c r="M1775" s="0" t="n">
        <x:v>33</x:v>
      </x:c>
      <x:c r="N1775" s="0" t="s">
        <x:v>507</x:v>
      </x:c>
      <x:c r="O1775" s="0" t="n">
        <x:v>1010</x:v>
      </x:c>
      <x:c r="P1775" s="0" t="n">
        <x:v>1001.1</x:v>
      </x:c>
    </x:row>
    <x:row r="1776" spans="1:81" customFormat="1" ht="16.5" customHeight="1" x14ac:dyDescent="0.25">
      <x:c r="A1776" s="302">
        <x:f>IF(RIGHT(C1776,2)=".1","10",RIGHT(C1776,2))</x:f>
      </x:c>
      <x:c r="B1776" s="0" t="n">
        <x:v>12</x:v>
      </x:c>
      <x:c r="C1776" s="0" t="n">
        <x:v>10.08</x:v>
      </x:c>
      <x:c r="D1776" s="0" t="s">
        <x:v>11</x:v>
      </x:c>
      <x:c r="E1776" s="0" t="n">
        <x:v>2</x:v>
      </x:c>
      <x:c r="F1776" s="0" t="s">
        <x:v>185</x:v>
      </x:c>
      <x:c r="H1776" s="0" t="s">
        <x:v>251</x:v>
      </x:c>
      <x:c r="I1776" s="0" t="n">
        <x:v>29.2</x:v>
      </x:c>
      <x:c r="J1776" s="0" t="n">
        <x:v>18.9</x:v>
      </x:c>
      <x:c r="K1776" s="0" t="n">
        <x:v>54</x:v>
      </x:c>
      <x:c r="L1776" s="0" t="n">
        <x:v>35</x:v>
      </x:c>
      <x:c r="M1776" s="0" t="n">
        <x:v>35</x:v>
      </x:c>
      <x:c r="N1776" s="0" t="s">
        <x:v>507</x:v>
      </x:c>
      <x:c r="O1776" s="0" t="n">
        <x:v>1009.4</x:v>
      </x:c>
      <x:c r="P1776" s="0" t="n">
        <x:v>1000.7</x:v>
      </x:c>
    </x:row>
    <x:row r="1777" spans="1:81" customFormat="1" ht="16.5" customHeight="1" x14ac:dyDescent="0.25">
      <x:c r="A1777" s="302">
        <x:f>IF(RIGHT(C1777,2)=".1","10",RIGHT(C1777,2))</x:f>
      </x:c>
      <x:c r="B1777" s="0" t="n">
        <x:v>15</x:v>
      </x:c>
      <x:c r="C1777" s="0" t="n">
        <x:v>10.08</x:v>
      </x:c>
      <x:c r="D1777" s="0" t="s">
        <x:v>11</x:v>
      </x:c>
      <x:c r="E1777" s="0" t="n">
        <x:v>2</x:v>
      </x:c>
      <x:c r="F1777" s="0" t="s">
        <x:v>185</x:v>
      </x:c>
      <x:c r="H1777" s="0" t="s">
        <x:v>230</x:v>
      </x:c>
      <x:c r="I1777" s="0" t="n">
        <x:v>28.3</x:v>
      </x:c>
      <x:c r="J1777" s="0" t="n">
        <x:v>19.1</x:v>
      </x:c>
      <x:c r="K1777" s="0" t="n">
        <x:v>57</x:v>
      </x:c>
      <x:c r="L1777" s="0" t="n">
        <x:v>34</x:v>
      </x:c>
      <x:c r="M1777" s="0" t="n">
        <x:v>34</x:v>
      </x:c>
      <x:c r="N1777" s="0" t="s">
        <x:v>507</x:v>
      </x:c>
      <x:c r="O1777" s="0" t="n">
        <x:v>1009.4</x:v>
      </x:c>
      <x:c r="P1777" s="0" t="n">
        <x:v>1000.6</x:v>
      </x:c>
      <x:c r="R1777" s="0" t="n">
        <x:v>29.4</x:v>
      </x:c>
    </x:row>
    <x:row r="1778" spans="1:81" customFormat="1" ht="16.5" customHeight="1" x14ac:dyDescent="0.25">
      <x:c r="A1778" s="302">
        <x:f>IF(RIGHT(C1778,2)=".1","10",RIGHT(C1778,2))</x:f>
      </x:c>
      <x:c r="B1778" s="0" t="n">
        <x:v>18</x:v>
      </x:c>
      <x:c r="C1778" s="0" t="n">
        <x:v>10.08</x:v>
      </x:c>
      <x:c r="D1778" s="0" t="s">
        <x:v>5</x:v>
      </x:c>
      <x:c r="E1778" s="0" t="n">
        <x:v>1</x:v>
      </x:c>
      <x:c r="F1778" s="0" t="s">
        <x:v>185</x:v>
      </x:c>
      <x:c r="H1778" s="0" t="s">
        <x:v>230</x:v>
      </x:c>
      <x:c r="I1778" s="0" t="n">
        <x:v>24.5</x:v>
      </x:c>
      <x:c r="J1778" s="0" t="n">
        <x:v>20.4</x:v>
      </x:c>
      <x:c r="K1778" s="0" t="n">
        <x:v>78</x:v>
      </x:c>
      <x:c r="L1778" s="0" t="n">
        <x:v>30</x:v>
      </x:c>
      <x:c r="M1778" s="0" t="n">
        <x:v>30</x:v>
      </x:c>
      <x:c r="N1778" s="0" t="s">
        <x:v>507</x:v>
      </x:c>
      <x:c r="O1778" s="0" t="n">
        <x:v>1009.6</x:v>
      </x:c>
      <x:c r="P1778" s="0" t="n">
        <x:v>1000.7</x:v>
      </x:c>
    </x:row>
    <x:row r="1779" spans="1:81" customFormat="1" ht="16.5" customHeight="1" x14ac:dyDescent="0.25">
      <x:c r="A1779" s="302">
        <x:f>IF(RIGHT(C1779,2)=".1","10",RIGHT(C1779,2))</x:f>
      </x:c>
      <x:c r="B1779" s="0" t="n">
        <x:v>21</x:v>
      </x:c>
      <x:c r="C1779" s="0" t="n">
        <x:v>10.08</x:v>
      </x:c>
      <x:c r="D1779" s="0" t="s">
        <x:v>13</x:v>
      </x:c>
      <x:c r="E1779" s="0" t="n">
        <x:v>0</x:v>
      </x:c>
      <x:c r="F1779" s="0" t="s">
        <x:v>241</x:v>
      </x:c>
      <x:c r="H1779" s="0" t="s">
        <x:v>241</x:v>
      </x:c>
      <x:c r="I1779" s="0" t="n">
        <x:v>22.4</x:v>
      </x:c>
      <x:c r="J1779" s="0" t="n">
        <x:v>20.6</x:v>
      </x:c>
      <x:c r="K1779" s="0" t="n">
        <x:v>90</x:v>
      </x:c>
      <x:c r="L1779" s="0" t="n">
        <x:v>29</x:v>
      </x:c>
      <x:c r="M1779" s="0" t="n">
        <x:v>29</x:v>
      </x:c>
      <x:c r="N1779" s="0" t="s">
        <x:v>507</x:v>
      </x:c>
      <x:c r="O1779" s="0" t="n">
        <x:v>1008.4</x:v>
      </x:c>
      <x:c r="P1779" s="0" t="n">
        <x:v>999.4</x:v>
      </x:c>
    </x:row>
    <x:row r="1780" spans="1:81" customFormat="1" ht="16.5" customHeight="1" x14ac:dyDescent="0.25">
      <x:c r="A1780" s="302">
        <x:f>IF(RIGHT(C1780,2)=".1","10",RIGHT(C1780,2))</x:f>
      </x:c>
      <x:c r="B1780" s="0" t="n">
        <x:v>0</x:v>
      </x:c>
      <x:c r="C1780" s="0" t="n">
        <x:v>11.08</x:v>
      </x:c>
      <x:c r="D1780" s="0" t="s">
        <x:v>7</x:v>
      </x:c>
      <x:c r="E1780" s="0" t="n">
        <x:v>1</x:v>
      </x:c>
      <x:c r="F1780" s="0" t="s">
        <x:v>651</x:v>
      </x:c>
      <x:c r="H1780" s="0" t="s">
        <x:v>652</x:v>
      </x:c>
      <x:c r="I1780" s="0" t="n">
        <x:v>21.6</x:v>
      </x:c>
      <x:c r="J1780" s="0" t="n">
        <x:v>19.7</x:v>
      </x:c>
      <x:c r="K1780" s="0" t="n">
        <x:v>89</x:v>
      </x:c>
      <x:c r="L1780" s="0" t="n">
        <x:v>27</x:v>
      </x:c>
      <x:c r="M1780" s="0" t="n">
        <x:v>27</x:v>
      </x:c>
      <x:c r="N1780" s="0" t="s">
        <x:v>506</x:v>
      </x:c>
      <x:c r="O1780" s="0" t="n">
        <x:v>1008.6</x:v>
      </x:c>
      <x:c r="P1780" s="0" t="n">
        <x:v>999.6</x:v>
      </x:c>
    </x:row>
    <x:row r="1781" spans="1:81" customFormat="1" ht="16.5" customHeight="1" x14ac:dyDescent="0.25">
      <x:c r="A1781" s="302">
        <x:f>IF(RIGHT(C1781,2)=".1","10",RIGHT(C1781,2))</x:f>
      </x:c>
      <x:c r="B1781" s="0" t="n">
        <x:v>3</x:v>
      </x:c>
      <x:c r="C1781" s="0" t="n">
        <x:v>11.08</x:v>
      </x:c>
      <x:c r="D1781" s="0" t="s">
        <x:v>6</x:v>
      </x:c>
      <x:c r="E1781" s="0" t="n">
        <x:v>2</x:v>
      </x:c>
      <x:c r="F1781" s="0" t="s">
        <x:v>185</x:v>
      </x:c>
      <x:c r="H1781" s="0" t="s">
        <x:v>308</x:v>
      </x:c>
      <x:c r="I1781" s="0" t="n">
        <x:v>22.2</x:v>
      </x:c>
      <x:c r="J1781" s="0" t="n">
        <x:v>19.9</x:v>
      </x:c>
      <x:c r="K1781" s="0" t="n">
        <x:v>87</x:v>
      </x:c>
      <x:c r="L1781" s="0" t="n">
        <x:v>28</x:v>
      </x:c>
      <x:c r="M1781" s="0" t="n">
        <x:v>28</x:v>
      </x:c>
      <x:c r="N1781" s="0" t="s">
        <x:v>506</x:v>
      </x:c>
      <x:c r="O1781" s="0" t="n">
        <x:v>1009.1</x:v>
      </x:c>
      <x:c r="P1781" s="0" t="n">
        <x:v>1000.2</x:v>
      </x:c>
      <x:c r="Q1781" s="0" t="n">
        <x:v>21.4</x:v>
      </x:c>
    </x:row>
    <x:row r="1782" spans="1:81" customFormat="1" ht="16.5" customHeight="1" x14ac:dyDescent="0.25">
      <x:c r="A1782" s="302">
        <x:f>IF(RIGHT(C1782,2)=".1","10",RIGHT(C1782,2))</x:f>
      </x:c>
      <x:c r="B1782" s="0" t="n">
        <x:v>6</x:v>
      </x:c>
      <x:c r="C1782" s="0" t="n">
        <x:v>11.08</x:v>
      </x:c>
      <x:c r="D1782" s="0" t="s">
        <x:v>9</x:v>
      </x:c>
      <x:c r="E1782" s="0" t="n">
        <x:v>1</x:v>
      </x:c>
      <x:c r="F1782" s="0" t="s">
        <x:v>185</x:v>
      </x:c>
      <x:c r="G1782" s="0" t="s">
        <x:v>193</x:v>
      </x:c>
      <x:c r="H1782" s="0" t="s">
        <x:v>653</x:v>
      </x:c>
      <x:c r="I1782" s="0" t="n">
        <x:v>23.1</x:v>
      </x:c>
      <x:c r="J1782" s="0" t="n">
        <x:v>20.7</x:v>
      </x:c>
      <x:c r="K1782" s="0" t="n">
        <x:v>86</x:v>
      </x:c>
      <x:c r="L1782" s="0" t="n">
        <x:v>30</x:v>
      </x:c>
      <x:c r="M1782" s="0" t="n">
        <x:v>33</x:v>
      </x:c>
      <x:c r="N1782" s="0" t="s">
        <x:v>507</x:v>
      </x:c>
      <x:c r="O1782" s="0" t="n">
        <x:v>1008.3</x:v>
      </x:c>
      <x:c r="P1782" s="0" t="n">
        <x:v>999.4</x:v>
      </x:c>
    </x:row>
    <x:row r="1783" spans="1:81" customFormat="1" ht="16.5" customHeight="1" x14ac:dyDescent="0.25">
      <x:c r="A1783" s="302">
        <x:f>IF(RIGHT(C1783,2)=".1","10",RIGHT(C1783,2))</x:f>
      </x:c>
      <x:c r="B1783" s="0" t="n">
        <x:v>9</x:v>
      </x:c>
      <x:c r="C1783" s="0" t="n">
        <x:v>11.08</x:v>
      </x:c>
      <x:c r="D1783" s="0" t="s">
        <x:v>11</x:v>
      </x:c>
      <x:c r="E1783" s="0" t="n">
        <x:v>1</x:v>
      </x:c>
      <x:c r="F1783" s="0" t="s">
        <x:v>185</x:v>
      </x:c>
      <x:c r="H1783" s="0" t="s">
        <x:v>654</x:v>
      </x:c>
      <x:c r="I1783" s="0" t="n">
        <x:v>27.6</x:v>
      </x:c>
      <x:c r="J1783" s="0" t="n">
        <x:v>20.3</x:v>
      </x:c>
      <x:c r="K1783" s="0" t="n">
        <x:v>64</x:v>
      </x:c>
      <x:c r="L1783" s="0" t="n">
        <x:v>34</x:v>
      </x:c>
      <x:c r="M1783" s="0" t="n">
        <x:v>38</x:v>
      </x:c>
      <x:c r="N1783" s="0" t="s">
        <x:v>507</x:v>
      </x:c>
      <x:c r="O1783" s="0" t="n">
        <x:v>1008.3</x:v>
      </x:c>
      <x:c r="P1783" s="0" t="n">
        <x:v>999.5</x:v>
      </x:c>
    </x:row>
    <x:row r="1784" spans="1:81" customFormat="1" ht="16.5" customHeight="1" x14ac:dyDescent="0.25">
      <x:c r="A1784" s="302">
        <x:f>IF(RIGHT(C1784,2)=".1","10",RIGHT(C1784,2))</x:f>
      </x:c>
      <x:c r="B1784" s="0" t="n">
        <x:v>12</x:v>
      </x:c>
      <x:c r="C1784" s="0" t="n">
        <x:v>11.08</x:v>
      </x:c>
      <x:c r="D1784" s="0" t="s">
        <x:v>10</x:v>
      </x:c>
      <x:c r="E1784" s="0" t="n">
        <x:v>1</x:v>
      </x:c>
      <x:c r="F1784" s="0" t="s">
        <x:v>185</x:v>
      </x:c>
      <x:c r="H1784" s="0" t="s">
        <x:v>655</x:v>
      </x:c>
      <x:c r="I1784" s="0" t="n">
        <x:v>29.5</x:v>
      </x:c>
      <x:c r="J1784" s="0" t="n">
        <x:v>17.6</x:v>
      </x:c>
      <x:c r="K1784" s="0" t="n">
        <x:v>49</x:v>
      </x:c>
      <x:c r="L1784" s="0" t="n">
        <x:v>34</x:v>
      </x:c>
      <x:c r="M1784" s="0" t="n">
        <x:v>38</x:v>
      </x:c>
      <x:c r="N1784" s="0" t="s">
        <x:v>507</x:v>
      </x:c>
      <x:c r="O1784" s="0" t="n">
        <x:v>1007.5</x:v>
      </x:c>
      <x:c r="P1784" s="0" t="n">
        <x:v>998.8</x:v>
      </x:c>
    </x:row>
    <x:row r="1785" spans="1:81" customFormat="1" ht="16.5" customHeight="1" x14ac:dyDescent="0.25">
      <x:c r="A1785" s="302">
        <x:f>IF(RIGHT(C1785,2)=".1","10",RIGHT(C1785,2))</x:f>
      </x:c>
      <x:c r="B1785" s="0" t="n">
        <x:v>15</x:v>
      </x:c>
      <x:c r="C1785" s="0" t="n">
        <x:v>11.08</x:v>
      </x:c>
      <x:c r="D1785" s="0" t="s">
        <x:v>13</x:v>
      </x:c>
      <x:c r="E1785" s="0" t="n">
        <x:v>0</x:v>
      </x:c>
      <x:c r="F1785" s="0" t="s">
        <x:v>185</x:v>
      </x:c>
      <x:c r="H1785" s="0" t="s">
        <x:v>218</x:v>
      </x:c>
      <x:c r="I1785" s="0" t="n">
        <x:v>28.9</x:v>
      </x:c>
      <x:c r="J1785" s="0" t="n">
        <x:v>18.3</x:v>
      </x:c>
      <x:c r="K1785" s="0" t="n">
        <x:v>53</x:v>
      </x:c>
      <x:c r="L1785" s="0" t="n">
        <x:v>34</x:v>
      </x:c>
      <x:c r="M1785" s="0" t="n">
        <x:v>35</x:v>
      </x:c>
      <x:c r="N1785" s="0" t="s">
        <x:v>507</x:v>
      </x:c>
      <x:c r="O1785" s="0" t="n">
        <x:v>1007.7</x:v>
      </x:c>
      <x:c r="P1785" s="0" t="n">
        <x:v>999</x:v>
      </x:c>
      <x:c r="R1785" s="0" t="n">
        <x:v>30.1</x:v>
      </x:c>
      <x:c r="S1785" s="0" t="n">
        <x:v>4</x:v>
      </x:c>
    </x:row>
    <x:row r="1786" spans="1:81" customFormat="1" ht="16.5" customHeight="1" x14ac:dyDescent="0.25">
      <x:c r="A1786" s="302">
        <x:f>IF(RIGHT(C1786,2)=".1","10",RIGHT(C1786,2))</x:f>
      </x:c>
      <x:c r="B1786" s="0" t="n">
        <x:v>18</x:v>
      </x:c>
      <x:c r="C1786" s="0" t="n">
        <x:v>11.08</x:v>
      </x:c>
      <x:c r="D1786" s="0" t="s">
        <x:v>13</x:v>
      </x:c>
      <x:c r="E1786" s="0" t="n">
        <x:v>0</x:v>
      </x:c>
      <x:c r="F1786" s="0" t="s">
        <x:v>185</x:v>
      </x:c>
      <x:c r="H1786" s="0" t="s">
        <x:v>226</x:v>
      </x:c>
      <x:c r="I1786" s="0" t="n">
        <x:v>23.8</x:v>
      </x:c>
      <x:c r="J1786" s="0" t="n">
        <x:v>19.2</x:v>
      </x:c>
      <x:c r="K1786" s="0" t="n">
        <x:v>75</x:v>
      </x:c>
      <x:c r="L1786" s="0" t="n">
        <x:v>29</x:v>
      </x:c>
      <x:c r="M1786" s="0" t="n">
        <x:v>29</x:v>
      </x:c>
      <x:c r="N1786" s="0" t="s">
        <x:v>506</x:v>
      </x:c>
      <x:c r="O1786" s="0" t="n">
        <x:v>1009.1</x:v>
      </x:c>
      <x:c r="P1786" s="0" t="n">
        <x:v>1000.2</x:v>
      </x:c>
    </x:row>
    <x:row r="1787" spans="1:81" customFormat="1" ht="16.5" customHeight="1" x14ac:dyDescent="0.25">
      <x:c r="A1787" s="302">
        <x:f>IF(RIGHT(C1787,2)=".1","10",RIGHT(C1787,2))</x:f>
      </x:c>
      <x:c r="B1787" s="0" t="n">
        <x:v>21</x:v>
      </x:c>
      <x:c r="C1787" s="0" t="n">
        <x:v>11.08</x:v>
      </x:c>
      <x:c r="D1787" s="0" t="s">
        <x:v>13</x:v>
      </x:c>
      <x:c r="E1787" s="0" t="n">
        <x:v>0</x:v>
      </x:c>
      <x:c r="F1787" s="0" t="s">
        <x:v>185</x:v>
      </x:c>
      <x:c r="H1787" s="0" t="s">
        <x:v>656</x:v>
      </x:c>
      <x:c r="I1787" s="0" t="n">
        <x:v>23.4</x:v>
      </x:c>
      <x:c r="J1787" s="0" t="n">
        <x:v>20.3</x:v>
      </x:c>
      <x:c r="K1787" s="0" t="n">
        <x:v>83</x:v>
      </x:c>
      <x:c r="L1787" s="0" t="n">
        <x:v>31</x:v>
      </x:c>
      <x:c r="M1787" s="0" t="n">
        <x:v>31</x:v>
      </x:c>
      <x:c r="N1787" s="0" t="s">
        <x:v>507</x:v>
      </x:c>
      <x:c r="O1787" s="0" t="n">
        <x:v>1009.5</x:v>
      </x:c>
      <x:c r="P1787" s="0" t="n">
        <x:v>1000.6</x:v>
      </x:c>
    </x:row>
    <x:row r="1788" spans="1:81" customFormat="1" ht="16.5" customHeight="1" x14ac:dyDescent="0.25">
      <x:c r="A1788" s="302">
        <x:f>IF(RIGHT(C1788,2)=".1","10",RIGHT(C1788,2))</x:f>
      </x:c>
      <x:c r="B1788" s="0" t="n">
        <x:v>0</x:v>
      </x:c>
      <x:c r="C1788" s="0" t="n">
        <x:v>12.08</x:v>
      </x:c>
      <x:c r="D1788" s="0" t="s">
        <x:v>7</x:v>
      </x:c>
      <x:c r="E1788" s="0" t="n">
        <x:v>1</x:v>
      </x:c>
      <x:c r="F1788" s="0" t="s">
        <x:v>185</x:v>
      </x:c>
      <x:c r="G1788" s="0" t="s">
        <x:v>370</x:v>
      </x:c>
      <x:c r="H1788" s="0" t="s">
        <x:v>230</x:v>
      </x:c>
      <x:c r="I1788" s="0" t="n">
        <x:v>19.7</x:v>
      </x:c>
      <x:c r="J1788" s="0" t="n">
        <x:v>18.4</x:v>
      </x:c>
      <x:c r="K1788" s="0" t="n">
        <x:v>92</x:v>
      </x:c>
      <x:c r="L1788" s="0" t="n">
        <x:v>23</x:v>
      </x:c>
      <x:c r="M1788" s="0" t="n">
        <x:v>23</x:v>
      </x:c>
      <x:c r="N1788" s="0" t="s">
        <x:v>444</x:v>
      </x:c>
      <x:c r="O1788" s="0" t="n">
        <x:v>1009.1</x:v>
      </x:c>
      <x:c r="P1788" s="0" t="n">
        <x:v>1000.1</x:v>
      </x:c>
    </x:row>
    <x:row r="1789" spans="1:81" customFormat="1" ht="16.5" customHeight="1" x14ac:dyDescent="0.25">
      <x:c r="A1789" s="302">
        <x:f>IF(RIGHT(C1789,2)=".1","10",RIGHT(C1789,2))</x:f>
      </x:c>
      <x:c r="B1789" s="0" t="n">
        <x:v>3</x:v>
      </x:c>
      <x:c r="C1789" s="0" t="n">
        <x:v>12.08</x:v>
      </x:c>
      <x:c r="D1789" s="0" t="s">
        <x:v>9</x:v>
      </x:c>
      <x:c r="E1789" s="0" t="n">
        <x:v>1</x:v>
      </x:c>
      <x:c r="F1789" s="0" t="s">
        <x:v>185</x:v>
      </x:c>
      <x:c r="G1789" s="0" t="s">
        <x:v>229</x:v>
      </x:c>
      <x:c r="H1789" s="0" t="s">
        <x:v>230</x:v>
      </x:c>
      <x:c r="I1789" s="0" t="n">
        <x:v>20.9</x:v>
      </x:c>
      <x:c r="J1789" s="0" t="n">
        <x:v>19.7</x:v>
      </x:c>
      <x:c r="K1789" s="0" t="n">
        <x:v>93</x:v>
      </x:c>
      <x:c r="L1789" s="0" t="n">
        <x:v>27</x:v>
      </x:c>
      <x:c r="M1789" s="0" t="n">
        <x:v>27</x:v>
      </x:c>
      <x:c r="N1789" s="0" t="s">
        <x:v>506</x:v>
      </x:c>
      <x:c r="O1789" s="0" t="n">
        <x:v>1011</x:v>
      </x:c>
      <x:c r="P1789" s="0" t="n">
        <x:v>1002</x:v>
      </x:c>
      <x:c r="Q1789" s="0" t="n">
        <x:v>19.5</x:v>
      </x:c>
      <x:c r="S1789" s="0" t="n">
        <x:v>6</x:v>
      </x:c>
    </x:row>
    <x:row r="1790" spans="1:81" customFormat="1" ht="16.5" customHeight="1" x14ac:dyDescent="0.25">
      <x:c r="A1790" s="302">
        <x:f>IF(RIGHT(C1790,2)=".1","10",RIGHT(C1790,2))</x:f>
      </x:c>
      <x:c r="B1790" s="0" t="n">
        <x:v>6</x:v>
      </x:c>
      <x:c r="C1790" s="0" t="n">
        <x:v>12.08</x:v>
      </x:c>
      <x:c r="D1790" s="0" t="s">
        <x:v>5</x:v>
      </x:c>
      <x:c r="E1790" s="0" t="n">
        <x:v>1</x:v>
      </x:c>
      <x:c r="F1790" s="0" t="s">
        <x:v>185</x:v>
      </x:c>
      <x:c r="G1790" s="0" t="s">
        <x:v>193</x:v>
      </x:c>
      <x:c r="H1790" s="0" t="s">
        <x:v>405</x:v>
      </x:c>
      <x:c r="I1790" s="0" t="n">
        <x:v>24.3</x:v>
      </x:c>
      <x:c r="J1790" s="0" t="n">
        <x:v>20.8</x:v>
      </x:c>
      <x:c r="K1790" s="0" t="n">
        <x:v>81</x:v>
      </x:c>
      <x:c r="L1790" s="0" t="n">
        <x:v>30</x:v>
      </x:c>
      <x:c r="M1790" s="0" t="n">
        <x:v>32</x:v>
      </x:c>
      <x:c r="N1790" s="0" t="s">
        <x:v>507</x:v>
      </x:c>
      <x:c r="O1790" s="0" t="n">
        <x:v>1010.6</x:v>
      </x:c>
      <x:c r="P1790" s="0" t="n">
        <x:v>1001.7</x:v>
      </x:c>
    </x:row>
    <x:row r="1791" spans="1:81" customFormat="1" ht="16.5" customHeight="1" x14ac:dyDescent="0.25">
      <x:c r="A1791" s="302">
        <x:f>IF(RIGHT(C1791,2)=".1","10",RIGHT(C1791,2))</x:f>
      </x:c>
      <x:c r="B1791" s="0" t="n">
        <x:v>9</x:v>
      </x:c>
      <x:c r="C1791" s="0" t="n">
        <x:v>12.08</x:v>
      </x:c>
      <x:c r="D1791" s="0" t="s">
        <x:v>8</x:v>
      </x:c>
      <x:c r="E1791" s="0" t="n">
        <x:v>1</x:v>
      </x:c>
      <x:c r="F1791" s="0" t="s">
        <x:v>185</x:v>
      </x:c>
      <x:c r="H1791" s="0" t="s">
        <x:v>551</x:v>
      </x:c>
      <x:c r="I1791" s="0" t="n">
        <x:v>27.6</x:v>
      </x:c>
      <x:c r="J1791" s="0" t="n">
        <x:v>19.3</x:v>
      </x:c>
      <x:c r="K1791" s="0" t="n">
        <x:v>61</x:v>
      </x:c>
      <x:c r="L1791" s="0" t="n">
        <x:v>33</x:v>
      </x:c>
      <x:c r="M1791" s="0" t="n">
        <x:v>43</x:v>
      </x:c>
      <x:c r="N1791" s="0" t="s">
        <x:v>507</x:v>
      </x:c>
      <x:c r="O1791" s="0" t="n">
        <x:v>1010.4</x:v>
      </x:c>
      <x:c r="P1791" s="0" t="n">
        <x:v>1001.6</x:v>
      </x:c>
    </x:row>
    <x:row r="1792" spans="1:81" customFormat="1" ht="16.5" customHeight="1" x14ac:dyDescent="0.25">
      <x:c r="A1792" s="302">
        <x:f>IF(RIGHT(C1792,2)=".1","10",RIGHT(C1792,2))</x:f>
      </x:c>
      <x:c r="B1792" s="0" t="n">
        <x:v>12</x:v>
      </x:c>
      <x:c r="C1792" s="0" t="n">
        <x:v>12.08</x:v>
      </x:c>
      <x:c r="D1792" s="0" t="s">
        <x:v>9</x:v>
      </x:c>
      <x:c r="E1792" s="0" t="n">
        <x:v>1</x:v>
      </x:c>
      <x:c r="F1792" s="0" t="s">
        <x:v>185</x:v>
      </x:c>
      <x:c r="H1792" s="0" t="s">
        <x:v>276</x:v>
      </x:c>
      <x:c r="I1792" s="0" t="n">
        <x:v>29.8</x:v>
      </x:c>
      <x:c r="J1792" s="0" t="n">
        <x:v>17</x:v>
      </x:c>
      <x:c r="K1792" s="0" t="n">
        <x:v>46</x:v>
      </x:c>
      <x:c r="L1792" s="0" t="n">
        <x:v>33</x:v>
      </x:c>
      <x:c r="M1792" s="0" t="n">
        <x:v>37</x:v>
      </x:c>
      <x:c r="N1792" s="0" t="s">
        <x:v>506</x:v>
      </x:c>
      <x:c r="O1792" s="0" t="n">
        <x:v>1010.5</x:v>
      </x:c>
      <x:c r="P1792" s="0" t="n">
        <x:v>1001.8</x:v>
      </x:c>
    </x:row>
    <x:row r="1793" spans="1:81" customFormat="1" ht="16.5" customHeight="1" x14ac:dyDescent="0.25">
      <x:c r="A1793" s="302">
        <x:f>IF(RIGHT(C1793,2)=".1","10",RIGHT(C1793,2))</x:f>
      </x:c>
      <x:c r="B1793" s="0" t="n">
        <x:v>15</x:v>
      </x:c>
      <x:c r="C1793" s="0" t="n">
        <x:v>12.08</x:v>
      </x:c>
      <x:c r="D1793" s="0" t="s">
        <x:v>8</x:v>
      </x:c>
      <x:c r="E1793" s="0" t="n">
        <x:v>1</x:v>
      </x:c>
      <x:c r="F1793" s="0" t="s">
        <x:v>185</x:v>
      </x:c>
      <x:c r="H1793" s="0" t="s">
        <x:v>228</x:v>
      </x:c>
      <x:c r="I1793" s="0" t="n">
        <x:v>28</x:v>
      </x:c>
      <x:c r="J1793" s="0" t="n">
        <x:v>19.2</x:v>
      </x:c>
      <x:c r="K1793" s="0" t="n">
        <x:v>59</x:v>
      </x:c>
      <x:c r="L1793" s="0" t="n">
        <x:v>34</x:v>
      </x:c>
      <x:c r="M1793" s="0" t="n">
        <x:v>34</x:v>
      </x:c>
      <x:c r="N1793" s="0" t="s">
        <x:v>507</x:v>
      </x:c>
      <x:c r="O1793" s="0" t="n">
        <x:v>1010.6</x:v>
      </x:c>
      <x:c r="P1793" s="0" t="n">
        <x:v>1001.8</x:v>
      </x:c>
      <x:c r="R1793" s="0" t="n">
        <x:v>31.3</x:v>
      </x:c>
      <x:c r="S1793" s="0" t="n">
        <x:v>0</x:v>
      </x:c>
    </x:row>
    <x:row r="1794" spans="1:81" customFormat="1" ht="16.5" customHeight="1" x14ac:dyDescent="0.25">
      <x:c r="A1794" s="302">
        <x:f>IF(RIGHT(C1794,2)=".1","10",RIGHT(C1794,2))</x:f>
      </x:c>
      <x:c r="B1794" s="0" t="n">
        <x:v>18</x:v>
      </x:c>
      <x:c r="C1794" s="0" t="n">
        <x:v>12.08</x:v>
      </x:c>
      <x:c r="D1794" s="0" t="s">
        <x:v>5</x:v>
      </x:c>
      <x:c r="E1794" s="0" t="n">
        <x:v>2</x:v>
      </x:c>
      <x:c r="F1794" s="0" t="s">
        <x:v>185</x:v>
      </x:c>
      <x:c r="G1794" s="0" t="s">
        <x:v>193</x:v>
      </x:c>
      <x:c r="H1794" s="0" t="s">
        <x:v>230</x:v>
      </x:c>
      <x:c r="I1794" s="0" t="n">
        <x:v>22.2</x:v>
      </x:c>
      <x:c r="J1794" s="0" t="n">
        <x:v>19.1</x:v>
      </x:c>
      <x:c r="K1794" s="0" t="n">
        <x:v>83</x:v>
      </x:c>
      <x:c r="L1794" s="0" t="n">
        <x:v>28</x:v>
      </x:c>
      <x:c r="M1794" s="0" t="n">
        <x:v>28</x:v>
      </x:c>
      <x:c r="N1794" s="0" t="s">
        <x:v>506</x:v>
      </x:c>
      <x:c r="O1794" s="0" t="n">
        <x:v>1011.6</x:v>
      </x:c>
      <x:c r="P1794" s="0" t="n">
        <x:v>1002.6</x:v>
      </x:c>
    </x:row>
    <x:row r="1795" spans="1:81" customFormat="1" ht="16.5" customHeight="1" x14ac:dyDescent="0.25">
      <x:c r="A1795" s="302">
        <x:f>IF(RIGHT(C1795,2)=".1","10",RIGHT(C1795,2))</x:f>
      </x:c>
      <x:c r="B1795" s="0" t="n">
        <x:v>21</x:v>
      </x:c>
      <x:c r="C1795" s="0" t="n">
        <x:v>12.08</x:v>
      </x:c>
      <x:c r="D1795" s="0" t="s">
        <x:v>11</x:v>
      </x:c>
      <x:c r="E1795" s="0" t="n">
        <x:v>1</x:v>
      </x:c>
      <x:c r="F1795" s="0" t="s">
        <x:v>185</x:v>
      </x:c>
      <x:c r="H1795" s="0" t="s">
        <x:v>194</x:v>
      </x:c>
      <x:c r="I1795" s="0" t="n">
        <x:v>21.3</x:v>
      </x:c>
      <x:c r="J1795" s="0" t="n">
        <x:v>19</x:v>
      </x:c>
      <x:c r="K1795" s="0" t="n">
        <x:v>87</x:v>
      </x:c>
      <x:c r="L1795" s="0" t="n">
        <x:v>26</x:v>
      </x:c>
      <x:c r="M1795" s="0" t="n">
        <x:v>26</x:v>
      </x:c>
      <x:c r="N1795" s="0" t="s">
        <x:v>506</x:v>
      </x:c>
      <x:c r="O1795" s="0" t="n">
        <x:v>1011.6</x:v>
      </x:c>
      <x:c r="P1795" s="0" t="n">
        <x:v>1002.5</x:v>
      </x:c>
    </x:row>
    <x:row r="1796" spans="1:81" customFormat="1" ht="16.5" customHeight="1" x14ac:dyDescent="0.25">
      <x:c r="A1796" s="302">
        <x:f>IF(RIGHT(C1796,2)=".1","10",RIGHT(C1796,2))</x:f>
      </x:c>
      <x:c r="B1796" s="0" t="n">
        <x:v>0</x:v>
      </x:c>
      <x:c r="C1796" s="0" t="n">
        <x:v>13.08</x:v>
      </x:c>
      <x:c r="D1796" s="0" t="s">
        <x:v>5</x:v>
      </x:c>
      <x:c r="E1796" s="0" t="n">
        <x:v>1</x:v>
      </x:c>
      <x:c r="F1796" s="0" t="s">
        <x:v>185</x:v>
      </x:c>
      <x:c r="G1796" s="0" t="s">
        <x:v>370</x:v>
      </x:c>
      <x:c r="H1796" s="0" t="s">
        <x:v>230</x:v>
      </x:c>
      <x:c r="I1796" s="0" t="n">
        <x:v>20</x:v>
      </x:c>
      <x:c r="J1796" s="0" t="n">
        <x:v>18.6</x:v>
      </x:c>
      <x:c r="K1796" s="0" t="n">
        <x:v>92</x:v>
      </x:c>
      <x:c r="L1796" s="0" t="n">
        <x:v>24</x:v>
      </x:c>
      <x:c r="M1796" s="0" t="n">
        <x:v>24</x:v>
      </x:c>
      <x:c r="N1796" s="0" t="s">
        <x:v>444</x:v>
      </x:c>
      <x:c r="O1796" s="0" t="n">
        <x:v>1012.4</x:v>
      </x:c>
      <x:c r="P1796" s="0" t="n">
        <x:v>1003.3</x:v>
      </x:c>
    </x:row>
    <x:row r="1797" spans="1:81" customFormat="1" ht="16.5" customHeight="1" x14ac:dyDescent="0.25">
      <x:c r="A1797" s="302">
        <x:f>IF(RIGHT(C1797,2)=".1","10",RIGHT(C1797,2))</x:f>
      </x:c>
      <x:c r="B1797" s="0" t="n">
        <x:v>3</x:v>
      </x:c>
      <x:c r="C1797" s="0" t="n">
        <x:v>13.08</x:v>
      </x:c>
      <x:c r="D1797" s="0" t="s">
        <x:v>5</x:v>
      </x:c>
      <x:c r="E1797" s="0" t="n">
        <x:v>1</x:v>
      </x:c>
      <x:c r="F1797" s="0" t="s">
        <x:v>185</x:v>
      </x:c>
      <x:c r="G1797" s="0" t="s">
        <x:v>223</x:v>
      </x:c>
      <x:c r="H1797" s="0" t="s">
        <x:v>194</x:v>
      </x:c>
      <x:c r="I1797" s="0" t="n">
        <x:v>19.5</x:v>
      </x:c>
      <x:c r="J1797" s="0" t="n">
        <x:v>18.4</x:v>
      </x:c>
      <x:c r="K1797" s="0" t="n">
        <x:v>93</x:v>
      </x:c>
      <x:c r="L1797" s="0" t="n">
        <x:v>23</x:v>
      </x:c>
      <x:c r="M1797" s="0" t="n">
        <x:v>23</x:v>
      </x:c>
      <x:c r="N1797" s="0" t="s">
        <x:v>444</x:v>
      </x:c>
      <x:c r="O1797" s="0" t="n">
        <x:v>1012.9</x:v>
      </x:c>
      <x:c r="P1797" s="0" t="n">
        <x:v>1003.8</x:v>
      </x:c>
      <x:c r="Q1797" s="0" t="n">
        <x:v>19.5</x:v>
      </x:c>
      <x:c r="S1797" s="0" t="n">
        <x:v>17</x:v>
      </x:c>
    </x:row>
    <x:row r="1798" spans="1:81" customFormat="1" ht="16.5" customHeight="1" x14ac:dyDescent="0.25">
      <x:c r="A1798" s="302">
        <x:f>IF(RIGHT(C1798,2)=".1","10",RIGHT(C1798,2))</x:f>
      </x:c>
      <x:c r="B1798" s="0" t="n">
        <x:v>6</x:v>
      </x:c>
      <x:c r="C1798" s="0" t="n">
        <x:v>13.08</x:v>
      </x:c>
      <x:c r="D1798" s="0" t="s">
        <x:v>7</x:v>
      </x:c>
      <x:c r="E1798" s="0" t="n">
        <x:v>2</x:v>
      </x:c>
      <x:c r="F1798" s="0" t="s">
        <x:v>185</x:v>
      </x:c>
      <x:c r="G1798" s="0" t="s">
        <x:v>193</x:v>
      </x:c>
      <x:c r="H1798" s="0" t="s">
        <x:v>657</x:v>
      </x:c>
      <x:c r="I1798" s="0" t="n">
        <x:v>24.5</x:v>
      </x:c>
      <x:c r="J1798" s="0" t="n">
        <x:v>20.1</x:v>
      </x:c>
      <x:c r="K1798" s="0" t="n">
        <x:v>76</x:v>
      </x:c>
      <x:c r="L1798" s="0" t="n">
        <x:v>30</x:v>
      </x:c>
      <x:c r="M1798" s="0" t="n">
        <x:v>31</x:v>
      </x:c>
      <x:c r="N1798" s="0" t="s">
        <x:v>507</x:v>
      </x:c>
      <x:c r="O1798" s="0" t="n">
        <x:v>1012.2</x:v>
      </x:c>
      <x:c r="P1798" s="0" t="n">
        <x:v>1003.3</x:v>
      </x:c>
    </x:row>
    <x:row r="1799" spans="1:81" customFormat="1" ht="16.5" customHeight="1" x14ac:dyDescent="0.25">
      <x:c r="A1799" s="302">
        <x:f>IF(RIGHT(C1799,2)=".1","10",RIGHT(C1799,2))</x:f>
      </x:c>
      <x:c r="B1799" s="0" t="n">
        <x:v>9</x:v>
      </x:c>
      <x:c r="C1799" s="0" t="n">
        <x:v>13.08</x:v>
      </x:c>
      <x:c r="D1799" s="0" t="s">
        <x:v>6</x:v>
      </x:c>
      <x:c r="E1799" s="0" t="n">
        <x:v>2</x:v>
      </x:c>
      <x:c r="F1799" s="0" t="s">
        <x:v>185</x:v>
      </x:c>
      <x:c r="H1799" s="0" t="s">
        <x:v>308</x:v>
      </x:c>
      <x:c r="I1799" s="0" t="n">
        <x:v>26</x:v>
      </x:c>
      <x:c r="J1799" s="0" t="n">
        <x:v>19.4</x:v>
      </x:c>
      <x:c r="K1799" s="0" t="n">
        <x:v>67</x:v>
      </x:c>
      <x:c r="L1799" s="0" t="n">
        <x:v>31</x:v>
      </x:c>
      <x:c r="M1799" s="0" t="n">
        <x:v>32</x:v>
      </x:c>
      <x:c r="N1799" s="0" t="s">
        <x:v>507</x:v>
      </x:c>
      <x:c r="O1799" s="0" t="n">
        <x:v>1013.1</x:v>
      </x:c>
      <x:c r="P1799" s="0" t="n">
        <x:v>1004.2</x:v>
      </x:c>
    </x:row>
    <x:row r="1800" spans="1:81" customFormat="1" ht="16.5" customHeight="1" x14ac:dyDescent="0.25">
      <x:c r="A1800" s="302">
        <x:f>IF(RIGHT(C1800,2)=".1","10",RIGHT(C1800,2))</x:f>
      </x:c>
      <x:c r="B1800" s="0" t="n">
        <x:v>12</x:v>
      </x:c>
      <x:c r="C1800" s="0" t="n">
        <x:v>13.08</x:v>
      </x:c>
      <x:c r="D1800" s="0" t="s">
        <x:v>6</x:v>
      </x:c>
      <x:c r="E1800" s="0" t="n">
        <x:v>3</x:v>
      </x:c>
      <x:c r="F1800" s="0" t="s">
        <x:v>185</x:v>
      </x:c>
      <x:c r="H1800" s="0" t="s">
        <x:v>658</x:v>
      </x:c>
      <x:c r="I1800" s="0" t="n">
        <x:v>29</x:v>
      </x:c>
      <x:c r="J1800" s="0" t="n">
        <x:v>19.1</x:v>
      </x:c>
      <x:c r="K1800" s="0" t="n">
        <x:v>55</x:v>
      </x:c>
      <x:c r="L1800" s="0" t="n">
        <x:v>34</x:v>
      </x:c>
      <x:c r="M1800" s="0" t="n">
        <x:v>40</x:v>
      </x:c>
      <x:c r="N1800" s="0" t="s">
        <x:v>507</x:v>
      </x:c>
      <x:c r="O1800" s="0" t="n">
        <x:v>1011.7</x:v>
      </x:c>
      <x:c r="P1800" s="0" t="n">
        <x:v>1002.9</x:v>
      </x:c>
    </x:row>
    <x:row r="1801" spans="1:81" customFormat="1" ht="16.5" customHeight="1" x14ac:dyDescent="0.25">
      <x:c r="A1801" s="302">
        <x:f>IF(RIGHT(C1801,2)=".1","10",RIGHT(C1801,2))</x:f>
      </x:c>
      <x:c r="B1801" s="0" t="n">
        <x:v>15</x:v>
      </x:c>
      <x:c r="C1801" s="0" t="n">
        <x:v>13.08</x:v>
      </x:c>
      <x:c r="D1801" s="0" t="s">
        <x:v>8</x:v>
      </x:c>
      <x:c r="E1801" s="0" t="s">
        <x:v>211</x:v>
      </x:c>
      <x:c r="F1801" s="0" t="s">
        <x:v>185</x:v>
      </x:c>
      <x:c r="G1801" s="0" t="s">
        <x:v>540</x:v>
      </x:c>
      <x:c r="H1801" s="0" t="s">
        <x:v>615</x:v>
      </x:c>
      <x:c r="I1801" s="0" t="n">
        <x:v>18.8</x:v>
      </x:c>
      <x:c r="J1801" s="0" t="n">
        <x:v>17.7</x:v>
      </x:c>
      <x:c r="K1801" s="0" t="n">
        <x:v>93</x:v>
      </x:c>
      <x:c r="L1801" s="0" t="n">
        <x:v>21</x:v>
      </x:c>
      <x:c r="M1801" s="0" t="n">
        <x:v>21</x:v>
      </x:c>
      <x:c r="N1801" s="0" t="s">
        <x:v>444</x:v>
      </x:c>
      <x:c r="O1801" s="0" t="n">
        <x:v>1013.7</x:v>
      </x:c>
      <x:c r="P1801" s="0" t="n">
        <x:v>1004.6</x:v>
      </x:c>
      <x:c r="R1801" s="0" t="n">
        <x:v>29.1</x:v>
      </x:c>
      <x:c r="S1801" s="0" t="n">
        <x:v>5</x:v>
      </x:c>
    </x:row>
    <x:row r="1802" spans="1:81" customFormat="1" ht="16.5" customHeight="1" x14ac:dyDescent="0.25">
      <x:c r="A1802" s="302">
        <x:f>IF(RIGHT(C1802,2)=".1","10",RIGHT(C1802,2))</x:f>
      </x:c>
      <x:c r="B1802" s="0" t="n">
        <x:v>18</x:v>
      </x:c>
      <x:c r="C1802" s="0" t="n">
        <x:v>13.08</x:v>
      </x:c>
      <x:c r="D1802" s="0" t="s">
        <x:v>7</x:v>
      </x:c>
      <x:c r="E1802" s="0" t="s">
        <x:v>659</x:v>
      </x:c>
      <x:c r="F1802" s="0" t="s">
        <x:v>185</x:v>
      </x:c>
      <x:c r="G1802" s="0" t="s">
        <x:v>508</x:v>
      </x:c>
      <x:c r="H1802" s="0" t="s">
        <x:v>194</x:v>
      </x:c>
      <x:c r="I1802" s="0" t="n">
        <x:v>20.6</x:v>
      </x:c>
      <x:c r="J1802" s="0" t="n">
        <x:v>19.3</x:v>
      </x:c>
      <x:c r="K1802" s="0" t="n">
        <x:v>92</x:v>
      </x:c>
      <x:c r="L1802" s="0" t="n">
        <x:v>26</x:v>
      </x:c>
      <x:c r="M1802" s="0" t="n">
        <x:v>26</x:v>
      </x:c>
      <x:c r="N1802" s="0" t="s">
        <x:v>506</x:v>
      </x:c>
      <x:c r="O1802" s="0" t="n">
        <x:v>1012.3</x:v>
      </x:c>
      <x:c r="P1802" s="0" t="n">
        <x:v>1003.3</x:v>
      </x:c>
    </x:row>
    <x:row r="1803" spans="1:81" customFormat="1" ht="16.5" customHeight="1" x14ac:dyDescent="0.25">
      <x:c r="A1803" s="302">
        <x:f>IF(RIGHT(C1803,2)=".1","10",RIGHT(C1803,2))</x:f>
      </x:c>
      <x:c r="B1803" s="0" t="n">
        <x:v>21</x:v>
      </x:c>
      <x:c r="C1803" s="0" t="n">
        <x:v>13.08</x:v>
      </x:c>
      <x:c r="D1803" s="0" t="s">
        <x:v>8</x:v>
      </x:c>
      <x:c r="E1803" s="0" t="n">
        <x:v>1</x:v>
      </x:c>
      <x:c r="F1803" s="0" t="s">
        <x:v>185</x:v>
      </x:c>
      <x:c r="H1803" s="0" t="s">
        <x:v>497</x:v>
      </x:c>
      <x:c r="I1803" s="0" t="n">
        <x:v>21.5</x:v>
      </x:c>
      <x:c r="J1803" s="0" t="n">
        <x:v>17.7</x:v>
      </x:c>
      <x:c r="K1803" s="0" t="n">
        <x:v>79</x:v>
      </x:c>
      <x:c r="L1803" s="0" t="n">
        <x:v>26</x:v>
      </x:c>
      <x:c r="M1803" s="0" t="n">
        <x:v>26</x:v>
      </x:c>
      <x:c r="N1803" s="0" t="s">
        <x:v>506</x:v>
      </x:c>
      <x:c r="O1803" s="0" t="n">
        <x:v>1011.9</x:v>
      </x:c>
      <x:c r="P1803" s="0" t="n">
        <x:v>1002.9</x:v>
      </x:c>
    </x:row>
    <x:row r="1804" spans="1:81" customFormat="1" ht="16.5" customHeight="1" x14ac:dyDescent="0.25">
      <x:c r="A1804" s="302">
        <x:f>IF(RIGHT(C1804,2)=".1","10",RIGHT(C1804,2))</x:f>
      </x:c>
      <x:c r="B1804" s="0" t="n">
        <x:v>0</x:v>
      </x:c>
      <x:c r="C1804" s="0" t="n">
        <x:v>14.08</x:v>
      </x:c>
      <x:c r="D1804" s="0" t="s">
        <x:v>8</x:v>
      </x:c>
      <x:c r="E1804" s="0" t="n">
        <x:v>1</x:v>
      </x:c>
      <x:c r="F1804" s="0" t="s">
        <x:v>185</x:v>
      </x:c>
      <x:c r="H1804" s="0" t="s">
        <x:v>657</x:v>
      </x:c>
      <x:c r="I1804" s="0" t="n">
        <x:v>21.1</x:v>
      </x:c>
      <x:c r="J1804" s="0" t="n">
        <x:v>17</x:v>
      </x:c>
      <x:c r="K1804" s="0" t="n">
        <x:v>77</x:v>
      </x:c>
      <x:c r="L1804" s="0" t="n">
        <x:v>25</x:v>
      </x:c>
      <x:c r="M1804" s="0" t="n">
        <x:v>25</x:v>
      </x:c>
      <x:c r="N1804" s="0" t="s">
        <x:v>444</x:v>
      </x:c>
      <x:c r="O1804" s="0" t="n">
        <x:v>1010.9</x:v>
      </x:c>
      <x:c r="P1804" s="0" t="n">
        <x:v>1001.9</x:v>
      </x:c>
    </x:row>
    <x:row r="1805" spans="1:81" customFormat="1" ht="16.5" customHeight="1" x14ac:dyDescent="0.25">
      <x:c r="A1805" s="302">
        <x:f>IF(RIGHT(C1805,2)=".1","10",RIGHT(C1805,2))</x:f>
      </x:c>
      <x:c r="B1805" s="0" t="n">
        <x:v>3</x:v>
      </x:c>
      <x:c r="C1805" s="0" t="n">
        <x:v>14.08</x:v>
      </x:c>
      <x:c r="D1805" s="0" t="s">
        <x:v>8</x:v>
      </x:c>
      <x:c r="E1805" s="0" t="s">
        <x:v>214</x:v>
      </x:c>
      <x:c r="F1805" s="0" t="s">
        <x:v>185</x:v>
      </x:c>
      <x:c r="G1805" s="0" t="s">
        <x:v>193</x:v>
      </x:c>
      <x:c r="H1805" s="0" t="s">
        <x:v>194</x:v>
      </x:c>
      <x:c r="I1805" s="0" t="n">
        <x:v>19.7</x:v>
      </x:c>
      <x:c r="J1805" s="0" t="n">
        <x:v>17.8</x:v>
      </x:c>
      <x:c r="K1805" s="0" t="n">
        <x:v>89</x:v>
      </x:c>
      <x:c r="L1805" s="0" t="n">
        <x:v>23</x:v>
      </x:c>
      <x:c r="M1805" s="0" t="n">
        <x:v>23</x:v>
      </x:c>
      <x:c r="N1805" s="0" t="s">
        <x:v>444</x:v>
      </x:c>
      <x:c r="O1805" s="0" t="n">
        <x:v>1010.8</x:v>
      </x:c>
      <x:c r="P1805" s="0" t="n">
        <x:v>1001.7</x:v>
      </x:c>
      <x:c r="Q1805" s="0" t="n">
        <x:v>18.8</x:v>
      </x:c>
      <x:c r="S1805" s="0" t="n">
        <x:v>1</x:v>
      </x:c>
    </x:row>
    <x:row r="1806" spans="1:81" customFormat="1" ht="16.5" customHeight="1" x14ac:dyDescent="0.25">
      <x:c r="A1806" s="302">
        <x:f>IF(RIGHT(C1806,2)=".1","10",RIGHT(C1806,2))</x:f>
      </x:c>
      <x:c r="B1806" s="0" t="n">
        <x:v>6</x:v>
      </x:c>
      <x:c r="C1806" s="0" t="n">
        <x:v>14.08</x:v>
      </x:c>
      <x:c r="D1806" s="0" t="s">
        <x:v>9</x:v>
      </x:c>
      <x:c r="E1806" s="0" t="n">
        <x:v>2</x:v>
      </x:c>
      <x:c r="F1806" s="0" t="s">
        <x:v>185</x:v>
      </x:c>
      <x:c r="G1806" s="0" t="s">
        <x:v>229</x:v>
      </x:c>
      <x:c r="H1806" s="0" t="s">
        <x:v>230</x:v>
      </x:c>
      <x:c r="I1806" s="0" t="n">
        <x:v>21</x:v>
      </x:c>
      <x:c r="J1806" s="0" t="n">
        <x:v>19.1</x:v>
      </x:c>
      <x:c r="K1806" s="0" t="n">
        <x:v>89</x:v>
      </x:c>
      <x:c r="L1806" s="0" t="n">
        <x:v>26</x:v>
      </x:c>
      <x:c r="M1806" s="0" t="n">
        <x:v>26</x:v>
      </x:c>
      <x:c r="N1806" s="0" t="s">
        <x:v>506</x:v>
      </x:c>
      <x:c r="O1806" s="0" t="n">
        <x:v>1011.2</x:v>
      </x:c>
      <x:c r="P1806" s="0" t="n">
        <x:v>1002.2</x:v>
      </x:c>
    </x:row>
    <x:row r="1807" spans="1:81" customFormat="1" ht="16.5" customHeight="1" x14ac:dyDescent="0.25">
      <x:c r="A1807" s="302">
        <x:f>IF(RIGHT(C1807,2)=".1","10",RIGHT(C1807,2))</x:f>
      </x:c>
      <x:c r="B1807" s="0" t="n">
        <x:v>9</x:v>
      </x:c>
      <x:c r="C1807" s="0" t="n">
        <x:v>14.08</x:v>
      </x:c>
      <x:c r="D1807" s="0" t="s">
        <x:v>9</x:v>
      </x:c>
      <x:c r="E1807" s="0" t="n">
        <x:v>3</x:v>
      </x:c>
      <x:c r="F1807" s="0" t="s">
        <x:v>185</x:v>
      </x:c>
      <x:c r="G1807" s="0" t="s">
        <x:v>193</x:v>
      </x:c>
      <x:c r="H1807" s="0" t="s">
        <x:v>598</x:v>
      </x:c>
      <x:c r="I1807" s="0" t="n">
        <x:v>23</x:v>
      </x:c>
      <x:c r="J1807" s="0" t="n">
        <x:v>18.6</x:v>
      </x:c>
      <x:c r="K1807" s="0" t="n">
        <x:v>76</x:v>
      </x:c>
      <x:c r="L1807" s="0" t="n">
        <x:v>29</x:v>
      </x:c>
      <x:c r="M1807" s="0" t="n">
        <x:v>30</x:v>
      </x:c>
      <x:c r="N1807" s="0" t="s">
        <x:v>507</x:v>
      </x:c>
      <x:c r="O1807" s="0" t="n">
        <x:v>1011.8</x:v>
      </x:c>
      <x:c r="P1807" s="0" t="n">
        <x:v>1002.8</x:v>
      </x:c>
    </x:row>
    <x:row r="1808" spans="1:81" customFormat="1" ht="16.5" customHeight="1" x14ac:dyDescent="0.25">
      <x:c r="A1808" s="302">
        <x:f>IF(RIGHT(C1808,2)=".1","10",RIGHT(C1808,2))</x:f>
      </x:c>
      <x:c r="B1808" s="0" t="n">
        <x:v>12</x:v>
      </x:c>
      <x:c r="C1808" s="0" t="n">
        <x:v>14.08</x:v>
      </x:c>
      <x:c r="D1808" s="0" t="s">
        <x:v>9</x:v>
      </x:c>
      <x:c r="E1808" s="0" t="s">
        <x:v>272</x:v>
      </x:c>
      <x:c r="F1808" s="0" t="s">
        <x:v>185</x:v>
      </x:c>
      <x:c r="G1808" s="0" t="s">
        <x:v>193</x:v>
      </x:c>
      <x:c r="H1808" s="0" t="s">
        <x:v>598</x:v>
      </x:c>
      <x:c r="I1808" s="0" t="n">
        <x:v>22.6</x:v>
      </x:c>
      <x:c r="J1808" s="0" t="n">
        <x:v>18.8</x:v>
      </x:c>
      <x:c r="K1808" s="0" t="n">
        <x:v>79</x:v>
      </x:c>
      <x:c r="L1808" s="0" t="n">
        <x:v>28</x:v>
      </x:c>
      <x:c r="M1808" s="0" t="n">
        <x:v>29</x:v>
      </x:c>
      <x:c r="N1808" s="0" t="s">
        <x:v>506</x:v>
      </x:c>
      <x:c r="O1808" s="0" t="n">
        <x:v>1012</x:v>
      </x:c>
      <x:c r="P1808" s="0" t="n">
        <x:v>1003</x:v>
      </x:c>
    </x:row>
    <x:row r="1809" spans="1:81" customFormat="1" ht="16.5" customHeight="1" x14ac:dyDescent="0.25">
      <x:c r="A1809" s="302">
        <x:f>IF(RIGHT(C1809,2)=".1","10",RIGHT(C1809,2))</x:f>
      </x:c>
      <x:c r="B1809" s="0" t="n">
        <x:v>15</x:v>
      </x:c>
      <x:c r="C1809" s="0" t="n">
        <x:v>14.08</x:v>
      </x:c>
      <x:c r="D1809" s="0" t="s">
        <x:v>9</x:v>
      </x:c>
      <x:c r="E1809" s="0" t="n">
        <x:v>3</x:v>
      </x:c>
      <x:c r="F1809" s="0" t="s">
        <x:v>185</x:v>
      </x:c>
      <x:c r="H1809" s="0" t="s">
        <x:v>598</x:v>
      </x:c>
      <x:c r="I1809" s="0" t="n">
        <x:v>22.4</x:v>
      </x:c>
      <x:c r="J1809" s="0" t="n">
        <x:v>18.5</x:v>
      </x:c>
      <x:c r="K1809" s="0" t="n">
        <x:v>79</x:v>
      </x:c>
      <x:c r="L1809" s="0" t="n">
        <x:v>28</x:v>
      </x:c>
      <x:c r="M1809" s="0" t="n">
        <x:v>28</x:v>
      </x:c>
      <x:c r="N1809" s="0" t="s">
        <x:v>506</x:v>
      </x:c>
      <x:c r="O1809" s="0" t="n">
        <x:v>1012.3</x:v>
      </x:c>
      <x:c r="P1809" s="0" t="n">
        <x:v>1003.3</x:v>
      </x:c>
      <x:c r="R1809" s="0" t="n">
        <x:v>24.3</x:v>
      </x:c>
      <x:c r="S1809" s="0" t="n">
        <x:v>0.8</x:v>
      </x:c>
    </x:row>
    <x:row r="1810" spans="1:81" customFormat="1" ht="16.5" customHeight="1" x14ac:dyDescent="0.25">
      <x:c r="A1810" s="302">
        <x:f>IF(RIGHT(C1810,2)=".1","10",RIGHT(C1810,2))</x:f>
      </x:c>
      <x:c r="B1810" s="0" t="n">
        <x:v>18</x:v>
      </x:c>
      <x:c r="C1810" s="0" t="n">
        <x:v>14.08</x:v>
      </x:c>
      <x:c r="D1810" s="0" t="s">
        <x:v>9</x:v>
      </x:c>
      <x:c r="E1810" s="0" t="n">
        <x:v>2</x:v>
      </x:c>
      <x:c r="F1810" s="0" t="s">
        <x:v>185</x:v>
      </x:c>
      <x:c r="G1810" s="0" t="s">
        <x:v>229</x:v>
      </x:c>
      <x:c r="H1810" s="0" t="s">
        <x:v>230</x:v>
      </x:c>
      <x:c r="I1810" s="0" t="n">
        <x:v>20.5</x:v>
      </x:c>
      <x:c r="J1810" s="0" t="n">
        <x:v>18.8</x:v>
      </x:c>
      <x:c r="K1810" s="0" t="n">
        <x:v>90</x:v>
      </x:c>
      <x:c r="L1810" s="0" t="n">
        <x:v>25</x:v>
      </x:c>
      <x:c r="M1810" s="0" t="n">
        <x:v>25</x:v>
      </x:c>
      <x:c r="N1810" s="0" t="s">
        <x:v>444</x:v>
      </x:c>
      <x:c r="O1810" s="0" t="n">
        <x:v>1013.1</x:v>
      </x:c>
      <x:c r="P1810" s="0" t="n">
        <x:v>1004</x:v>
      </x:c>
    </x:row>
    <x:row r="1811" spans="1:81" customFormat="1" ht="16.5" customHeight="1" x14ac:dyDescent="0.25">
      <x:c r="A1811" s="302">
        <x:f>IF(RIGHT(C1811,2)=".1","10",RIGHT(C1811,2))</x:f>
      </x:c>
      <x:c r="B1811" s="0" t="n">
        <x:v>21</x:v>
      </x:c>
      <x:c r="C1811" s="0" t="n">
        <x:v>14.08</x:v>
      </x:c>
      <x:c r="D1811" s="0" t="s">
        <x:v>9</x:v>
      </x:c>
      <x:c r="E1811" s="0" t="n">
        <x:v>2</x:v>
      </x:c>
      <x:c r="F1811" s="0" t="s">
        <x:v>185</x:v>
      </x:c>
      <x:c r="G1811" s="0" t="s">
        <x:v>193</x:v>
      </x:c>
      <x:c r="H1811" s="0" t="s">
        <x:v>349</x:v>
      </x:c>
      <x:c r="I1811" s="0" t="n">
        <x:v>19.9</x:v>
      </x:c>
      <x:c r="J1811" s="0" t="n">
        <x:v>18.3</x:v>
      </x:c>
      <x:c r="K1811" s="0" t="n">
        <x:v>90</x:v>
      </x:c>
      <x:c r="L1811" s="0" t="n">
        <x:v>23</x:v>
      </x:c>
      <x:c r="M1811" s="0" t="n">
        <x:v>23</x:v>
      </x:c>
      <x:c r="N1811" s="0" t="s">
        <x:v>444</x:v>
      </x:c>
      <x:c r="O1811" s="0" t="n">
        <x:v>1013</x:v>
      </x:c>
      <x:c r="P1811" s="0" t="n">
        <x:v>1003.9</x:v>
      </x:c>
    </x:row>
    <x:row r="1812" spans="1:81" customFormat="1" ht="16.5" customHeight="1" x14ac:dyDescent="0.25">
      <x:c r="A1812" s="302">
        <x:f>IF(RIGHT(C1812,2)=".1","10",RIGHT(C1812,2))</x:f>
      </x:c>
      <x:c r="B1812" s="0" t="n">
        <x:v>0</x:v>
      </x:c>
      <x:c r="C1812" s="0" t="n">
        <x:v>15.08</x:v>
      </x:c>
      <x:c r="D1812" s="0" t="s">
        <x:v>9</x:v>
      </x:c>
      <x:c r="E1812" s="0" t="n">
        <x:v>2</x:v>
      </x:c>
      <x:c r="F1812" s="0" t="s">
        <x:v>185</x:v>
      </x:c>
      <x:c r="G1812" s="0" t="s">
        <x:v>193</x:v>
      </x:c>
      <x:c r="H1812" s="0" t="s">
        <x:v>194</x:v>
      </x:c>
      <x:c r="I1812" s="0" t="n">
        <x:v>19.8</x:v>
      </x:c>
      <x:c r="J1812" s="0" t="n">
        <x:v>18</x:v>
      </x:c>
      <x:c r="K1812" s="0" t="n">
        <x:v>89</x:v>
      </x:c>
      <x:c r="L1812" s="0" t="n">
        <x:v>23</x:v>
      </x:c>
      <x:c r="M1812" s="0" t="n">
        <x:v>23</x:v>
      </x:c>
      <x:c r="N1812" s="0" t="s">
        <x:v>444</x:v>
      </x:c>
      <x:c r="O1812" s="0" t="n">
        <x:v>1012.6</x:v>
      </x:c>
      <x:c r="P1812" s="0" t="n">
        <x:v>1003.5</x:v>
      </x:c>
    </x:row>
    <x:row r="1813" spans="1:81" customFormat="1" ht="16.5" customHeight="1" x14ac:dyDescent="0.25">
      <x:c r="A1813" s="302">
        <x:f>IF(RIGHT(C1813,2)=".1","10",RIGHT(C1813,2))</x:f>
      </x:c>
      <x:c r="B1813" s="0" t="n">
        <x:v>3</x:v>
      </x:c>
      <x:c r="C1813" s="0" t="n">
        <x:v>15.08</x:v>
      </x:c>
      <x:c r="D1813" s="0" t="s">
        <x:v>9</x:v>
      </x:c>
      <x:c r="E1813" s="0" t="n">
        <x:v>2</x:v>
      </x:c>
      <x:c r="F1813" s="0" t="s">
        <x:v>185</x:v>
      </x:c>
      <x:c r="H1813" s="0" t="s">
        <x:v>228</x:v>
      </x:c>
      <x:c r="I1813" s="0" t="n">
        <x:v>19.6</x:v>
      </x:c>
      <x:c r="J1813" s="0" t="n">
        <x:v>17.9</x:v>
      </x:c>
      <x:c r="K1813" s="0" t="n">
        <x:v>90</x:v>
      </x:c>
      <x:c r="L1813" s="0" t="n">
        <x:v>23</x:v>
      </x:c>
      <x:c r="M1813" s="0" t="n">
        <x:v>23</x:v>
      </x:c>
      <x:c r="N1813" s="0" t="s">
        <x:v>444</x:v>
      </x:c>
      <x:c r="O1813" s="0" t="n">
        <x:v>1012.7</x:v>
      </x:c>
      <x:c r="P1813" s="0" t="n">
        <x:v>1003.6</x:v>
      </x:c>
      <x:c r="Q1813" s="0" t="n">
        <x:v>19.5</x:v>
      </x:c>
      <x:c r="S1813" s="0" t="n">
        <x:v>0.4</x:v>
      </x:c>
    </x:row>
    <x:row r="1814" spans="1:81" customFormat="1" ht="16.5" customHeight="1" x14ac:dyDescent="0.25">
      <x:c r="A1814" s="302">
        <x:f>IF(RIGHT(C1814,2)=".1","10",RIGHT(C1814,2))</x:f>
      </x:c>
      <x:c r="B1814" s="0" t="n">
        <x:v>6</x:v>
      </x:c>
      <x:c r="C1814" s="0" t="n">
        <x:v>15.08</x:v>
      </x:c>
      <x:c r="D1814" s="0" t="s">
        <x:v>9</x:v>
      </x:c>
      <x:c r="E1814" s="0" t="n">
        <x:v>3</x:v>
      </x:c>
      <x:c r="F1814" s="0" t="s">
        <x:v>185</x:v>
      </x:c>
      <x:c r="H1814" s="0" t="s">
        <x:v>194</x:v>
      </x:c>
      <x:c r="I1814" s="0" t="n">
        <x:v>22.8</x:v>
      </x:c>
      <x:c r="J1814" s="0" t="n">
        <x:v>17.8</x:v>
      </x:c>
      <x:c r="K1814" s="0" t="n">
        <x:v>73</x:v>
      </x:c>
      <x:c r="L1814" s="0" t="n">
        <x:v>28</x:v>
      </x:c>
      <x:c r="M1814" s="0" t="n">
        <x:v>28</x:v>
      </x:c>
      <x:c r="N1814" s="0" t="s">
        <x:v>506</x:v>
      </x:c>
      <x:c r="O1814" s="0" t="n">
        <x:v>1013</x:v>
      </x:c>
      <x:c r="P1814" s="0" t="n">
        <x:v>1004</x:v>
      </x:c>
    </x:row>
    <x:row r="1815" spans="1:81" customFormat="1" ht="16.5" customHeight="1" x14ac:dyDescent="0.25">
      <x:c r="A1815" s="302">
        <x:f>IF(RIGHT(C1815,2)=".1","10",RIGHT(C1815,2))</x:f>
      </x:c>
      <x:c r="B1815" s="0" t="n">
        <x:v>9</x:v>
      </x:c>
      <x:c r="C1815" s="0" t="n">
        <x:v>15.08</x:v>
      </x:c>
      <x:c r="D1815" s="0" t="s">
        <x:v>9</x:v>
      </x:c>
      <x:c r="E1815" s="0" t="n">
        <x:v>2</x:v>
      </x:c>
      <x:c r="F1815" s="0" t="s">
        <x:v>185</x:v>
      </x:c>
      <x:c r="H1815" s="0" t="s">
        <x:v>660</x:v>
      </x:c>
      <x:c r="I1815" s="0" t="n">
        <x:v>27.3</x:v>
      </x:c>
      <x:c r="J1815" s="0" t="n">
        <x:v>15.3</x:v>
      </x:c>
      <x:c r="K1815" s="0" t="n">
        <x:v>48</x:v>
      </x:c>
      <x:c r="L1815" s="0" t="n">
        <x:v>30</x:v>
      </x:c>
      <x:c r="M1815" s="0" t="n">
        <x:v>39</x:v>
      </x:c>
      <x:c r="N1815" s="0" t="s">
        <x:v>506</x:v>
      </x:c>
      <x:c r="O1815" s="0" t="n">
        <x:v>1013.1</x:v>
      </x:c>
      <x:c r="P1815" s="0" t="n">
        <x:v>1004.2</x:v>
      </x:c>
    </x:row>
    <x:row r="1816" spans="1:81" customFormat="1" ht="16.5" customHeight="1" x14ac:dyDescent="0.25">
      <x:c r="A1816" s="302">
        <x:f>IF(RIGHT(C1816,2)=".1","10",RIGHT(C1816,2))</x:f>
      </x:c>
      <x:c r="B1816" s="0" t="n">
        <x:v>12</x:v>
      </x:c>
      <x:c r="C1816" s="0" t="n">
        <x:v>15.08</x:v>
      </x:c>
      <x:c r="D1816" s="0" t="s">
        <x:v>9</x:v>
      </x:c>
      <x:c r="E1816" s="0" t="n">
        <x:v>3</x:v>
      </x:c>
      <x:c r="F1816" s="0" t="s">
        <x:v>185</x:v>
      </x:c>
      <x:c r="H1816" s="0" t="s">
        <x:v>661</x:v>
      </x:c>
      <x:c r="I1816" s="0" t="n">
        <x:v>28.5</x:v>
      </x:c>
      <x:c r="J1816" s="0" t="n">
        <x:v>14.9</x:v>
      </x:c>
      <x:c r="K1816" s="0" t="n">
        <x:v>44</x:v>
      </x:c>
      <x:c r="L1816" s="0" t="n">
        <x:v>31</x:v>
      </x:c>
      <x:c r="M1816" s="0" t="n">
        <x:v>34</x:v>
      </x:c>
      <x:c r="N1816" s="0" t="s">
        <x:v>506</x:v>
      </x:c>
      <x:c r="O1816" s="0" t="n">
        <x:v>1012.4</x:v>
      </x:c>
      <x:c r="P1816" s="0" t="n">
        <x:v>1003.6</x:v>
      </x:c>
    </x:row>
    <x:row r="1817" spans="1:81" customFormat="1" ht="16.5" customHeight="1" x14ac:dyDescent="0.25">
      <x:c r="A1817" s="302">
        <x:f>IF(RIGHT(C1817,2)=".1","10",RIGHT(C1817,2))</x:f>
      </x:c>
      <x:c r="B1817" s="0" t="n">
        <x:v>15</x:v>
      </x:c>
      <x:c r="C1817" s="0" t="n">
        <x:v>15.08</x:v>
      </x:c>
      <x:c r="D1817" s="0" t="s">
        <x:v>9</x:v>
      </x:c>
      <x:c r="E1817" s="0" t="n">
        <x:v>3</x:v>
      </x:c>
      <x:c r="F1817" s="0" t="s">
        <x:v>200</x:v>
      </x:c>
      <x:c r="H1817" s="0" t="s">
        <x:v>551</x:v>
      </x:c>
      <x:c r="I1817" s="0" t="n">
        <x:v>28.2</x:v>
      </x:c>
      <x:c r="J1817" s="0" t="n">
        <x:v>13</x:v>
      </x:c>
      <x:c r="K1817" s="0" t="n">
        <x:v>39</x:v>
      </x:c>
      <x:c r="L1817" s="0" t="n">
        <x:v>30</x:v>
      </x:c>
      <x:c r="M1817" s="0" t="n">
        <x:v>30</x:v>
      </x:c>
      <x:c r="N1817" s="0" t="s">
        <x:v>483</x:v>
      </x:c>
      <x:c r="O1817" s="0" t="n">
        <x:v>1012.5</x:v>
      </x:c>
      <x:c r="P1817" s="0" t="n">
        <x:v>1003.6</x:v>
      </x:c>
      <x:c r="R1817" s="0" t="n">
        <x:v>29.4</x:v>
      </x:c>
    </x:row>
    <x:row r="1818" spans="1:81" customFormat="1" ht="16.5" customHeight="1" x14ac:dyDescent="0.25">
      <x:c r="A1818" s="302">
        <x:f>IF(RIGHT(C1818,2)=".1","10",RIGHT(C1818,2))</x:f>
      </x:c>
      <x:c r="B1818" s="0" t="n">
        <x:v>18</x:v>
      </x:c>
      <x:c r="C1818" s="0" t="n">
        <x:v>15.08</x:v>
      </x:c>
      <x:c r="D1818" s="0" t="s">
        <x:v>9</x:v>
      </x:c>
      <x:c r="E1818" s="0" t="n">
        <x:v>1</x:v>
      </x:c>
      <x:c r="F1818" s="0" t="s">
        <x:v>200</x:v>
      </x:c>
      <x:c r="H1818" s="0" t="s">
        <x:v>376</x:v>
      </x:c>
      <x:c r="I1818" s="0" t="n">
        <x:v>21.5</x:v>
      </x:c>
      <x:c r="J1818" s="0" t="n">
        <x:v>15.1</x:v>
      </x:c>
      <x:c r="K1818" s="0" t="n">
        <x:v>67</x:v>
      </x:c>
      <x:c r="L1818" s="0" t="n">
        <x:v>25</x:v>
      </x:c>
      <x:c r="M1818" s="0" t="n">
        <x:v>25</x:v>
      </x:c>
      <x:c r="N1818" s="0" t="s">
        <x:v>444</x:v>
      </x:c>
      <x:c r="O1818" s="0" t="n">
        <x:v>1014.1</x:v>
      </x:c>
      <x:c r="P1818" s="0" t="n">
        <x:v>1005</x:v>
      </x:c>
    </x:row>
    <x:row r="1819" spans="1:81" customFormat="1" ht="16.5" customHeight="1" x14ac:dyDescent="0.25">
      <x:c r="A1819" s="302">
        <x:f>IF(RIGHT(C1819,2)=".1","10",RIGHT(C1819,2))</x:f>
      </x:c>
      <x:c r="B1819" s="0" t="n">
        <x:v>21</x:v>
      </x:c>
      <x:c r="C1819" s="0" t="n">
        <x:v>15.08</x:v>
      </x:c>
      <x:c r="D1819" s="0" t="s">
        <x:v>13</x:v>
      </x:c>
      <x:c r="E1819" s="0" t="n">
        <x:v>0</x:v>
      </x:c>
      <x:c r="F1819" s="0" t="s">
        <x:v>185</x:v>
      </x:c>
      <x:c r="H1819" s="0" t="s">
        <x:v>186</x:v>
      </x:c>
      <x:c r="I1819" s="0" t="n">
        <x:v>19</x:v>
      </x:c>
      <x:c r="J1819" s="0" t="n">
        <x:v>14.6</x:v>
      </x:c>
      <x:c r="K1819" s="0" t="n">
        <x:v>76</x:v>
      </x:c>
      <x:c r="L1819" s="0" t="n">
        <x:v>20</x:v>
      </x:c>
      <x:c r="M1819" s="0" t="n">
        <x:v>20</x:v>
      </x:c>
      <x:c r="O1819" s="0" t="n">
        <x:v>1014</x:v>
      </x:c>
      <x:c r="P1819" s="0" t="n">
        <x:v>1004.9</x:v>
      </x:c>
    </x:row>
    <x:row r="1820" spans="1:81" customFormat="1" ht="16.5" customHeight="1" x14ac:dyDescent="0.25">
      <x:c r="A1820" s="302">
        <x:f>IF(RIGHT(C1820,2)=".1","10",RIGHT(C1820,2))</x:f>
      </x:c>
      <x:c r="B1820" s="0" t="n">
        <x:v>0</x:v>
      </x:c>
      <x:c r="C1820" s="0" t="n">
        <x:v>16.08</x:v>
      </x:c>
      <x:c r="D1820" s="0" t="s">
        <x:v>13</x:v>
      </x:c>
      <x:c r="E1820" s="0" t="n">
        <x:v>0</x:v>
      </x:c>
      <x:c r="F1820" s="0" t="s">
        <x:v>185</x:v>
      </x:c>
      <x:c r="H1820" s="0" t="s">
        <x:v>293</x:v>
      </x:c>
      <x:c r="I1820" s="0" t="n">
        <x:v>17.7</x:v>
      </x:c>
      <x:c r="J1820" s="0" t="n">
        <x:v>14.9</x:v>
      </x:c>
      <x:c r="K1820" s="0" t="n">
        <x:v>84</x:v>
      </x:c>
      <x:c r="L1820" s="0" t="n">
        <x:v>18</x:v>
      </x:c>
      <x:c r="M1820" s="0" t="n">
        <x:v>18</x:v>
      </x:c>
      <x:c r="O1820" s="0" t="n">
        <x:v>1013.8</x:v>
      </x:c>
      <x:c r="P1820" s="0" t="n">
        <x:v>1004.7</x:v>
      </x:c>
    </x:row>
    <x:row r="1821" spans="1:81" customFormat="1" ht="16.5" customHeight="1" x14ac:dyDescent="0.25">
      <x:c r="A1821" s="302">
        <x:f>IF(RIGHT(C1821,2)=".1","10",RIGHT(C1821,2))</x:f>
      </x:c>
      <x:c r="B1821" s="0" t="n">
        <x:v>3</x:v>
      </x:c>
      <x:c r="C1821" s="0" t="n">
        <x:v>16.08</x:v>
      </x:c>
      <x:c r="D1821" s="0" t="s">
        <x:v>13</x:v>
      </x:c>
      <x:c r="E1821" s="0" t="n">
        <x:v>0</x:v>
      </x:c>
      <x:c r="F1821" s="0" t="s">
        <x:v>185</x:v>
      </x:c>
      <x:c r="H1821" s="0" t="s">
        <x:v>188</x:v>
      </x:c>
      <x:c r="I1821" s="0" t="n">
        <x:v>18.5</x:v>
      </x:c>
      <x:c r="J1821" s="0" t="n">
        <x:v>15.5</x:v>
      </x:c>
      <x:c r="K1821" s="0" t="n">
        <x:v>83</x:v>
      </x:c>
      <x:c r="L1821" s="0" t="n">
        <x:v>19</x:v>
      </x:c>
      <x:c r="M1821" s="0" t="n">
        <x:v>19</x:v>
      </x:c>
      <x:c r="O1821" s="0" t="n">
        <x:v>1014.2</x:v>
      </x:c>
      <x:c r="P1821" s="0" t="n">
        <x:v>1005</x:v>
      </x:c>
      <x:c r="Q1821" s="0" t="n">
        <x:v>17.6</x:v>
      </x:c>
    </x:row>
    <x:row r="1822" spans="1:81" customFormat="1" ht="16.5" customHeight="1" x14ac:dyDescent="0.25">
      <x:c r="A1822" s="302">
        <x:f>IF(RIGHT(C1822,2)=".1","10",RIGHT(C1822,2))</x:f>
      </x:c>
      <x:c r="B1822" s="0" t="n">
        <x:v>6</x:v>
      </x:c>
      <x:c r="C1822" s="0" t="n">
        <x:v>16.08</x:v>
      </x:c>
      <x:c r="D1822" s="0" t="s">
        <x:v>13</x:v>
      </x:c>
      <x:c r="E1822" s="0" t="n">
        <x:v>0</x:v>
      </x:c>
      <x:c r="F1822" s="0" t="s">
        <x:v>185</x:v>
      </x:c>
      <x:c r="H1822" s="0" t="s">
        <x:v>611</x:v>
      </x:c>
      <x:c r="I1822" s="0" t="n">
        <x:v>24.4</x:v>
      </x:c>
      <x:c r="J1822" s="0" t="n">
        <x:v>16.2</x:v>
      </x:c>
      <x:c r="K1822" s="0" t="n">
        <x:v>60</x:v>
      </x:c>
      <x:c r="L1822" s="0" t="n">
        <x:v>28</x:v>
      </x:c>
      <x:c r="M1822" s="0" t="n">
        <x:v>33</x:v>
      </x:c>
      <x:c r="N1822" s="0" t="s">
        <x:v>506</x:v>
      </x:c>
      <x:c r="O1822" s="0" t="n">
        <x:v>1014.9</x:v>
      </x:c>
      <x:c r="P1822" s="0" t="n">
        <x:v>1005.9</x:v>
      </x:c>
    </x:row>
    <x:row r="1823" spans="1:81" customFormat="1" ht="16.5" customHeight="1" x14ac:dyDescent="0.25">
      <x:c r="A1823" s="302">
        <x:f>IF(RIGHT(C1823,2)=".1","10",RIGHT(C1823,2))</x:f>
      </x:c>
      <x:c r="B1823" s="0" t="n">
        <x:v>9</x:v>
      </x:c>
      <x:c r="C1823" s="0" t="n">
        <x:v>16.08</x:v>
      </x:c>
      <x:c r="D1823" s="0" t="s">
        <x:v>8</x:v>
      </x:c>
      <x:c r="E1823" s="0" t="n">
        <x:v>1</x:v>
      </x:c>
      <x:c r="F1823" s="0" t="s">
        <x:v>185</x:v>
      </x:c>
      <x:c r="H1823" s="0" t="s">
        <x:v>231</x:v>
      </x:c>
      <x:c r="I1823" s="0" t="n">
        <x:v>25.9</x:v>
      </x:c>
      <x:c r="J1823" s="0" t="n">
        <x:v>18.2</x:v>
      </x:c>
      <x:c r="K1823" s="0" t="n">
        <x:v>63</x:v>
      </x:c>
      <x:c r="L1823" s="0" t="n">
        <x:v>31</x:v>
      </x:c>
      <x:c r="M1823" s="0" t="n">
        <x:v>32</x:v>
      </x:c>
      <x:c r="N1823" s="0" t="s">
        <x:v>507</x:v>
      </x:c>
      <x:c r="O1823" s="0" t="n">
        <x:v>1015</x:v>
      </x:c>
      <x:c r="P1823" s="0" t="n">
        <x:v>1006</x:v>
      </x:c>
    </x:row>
    <x:row r="1824" spans="1:81" customFormat="1" ht="16.5" customHeight="1" x14ac:dyDescent="0.25">
      <x:c r="A1824" s="302">
        <x:f>IF(RIGHT(C1824,2)=".1","10",RIGHT(C1824,2))</x:f>
      </x:c>
      <x:c r="B1824" s="0" t="n">
        <x:v>12</x:v>
      </x:c>
      <x:c r="C1824" s="0" t="n">
        <x:v>16.08</x:v>
      </x:c>
      <x:c r="D1824" s="0" t="s">
        <x:v>8</x:v>
      </x:c>
      <x:c r="E1824" s="0" t="n">
        <x:v>1</x:v>
      </x:c>
      <x:c r="F1824" s="0" t="s">
        <x:v>185</x:v>
      </x:c>
      <x:c r="G1824" s="0" t="s">
        <x:v>193</x:v>
      </x:c>
      <x:c r="H1824" s="0" t="s">
        <x:v>662</x:v>
      </x:c>
      <x:c r="I1824" s="0" t="n">
        <x:v>29.1</x:v>
      </x:c>
      <x:c r="J1824" s="0" t="n">
        <x:v>17</x:v>
      </x:c>
      <x:c r="K1824" s="0" t="n">
        <x:v>48</x:v>
      </x:c>
      <x:c r="L1824" s="0" t="n">
        <x:v>33</x:v>
      </x:c>
      <x:c r="M1824" s="0" t="n">
        <x:v>36</x:v>
      </x:c>
      <x:c r="N1824" s="0" t="s">
        <x:v>507</x:v>
      </x:c>
      <x:c r="O1824" s="0" t="n">
        <x:v>1014.1</x:v>
      </x:c>
      <x:c r="P1824" s="0" t="n">
        <x:v>1005.2</x:v>
      </x:c>
    </x:row>
    <x:row r="1825" spans="1:81" customFormat="1" ht="16.5" customHeight="1" x14ac:dyDescent="0.25">
      <x:c r="A1825" s="302">
        <x:f>IF(RIGHT(C1825,2)=".1","10",RIGHT(C1825,2))</x:f>
      </x:c>
      <x:c r="B1825" s="0" t="n">
        <x:v>15</x:v>
      </x:c>
      <x:c r="C1825" s="0" t="n">
        <x:v>16.08</x:v>
      </x:c>
      <x:c r="D1825" s="0" t="s">
        <x:v>7</x:v>
      </x:c>
      <x:c r="E1825" s="0" t="n">
        <x:v>1</x:v>
      </x:c>
      <x:c r="F1825" s="0" t="s">
        <x:v>185</x:v>
      </x:c>
      <x:c r="H1825" s="0" t="s">
        <x:v>663</x:v>
      </x:c>
      <x:c r="I1825" s="0" t="n">
        <x:v>27.5</x:v>
      </x:c>
      <x:c r="J1825" s="0" t="n">
        <x:v>16.8</x:v>
      </x:c>
      <x:c r="K1825" s="0" t="n">
        <x:v>52</x:v>
      </x:c>
      <x:c r="L1825" s="0" t="n">
        <x:v>31</x:v>
      </x:c>
      <x:c r="M1825" s="0" t="n">
        <x:v>31</x:v>
      </x:c>
      <x:c r="N1825" s="0" t="s">
        <x:v>506</x:v>
      </x:c>
      <x:c r="O1825" s="0" t="n">
        <x:v>1014.3</x:v>
      </x:c>
      <x:c r="P1825" s="0" t="n">
        <x:v>1005.4</x:v>
      </x:c>
      <x:c r="R1825" s="0" t="n">
        <x:v>30.5</x:v>
      </x:c>
      <x:c r="S1825" s="0" t="n">
        <x:v>0</x:v>
      </x:c>
    </x:row>
    <x:row r="1826" spans="1:81" customFormat="1" ht="16.5" customHeight="1" x14ac:dyDescent="0.25">
      <x:c r="A1826" s="302">
        <x:f>IF(RIGHT(C1826,2)=".1","10",RIGHT(C1826,2))</x:f>
      </x:c>
      <x:c r="B1826" s="0" t="n">
        <x:v>18</x:v>
      </x:c>
      <x:c r="C1826" s="0" t="n">
        <x:v>16.08</x:v>
      </x:c>
      <x:c r="D1826" s="0" t="s">
        <x:v>7</x:v>
      </x:c>
      <x:c r="E1826" s="0" t="n">
        <x:v>2</x:v>
      </x:c>
      <x:c r="F1826" s="0" t="s">
        <x:v>185</x:v>
      </x:c>
      <x:c r="H1826" s="0" t="s">
        <x:v>186</x:v>
      </x:c>
      <x:c r="I1826" s="0" t="n">
        <x:v>22.3</x:v>
      </x:c>
      <x:c r="J1826" s="0" t="n">
        <x:v>18.1</x:v>
      </x:c>
      <x:c r="K1826" s="0" t="n">
        <x:v>77</x:v>
      </x:c>
      <x:c r="L1826" s="0" t="n">
        <x:v>27</x:v>
      </x:c>
      <x:c r="M1826" s="0" t="n">
        <x:v>27</x:v>
      </x:c>
      <x:c r="N1826" s="0" t="s">
        <x:v>506</x:v>
      </x:c>
      <x:c r="O1826" s="0" t="n">
        <x:v>1015.4</x:v>
      </x:c>
      <x:c r="P1826" s="0" t="n">
        <x:v>1006.3</x:v>
      </x:c>
    </x:row>
    <x:row r="1827" spans="1:81" customFormat="1" ht="16.5" customHeight="1" x14ac:dyDescent="0.25">
      <x:c r="A1827" s="302">
        <x:f>IF(RIGHT(C1827,2)=".1","10",RIGHT(C1827,2))</x:f>
      </x:c>
      <x:c r="B1827" s="0" t="n">
        <x:v>21</x:v>
      </x:c>
      <x:c r="C1827" s="0" t="n">
        <x:v>16.08</x:v>
      </x:c>
      <x:c r="D1827" s="0" t="s">
        <x:v>13</x:v>
      </x:c>
      <x:c r="E1827" s="0" t="n">
        <x:v>0</x:v>
      </x:c>
      <x:c r="F1827" s="0" t="s">
        <x:v>185</x:v>
      </x:c>
      <x:c r="H1827" s="0" t="s">
        <x:v>495</x:v>
      </x:c>
      <x:c r="I1827" s="0" t="n">
        <x:v>20.3</x:v>
      </x:c>
      <x:c r="J1827" s="0" t="n">
        <x:v>18</x:v>
      </x:c>
      <x:c r="K1827" s="0" t="n">
        <x:v>87</x:v>
      </x:c>
      <x:c r="L1827" s="0" t="n">
        <x:v>23</x:v>
      </x:c>
      <x:c r="M1827" s="0" t="n">
        <x:v>23</x:v>
      </x:c>
      <x:c r="N1827" s="0" t="s">
        <x:v>444</x:v>
      </x:c>
      <x:c r="O1827" s="0" t="n">
        <x:v>1015</x:v>
      </x:c>
      <x:c r="P1827" s="0" t="n">
        <x:v>1005.9</x:v>
      </x:c>
    </x:row>
    <x:row r="1828" spans="1:81" customFormat="1" ht="16.5" customHeight="1" x14ac:dyDescent="0.25">
      <x:c r="A1828" s="302">
        <x:f>IF(RIGHT(C1828,2)=".1","10",RIGHT(C1828,2))</x:f>
      </x:c>
      <x:c r="B1828" s="0" t="n">
        <x:v>0</x:v>
      </x:c>
      <x:c r="C1828" s="0" t="n">
        <x:v>17.08</x:v>
      </x:c>
      <x:c r="D1828" s="0" t="s">
        <x:v>13</x:v>
      </x:c>
      <x:c r="E1828" s="0" t="n">
        <x:v>0</x:v>
      </x:c>
      <x:c r="F1828" s="0" t="s">
        <x:v>185</x:v>
      </x:c>
      <x:c r="H1828" s="0" t="s">
        <x:v>276</x:v>
      </x:c>
      <x:c r="I1828" s="0" t="n">
        <x:v>20</x:v>
      </x:c>
      <x:c r="J1828" s="0" t="n">
        <x:v>18.4</x:v>
      </x:c>
      <x:c r="K1828" s="0" t="n">
        <x:v>91</x:v>
      </x:c>
      <x:c r="L1828" s="0" t="n">
        <x:v>23</x:v>
      </x:c>
      <x:c r="M1828" s="0" t="n">
        <x:v>23</x:v>
      </x:c>
      <x:c r="N1828" s="0" t="s">
        <x:v>444</x:v>
      </x:c>
      <x:c r="O1828" s="0" t="n">
        <x:v>1014.7</x:v>
      </x:c>
      <x:c r="P1828" s="0" t="n">
        <x:v>1005.6</x:v>
      </x:c>
    </x:row>
    <x:row r="1829" spans="1:81" customFormat="1" ht="16.5" customHeight="1" x14ac:dyDescent="0.25">
      <x:c r="A1829" s="302">
        <x:f>IF(RIGHT(C1829,2)=".1","10",RIGHT(C1829,2))</x:f>
      </x:c>
      <x:c r="B1829" s="0" t="n">
        <x:v>3</x:v>
      </x:c>
      <x:c r="C1829" s="0" t="n">
        <x:v>17.08</x:v>
      </x:c>
      <x:c r="D1829" s="0" t="s">
        <x:v>13</x:v>
      </x:c>
      <x:c r="E1829" s="0" t="n">
        <x:v>0</x:v>
      </x:c>
      <x:c r="F1829" s="0" t="s">
        <x:v>195</x:v>
      </x:c>
      <x:c r="G1829" s="0" t="s">
        <x:v>196</x:v>
      </x:c>
      <x:c r="H1829" s="0" t="s">
        <x:v>220</x:v>
      </x:c>
      <x:c r="I1829" s="0" t="n">
        <x:v>19.1</x:v>
      </x:c>
      <x:c r="J1829" s="0" t="n">
        <x:v>18</x:v>
      </x:c>
      <x:c r="K1829" s="0" t="n">
        <x:v>93</x:v>
      </x:c>
      <x:c r="L1829" s="0" t="n">
        <x:v>21</x:v>
      </x:c>
      <x:c r="M1829" s="0" t="n">
        <x:v>21</x:v>
      </x:c>
      <x:c r="N1829" s="0" t="s">
        <x:v>444</x:v>
      </x:c>
      <x:c r="O1829" s="0" t="n">
        <x:v>1015</x:v>
      </x:c>
      <x:c r="P1829" s="0" t="n">
        <x:v>1005.9</x:v>
      </x:c>
      <x:c r="Q1829" s="0" t="n">
        <x:v>18.9</x:v>
      </x:c>
    </x:row>
    <x:row r="1830" spans="1:81" customFormat="1" ht="16.5" customHeight="1" x14ac:dyDescent="0.25">
      <x:c r="A1830" s="302">
        <x:f>IF(RIGHT(C1830,2)=".1","10",RIGHT(C1830,2))</x:f>
      </x:c>
      <x:c r="B1830" s="0" t="n">
        <x:v>6</x:v>
      </x:c>
      <x:c r="C1830" s="0" t="n">
        <x:v>17.08</x:v>
      </x:c>
      <x:c r="D1830" s="0" t="s">
        <x:v>5</x:v>
      </x:c>
      <x:c r="E1830" s="0" t="n">
        <x:v>1</x:v>
      </x:c>
      <x:c r="F1830" s="0" t="s">
        <x:v>185</x:v>
      </x:c>
      <x:c r="H1830" s="0" t="s">
        <x:v>186</x:v>
      </x:c>
      <x:c r="I1830" s="0" t="n">
        <x:v>26.2</x:v>
      </x:c>
      <x:c r="J1830" s="0" t="n">
        <x:v>19.8</x:v>
      </x:c>
      <x:c r="K1830" s="0" t="n">
        <x:v>68</x:v>
      </x:c>
      <x:c r="L1830" s="0" t="n">
        <x:v>32</x:v>
      </x:c>
      <x:c r="M1830" s="0" t="n">
        <x:v>41</x:v>
      </x:c>
      <x:c r="N1830" s="0" t="s">
        <x:v>507</x:v>
      </x:c>
      <x:c r="O1830" s="0" t="n">
        <x:v>1014.2</x:v>
      </x:c>
      <x:c r="P1830" s="0" t="n">
        <x:v>1005.3</x:v>
      </x:c>
    </x:row>
    <x:row r="1831" spans="1:81" customFormat="1" ht="16.5" customHeight="1" x14ac:dyDescent="0.25">
      <x:c r="A1831" s="302">
        <x:f>IF(RIGHT(C1831,2)=".1","10",RIGHT(C1831,2))</x:f>
      </x:c>
      <x:c r="B1831" s="0" t="n">
        <x:v>9</x:v>
      </x:c>
      <x:c r="C1831" s="0" t="n">
        <x:v>17.08</x:v>
      </x:c>
      <x:c r="D1831" s="0" t="s">
        <x:v>6</x:v>
      </x:c>
      <x:c r="E1831" s="0" t="n">
        <x:v>1</x:v>
      </x:c>
      <x:c r="F1831" s="0" t="s">
        <x:v>185</x:v>
      </x:c>
      <x:c r="H1831" s="0" t="s">
        <x:v>186</x:v>
      </x:c>
      <x:c r="I1831" s="0" t="n">
        <x:v>29.2</x:v>
      </x:c>
      <x:c r="J1831" s="0" t="n">
        <x:v>19</x:v>
      </x:c>
      <x:c r="K1831" s="0" t="n">
        <x:v>54</x:v>
      </x:c>
      <x:c r="L1831" s="0" t="n">
        <x:v>35</x:v>
      </x:c>
      <x:c r="M1831" s="0" t="n">
        <x:v>53</x:v>
      </x:c>
      <x:c r="N1831" s="0" t="s">
        <x:v>505</x:v>
      </x:c>
      <x:c r="O1831" s="0" t="n">
        <x:v>1013.1</x:v>
      </x:c>
      <x:c r="P1831" s="0" t="n">
        <x:v>1004.4</x:v>
      </x:c>
    </x:row>
    <x:row r="1832" spans="1:81" customFormat="1" ht="16.5" customHeight="1" x14ac:dyDescent="0.25">
      <x:c r="A1832" s="302">
        <x:f>IF(RIGHT(C1832,2)=".1","10",RIGHT(C1832,2))</x:f>
      </x:c>
      <x:c r="B1832" s="0" t="n">
        <x:v>12</x:v>
      </x:c>
      <x:c r="C1832" s="0" t="n">
        <x:v>17.08</x:v>
      </x:c>
      <x:c r="D1832" s="0" t="s">
        <x:v>6</x:v>
      </x:c>
      <x:c r="E1832" s="0" t="n">
        <x:v>1</x:v>
      </x:c>
      <x:c r="F1832" s="0" t="s">
        <x:v>185</x:v>
      </x:c>
      <x:c r="H1832" s="0" t="s">
        <x:v>538</x:v>
      </x:c>
      <x:c r="I1832" s="0" t="n">
        <x:v>31</x:v>
      </x:c>
      <x:c r="J1832" s="0" t="n">
        <x:v>19.1</x:v>
      </x:c>
      <x:c r="K1832" s="0" t="n">
        <x:v>49</x:v>
      </x:c>
      <x:c r="L1832" s="0" t="n">
        <x:v>36</x:v>
      </x:c>
      <x:c r="M1832" s="0" t="n">
        <x:v>41</x:v>
      </x:c>
      <x:c r="N1832" s="0" t="s">
        <x:v>507</x:v>
      </x:c>
      <x:c r="O1832" s="0" t="n">
        <x:v>1012.7</x:v>
      </x:c>
      <x:c r="P1832" s="0" t="n">
        <x:v>1004</x:v>
      </x:c>
    </x:row>
    <x:row r="1833" spans="1:81" customFormat="1" ht="16.5" customHeight="1" x14ac:dyDescent="0.25">
      <x:c r="A1833" s="302">
        <x:f>IF(RIGHT(C1833,2)=".1","10",RIGHT(C1833,2))</x:f>
      </x:c>
      <x:c r="B1833" s="0" t="n">
        <x:v>15</x:v>
      </x:c>
      <x:c r="C1833" s="0" t="n">
        <x:v>17.08</x:v>
      </x:c>
      <x:c r="D1833" s="0" t="s">
        <x:v>7</x:v>
      </x:c>
      <x:c r="E1833" s="0" t="n">
        <x:v>2</x:v>
      </x:c>
      <x:c r="F1833" s="0" t="s">
        <x:v>185</x:v>
      </x:c>
      <x:c r="H1833" s="0" t="s">
        <x:v>186</x:v>
      </x:c>
      <x:c r="I1833" s="0" t="n">
        <x:v>28.5</x:v>
      </x:c>
      <x:c r="J1833" s="0" t="n">
        <x:v>16.9</x:v>
      </x:c>
      <x:c r="K1833" s="0" t="n">
        <x:v>49</x:v>
      </x:c>
      <x:c r="L1833" s="0" t="n">
        <x:v>32</x:v>
      </x:c>
      <x:c r="M1833" s="0" t="n">
        <x:v>33</x:v>
      </x:c>
      <x:c r="N1833" s="0" t="s">
        <x:v>506</x:v>
      </x:c>
      <x:c r="O1833" s="0" t="n">
        <x:v>1012</x:v>
      </x:c>
      <x:c r="P1833" s="0" t="n">
        <x:v>1003.2</x:v>
      </x:c>
      <x:c r="R1833" s="0" t="n">
        <x:v>31.9</x:v>
      </x:c>
    </x:row>
    <x:row r="1834" spans="1:81" customFormat="1" ht="16.5" customHeight="1" x14ac:dyDescent="0.25">
      <x:c r="A1834" s="302">
        <x:f>IF(RIGHT(C1834,2)=".1","10",RIGHT(C1834,2))</x:f>
      </x:c>
      <x:c r="B1834" s="0" t="n">
        <x:v>18</x:v>
      </x:c>
      <x:c r="C1834" s="0" t="n">
        <x:v>17.08</x:v>
      </x:c>
      <x:c r="D1834" s="0" t="s">
        <x:v>6</x:v>
      </x:c>
      <x:c r="E1834" s="0" t="n">
        <x:v>1</x:v>
      </x:c>
      <x:c r="F1834" s="0" t="s">
        <x:v>185</x:v>
      </x:c>
      <x:c r="H1834" s="0" t="s">
        <x:v>186</x:v>
      </x:c>
      <x:c r="I1834" s="0" t="n">
        <x:v>24</x:v>
      </x:c>
      <x:c r="J1834" s="0" t="n">
        <x:v>17.5</x:v>
      </x:c>
      <x:c r="K1834" s="0" t="n">
        <x:v>67</x:v>
      </x:c>
      <x:c r="L1834" s="0" t="n">
        <x:v>28</x:v>
      </x:c>
      <x:c r="M1834" s="0" t="n">
        <x:v>28</x:v>
      </x:c>
      <x:c r="N1834" s="0" t="s">
        <x:v>506</x:v>
      </x:c>
      <x:c r="O1834" s="0" t="n">
        <x:v>1012.2</x:v>
      </x:c>
      <x:c r="P1834" s="0" t="n">
        <x:v>1003.2</x:v>
      </x:c>
    </x:row>
    <x:row r="1835" spans="1:81" customFormat="1" ht="16.5" customHeight="1" x14ac:dyDescent="0.25">
      <x:c r="A1835" s="302">
        <x:f>IF(RIGHT(C1835,2)=".1","10",RIGHT(C1835,2))</x:f>
      </x:c>
      <x:c r="B1835" s="0" t="n">
        <x:v>21</x:v>
      </x:c>
      <x:c r="C1835" s="0" t="n">
        <x:v>17.08</x:v>
      </x:c>
      <x:c r="D1835" s="0" t="s">
        <x:v>6</x:v>
      </x:c>
      <x:c r="E1835" s="0" t="n">
        <x:v>2</x:v>
      </x:c>
      <x:c r="F1835" s="0" t="s">
        <x:v>185</x:v>
      </x:c>
      <x:c r="H1835" s="0" t="s">
        <x:v>186</x:v>
      </x:c>
      <x:c r="I1835" s="0" t="n">
        <x:v>22.7</x:v>
      </x:c>
      <x:c r="J1835" s="0" t="n">
        <x:v>18</x:v>
      </x:c>
      <x:c r="K1835" s="0" t="n">
        <x:v>75</x:v>
      </x:c>
      <x:c r="L1835" s="0" t="n">
        <x:v>28</x:v>
      </x:c>
      <x:c r="M1835" s="0" t="n">
        <x:v>28</x:v>
      </x:c>
      <x:c r="N1835" s="0" t="s">
        <x:v>506</x:v>
      </x:c>
      <x:c r="O1835" s="0" t="n">
        <x:v>1011.2</x:v>
      </x:c>
      <x:c r="P1835" s="0" t="n">
        <x:v>1002.2</x:v>
      </x:c>
    </x:row>
    <x:row r="1836" spans="1:81" customFormat="1" ht="16.5" customHeight="1" x14ac:dyDescent="0.25">
      <x:c r="A1836" s="302">
        <x:f>IF(RIGHT(C1836,2)=".1","10",RIGHT(C1836,2))</x:f>
      </x:c>
      <x:c r="B1836" s="0" t="n">
        <x:v>0</x:v>
      </x:c>
      <x:c r="C1836" s="0" t="n">
        <x:v>18.08</x:v>
      </x:c>
      <x:c r="D1836" s="0" t="s">
        <x:v>13</x:v>
      </x:c>
      <x:c r="E1836" s="0" t="n">
        <x:v>0</x:v>
      </x:c>
      <x:c r="F1836" s="0" t="s">
        <x:v>185</x:v>
      </x:c>
      <x:c r="H1836" s="0" t="s">
        <x:v>186</x:v>
      </x:c>
      <x:c r="I1836" s="0" t="n">
        <x:v>20.9</x:v>
      </x:c>
      <x:c r="J1836" s="0" t="n">
        <x:v>18.1</x:v>
      </x:c>
      <x:c r="K1836" s="0" t="n">
        <x:v>84</x:v>
      </x:c>
      <x:c r="L1836" s="0" t="n">
        <x:v>25</x:v>
      </x:c>
      <x:c r="M1836" s="0" t="n">
        <x:v>25</x:v>
      </x:c>
      <x:c r="N1836" s="0" t="s">
        <x:v>444</x:v>
      </x:c>
      <x:c r="O1836" s="0" t="n">
        <x:v>1010.6</x:v>
      </x:c>
      <x:c r="P1836" s="0" t="n">
        <x:v>1001.6</x:v>
      </x:c>
    </x:row>
    <x:row r="1837" spans="1:81" customFormat="1" ht="16.5" customHeight="1" x14ac:dyDescent="0.25">
      <x:c r="A1837" s="302">
        <x:f>IF(RIGHT(C1837,2)=".1","10",RIGHT(C1837,2))</x:f>
      </x:c>
      <x:c r="B1837" s="0" t="n">
        <x:v>3</x:v>
      </x:c>
      <x:c r="C1837" s="0" t="n">
        <x:v>18.08</x:v>
      </x:c>
      <x:c r="D1837" s="0" t="s">
        <x:v>6</x:v>
      </x:c>
      <x:c r="E1837" s="0" t="n">
        <x:v>1</x:v>
      </x:c>
      <x:c r="F1837" s="0" t="s">
        <x:v>185</x:v>
      </x:c>
      <x:c r="H1837" s="0" t="s">
        <x:v>186</x:v>
      </x:c>
      <x:c r="I1837" s="0" t="n">
        <x:v>20</x:v>
      </x:c>
      <x:c r="J1837" s="0" t="n">
        <x:v>18.1</x:v>
      </x:c>
      <x:c r="K1837" s="0" t="n">
        <x:v>89</x:v>
      </x:c>
      <x:c r="L1837" s="0" t="n">
        <x:v>24</x:v>
      </x:c>
      <x:c r="M1837" s="0" t="n">
        <x:v>24</x:v>
      </x:c>
      <x:c r="N1837" s="0" t="s">
        <x:v>444</x:v>
      </x:c>
      <x:c r="O1837" s="0" t="n">
        <x:v>1010.6</x:v>
      </x:c>
      <x:c r="P1837" s="0" t="n">
        <x:v>1001.5</x:v>
      </x:c>
      <x:c r="Q1837" s="0" t="n">
        <x:v>19.5</x:v>
      </x:c>
    </x:row>
    <x:row r="1838" spans="1:81" customFormat="1" ht="16.5" customHeight="1" x14ac:dyDescent="0.25">
      <x:c r="A1838" s="302">
        <x:f>IF(RIGHT(C1838,2)=".1","10",RIGHT(C1838,2))</x:f>
      </x:c>
      <x:c r="B1838" s="0" t="n">
        <x:v>6</x:v>
      </x:c>
      <x:c r="C1838" s="0" t="n">
        <x:v>18.08</x:v>
      </x:c>
      <x:c r="D1838" s="0" t="s">
        <x:v>6</x:v>
      </x:c>
      <x:c r="E1838" s="0" t="n">
        <x:v>1</x:v>
      </x:c>
      <x:c r="F1838" s="0" t="s">
        <x:v>185</x:v>
      </x:c>
      <x:c r="H1838" s="0" t="s">
        <x:v>186</x:v>
      </x:c>
      <x:c r="I1838" s="0" t="n">
        <x:v>27</x:v>
      </x:c>
      <x:c r="J1838" s="0" t="n">
        <x:v>17.7</x:v>
      </x:c>
      <x:c r="K1838" s="0" t="n">
        <x:v>57</x:v>
      </x:c>
      <x:c r="L1838" s="0" t="n">
        <x:v>31</x:v>
      </x:c>
      <x:c r="M1838" s="0" t="n">
        <x:v>40</x:v>
      </x:c>
      <x:c r="N1838" s="0" t="s">
        <x:v>506</x:v>
      </x:c>
      <x:c r="O1838" s="0" t="n">
        <x:v>1009.9</x:v>
      </x:c>
      <x:c r="P1838" s="0" t="n">
        <x:v>1001</x:v>
      </x:c>
    </x:row>
    <x:row r="1839" spans="1:81" customFormat="1" ht="16.5" customHeight="1" x14ac:dyDescent="0.25">
      <x:c r="A1839" s="302">
        <x:f>IF(RIGHT(C1839,2)=".1","10",RIGHT(C1839,2))</x:f>
      </x:c>
      <x:c r="B1839" s="0" t="n">
        <x:v>9</x:v>
      </x:c>
      <x:c r="C1839" s="0" t="n">
        <x:v>18.08</x:v>
      </x:c>
      <x:c r="D1839" s="0" t="s">
        <x:v>7</x:v>
      </x:c>
      <x:c r="E1839" s="0" t="n">
        <x:v>1</x:v>
      </x:c>
      <x:c r="F1839" s="0" t="s">
        <x:v>185</x:v>
      </x:c>
      <x:c r="H1839" s="0" t="s">
        <x:v>186</x:v>
      </x:c>
      <x:c r="I1839" s="0" t="n">
        <x:v>31.5</x:v>
      </x:c>
      <x:c r="J1839" s="0" t="n">
        <x:v>16</x:v>
      </x:c>
      <x:c r="K1839" s="0" t="n">
        <x:v>39</x:v>
      </x:c>
      <x:c r="L1839" s="0" t="n">
        <x:v>34</x:v>
      </x:c>
      <x:c r="M1839" s="0" t="n">
        <x:v>52</x:v>
      </x:c>
      <x:c r="N1839" s="0" t="s">
        <x:v>505</x:v>
      </x:c>
      <x:c r="O1839" s="0" t="n">
        <x:v>1008.5</x:v>
      </x:c>
      <x:c r="P1839" s="0" t="n">
        <x:v>999.8</x:v>
      </x:c>
    </x:row>
    <x:row r="1840" spans="1:81" customFormat="1" ht="16.5" customHeight="1" x14ac:dyDescent="0.25">
      <x:c r="A1840" s="302">
        <x:f>IF(RIGHT(C1840,2)=".1","10",RIGHT(C1840,2))</x:f>
      </x:c>
      <x:c r="B1840" s="0" t="n">
        <x:v>12</x:v>
      </x:c>
      <x:c r="C1840" s="0" t="n">
        <x:v>18.08</x:v>
      </x:c>
      <x:c r="D1840" s="0" t="s">
        <x:v>6</x:v>
      </x:c>
      <x:c r="E1840" s="0" t="n">
        <x:v>2</x:v>
      </x:c>
      <x:c r="F1840" s="0" t="s">
        <x:v>185</x:v>
      </x:c>
      <x:c r="H1840" s="0" t="s">
        <x:v>468</x:v>
      </x:c>
      <x:c r="I1840" s="0" t="n">
        <x:v>32.7</x:v>
      </x:c>
      <x:c r="J1840" s="0" t="n">
        <x:v>14.9</x:v>
      </x:c>
      <x:c r="K1840" s="0" t="n">
        <x:v>34</x:v>
      </x:c>
      <x:c r="L1840" s="0" t="n">
        <x:v>34</x:v>
      </x:c>
      <x:c r="M1840" s="0" t="n">
        <x:v>36</x:v>
      </x:c>
      <x:c r="N1840" s="0" t="s">
        <x:v>594</x:v>
      </x:c>
      <x:c r="O1840" s="0" t="n">
        <x:v>1007.4</x:v>
      </x:c>
      <x:c r="P1840" s="0" t="n">
        <x:v>998.7</x:v>
      </x:c>
    </x:row>
    <x:row r="1841" spans="1:81" customFormat="1" ht="16.5" customHeight="1" x14ac:dyDescent="0.25">
      <x:c r="A1841" s="302">
        <x:f>IF(RIGHT(C1841,2)=".1","10",RIGHT(C1841,2))</x:f>
      </x:c>
      <x:c r="B1841" s="0" t="n">
        <x:v>15</x:v>
      </x:c>
      <x:c r="C1841" s="0" t="n">
        <x:v>18.08</x:v>
      </x:c>
      <x:c r="D1841" s="0" t="s">
        <x:v>7</x:v>
      </x:c>
      <x:c r="E1841" s="0" t="n">
        <x:v>1</x:v>
      </x:c>
      <x:c r="F1841" s="0" t="s">
        <x:v>185</x:v>
      </x:c>
      <x:c r="H1841" s="0" t="s">
        <x:v>186</x:v>
      </x:c>
      <x:c r="I1841" s="0" t="n">
        <x:v>31.9</x:v>
      </x:c>
      <x:c r="J1841" s="0" t="n">
        <x:v>13.9</x:v>
      </x:c>
      <x:c r="K1841" s="0" t="n">
        <x:v>34</x:v>
      </x:c>
      <x:c r="L1841" s="0" t="n">
        <x:v>33</x:v>
      </x:c>
      <x:c r="M1841" s="0" t="n">
        <x:v>34</x:v>
      </x:c>
      <x:c r="N1841" s="0" t="s">
        <x:v>483</x:v>
      </x:c>
      <x:c r="O1841" s="0" t="n">
        <x:v>1006.2</x:v>
      </x:c>
      <x:c r="P1841" s="0" t="n">
        <x:v>997.5</x:v>
      </x:c>
      <x:c r="R1841" s="0" t="n">
        <x:v>33.3</x:v>
      </x:c>
    </x:row>
    <x:row r="1842" spans="1:81" customFormat="1" ht="16.5" customHeight="1" x14ac:dyDescent="0.25">
      <x:c r="A1842" s="302">
        <x:f>IF(RIGHT(C1842,2)=".1","10",RIGHT(C1842,2))</x:f>
      </x:c>
      <x:c r="B1842" s="0" t="n">
        <x:v>18</x:v>
      </x:c>
      <x:c r="C1842" s="0" t="n">
        <x:v>18.08</x:v>
      </x:c>
      <x:c r="D1842" s="0" t="s">
        <x:v>5</x:v>
      </x:c>
      <x:c r="E1842" s="0" t="n">
        <x:v>1</x:v>
      </x:c>
      <x:c r="F1842" s="0" t="s">
        <x:v>185</x:v>
      </x:c>
      <x:c r="H1842" s="0" t="s">
        <x:v>186</x:v>
      </x:c>
      <x:c r="I1842" s="0" t="n">
        <x:v>24.8</x:v>
      </x:c>
      <x:c r="J1842" s="0" t="n">
        <x:v>16</x:v>
      </x:c>
      <x:c r="K1842" s="0" t="n">
        <x:v>58</x:v>
      </x:c>
      <x:c r="L1842" s="0" t="n">
        <x:v>28</x:v>
      </x:c>
      <x:c r="M1842" s="0" t="n">
        <x:v>28</x:v>
      </x:c>
      <x:c r="N1842" s="0" t="s">
        <x:v>483</x:v>
      </x:c>
      <x:c r="O1842" s="0" t="n">
        <x:v>1005.9</x:v>
      </x:c>
      <x:c r="P1842" s="0" t="n">
        <x:v>997</x:v>
      </x:c>
    </x:row>
    <x:row r="1843" spans="1:81" customFormat="1" ht="16.5" customHeight="1" x14ac:dyDescent="0.25">
      <x:c r="A1843" s="302">
        <x:f>IF(RIGHT(C1843,2)=".1","10",RIGHT(C1843,2))</x:f>
      </x:c>
      <x:c r="B1843" s="0" t="n">
        <x:v>21</x:v>
      </x:c>
      <x:c r="C1843" s="0" t="n">
        <x:v>18.08</x:v>
      </x:c>
      <x:c r="D1843" s="0" t="s">
        <x:v>13</x:v>
      </x:c>
      <x:c r="E1843" s="0" t="n">
        <x:v>0</x:v>
      </x:c>
      <x:c r="F1843" s="0" t="s">
        <x:v>185</x:v>
      </x:c>
      <x:c r="H1843" s="0" t="s">
        <x:v>186</x:v>
      </x:c>
      <x:c r="I1843" s="0" t="n">
        <x:v>22</x:v>
      </x:c>
      <x:c r="J1843" s="0" t="n">
        <x:v>17.1</x:v>
      </x:c>
      <x:c r="K1843" s="0" t="n">
        <x:v>74</x:v>
      </x:c>
      <x:c r="L1843" s="0" t="n">
        <x:v>26</x:v>
      </x:c>
      <x:c r="M1843" s="0" t="n">
        <x:v>26</x:v>
      </x:c>
      <x:c r="N1843" s="0" t="s">
        <x:v>506</x:v>
      </x:c>
      <x:c r="O1843" s="0" t="n">
        <x:v>1005.6</x:v>
      </x:c>
      <x:c r="P1843" s="0" t="n">
        <x:v>996.6</x:v>
      </x:c>
    </x:row>
    <x:row r="1844" spans="1:81" customFormat="1" ht="16.5" customHeight="1" x14ac:dyDescent="0.25">
      <x:c r="A1844" s="302">
        <x:f>IF(RIGHT(C1844,2)=".1","10",RIGHT(C1844,2))</x:f>
      </x:c>
      <x:c r="B1844" s="0" t="n">
        <x:v>0</x:v>
      </x:c>
      <x:c r="C1844" s="0" t="n">
        <x:v>19.08</x:v>
      </x:c>
      <x:c r="D1844" s="0" t="s">
        <x:v>13</x:v>
      </x:c>
      <x:c r="E1844" s="0" t="n">
        <x:v>0</x:v>
      </x:c>
      <x:c r="F1844" s="0" t="s">
        <x:v>185</x:v>
      </x:c>
      <x:c r="H1844" s="0" t="s">
        <x:v>288</x:v>
      </x:c>
      <x:c r="I1844" s="0" t="n">
        <x:v>21.6</x:v>
      </x:c>
      <x:c r="J1844" s="0" t="n">
        <x:v>14</x:v>
      </x:c>
      <x:c r="K1844" s="0" t="n">
        <x:v>62</x:v>
      </x:c>
      <x:c r="L1844" s="0" t="n">
        <x:v>24</x:v>
      </x:c>
      <x:c r="M1844" s="0" t="n">
        <x:v>24</x:v>
      </x:c>
      <x:c r="N1844" s="0" t="s">
        <x:v>444</x:v>
      </x:c>
      <x:c r="O1844" s="0" t="n">
        <x:v>1005.8</x:v>
      </x:c>
      <x:c r="P1844" s="0" t="n">
        <x:v>996.8</x:v>
      </x:c>
    </x:row>
    <x:row r="1845" spans="1:81" customFormat="1" ht="16.5" customHeight="1" x14ac:dyDescent="0.25">
      <x:c r="A1845" s="302">
        <x:f>IF(RIGHT(C1845,2)=".1","10",RIGHT(C1845,2))</x:f>
      </x:c>
      <x:c r="B1845" s="0" t="n">
        <x:v>3</x:v>
      </x:c>
      <x:c r="C1845" s="0" t="n">
        <x:v>19.08</x:v>
      </x:c>
      <x:c r="D1845" s="0" t="s">
        <x:v>13</x:v>
      </x:c>
      <x:c r="E1845" s="0" t="n">
        <x:v>0</x:v>
      </x:c>
      <x:c r="F1845" s="0" t="s">
        <x:v>185</x:v>
      </x:c>
      <x:c r="H1845" s="0" t="s">
        <x:v>298</x:v>
      </x:c>
      <x:c r="I1845" s="0" t="n">
        <x:v>21.2</x:v>
      </x:c>
      <x:c r="J1845" s="0" t="n">
        <x:v>16.6</x:v>
      </x:c>
      <x:c r="K1845" s="0" t="n">
        <x:v>75</x:v>
      </x:c>
      <x:c r="L1845" s="0" t="n">
        <x:v>25</x:v>
      </x:c>
      <x:c r="M1845" s="0" t="n">
        <x:v>25</x:v>
      </x:c>
      <x:c r="N1845" s="0" t="s">
        <x:v>444</x:v>
      </x:c>
      <x:c r="O1845" s="0" t="n">
        <x:v>1006</x:v>
      </x:c>
      <x:c r="P1845" s="0" t="n">
        <x:v>997</x:v>
      </x:c>
      <x:c r="Q1845" s="0" t="n">
        <x:v>21</x:v>
      </x:c>
    </x:row>
    <x:row r="1846" spans="1:81" customFormat="1" ht="16.5" customHeight="1" x14ac:dyDescent="0.25">
      <x:c r="A1846" s="302">
        <x:f>IF(RIGHT(C1846,2)=".1","10",RIGHT(C1846,2))</x:f>
      </x:c>
      <x:c r="B1846" s="0" t="n">
        <x:v>6</x:v>
      </x:c>
      <x:c r="C1846" s="0" t="n">
        <x:v>19.08</x:v>
      </x:c>
      <x:c r="D1846" s="0" t="s">
        <x:v>10</x:v>
      </x:c>
      <x:c r="E1846" s="0" t="n">
        <x:v>2</x:v>
      </x:c>
      <x:c r="F1846" s="0" t="s">
        <x:v>185</x:v>
      </x:c>
      <x:c r="H1846" s="0" t="s">
        <x:v>219</x:v>
      </x:c>
      <x:c r="I1846" s="0" t="n">
        <x:v>26.7</x:v>
      </x:c>
      <x:c r="J1846" s="0" t="n">
        <x:v>17.8</x:v>
      </x:c>
      <x:c r="K1846" s="0" t="n">
        <x:v>58</x:v>
      </x:c>
      <x:c r="L1846" s="0" t="n">
        <x:v>31</x:v>
      </x:c>
      <x:c r="M1846" s="0" t="n">
        <x:v>35</x:v>
      </x:c>
      <x:c r="N1846" s="0" t="s">
        <x:v>506</x:v>
      </x:c>
      <x:c r="O1846" s="0" t="n">
        <x:v>1007</x:v>
      </x:c>
      <x:c r="P1846" s="0" t="n">
        <x:v>998.2</x:v>
      </x:c>
    </x:row>
    <x:row r="1847" spans="1:81" customFormat="1" ht="16.5" customHeight="1" x14ac:dyDescent="0.25">
      <x:c r="A1847" s="302">
        <x:f>IF(RIGHT(C1847,2)=".1","10",RIGHT(C1847,2))</x:f>
      </x:c>
      <x:c r="B1847" s="0" t="n">
        <x:v>9</x:v>
      </x:c>
      <x:c r="C1847" s="0" t="n">
        <x:v>19.08</x:v>
      </x:c>
      <x:c r="D1847" s="0" t="s">
        <x:v>12</x:v>
      </x:c>
      <x:c r="E1847" s="0" t="n">
        <x:v>1</x:v>
      </x:c>
      <x:c r="F1847" s="0" t="s">
        <x:v>185</x:v>
      </x:c>
      <x:c r="G1847" s="0" t="s">
        <x:v>540</x:v>
      </x:c>
      <x:c r="H1847" s="0" t="s">
        <x:v>194</x:v>
      </x:c>
      <x:c r="I1847" s="0" t="n">
        <x:v>19.9</x:v>
      </x:c>
      <x:c r="J1847" s="0" t="n">
        <x:v>18.3</x:v>
      </x:c>
      <x:c r="K1847" s="0" t="n">
        <x:v>90</x:v>
      </x:c>
      <x:c r="L1847" s="0" t="n">
        <x:v>24</x:v>
      </x:c>
      <x:c r="M1847" s="0" t="n">
        <x:v>24</x:v>
      </x:c>
      <x:c r="N1847" s="0" t="s">
        <x:v>444</x:v>
      </x:c>
      <x:c r="O1847" s="0" t="n">
        <x:v>1007.7</x:v>
      </x:c>
      <x:c r="P1847" s="0" t="n">
        <x:v>998.7</x:v>
      </x:c>
    </x:row>
    <x:row r="1848" spans="1:81" customFormat="1" ht="16.5" customHeight="1" x14ac:dyDescent="0.25">
      <x:c r="A1848" s="302">
        <x:f>IF(RIGHT(C1848,2)=".1","10",RIGHT(C1848,2))</x:f>
      </x:c>
      <x:c r="B1848" s="0" t="n">
        <x:v>12</x:v>
      </x:c>
      <x:c r="C1848" s="0" t="n">
        <x:v>19.08</x:v>
      </x:c>
      <x:c r="D1848" s="0" t="s">
        <x:v>12</x:v>
      </x:c>
      <x:c r="E1848" s="0" t="n">
        <x:v>1</x:v>
      </x:c>
      <x:c r="F1848" s="0" t="s">
        <x:v>185</x:v>
      </x:c>
      <x:c r="G1848" s="0" t="s">
        <x:v>508</x:v>
      </x:c>
      <x:c r="H1848" s="0" t="s">
        <x:v>664</x:v>
      </x:c>
      <x:c r="I1848" s="0" t="n">
        <x:v>27.1</x:v>
      </x:c>
      <x:c r="J1848" s="0" t="n">
        <x:v>17.6</x:v>
      </x:c>
      <x:c r="K1848" s="0" t="n">
        <x:v>56</x:v>
      </x:c>
      <x:c r="L1848" s="0" t="n">
        <x:v>31</x:v>
      </x:c>
      <x:c r="M1848" s="0" t="n">
        <x:v>33</x:v>
      </x:c>
      <x:c r="N1848" s="0" t="s">
        <x:v>506</x:v>
      </x:c>
      <x:c r="O1848" s="0" t="n">
        <x:v>1005.8</x:v>
      </x:c>
      <x:c r="P1848" s="0" t="n">
        <x:v>997</x:v>
      </x:c>
    </x:row>
    <x:row r="1849" spans="1:81" customFormat="1" ht="16.5" customHeight="1" x14ac:dyDescent="0.25">
      <x:c r="A1849" s="302">
        <x:f>IF(RIGHT(C1849,2)=".1","10",RIGHT(C1849,2))</x:f>
      </x:c>
      <x:c r="B1849" s="0" t="n">
        <x:v>15</x:v>
      </x:c>
      <x:c r="C1849" s="0" t="n">
        <x:v>19.08</x:v>
      </x:c>
      <x:c r="D1849" s="0" t="s">
        <x:v>13</x:v>
      </x:c>
      <x:c r="E1849" s="0" t="n">
        <x:v>0</x:v>
      </x:c>
      <x:c r="F1849" s="0" t="s">
        <x:v>185</x:v>
      </x:c>
      <x:c r="H1849" s="0" t="s">
        <x:v>665</x:v>
      </x:c>
      <x:c r="I1849" s="0" t="n">
        <x:v>26.9</x:v>
      </x:c>
      <x:c r="J1849" s="0" t="n">
        <x:v>18.1</x:v>
      </x:c>
      <x:c r="K1849" s="0" t="n">
        <x:v>59</x:v>
      </x:c>
      <x:c r="L1849" s="0" t="n">
        <x:v>32</x:v>
      </x:c>
      <x:c r="M1849" s="0" t="n">
        <x:v>32</x:v>
      </x:c>
      <x:c r="N1849" s="0" t="s">
        <x:v>507</x:v>
      </x:c>
      <x:c r="O1849" s="0" t="n">
        <x:v>1005.9</x:v>
      </x:c>
      <x:c r="P1849" s="0" t="n">
        <x:v>997.1</x:v>
      </x:c>
      <x:c r="R1849" s="0" t="n">
        <x:v>28.8</x:v>
      </x:c>
      <x:c r="S1849" s="0" t="n">
        <x:v>6</x:v>
      </x:c>
    </x:row>
    <x:row r="1850" spans="1:81" customFormat="1" ht="16.5" customHeight="1" x14ac:dyDescent="0.25">
      <x:c r="A1850" s="302">
        <x:f>IF(RIGHT(C1850,2)=".1","10",RIGHT(C1850,2))</x:f>
      </x:c>
      <x:c r="B1850" s="0" t="n">
        <x:v>18</x:v>
      </x:c>
      <x:c r="C1850" s="0" t="n">
        <x:v>19.08</x:v>
      </x:c>
      <x:c r="D1850" s="0" t="s">
        <x:v>11</x:v>
      </x:c>
      <x:c r="E1850" s="0" t="n">
        <x:v>1</x:v>
      </x:c>
      <x:c r="F1850" s="0" t="s">
        <x:v>185</x:v>
      </x:c>
      <x:c r="G1850" s="0" t="s">
        <x:v>229</x:v>
      </x:c>
      <x:c r="H1850" s="0" t="s">
        <x:v>194</x:v>
      </x:c>
      <x:c r="I1850" s="0" t="n">
        <x:v>22.5</x:v>
      </x:c>
      <x:c r="J1850" s="0" t="n">
        <x:v>14.1</x:v>
      </x:c>
      <x:c r="K1850" s="0" t="n">
        <x:v>59</x:v>
      </x:c>
      <x:c r="L1850" s="0" t="n">
        <x:v>26</x:v>
      </x:c>
      <x:c r="M1850" s="0" t="n">
        <x:v>26</x:v>
      </x:c>
      <x:c r="N1850" s="0" t="s">
        <x:v>483</x:v>
      </x:c>
      <x:c r="O1850" s="0" t="n">
        <x:v>1007.4</x:v>
      </x:c>
      <x:c r="P1850" s="0" t="n">
        <x:v>998.4</x:v>
      </x:c>
    </x:row>
    <x:row r="1851" spans="1:81" customFormat="1" ht="16.5" customHeight="1" x14ac:dyDescent="0.25">
      <x:c r="A1851" s="302">
        <x:f>IF(RIGHT(C1851,2)=".1","10",RIGHT(C1851,2))</x:f>
      </x:c>
      <x:c r="B1851" s="0" t="n">
        <x:v>21</x:v>
      </x:c>
      <x:c r="C1851" s="0" t="n">
        <x:v>19.08</x:v>
      </x:c>
      <x:c r="D1851" s="0" t="s">
        <x:v>13</x:v>
      </x:c>
      <x:c r="E1851" s="0" t="n">
        <x:v>0</x:v>
      </x:c>
      <x:c r="F1851" s="0" t="s">
        <x:v>185</x:v>
      </x:c>
      <x:c r="G1851" s="0" t="s">
        <x:v>193</x:v>
      </x:c>
      <x:c r="H1851" s="0" t="s">
        <x:v>194</x:v>
      </x:c>
      <x:c r="I1851" s="0" t="n">
        <x:v>19.5</x:v>
      </x:c>
      <x:c r="J1851" s="0" t="n">
        <x:v>16.5</x:v>
      </x:c>
      <x:c r="K1851" s="0" t="n">
        <x:v>83</x:v>
      </x:c>
      <x:c r="L1851" s="0" t="n">
        <x:v>21</x:v>
      </x:c>
      <x:c r="M1851" s="0" t="n">
        <x:v>21</x:v>
      </x:c>
      <x:c r="N1851" s="0" t="s">
        <x:v>444</x:v>
      </x:c>
      <x:c r="O1851" s="0" t="n">
        <x:v>1007.4</x:v>
      </x:c>
      <x:c r="P1851" s="0" t="n">
        <x:v>998.3</x:v>
      </x:c>
    </x:row>
    <x:row r="1852" spans="1:81" customFormat="1" ht="16.5" customHeight="1" x14ac:dyDescent="0.25">
      <x:c r="A1852" s="302">
        <x:f>IF(RIGHT(C1852,2)=".1","10",RIGHT(C1852,2))</x:f>
      </x:c>
      <x:c r="B1852" s="0" t="n">
        <x:v>0</x:v>
      </x:c>
      <x:c r="C1852" s="0" t="n">
        <x:v>20.08</x:v>
      </x:c>
      <x:c r="D1852" s="0" t="s">
        <x:v>9</x:v>
      </x:c>
      <x:c r="E1852" s="0" t="n">
        <x:v>1</x:v>
      </x:c>
      <x:c r="F1852" s="0" t="s">
        <x:v>185</x:v>
      </x:c>
      <x:c r="G1852" s="0" t="s">
        <x:v>193</x:v>
      </x:c>
      <x:c r="H1852" s="0" t="s">
        <x:v>228</x:v>
      </x:c>
      <x:c r="I1852" s="0" t="n">
        <x:v>19</x:v>
      </x:c>
      <x:c r="J1852" s="0" t="n">
        <x:v>16.5</x:v>
      </x:c>
      <x:c r="K1852" s="0" t="n">
        <x:v>85</x:v>
      </x:c>
      <x:c r="L1852" s="0" t="n">
        <x:v>22</x:v>
      </x:c>
      <x:c r="M1852" s="0" t="n">
        <x:v>22</x:v>
      </x:c>
      <x:c r="N1852" s="0" t="s">
        <x:v>444</x:v>
      </x:c>
      <x:c r="O1852" s="0" t="n">
        <x:v>1008.1</x:v>
      </x:c>
      <x:c r="P1852" s="0" t="n">
        <x:v>999</x:v>
      </x:c>
    </x:row>
    <x:row r="1853" spans="1:81" customFormat="1" ht="16.5" customHeight="1" x14ac:dyDescent="0.25">
      <x:c r="A1853" s="302">
        <x:f>IF(RIGHT(C1853,2)=".1","10",RIGHT(C1853,2))</x:f>
      </x:c>
      <x:c r="B1853" s="0" t="n">
        <x:v>3</x:v>
      </x:c>
      <x:c r="C1853" s="0" t="n">
        <x:v>20.08</x:v>
      </x:c>
      <x:c r="D1853" s="0" t="s">
        <x:v>9</x:v>
      </x:c>
      <x:c r="E1853" s="0" t="n">
        <x:v>1</x:v>
      </x:c>
      <x:c r="F1853" s="0" t="s">
        <x:v>185</x:v>
      </x:c>
      <x:c r="H1853" s="0" t="s">
        <x:v>226</x:v>
      </x:c>
      <x:c r="I1853" s="0" t="n">
        <x:v>19</x:v>
      </x:c>
      <x:c r="J1853" s="0" t="n">
        <x:v>17.1</x:v>
      </x:c>
      <x:c r="K1853" s="0" t="n">
        <x:v>89</x:v>
      </x:c>
      <x:c r="L1853" s="0" t="n">
        <x:v>22</x:v>
      </x:c>
      <x:c r="M1853" s="0" t="n">
        <x:v>22</x:v>
      </x:c>
      <x:c r="N1853" s="0" t="s">
        <x:v>444</x:v>
      </x:c>
      <x:c r="O1853" s="0" t="n">
        <x:v>1007.8</x:v>
      </x:c>
      <x:c r="P1853" s="0" t="n">
        <x:v>998.7</x:v>
      </x:c>
      <x:c r="Q1853" s="0" t="n">
        <x:v>18.4</x:v>
      </x:c>
      <x:c r="S1853" s="0" t="n">
        <x:v>3</x:v>
      </x:c>
    </x:row>
    <x:row r="1854" spans="1:81" customFormat="1" ht="16.5" customHeight="1" x14ac:dyDescent="0.25">
      <x:c r="A1854" s="302">
        <x:f>IF(RIGHT(C1854,2)=".1","10",RIGHT(C1854,2))</x:f>
      </x:c>
      <x:c r="B1854" s="0" t="n">
        <x:v>6</x:v>
      </x:c>
      <x:c r="C1854" s="0" t="n">
        <x:v>20.08</x:v>
      </x:c>
      <x:c r="D1854" s="0" t="s">
        <x:v>9</x:v>
      </x:c>
      <x:c r="E1854" s="0" t="n">
        <x:v>2</x:v>
      </x:c>
      <x:c r="F1854" s="0" t="s">
        <x:v>185</x:v>
      </x:c>
      <x:c r="H1854" s="0" t="s">
        <x:v>186</x:v>
      </x:c>
      <x:c r="I1854" s="0" t="n">
        <x:v>24.8</x:v>
      </x:c>
      <x:c r="J1854" s="0" t="n">
        <x:v>19.2</x:v>
      </x:c>
      <x:c r="K1854" s="0" t="n">
        <x:v>71</x:v>
      </x:c>
      <x:c r="L1854" s="0" t="n">
        <x:v>30</x:v>
      </x:c>
      <x:c r="M1854" s="0" t="n">
        <x:v>37</x:v>
      </x:c>
      <x:c r="N1854" s="0" t="s">
        <x:v>506</x:v>
      </x:c>
      <x:c r="O1854" s="0" t="n">
        <x:v>1008.8</x:v>
      </x:c>
      <x:c r="P1854" s="0" t="n">
        <x:v>999.9</x:v>
      </x:c>
    </x:row>
    <x:row r="1855" spans="1:81" customFormat="1" ht="16.5" customHeight="1" x14ac:dyDescent="0.25">
      <x:c r="A1855" s="302">
        <x:f>IF(RIGHT(C1855,2)=".1","10",RIGHT(C1855,2))</x:f>
      </x:c>
      <x:c r="B1855" s="0" t="n">
        <x:v>9</x:v>
      </x:c>
      <x:c r="C1855" s="0" t="n">
        <x:v>20.08</x:v>
      </x:c>
      <x:c r="D1855" s="0" t="s">
        <x:v>11</x:v>
      </x:c>
      <x:c r="E1855" s="0" t="n">
        <x:v>2</x:v>
      </x:c>
      <x:c r="F1855" s="0" t="s">
        <x:v>185</x:v>
      </x:c>
      <x:c r="H1855" s="0" t="s">
        <x:v>666</x:v>
      </x:c>
      <x:c r="I1855" s="0" t="n">
        <x:v>28.9</x:v>
      </x:c>
      <x:c r="J1855" s="0" t="n">
        <x:v>17.5</x:v>
      </x:c>
      <x:c r="K1855" s="0" t="n">
        <x:v>50</x:v>
      </x:c>
      <x:c r="L1855" s="0" t="n">
        <x:v>33</x:v>
      </x:c>
      <x:c r="M1855" s="0" t="n">
        <x:v>38</x:v>
      </x:c>
      <x:c r="N1855" s="0" t="s">
        <x:v>507</x:v>
      </x:c>
      <x:c r="O1855" s="0" t="n">
        <x:v>1009</x:v>
      </x:c>
      <x:c r="P1855" s="0" t="n">
        <x:v>1000.2</x:v>
      </x:c>
    </x:row>
    <x:row r="1856" spans="1:81" customFormat="1" ht="16.5" customHeight="1" x14ac:dyDescent="0.25">
      <x:c r="A1856" s="302">
        <x:f>IF(RIGHT(C1856,2)=".1","10",RIGHT(C1856,2))</x:f>
      </x:c>
      <x:c r="B1856" s="0" t="n">
        <x:v>12</x:v>
      </x:c>
      <x:c r="C1856" s="0" t="n">
        <x:v>20.08</x:v>
      </x:c>
      <x:c r="D1856" s="0" t="s">
        <x:v>10</x:v>
      </x:c>
      <x:c r="E1856" s="0" t="s">
        <x:v>667</x:v>
      </x:c>
      <x:c r="F1856" s="0" t="s">
        <x:v>185</x:v>
      </x:c>
      <x:c r="G1856" s="0" t="s">
        <x:v>540</x:v>
      </x:c>
      <x:c r="H1856" s="0" t="s">
        <x:v>230</x:v>
      </x:c>
      <x:c r="I1856" s="0" t="n">
        <x:v>20.7</x:v>
      </x:c>
      <x:c r="J1856" s="0" t="n">
        <x:v>17.5</x:v>
      </x:c>
      <x:c r="K1856" s="0" t="n">
        <x:v>82</x:v>
      </x:c>
      <x:c r="L1856" s="0" t="n">
        <x:v>25</x:v>
      </x:c>
      <x:c r="M1856" s="0" t="n">
        <x:v>25</x:v>
      </x:c>
      <x:c r="N1856" s="0" t="s">
        <x:v>444</x:v>
      </x:c>
      <x:c r="O1856" s="0" t="n">
        <x:v>1011.2</x:v>
      </x:c>
      <x:c r="P1856" s="0" t="n">
        <x:v>1002.2</x:v>
      </x:c>
    </x:row>
    <x:row r="1857" spans="1:81" customFormat="1" ht="16.5" customHeight="1" x14ac:dyDescent="0.25">
      <x:c r="A1857" s="302">
        <x:f>IF(RIGHT(C1857,2)=".1","10",RIGHT(C1857,2))</x:f>
      </x:c>
      <x:c r="B1857" s="0" t="n">
        <x:v>15</x:v>
      </x:c>
      <x:c r="C1857" s="0" t="n">
        <x:v>20.08</x:v>
      </x:c>
      <x:c r="D1857" s="0" t="s">
        <x:v>13</x:v>
      </x:c>
      <x:c r="E1857" s="0" t="n">
        <x:v>0</x:v>
      </x:c>
      <x:c r="F1857" s="0" t="s">
        <x:v>185</x:v>
      </x:c>
      <x:c r="G1857" s="0" t="s">
        <x:v>508</x:v>
      </x:c>
      <x:c r="H1857" s="0" t="s">
        <x:v>186</x:v>
      </x:c>
      <x:c r="I1857" s="0" t="n">
        <x:v>24.4</x:v>
      </x:c>
      <x:c r="J1857" s="0" t="n">
        <x:v>19.1</x:v>
      </x:c>
      <x:c r="K1857" s="0" t="n">
        <x:v>72</x:v>
      </x:c>
      <x:c r="L1857" s="0" t="n">
        <x:v>29</x:v>
      </x:c>
      <x:c r="M1857" s="0" t="n">
        <x:v>30</x:v>
      </x:c>
      <x:c r="N1857" s="0" t="s">
        <x:v>506</x:v>
      </x:c>
      <x:c r="O1857" s="0" t="n">
        <x:v>1010.3</x:v>
      </x:c>
      <x:c r="P1857" s="0" t="n">
        <x:v>1001.3</x:v>
      </x:c>
      <x:c r="R1857" s="0" t="n">
        <x:v>29.7</x:v>
      </x:c>
      <x:c r="S1857" s="0" t="n">
        <x:v>7</x:v>
      </x:c>
    </x:row>
    <x:row r="1858" spans="1:81" customFormat="1" ht="16.5" customHeight="1" x14ac:dyDescent="0.25">
      <x:c r="A1858" s="302">
        <x:f>IF(RIGHT(C1858,2)=".1","10",RIGHT(C1858,2))</x:f>
      </x:c>
      <x:c r="B1858" s="0" t="n">
        <x:v>18</x:v>
      </x:c>
      <x:c r="C1858" s="0" t="n">
        <x:v>20.08</x:v>
      </x:c>
      <x:c r="D1858" s="0" t="s">
        <x:v>9</x:v>
      </x:c>
      <x:c r="E1858" s="0" t="n">
        <x:v>2</x:v>
      </x:c>
      <x:c r="F1858" s="0" t="s">
        <x:v>185</x:v>
      </x:c>
      <x:c r="G1858" s="0" t="s">
        <x:v>508</x:v>
      </x:c>
      <x:c r="H1858" s="0" t="s">
        <x:v>496</x:v>
      </x:c>
      <x:c r="I1858" s="0" t="n">
        <x:v>21.7</x:v>
      </x:c>
      <x:c r="J1858" s="0" t="n">
        <x:v>14.8</x:v>
      </x:c>
      <x:c r="K1858" s="0" t="n">
        <x:v>65</x:v>
      </x:c>
      <x:c r="L1858" s="0" t="n">
        <x:v>25</x:v>
      </x:c>
      <x:c r="M1858" s="0" t="n">
        <x:v>25</x:v>
      </x:c>
      <x:c r="N1858" s="0" t="s">
        <x:v>444</x:v>
      </x:c>
      <x:c r="O1858" s="0" t="n">
        <x:v>1012.3</x:v>
      </x:c>
      <x:c r="P1858" s="0" t="n">
        <x:v>1003.3</x:v>
      </x:c>
    </x:row>
    <x:row r="1859" spans="1:81" customFormat="1" ht="16.5" customHeight="1" x14ac:dyDescent="0.25">
      <x:c r="A1859" s="302">
        <x:f>IF(RIGHT(C1859,2)=".1","10",RIGHT(C1859,2))</x:f>
      </x:c>
      <x:c r="B1859" s="0" t="n">
        <x:v>21</x:v>
      </x:c>
      <x:c r="C1859" s="0" t="n">
        <x:v>20.08</x:v>
      </x:c>
      <x:c r="D1859" s="0" t="s">
        <x:v>9</x:v>
      </x:c>
      <x:c r="E1859" s="0" t="n">
        <x:v>1</x:v>
      </x:c>
      <x:c r="F1859" s="0" t="s">
        <x:v>185</x:v>
      </x:c>
      <x:c r="H1859" s="0" t="s">
        <x:v>213</x:v>
      </x:c>
      <x:c r="I1859" s="0" t="n">
        <x:v>19.5</x:v>
      </x:c>
      <x:c r="J1859" s="0" t="n">
        <x:v>15.6</x:v>
      </x:c>
      <x:c r="K1859" s="0" t="n">
        <x:v>78</x:v>
      </x:c>
      <x:c r="L1859" s="0" t="n">
        <x:v>22</x:v>
      </x:c>
      <x:c r="M1859" s="0" t="n">
        <x:v>22</x:v>
      </x:c>
      <x:c r="N1859" s="0" t="s">
        <x:v>444</x:v>
      </x:c>
      <x:c r="O1859" s="0" t="n">
        <x:v>1012.9</x:v>
      </x:c>
      <x:c r="P1859" s="0" t="n">
        <x:v>1003.7</x:v>
      </x:c>
    </x:row>
    <x:row r="1860" spans="1:81" customFormat="1" ht="16.5" customHeight="1" x14ac:dyDescent="0.25">
      <x:c r="A1860" s="302">
        <x:f>IF(RIGHT(C1860,2)=".1","10",RIGHT(C1860,2))</x:f>
      </x:c>
      <x:c r="B1860" s="0" t="n">
        <x:v>0</x:v>
      </x:c>
      <x:c r="C1860" s="0" t="n">
        <x:v>21.08</x:v>
      </x:c>
      <x:c r="D1860" s="0" t="s">
        <x:v>13</x:v>
      </x:c>
      <x:c r="E1860" s="0" t="n">
        <x:v>0</x:v>
      </x:c>
      <x:c r="F1860" s="0" t="s">
        <x:v>185</x:v>
      </x:c>
      <x:c r="H1860" s="0" t="s">
        <x:v>186</x:v>
      </x:c>
      <x:c r="I1860" s="0" t="n">
        <x:v>17.3</x:v>
      </x:c>
      <x:c r="J1860" s="0" t="n">
        <x:v>15.4</x:v>
      </x:c>
      <x:c r="K1860" s="0" t="n">
        <x:v>89</x:v>
      </x:c>
      <x:c r="L1860" s="0" t="n">
        <x:v>17</x:v>
      </x:c>
      <x:c r="M1860" s="0" t="n">
        <x:v>17</x:v>
      </x:c>
      <x:c r="O1860" s="0" t="n">
        <x:v>1013.4</x:v>
      </x:c>
      <x:c r="P1860" s="0" t="n">
        <x:v>1004.2</x:v>
      </x:c>
    </x:row>
    <x:row r="1861" spans="1:81" customFormat="1" ht="16.5" customHeight="1" x14ac:dyDescent="0.25">
      <x:c r="A1861" s="302">
        <x:f>IF(RIGHT(C1861,2)=".1","10",RIGHT(C1861,2))</x:f>
      </x:c>
      <x:c r="B1861" s="0" t="n">
        <x:v>3</x:v>
      </x:c>
      <x:c r="C1861" s="0" t="n">
        <x:v>21.08</x:v>
      </x:c>
      <x:c r="D1861" s="0" t="s">
        <x:v>9</x:v>
      </x:c>
      <x:c r="E1861" s="0" t="n">
        <x:v>1</x:v>
      </x:c>
      <x:c r="F1861" s="0" t="s">
        <x:v>185</x:v>
      </x:c>
      <x:c r="H1861" s="0" t="s">
        <x:v>186</x:v>
      </x:c>
      <x:c r="I1861" s="0" t="n">
        <x:v>16.7</x:v>
      </x:c>
      <x:c r="J1861" s="0" t="n">
        <x:v>15.4</x:v>
      </x:c>
      <x:c r="K1861" s="0" t="n">
        <x:v>92</x:v>
      </x:c>
      <x:c r="L1861" s="0" t="n">
        <x:v>18</x:v>
      </x:c>
      <x:c r="M1861" s="0" t="n">
        <x:v>18</x:v>
      </x:c>
      <x:c r="O1861" s="0" t="n">
        <x:v>1013.7</x:v>
      </x:c>
      <x:c r="P1861" s="0" t="n">
        <x:v>1004.5</x:v>
      </x:c>
      <x:c r="Q1861" s="0" t="n">
        <x:v>16.5</x:v>
      </x:c>
    </x:row>
    <x:row r="1862" spans="1:81" customFormat="1" ht="16.5" customHeight="1" x14ac:dyDescent="0.25">
      <x:c r="A1862" s="302">
        <x:f>IF(RIGHT(C1862,2)=".1","10",RIGHT(C1862,2))</x:f>
      </x:c>
      <x:c r="B1862" s="0" t="n">
        <x:v>6</x:v>
      </x:c>
      <x:c r="C1862" s="0" t="n">
        <x:v>21.08</x:v>
      </x:c>
      <x:c r="D1862" s="0" t="s">
        <x:v>9</x:v>
      </x:c>
      <x:c r="E1862" s="0" t="n">
        <x:v>2</x:v>
      </x:c>
      <x:c r="F1862" s="0" t="s">
        <x:v>185</x:v>
      </x:c>
      <x:c r="H1862" s="0" t="s">
        <x:v>186</x:v>
      </x:c>
      <x:c r="I1862" s="0" t="n">
        <x:v>23.8</x:v>
      </x:c>
      <x:c r="J1862" s="0" t="n">
        <x:v>16.5</x:v>
      </x:c>
      <x:c r="K1862" s="0" t="n">
        <x:v>64</x:v>
      </x:c>
      <x:c r="L1862" s="0" t="n">
        <x:v>27</x:v>
      </x:c>
      <x:c r="M1862" s="0" t="n">
        <x:v>35</x:v>
      </x:c>
      <x:c r="N1862" s="0" t="s">
        <x:v>483</x:v>
      </x:c>
      <x:c r="O1862" s="0" t="n">
        <x:v>1014</x:v>
      </x:c>
      <x:c r="P1862" s="0" t="n">
        <x:v>1005</x:v>
      </x:c>
    </x:row>
    <x:row r="1863" spans="1:81" customFormat="1" ht="16.5" customHeight="1" x14ac:dyDescent="0.25">
      <x:c r="A1863" s="302">
        <x:f>IF(RIGHT(C1863,2)=".1","10",RIGHT(C1863,2))</x:f>
      </x:c>
      <x:c r="B1863" s="0" t="n">
        <x:v>9</x:v>
      </x:c>
      <x:c r="C1863" s="0" t="n">
        <x:v>21.08</x:v>
      </x:c>
      <x:c r="D1863" s="0" t="s">
        <x:v>10</x:v>
      </x:c>
      <x:c r="E1863" s="0" t="n">
        <x:v>3</x:v>
      </x:c>
      <x:c r="F1863" s="0" t="s">
        <x:v>185</x:v>
      </x:c>
      <x:c r="H1863" s="0" t="s">
        <x:v>373</x:v>
      </x:c>
      <x:c r="I1863" s="0" t="n">
        <x:v>26</x:v>
      </x:c>
      <x:c r="J1863" s="0" t="n">
        <x:v>14.5</x:v>
      </x:c>
      <x:c r="K1863" s="0" t="n">
        <x:v>49</x:v>
      </x:c>
      <x:c r="L1863" s="0" t="n">
        <x:v>28</x:v>
      </x:c>
      <x:c r="M1863" s="0" t="n">
        <x:v>31</x:v>
      </x:c>
      <x:c r="N1863" s="0" t="s">
        <x:v>483</x:v>
      </x:c>
      <x:c r="O1863" s="0" t="n">
        <x:v>1014</x:v>
      </x:c>
      <x:c r="P1863" s="0" t="n">
        <x:v>1005.1</x:v>
      </x:c>
    </x:row>
    <x:row r="1864" spans="1:81" customFormat="1" ht="16.5" customHeight="1" x14ac:dyDescent="0.25">
      <x:c r="A1864" s="302">
        <x:f>IF(RIGHT(C1864,2)=".1","10",RIGHT(C1864,2))</x:f>
      </x:c>
      <x:c r="B1864" s="0" t="n">
        <x:v>12</x:v>
      </x:c>
      <x:c r="C1864" s="0" t="n">
        <x:v>21.08</x:v>
      </x:c>
      <x:c r="D1864" s="0" t="s">
        <x:v>10</x:v>
      </x:c>
      <x:c r="E1864" s="0" t="n">
        <x:v>2</x:v>
      </x:c>
      <x:c r="F1864" s="0" t="s">
        <x:v>185</x:v>
      </x:c>
      <x:c r="H1864" s="0" t="s">
        <x:v>668</x:v>
      </x:c>
      <x:c r="I1864" s="0" t="n">
        <x:v>27.9</x:v>
      </x:c>
      <x:c r="J1864" s="0" t="n">
        <x:v>14.3</x:v>
      </x:c>
      <x:c r="K1864" s="0" t="n">
        <x:v>43</x:v>
      </x:c>
      <x:c r="L1864" s="0" t="n">
        <x:v>30</x:v>
      </x:c>
      <x:c r="M1864" s="0" t="n">
        <x:v>34</x:v>
      </x:c>
      <x:c r="N1864" s="0" t="s">
        <x:v>483</x:v>
      </x:c>
      <x:c r="O1864" s="0" t="n">
        <x:v>1013.7</x:v>
      </x:c>
      <x:c r="P1864" s="0" t="n">
        <x:v>1004.8</x:v>
      </x:c>
    </x:row>
    <x:row r="1865" spans="1:81" customFormat="1" ht="16.5" customHeight="1" x14ac:dyDescent="0.25">
      <x:c r="A1865" s="302">
        <x:f>IF(RIGHT(C1865,2)=".1","10",RIGHT(C1865,2))</x:f>
      </x:c>
      <x:c r="B1865" s="0" t="n">
        <x:v>15</x:v>
      </x:c>
      <x:c r="C1865" s="0" t="n">
        <x:v>21.08</x:v>
      </x:c>
      <x:c r="D1865" s="0" t="s">
        <x:v>11</x:v>
      </x:c>
      <x:c r="E1865" s="0" t="n">
        <x:v>1</x:v>
      </x:c>
      <x:c r="F1865" s="0" t="s">
        <x:v>185</x:v>
      </x:c>
      <x:c r="H1865" s="0" t="s">
        <x:v>669</x:v>
      </x:c>
      <x:c r="I1865" s="0" t="n">
        <x:v>26.6</x:v>
      </x:c>
      <x:c r="J1865" s="0" t="n">
        <x:v>16.1</x:v>
      </x:c>
      <x:c r="K1865" s="0" t="n">
        <x:v>53</x:v>
      </x:c>
      <x:c r="L1865" s="0" t="n">
        <x:v>30</x:v>
      </x:c>
      <x:c r="M1865" s="0" t="n">
        <x:v>30</x:v>
      </x:c>
      <x:c r="N1865" s="0" t="s">
        <x:v>506</x:v>
      </x:c>
      <x:c r="O1865" s="0" t="n">
        <x:v>1014</x:v>
      </x:c>
      <x:c r="P1865" s="0" t="n">
        <x:v>1005.1</x:v>
      </x:c>
      <x:c r="R1865" s="0" t="n">
        <x:v>29</x:v>
      </x:c>
    </x:row>
    <x:row r="1866" spans="1:81" customFormat="1" ht="16.5" customHeight="1" x14ac:dyDescent="0.25">
      <x:c r="A1866" s="302">
        <x:f>IF(RIGHT(C1866,2)=".1","10",RIGHT(C1866,2))</x:f>
      </x:c>
      <x:c r="B1866" s="0" t="n">
        <x:v>18</x:v>
      </x:c>
      <x:c r="C1866" s="0" t="n">
        <x:v>21.08</x:v>
      </x:c>
      <x:c r="D1866" s="0" t="s">
        <x:v>11</x:v>
      </x:c>
      <x:c r="E1866" s="0" t="n">
        <x:v>1</x:v>
      </x:c>
      <x:c r="F1866" s="0" t="s">
        <x:v>185</x:v>
      </x:c>
      <x:c r="H1866" s="0" t="s">
        <x:v>189</x:v>
      </x:c>
      <x:c r="I1866" s="0" t="n">
        <x:v>20.9</x:v>
      </x:c>
      <x:c r="J1866" s="0" t="n">
        <x:v>16.4</x:v>
      </x:c>
      <x:c r="K1866" s="0" t="n">
        <x:v>75</x:v>
      </x:c>
      <x:c r="L1866" s="0" t="n">
        <x:v>26</x:v>
      </x:c>
      <x:c r="M1866" s="0" t="n">
        <x:v>26</x:v>
      </x:c>
      <x:c r="N1866" s="0" t="s">
        <x:v>506</x:v>
      </x:c>
      <x:c r="O1866" s="0" t="n">
        <x:v>1015.6</x:v>
      </x:c>
      <x:c r="P1866" s="0" t="n">
        <x:v>1006.5</x:v>
      </x:c>
    </x:row>
    <x:row r="1867" spans="1:81" customFormat="1" ht="16.5" customHeight="1" x14ac:dyDescent="0.25">
      <x:c r="A1867" s="302">
        <x:f>IF(RIGHT(C1867,2)=".1","10",RIGHT(C1867,2))</x:f>
      </x:c>
      <x:c r="B1867" s="0" t="n">
        <x:v>21</x:v>
      </x:c>
      <x:c r="C1867" s="0" t="n">
        <x:v>21.08</x:v>
      </x:c>
      <x:c r="D1867" s="0" t="s">
        <x:v>9</x:v>
      </x:c>
      <x:c r="E1867" s="0" t="n">
        <x:v>1</x:v>
      </x:c>
      <x:c r="F1867" s="0" t="s">
        <x:v>185</x:v>
      </x:c>
      <x:c r="H1867" s="0" t="s">
        <x:v>189</x:v>
      </x:c>
      <x:c r="I1867" s="0" t="n">
        <x:v>18.9</x:v>
      </x:c>
      <x:c r="J1867" s="0" t="n">
        <x:v>16.2</x:v>
      </x:c>
      <x:c r="K1867" s="0" t="n">
        <x:v>84</x:v>
      </x:c>
      <x:c r="L1867" s="0" t="n">
        <x:v>21</x:v>
      </x:c>
      <x:c r="M1867" s="0" t="n">
        <x:v>21</x:v>
      </x:c>
      <x:c r="N1867" s="0" t="s">
        <x:v>444</x:v>
      </x:c>
      <x:c r="O1867" s="0" t="n">
        <x:v>1016</x:v>
      </x:c>
      <x:c r="P1867" s="0" t="n">
        <x:v>1006.8</x:v>
      </x:c>
    </x:row>
    <x:row r="1868" spans="1:81" customFormat="1" ht="16.5" customHeight="1" x14ac:dyDescent="0.25">
      <x:c r="A1868" s="302">
        <x:f>IF(RIGHT(C1868,2)=".1","10",RIGHT(C1868,2))</x:f>
      </x:c>
      <x:c r="B1868" s="0" t="n">
        <x:v>0</x:v>
      </x:c>
      <x:c r="C1868" s="0" t="n">
        <x:v>22.08</x:v>
      </x:c>
      <x:c r="D1868" s="0" t="s">
        <x:v>11</x:v>
      </x:c>
      <x:c r="E1868" s="0" t="n">
        <x:v>1</x:v>
      </x:c>
      <x:c r="F1868" s="0" t="s">
        <x:v>185</x:v>
      </x:c>
      <x:c r="H1868" s="0" t="s">
        <x:v>213</x:v>
      </x:c>
      <x:c r="I1868" s="0" t="n">
        <x:v>18.2</x:v>
      </x:c>
      <x:c r="J1868" s="0" t="n">
        <x:v>16.1</x:v>
      </x:c>
      <x:c r="K1868" s="0" t="n">
        <x:v>88</x:v>
      </x:c>
      <x:c r="L1868" s="0" t="n">
        <x:v>20</x:v>
      </x:c>
      <x:c r="M1868" s="0" t="n">
        <x:v>20</x:v>
      </x:c>
      <x:c r="O1868" s="0" t="n">
        <x:v>1015.5</x:v>
      </x:c>
      <x:c r="P1868" s="0" t="n">
        <x:v>1006.3</x:v>
      </x:c>
    </x:row>
    <x:row r="1869" spans="1:81" customFormat="1" ht="16.5" customHeight="1" x14ac:dyDescent="0.25">
      <x:c r="A1869" s="302">
        <x:f>IF(RIGHT(C1869,2)=".1","10",RIGHT(C1869,2))</x:f>
      </x:c>
      <x:c r="B1869" s="0" t="n">
        <x:v>3</x:v>
      </x:c>
      <x:c r="C1869" s="0" t="n">
        <x:v>22.08</x:v>
      </x:c>
      <x:c r="D1869" s="0" t="s">
        <x:v>13</x:v>
      </x:c>
      <x:c r="E1869" s="0" t="n">
        <x:v>0</x:v>
      </x:c>
      <x:c r="F1869" s="0" t="s">
        <x:v>185</x:v>
      </x:c>
      <x:c r="H1869" s="0" t="s">
        <x:v>213</x:v>
      </x:c>
      <x:c r="I1869" s="0" t="n">
        <x:v>17.1</x:v>
      </x:c>
      <x:c r="J1869" s="0" t="n">
        <x:v>15.9</x:v>
      </x:c>
      <x:c r="K1869" s="0" t="n">
        <x:v>93</x:v>
      </x:c>
      <x:c r="L1869" s="0" t="n">
        <x:v>17</x:v>
      </x:c>
      <x:c r="M1869" s="0" t="n">
        <x:v>17</x:v>
      </x:c>
      <x:c r="O1869" s="0" t="n">
        <x:v>1015.7</x:v>
      </x:c>
      <x:c r="P1869" s="0" t="n">
        <x:v>1006.5</x:v>
      </x:c>
      <x:c r="Q1869" s="0" t="n">
        <x:v>16.8</x:v>
      </x:c>
    </x:row>
    <x:row r="1870" spans="1:81" customFormat="1" ht="16.5" customHeight="1" x14ac:dyDescent="0.25">
      <x:c r="A1870" s="302">
        <x:f>IF(RIGHT(C1870,2)=".1","10",RIGHT(C1870,2))</x:f>
      </x:c>
      <x:c r="B1870" s="0" t="n">
        <x:v>6</x:v>
      </x:c>
      <x:c r="C1870" s="0" t="n">
        <x:v>22.08</x:v>
      </x:c>
      <x:c r="D1870" s="0" t="s">
        <x:v>9</x:v>
      </x:c>
      <x:c r="E1870" s="0" t="n">
        <x:v>1</x:v>
      </x:c>
      <x:c r="F1870" s="0" t="s">
        <x:v>185</x:v>
      </x:c>
      <x:c r="H1870" s="0" t="s">
        <x:v>192</x:v>
      </x:c>
      <x:c r="I1870" s="0" t="n">
        <x:v>22.7</x:v>
      </x:c>
      <x:c r="J1870" s="0" t="n">
        <x:v>18.6</x:v>
      </x:c>
      <x:c r="K1870" s="0" t="n">
        <x:v>78</x:v>
      </x:c>
      <x:c r="L1870" s="0" t="n">
        <x:v>28</x:v>
      </x:c>
      <x:c r="M1870" s="0" t="n">
        <x:v>28</x:v>
      </x:c>
      <x:c r="N1870" s="0" t="s">
        <x:v>506</x:v>
      </x:c>
      <x:c r="O1870" s="0" t="n">
        <x:v>1016.3</x:v>
      </x:c>
      <x:c r="P1870" s="0" t="n">
        <x:v>1007.3</x:v>
      </x:c>
    </x:row>
    <x:row r="1871" spans="1:81" customFormat="1" ht="16.5" customHeight="1" x14ac:dyDescent="0.25">
      <x:c r="A1871" s="302">
        <x:f>IF(RIGHT(C1871,2)=".1","10",RIGHT(C1871,2))</x:f>
      </x:c>
      <x:c r="B1871" s="0" t="n">
        <x:v>9</x:v>
      </x:c>
      <x:c r="C1871" s="0" t="n">
        <x:v>22.08</x:v>
      </x:c>
      <x:c r="D1871" s="0" t="s">
        <x:v>5</x:v>
      </x:c>
      <x:c r="E1871" s="0" t="n">
        <x:v>1</x:v>
      </x:c>
      <x:c r="F1871" s="0" t="s">
        <x:v>185</x:v>
      </x:c>
      <x:c r="H1871" s="0" t="s">
        <x:v>280</x:v>
      </x:c>
      <x:c r="I1871" s="0" t="n">
        <x:v>27.6</x:v>
      </x:c>
      <x:c r="J1871" s="0" t="n">
        <x:v>17.2</x:v>
      </x:c>
      <x:c r="K1871" s="0" t="n">
        <x:v>53</x:v>
      </x:c>
      <x:c r="L1871" s="0" t="n">
        <x:v>32</x:v>
      </x:c>
      <x:c r="M1871" s="0" t="n">
        <x:v>40</x:v>
      </x:c>
      <x:c r="N1871" s="0" t="s">
        <x:v>507</x:v>
      </x:c>
      <x:c r="O1871" s="0" t="n">
        <x:v>1015.3</x:v>
      </x:c>
      <x:c r="P1871" s="0" t="n">
        <x:v>1006.4</x:v>
      </x:c>
    </x:row>
    <x:row r="1872" spans="1:81" customFormat="1" ht="16.5" customHeight="1" x14ac:dyDescent="0.25">
      <x:c r="A1872" s="302">
        <x:f>IF(RIGHT(C1872,2)=".1","10",RIGHT(C1872,2))</x:f>
      </x:c>
      <x:c r="B1872" s="0" t="n">
        <x:v>12</x:v>
      </x:c>
      <x:c r="C1872" s="0" t="n">
        <x:v>22.08</x:v>
      </x:c>
      <x:c r="D1872" s="0" t="s">
        <x:v>13</x:v>
      </x:c>
      <x:c r="E1872" s="0" t="n">
        <x:v>0</x:v>
      </x:c>
      <x:c r="F1872" s="0" t="s">
        <x:v>185</x:v>
      </x:c>
      <x:c r="H1872" s="0" t="s">
        <x:v>231</x:v>
      </x:c>
      <x:c r="I1872" s="0" t="n">
        <x:v>29.3</x:v>
      </x:c>
      <x:c r="J1872" s="0" t="n">
        <x:v>15.8</x:v>
      </x:c>
      <x:c r="K1872" s="0" t="n">
        <x:v>44</x:v>
      </x:c>
      <x:c r="L1872" s="0" t="n">
        <x:v>32</x:v>
      </x:c>
      <x:c r="M1872" s="0" t="n">
        <x:v>33</x:v>
      </x:c>
      <x:c r="N1872" s="0" t="s">
        <x:v>506</x:v>
      </x:c>
      <x:c r="O1872" s="0" t="n">
        <x:v>1014.5</x:v>
      </x:c>
      <x:c r="P1872" s="0" t="n">
        <x:v>1005.7</x:v>
      </x:c>
    </x:row>
    <x:row r="1873" spans="1:81" customFormat="1" ht="16.5" customHeight="1" x14ac:dyDescent="0.25">
      <x:c r="A1873" s="302">
        <x:f>IF(RIGHT(C1873,2)=".1","10",RIGHT(C1873,2))</x:f>
      </x:c>
      <x:c r="B1873" s="0" t="n">
        <x:v>15</x:v>
      </x:c>
      <x:c r="C1873" s="0" t="n">
        <x:v>22.08</x:v>
      </x:c>
      <x:c r="D1873" s="0" t="s">
        <x:v>5</x:v>
      </x:c>
      <x:c r="E1873" s="0" t="n">
        <x:v>1</x:v>
      </x:c>
      <x:c r="F1873" s="0" t="s">
        <x:v>185</x:v>
      </x:c>
      <x:c r="H1873" s="0" t="s">
        <x:v>187</x:v>
      </x:c>
      <x:c r="I1873" s="0" t="n">
        <x:v>26.3</x:v>
      </x:c>
      <x:c r="J1873" s="0" t="n">
        <x:v>17.6</x:v>
      </x:c>
      <x:c r="K1873" s="0" t="n">
        <x:v>59</x:v>
      </x:c>
      <x:c r="L1873" s="0" t="n">
        <x:v>31</x:v>
      </x:c>
      <x:c r="M1873" s="0" t="n">
        <x:v>31</x:v>
      </x:c>
      <x:c r="N1873" s="0" t="s">
        <x:v>506</x:v>
      </x:c>
      <x:c r="O1873" s="0" t="n">
        <x:v>1013.6</x:v>
      </x:c>
      <x:c r="P1873" s="0" t="n">
        <x:v>1004.7</x:v>
      </x:c>
      <x:c r="R1873" s="0" t="n">
        <x:v>30.1</x:v>
      </x:c>
    </x:row>
    <x:row r="1874" spans="1:81" customFormat="1" ht="16.5" customHeight="1" x14ac:dyDescent="0.25">
      <x:c r="A1874" s="302">
        <x:f>IF(RIGHT(C1874,2)=".1","10",RIGHT(C1874,2))</x:f>
      </x:c>
      <x:c r="B1874" s="0" t="n">
        <x:v>18</x:v>
      </x:c>
      <x:c r="C1874" s="0" t="n">
        <x:v>22.08</x:v>
      </x:c>
      <x:c r="D1874" s="0" t="s">
        <x:v>13</x:v>
      </x:c>
      <x:c r="E1874" s="0" t="n">
        <x:v>0</x:v>
      </x:c>
      <x:c r="F1874" s="0" t="s">
        <x:v>185</x:v>
      </x:c>
      <x:c r="G1874" s="0" t="s">
        <x:v>670</x:v>
      </x:c>
      <x:c r="H1874" s="0" t="s">
        <x:v>671</x:v>
      </x:c>
      <x:c r="I1874" s="0" t="n">
        <x:v>23.1</x:v>
      </x:c>
      <x:c r="J1874" s="0" t="n">
        <x:v>18.2</x:v>
      </x:c>
      <x:c r="K1874" s="0" t="n">
        <x:v>74</x:v>
      </x:c>
      <x:c r="L1874" s="0" t="n">
        <x:v>29</x:v>
      </x:c>
      <x:c r="M1874" s="0" t="n">
        <x:v>29</x:v>
      </x:c>
      <x:c r="N1874" s="0" t="s">
        <x:v>507</x:v>
      </x:c>
      <x:c r="O1874" s="0" t="n">
        <x:v>1014.5</x:v>
      </x:c>
      <x:c r="P1874" s="0" t="n">
        <x:v>1005.5</x:v>
      </x:c>
    </x:row>
    <x:row r="1875" spans="1:81" customFormat="1" ht="16.5" customHeight="1" x14ac:dyDescent="0.25">
      <x:c r="A1875" s="302">
        <x:f>IF(RIGHT(C1875,2)=".1","10",RIGHT(C1875,2))</x:f>
      </x:c>
      <x:c r="B1875" s="0" t="n">
        <x:v>21</x:v>
      </x:c>
      <x:c r="C1875" s="0" t="n">
        <x:v>22.08</x:v>
      </x:c>
      <x:c r="D1875" s="0" t="s">
        <x:v>13</x:v>
      </x:c>
      <x:c r="E1875" s="0" t="n">
        <x:v>0</x:v>
      </x:c>
      <x:c r="F1875" s="0" t="s">
        <x:v>185</x:v>
      </x:c>
      <x:c r="G1875" s="0" t="s">
        <x:v>670</x:v>
      </x:c>
      <x:c r="H1875" s="0" t="s">
        <x:v>672</x:v>
      </x:c>
      <x:c r="I1875" s="0" t="n">
        <x:v>21.5</x:v>
      </x:c>
      <x:c r="J1875" s="0" t="n">
        <x:v>17.1</x:v>
      </x:c>
      <x:c r="K1875" s="0" t="n">
        <x:v>76</x:v>
      </x:c>
      <x:c r="L1875" s="0" t="n">
        <x:v>25</x:v>
      </x:c>
      <x:c r="M1875" s="0" t="n">
        <x:v>25</x:v>
      </x:c>
      <x:c r="N1875" s="0" t="s">
        <x:v>444</x:v>
      </x:c>
      <x:c r="O1875" s="0" t="n">
        <x:v>1015.2</x:v>
      </x:c>
      <x:c r="P1875" s="0" t="n">
        <x:v>1006.2</x:v>
      </x:c>
    </x:row>
    <x:row r="1876" spans="1:81" customFormat="1" ht="16.5" customHeight="1" x14ac:dyDescent="0.25">
      <x:c r="A1876" s="302">
        <x:f>IF(RIGHT(C1876,2)=".1","10",RIGHT(C1876,2))</x:f>
      </x:c>
      <x:c r="B1876" s="0" t="n">
        <x:v>0</x:v>
      </x:c>
      <x:c r="C1876" s="0" t="n">
        <x:v>23.08</x:v>
      </x:c>
      <x:c r="D1876" s="0" t="s">
        <x:v>7</x:v>
      </x:c>
      <x:c r="E1876" s="0" t="n">
        <x:v>1</x:v>
      </x:c>
      <x:c r="F1876" s="0" t="s">
        <x:v>185</x:v>
      </x:c>
      <x:c r="G1876" s="0" t="s">
        <x:v>193</x:v>
      </x:c>
      <x:c r="H1876" s="0" t="s">
        <x:v>673</x:v>
      </x:c>
      <x:c r="I1876" s="0" t="n">
        <x:v>19.8</x:v>
      </x:c>
      <x:c r="J1876" s="0" t="n">
        <x:v>17.5</x:v>
      </x:c>
      <x:c r="K1876" s="0" t="n">
        <x:v>87</x:v>
      </x:c>
      <x:c r="L1876" s="0" t="n">
        <x:v>24</x:v>
      </x:c>
      <x:c r="M1876" s="0" t="n">
        <x:v>24</x:v>
      </x:c>
      <x:c r="N1876" s="0" t="s">
        <x:v>444</x:v>
      </x:c>
      <x:c r="O1876" s="0" t="n">
        <x:v>1015.3</x:v>
      </x:c>
      <x:c r="P1876" s="0" t="n">
        <x:v>1006.1</x:v>
      </x:c>
    </x:row>
    <x:row r="1877" spans="1:81" customFormat="1" ht="16.5" customHeight="1" x14ac:dyDescent="0.25">
      <x:c r="A1877" s="302">
        <x:f>IF(RIGHT(C1877,2)=".1","10",RIGHT(C1877,2))</x:f>
      </x:c>
      <x:c r="B1877" s="0" t="n">
        <x:v>3</x:v>
      </x:c>
      <x:c r="C1877" s="0" t="n">
        <x:v>23.08</x:v>
      </x:c>
      <x:c r="D1877" s="0" t="s">
        <x:v>13</x:v>
      </x:c>
      <x:c r="E1877" s="0" t="n">
        <x:v>0</x:v>
      </x:c>
      <x:c r="F1877" s="0" t="s">
        <x:v>185</x:v>
      </x:c>
      <x:c r="H1877" s="0" t="s">
        <x:v>592</x:v>
      </x:c>
      <x:c r="I1877" s="0" t="n">
        <x:v>17.8</x:v>
      </x:c>
      <x:c r="J1877" s="0" t="n">
        <x:v>16.6</x:v>
      </x:c>
      <x:c r="K1877" s="0" t="n">
        <x:v>93</x:v>
      </x:c>
      <x:c r="L1877" s="0" t="n">
        <x:v>18</x:v>
      </x:c>
      <x:c r="M1877" s="0" t="n">
        <x:v>18</x:v>
      </x:c>
      <x:c r="O1877" s="0" t="n">
        <x:v>1015.3</x:v>
      </x:c>
      <x:c r="P1877" s="0" t="n">
        <x:v>1006.1</x:v>
      </x:c>
      <x:c r="Q1877" s="0" t="n">
        <x:v>17.7</x:v>
      </x:c>
      <x:c r="S1877" s="0" t="n">
        <x:v>0</x:v>
      </x:c>
    </x:row>
    <x:row r="1878" spans="1:81" customFormat="1" ht="16.5" customHeight="1" x14ac:dyDescent="0.25">
      <x:c r="A1878" s="302">
        <x:f>IF(RIGHT(C1878,2)=".1","10",RIGHT(C1878,2))</x:f>
      </x:c>
      <x:c r="B1878" s="0" t="n">
        <x:v>6</x:v>
      </x:c>
      <x:c r="C1878" s="0" t="n">
        <x:v>23.08</x:v>
      </x:c>
      <x:c r="D1878" s="0" t="s">
        <x:v>13</x:v>
      </x:c>
      <x:c r="E1878" s="0" t="n">
        <x:v>0</x:v>
      </x:c>
      <x:c r="F1878" s="0" t="s">
        <x:v>185</x:v>
      </x:c>
      <x:c r="H1878" s="0" t="s">
        <x:v>592</x:v>
      </x:c>
      <x:c r="I1878" s="0" t="n">
        <x:v>17.8</x:v>
      </x:c>
      <x:c r="J1878" s="0" t="n">
        <x:v>16.6</x:v>
      </x:c>
      <x:c r="K1878" s="0" t="n">
        <x:v>93</x:v>
      </x:c>
      <x:c r="L1878" s="0" t="n">
        <x:v>18</x:v>
      </x:c>
      <x:c r="M1878" s="0" t="n">
        <x:v>21</x:v>
      </x:c>
      <x:c r="O1878" s="0" t="n">
        <x:v>1015.3</x:v>
      </x:c>
      <x:c r="P1878" s="0" t="n">
        <x:v>1006.1</x:v>
      </x:c>
      <x:c r="Q1878" s="0" t="n">
        <x:v>17.7</x:v>
      </x:c>
    </x:row>
    <x:row r="1879" spans="1:81" customFormat="1" ht="16.5" customHeight="1" x14ac:dyDescent="0.25">
      <x:c r="A1879" s="302">
        <x:f>IF(RIGHT(C1879,2)=".1","10",RIGHT(C1879,2))</x:f>
      </x:c>
      <x:c r="B1879" s="0" t="n">
        <x:v>9</x:v>
      </x:c>
      <x:c r="C1879" s="0" t="n">
        <x:v>23.08</x:v>
      </x:c>
      <x:c r="D1879" s="0" t="s">
        <x:v>5</x:v>
      </x:c>
      <x:c r="E1879" s="0" t="n">
        <x:v>1</x:v>
      </x:c>
      <x:c r="F1879" s="0" t="s">
        <x:v>185</x:v>
      </x:c>
      <x:c r="H1879" s="0" t="s">
        <x:v>516</x:v>
      </x:c>
      <x:c r="I1879" s="0" t="n">
        <x:v>27.6</x:v>
      </x:c>
      <x:c r="J1879" s="0" t="n">
        <x:v>18.1</x:v>
      </x:c>
      <x:c r="K1879" s="0" t="n">
        <x:v>56</x:v>
      </x:c>
      <x:c r="L1879" s="0" t="n">
        <x:v>32</x:v>
      </x:c>
      <x:c r="M1879" s="0" t="n">
        <x:v>42</x:v>
      </x:c>
      <x:c r="N1879" s="0" t="s">
        <x:v>507</x:v>
      </x:c>
      <x:c r="O1879" s="0" t="n">
        <x:v>1014.7</x:v>
      </x:c>
      <x:c r="P1879" s="0" t="n">
        <x:v>1005.9</x:v>
      </x:c>
    </x:row>
    <x:row r="1880" spans="1:81" customFormat="1" ht="16.5" customHeight="1" x14ac:dyDescent="0.25">
      <x:c r="A1880" s="302">
        <x:f>IF(RIGHT(C1880,2)=".1","10",RIGHT(C1880,2))</x:f>
      </x:c>
      <x:c r="B1880" s="0" t="n">
        <x:v>12</x:v>
      </x:c>
      <x:c r="C1880" s="0" t="n">
        <x:v>23.08</x:v>
      </x:c>
      <x:c r="D1880" s="0" t="s">
        <x:v>5</x:v>
      </x:c>
      <x:c r="E1880" s="0" t="n">
        <x:v>2</x:v>
      </x:c>
      <x:c r="F1880" s="0" t="s">
        <x:v>185</x:v>
      </x:c>
      <x:c r="H1880" s="0" t="s">
        <x:v>674</x:v>
      </x:c>
      <x:c r="I1880" s="0" t="n">
        <x:v>29.4</x:v>
      </x:c>
      <x:c r="J1880" s="0" t="n">
        <x:v>15.2</x:v>
      </x:c>
      <x:c r="K1880" s="0" t="n">
        <x:v>42</x:v>
      </x:c>
      <x:c r="L1880" s="0" t="n">
        <x:v>32</x:v>
      </x:c>
      <x:c r="M1880" s="0" t="n">
        <x:v>36</x:v>
      </x:c>
      <x:c r="N1880" s="0" t="s">
        <x:v>506</x:v>
      </x:c>
      <x:c r="O1880" s="0" t="n">
        <x:v>1013.7</x:v>
      </x:c>
      <x:c r="P1880" s="0" t="n">
        <x:v>1004.9</x:v>
      </x:c>
    </x:row>
    <x:row r="1881" spans="1:81" customFormat="1" ht="16.5" customHeight="1" x14ac:dyDescent="0.25">
      <x:c r="A1881" s="302">
        <x:f>IF(RIGHT(C1881,2)=".1","10",RIGHT(C1881,2))</x:f>
      </x:c>
      <x:c r="B1881" s="0" t="n">
        <x:v>15</x:v>
      </x:c>
      <x:c r="C1881" s="0" t="n">
        <x:v>23.08</x:v>
      </x:c>
      <x:c r="D1881" s="0" t="s">
        <x:v>7</x:v>
      </x:c>
      <x:c r="E1881" s="0" t="n">
        <x:v>1</x:v>
      </x:c>
      <x:c r="F1881" s="0" t="s">
        <x:v>185</x:v>
      </x:c>
      <x:c r="H1881" s="0" t="s">
        <x:v>226</x:v>
      </x:c>
      <x:c r="I1881" s="0" t="n">
        <x:v>28.8</x:v>
      </x:c>
      <x:c r="J1881" s="0" t="n">
        <x:v>15.9</x:v>
      </x:c>
      <x:c r="K1881" s="0" t="n">
        <x:v>46</x:v>
      </x:c>
      <x:c r="L1881" s="0" t="n">
        <x:v>32</x:v>
      </x:c>
      <x:c r="M1881" s="0" t="n">
        <x:v>33</x:v>
      </x:c>
      <x:c r="N1881" s="0" t="s">
        <x:v>506</x:v>
      </x:c>
      <x:c r="O1881" s="0" t="n">
        <x:v>1013.5</x:v>
      </x:c>
      <x:c r="P1881" s="0" t="n">
        <x:v>1004.7</x:v>
      </x:c>
      <x:c r="R1881" s="0" t="n">
        <x:v>29.9</x:v>
      </x:c>
    </x:row>
    <x:row r="1882" spans="1:81" customFormat="1" ht="16.5" customHeight="1" x14ac:dyDescent="0.25">
      <x:c r="A1882" s="302">
        <x:f>IF(RIGHT(C1882,2)=".1","10",RIGHT(C1882,2))</x:f>
      </x:c>
      <x:c r="B1882" s="0" t="n">
        <x:v>18</x:v>
      </x:c>
      <x:c r="C1882" s="0" t="n">
        <x:v>23.08</x:v>
      </x:c>
      <x:c r="D1882" s="0" t="s">
        <x:v>13</x:v>
      </x:c>
      <x:c r="E1882" s="0" t="n">
        <x:v>0</x:v>
      </x:c>
      <x:c r="F1882" s="0" t="s">
        <x:v>185</x:v>
      </x:c>
      <x:c r="H1882" s="0" t="s">
        <x:v>186</x:v>
      </x:c>
      <x:c r="I1882" s="0" t="n">
        <x:v>23.1</x:v>
      </x:c>
      <x:c r="J1882" s="0" t="n">
        <x:v>18.3</x:v>
      </x:c>
      <x:c r="K1882" s="0" t="n">
        <x:v>74</x:v>
      </x:c>
      <x:c r="L1882" s="0" t="n">
        <x:v>29</x:v>
      </x:c>
      <x:c r="M1882" s="0" t="n">
        <x:v>29</x:v>
      </x:c>
      <x:c r="N1882" s="0" t="s">
        <x:v>507</x:v>
      </x:c>
      <x:c r="O1882" s="0" t="n">
        <x:v>1014.9</x:v>
      </x:c>
      <x:c r="P1882" s="0" t="n">
        <x:v>1005.9</x:v>
      </x:c>
    </x:row>
    <x:row r="1883" spans="1:81" customFormat="1" ht="16.5" customHeight="1" x14ac:dyDescent="0.25">
      <x:c r="A1883" s="302">
        <x:f>IF(RIGHT(C1883,2)=".1","10",RIGHT(C1883,2))</x:f>
      </x:c>
      <x:c r="B1883" s="0" t="n">
        <x:v>21</x:v>
      </x:c>
      <x:c r="C1883" s="0" t="n">
        <x:v>23.08</x:v>
      </x:c>
      <x:c r="D1883" s="0" t="s">
        <x:v>6</x:v>
      </x:c>
      <x:c r="E1883" s="0" t="n">
        <x:v>1</x:v>
      </x:c>
      <x:c r="F1883" s="0" t="s">
        <x:v>185</x:v>
      </x:c>
      <x:c r="H1883" s="0" t="s">
        <x:v>186</x:v>
      </x:c>
      <x:c r="I1883" s="0" t="n">
        <x:v>21.5</x:v>
      </x:c>
      <x:c r="J1883" s="0" t="n">
        <x:v>16.4</x:v>
      </x:c>
      <x:c r="K1883" s="0" t="n">
        <x:v>73</x:v>
      </x:c>
      <x:c r="L1883" s="0" t="n">
        <x:v>25</x:v>
      </x:c>
      <x:c r="M1883" s="0" t="n">
        <x:v>25</x:v>
      </x:c>
      <x:c r="N1883" s="0" t="s">
        <x:v>444</x:v>
      </x:c>
      <x:c r="O1883" s="0" t="n">
        <x:v>1015.1</x:v>
      </x:c>
      <x:c r="P1883" s="0" t="n">
        <x:v>1006</x:v>
      </x:c>
    </x:row>
    <x:row r="1884" spans="1:81" customFormat="1" ht="16.5" customHeight="1" x14ac:dyDescent="0.25">
      <x:c r="A1884" s="302">
        <x:f>IF(RIGHT(C1884,2)=".1","10",RIGHT(C1884,2))</x:f>
      </x:c>
      <x:c r="B1884" s="0" t="n">
        <x:v>0</x:v>
      </x:c>
      <x:c r="C1884" s="0" t="n">
        <x:v>24.08</x:v>
      </x:c>
      <x:c r="D1884" s="0" t="s">
        <x:v>6</x:v>
      </x:c>
      <x:c r="E1884" s="0" t="n">
        <x:v>2</x:v>
      </x:c>
      <x:c r="F1884" s="0" t="s">
        <x:v>185</x:v>
      </x:c>
      <x:c r="H1884" s="0" t="s">
        <x:v>186</x:v>
      </x:c>
      <x:c r="I1884" s="0" t="n">
        <x:v>21.2</x:v>
      </x:c>
      <x:c r="J1884" s="0" t="n">
        <x:v>16.7</x:v>
      </x:c>
      <x:c r="K1884" s="0" t="n">
        <x:v>75</x:v>
      </x:c>
      <x:c r="L1884" s="0" t="n">
        <x:v>25</x:v>
      </x:c>
      <x:c r="M1884" s="0" t="n">
        <x:v>25</x:v>
      </x:c>
      <x:c r="N1884" s="0" t="s">
        <x:v>444</x:v>
      </x:c>
      <x:c r="O1884" s="0" t="n">
        <x:v>1015.3</x:v>
      </x:c>
      <x:c r="P1884" s="0" t="n">
        <x:v>1006.3</x:v>
      </x:c>
    </x:row>
    <x:row r="1885" spans="1:81" customFormat="1" ht="16.5" customHeight="1" x14ac:dyDescent="0.25">
      <x:c r="A1885" s="302">
        <x:f>IF(RIGHT(C1885,2)=".1","10",RIGHT(C1885,2))</x:f>
      </x:c>
      <x:c r="B1885" s="0" t="n">
        <x:v>3</x:v>
      </x:c>
      <x:c r="C1885" s="0" t="n">
        <x:v>24.08</x:v>
      </x:c>
      <x:c r="D1885" s="0" t="s">
        <x:v>6</x:v>
      </x:c>
      <x:c r="E1885" s="0" t="n">
        <x:v>3</x:v>
      </x:c>
      <x:c r="F1885" s="0" t="s">
        <x:v>185</x:v>
      </x:c>
      <x:c r="H1885" s="0" t="s">
        <x:v>376</x:v>
      </x:c>
      <x:c r="I1885" s="0" t="n">
        <x:v>19.9</x:v>
      </x:c>
      <x:c r="J1885" s="0" t="n">
        <x:v>16.3</x:v>
      </x:c>
      <x:c r="K1885" s="0" t="n">
        <x:v>80</x:v>
      </x:c>
      <x:c r="L1885" s="0" t="n">
        <x:v>23</x:v>
      </x:c>
      <x:c r="M1885" s="0" t="n">
        <x:v>23</x:v>
      </x:c>
      <x:c r="N1885" s="0" t="s">
        <x:v>444</x:v>
      </x:c>
      <x:c r="O1885" s="0" t="n">
        <x:v>1016.1</x:v>
      </x:c>
      <x:c r="P1885" s="0" t="n">
        <x:v>1007</x:v>
      </x:c>
      <x:c r="Q1885" s="0" t="n">
        <x:v>19.9</x:v>
      </x:c>
    </x:row>
    <x:row r="1886" spans="1:81" customFormat="1" ht="16.5" customHeight="1" x14ac:dyDescent="0.25">
      <x:c r="A1886" s="302">
        <x:f>IF(RIGHT(C1886,2)=".1","10",RIGHT(C1886,2))</x:f>
      </x:c>
      <x:c r="B1886" s="0" t="n">
        <x:v>6</x:v>
      </x:c>
      <x:c r="C1886" s="0" t="n">
        <x:v>24.08</x:v>
      </x:c>
      <x:c r="D1886" s="0" t="s">
        <x:v>7</x:v>
      </x:c>
      <x:c r="E1886" s="0" t="n">
        <x:v>3</x:v>
      </x:c>
      <x:c r="F1886" s="0" t="s">
        <x:v>185</x:v>
      </x:c>
      <x:c r="H1886" s="0" t="s">
        <x:v>312</x:v>
      </x:c>
      <x:c r="I1886" s="0" t="n">
        <x:v>23</x:v>
      </x:c>
      <x:c r="J1886" s="0" t="n">
        <x:v>16.7</x:v>
      </x:c>
      <x:c r="K1886" s="0" t="n">
        <x:v>68</x:v>
      </x:c>
      <x:c r="L1886" s="0" t="n">
        <x:v>28</x:v>
      </x:c>
      <x:c r="M1886" s="0" t="n">
        <x:v>29</x:v>
      </x:c>
      <x:c r="N1886" s="0" t="s">
        <x:v>506</x:v>
      </x:c>
      <x:c r="O1886" s="0" t="n">
        <x:v>1017.2</x:v>
      </x:c>
      <x:c r="P1886" s="0" t="n">
        <x:v>1008.2</x:v>
      </x:c>
    </x:row>
    <x:row r="1887" spans="1:81" customFormat="1" ht="16.5" customHeight="1" x14ac:dyDescent="0.25">
      <x:c r="A1887" s="302">
        <x:f>IF(RIGHT(C1887,2)=".1","10",RIGHT(C1887,2))</x:f>
      </x:c>
      <x:c r="B1887" s="0" t="n">
        <x:v>9</x:v>
      </x:c>
      <x:c r="C1887" s="0" t="n">
        <x:v>24.08</x:v>
      </x:c>
      <x:c r="D1887" s="0" t="s">
        <x:v>7</x:v>
      </x:c>
      <x:c r="E1887" s="0" t="n">
        <x:v>3</x:v>
      </x:c>
      <x:c r="F1887" s="0" t="s">
        <x:v>185</x:v>
      </x:c>
      <x:c r="H1887" s="0" t="s">
        <x:v>641</x:v>
      </x:c>
      <x:c r="I1887" s="0" t="n">
        <x:v>26.9</x:v>
      </x:c>
      <x:c r="J1887" s="0" t="n">
        <x:v>16</x:v>
      </x:c>
      <x:c r="K1887" s="0" t="n">
        <x:v>51</x:v>
      </x:c>
      <x:c r="L1887" s="0" t="n">
        <x:v>30</x:v>
      </x:c>
      <x:c r="M1887" s="0" t="n">
        <x:v>38</x:v>
      </x:c>
      <x:c r="N1887" s="0" t="s">
        <x:v>506</x:v>
      </x:c>
      <x:c r="O1887" s="0" t="n">
        <x:v>1016.6</x:v>
      </x:c>
      <x:c r="P1887" s="0" t="n">
        <x:v>1007.7</x:v>
      </x:c>
    </x:row>
    <x:row r="1888" spans="1:81" customFormat="1" ht="16.5" customHeight="1" x14ac:dyDescent="0.25">
      <x:c r="A1888" s="302">
        <x:f>IF(RIGHT(C1888,2)=".1","10",RIGHT(C1888,2))</x:f>
      </x:c>
      <x:c r="B1888" s="0" t="n">
        <x:v>12</x:v>
      </x:c>
      <x:c r="C1888" s="0" t="n">
        <x:v>24.08</x:v>
      </x:c>
      <x:c r="D1888" s="0" t="s">
        <x:v>7</x:v>
      </x:c>
      <x:c r="E1888" s="0" t="n">
        <x:v>3</x:v>
      </x:c>
      <x:c r="F1888" s="0" t="s">
        <x:v>185</x:v>
      </x:c>
      <x:c r="H1888" s="0" t="s">
        <x:v>641</x:v>
      </x:c>
      <x:c r="I1888" s="0" t="n">
        <x:v>28.8</x:v>
      </x:c>
      <x:c r="J1888" s="0" t="n">
        <x:v>12.1</x:v>
      </x:c>
      <x:c r="K1888" s="0" t="n">
        <x:v>36</x:v>
      </x:c>
      <x:c r="L1888" s="0" t="n">
        <x:v>30</x:v>
      </x:c>
      <x:c r="M1888" s="0" t="n">
        <x:v>35</x:v>
      </x:c>
      <x:c r="N1888" s="0" t="s">
        <x:v>483</x:v>
      </x:c>
      <x:c r="O1888" s="0" t="n">
        <x:v>1015.8</x:v>
      </x:c>
      <x:c r="P1888" s="0" t="n">
        <x:v>1006.9</x:v>
      </x:c>
    </x:row>
    <x:row r="1889" spans="1:81" customFormat="1" ht="16.5" customHeight="1" x14ac:dyDescent="0.25">
      <x:c r="A1889" s="302">
        <x:f>IF(RIGHT(C1889,2)=".1","10",RIGHT(C1889,2))</x:f>
      </x:c>
      <x:c r="B1889" s="0" t="n">
        <x:v>15</x:v>
      </x:c>
      <x:c r="C1889" s="0" t="n">
        <x:v>24.08</x:v>
      </x:c>
      <x:c r="D1889" s="0" t="s">
        <x:v>7</x:v>
      </x:c>
      <x:c r="E1889" s="0" t="n">
        <x:v>2</x:v>
      </x:c>
      <x:c r="F1889" s="0" t="s">
        <x:v>185</x:v>
      </x:c>
      <x:c r="H1889" s="0" t="s">
        <x:v>186</x:v>
      </x:c>
      <x:c r="I1889" s="0" t="n">
        <x:v>27.5</x:v>
      </x:c>
      <x:c r="J1889" s="0" t="n">
        <x:v>10.5</x:v>
      </x:c>
      <x:c r="K1889" s="0" t="n">
        <x:v>35</x:v>
      </x:c>
      <x:c r="L1889" s="0" t="n">
        <x:v>28</x:v>
      </x:c>
      <x:c r="M1889" s="0" t="n">
        <x:v>29</x:v>
      </x:c>
      <x:c r="N1889" s="0" t="s">
        <x:v>483</x:v>
      </x:c>
      <x:c r="O1889" s="0" t="n">
        <x:v>1015.5</x:v>
      </x:c>
      <x:c r="P1889" s="0" t="n">
        <x:v>1006.6</x:v>
      </x:c>
      <x:c r="R1889" s="0" t="n">
        <x:v>29.1</x:v>
      </x:c>
    </x:row>
    <x:row r="1890" spans="1:81" customFormat="1" ht="16.5" customHeight="1" x14ac:dyDescent="0.25">
      <x:c r="A1890" s="302">
        <x:f>IF(RIGHT(C1890,2)=".1","10",RIGHT(C1890,2))</x:f>
      </x:c>
      <x:c r="B1890" s="0" t="n">
        <x:v>18</x:v>
      </x:c>
      <x:c r="C1890" s="0" t="n">
        <x:v>24.08</x:v>
      </x:c>
      <x:c r="D1890" s="0" t="s">
        <x:v>7</x:v>
      </x:c>
      <x:c r="E1890" s="0" t="n">
        <x:v>2</x:v>
      </x:c>
      <x:c r="F1890" s="0" t="s">
        <x:v>185</x:v>
      </x:c>
      <x:c r="H1890" s="0" t="s">
        <x:v>186</x:v>
      </x:c>
      <x:c r="I1890" s="0" t="n">
        <x:v>23.4</x:v>
      </x:c>
      <x:c r="J1890" s="0" t="n">
        <x:v>11.4</x:v>
      </x:c>
      <x:c r="K1890" s="0" t="n">
        <x:v>47</x:v>
      </x:c>
      <x:c r="L1890" s="0" t="n">
        <x:v>26</x:v>
      </x:c>
      <x:c r="M1890" s="0" t="n">
        <x:v>26</x:v>
      </x:c>
      <x:c r="N1890" s="0" t="s">
        <x:v>483</x:v>
      </x:c>
      <x:c r="O1890" s="0" t="n">
        <x:v>1016.5</x:v>
      </x:c>
      <x:c r="P1890" s="0" t="n">
        <x:v>1007.5</x:v>
      </x:c>
    </x:row>
    <x:row r="1891" spans="1:81" customFormat="1" ht="16.5" customHeight="1" x14ac:dyDescent="0.25">
      <x:c r="A1891" s="302">
        <x:f>IF(RIGHT(C1891,2)=".1","10",RIGHT(C1891,2))</x:f>
      </x:c>
      <x:c r="B1891" s="0" t="n">
        <x:v>21</x:v>
      </x:c>
      <x:c r="C1891" s="0" t="n">
        <x:v>24.08</x:v>
      </x:c>
      <x:c r="D1891" s="0" t="s">
        <x:v>6</x:v>
      </x:c>
      <x:c r="E1891" s="0" t="n">
        <x:v>2</x:v>
      </x:c>
      <x:c r="F1891" s="0" t="s">
        <x:v>185</x:v>
      </x:c>
      <x:c r="H1891" s="0" t="s">
        <x:v>559</x:v>
      </x:c>
      <x:c r="I1891" s="0" t="n">
        <x:v>20.8</x:v>
      </x:c>
      <x:c r="J1891" s="0" t="n">
        <x:v>12.6</x:v>
      </x:c>
      <x:c r="K1891" s="0" t="n">
        <x:v>59</x:v>
      </x:c>
      <x:c r="L1891" s="0" t="n">
        <x:v>24</x:v>
      </x:c>
      <x:c r="M1891" s="0" t="n">
        <x:v>24</x:v>
      </x:c>
      <x:c r="N1891" s="0" t="s">
        <x:v>444</x:v>
      </x:c>
      <x:c r="O1891" s="0" t="n">
        <x:v>1016.2</x:v>
      </x:c>
      <x:c r="P1891" s="0" t="n">
        <x:v>1007.1</x:v>
      </x:c>
    </x:row>
    <x:row r="1892" spans="1:81" customFormat="1" ht="16.5" customHeight="1" x14ac:dyDescent="0.25">
      <x:c r="A1892" s="302">
        <x:f>IF(RIGHT(C1892,2)=".1","10",RIGHT(C1892,2))</x:f>
      </x:c>
      <x:c r="B1892" s="0" t="n">
        <x:v>0</x:v>
      </x:c>
      <x:c r="C1892" s="0" t="n">
        <x:v>25.08</x:v>
      </x:c>
      <x:c r="D1892" s="0" t="s">
        <x:v>7</x:v>
      </x:c>
      <x:c r="E1892" s="0" t="n">
        <x:v>2</x:v>
      </x:c>
      <x:c r="F1892" s="0" t="s">
        <x:v>185</x:v>
      </x:c>
      <x:c r="H1892" s="0" t="s">
        <x:v>635</x:v>
      </x:c>
      <x:c r="I1892" s="0" t="n">
        <x:v>20.8</x:v>
      </x:c>
      <x:c r="J1892" s="0" t="n">
        <x:v>12.6</x:v>
      </x:c>
      <x:c r="K1892" s="0" t="n">
        <x:v>59</x:v>
      </x:c>
      <x:c r="L1892" s="0" t="n">
        <x:v>24</x:v>
      </x:c>
      <x:c r="M1892" s="0" t="n">
        <x:v>24</x:v>
      </x:c>
      <x:c r="N1892" s="0" t="s">
        <x:v>444</x:v>
      </x:c>
      <x:c r="O1892" s="0" t="n">
        <x:v>1016.2</x:v>
      </x:c>
      <x:c r="P1892" s="0" t="n">
        <x:v>1006.5</x:v>
      </x:c>
    </x:row>
    <x:row r="1893" spans="1:81" customFormat="1" ht="16.5" customHeight="1" x14ac:dyDescent="0.25">
      <x:c r="A1893" s="302">
        <x:f>IF(RIGHT(C1893,2)=".1","10",RIGHT(C1893,2))</x:f>
      </x:c>
      <x:c r="B1893" s="0" t="n">
        <x:v>3</x:v>
      </x:c>
      <x:c r="C1893" s="0" t="n">
        <x:v>25.08</x:v>
      </x:c>
      <x:c r="D1893" s="0" t="s">
        <x:v>7</x:v>
      </x:c>
      <x:c r="E1893" s="0" t="n">
        <x:v>1</x:v>
      </x:c>
      <x:c r="F1893" s="0" t="s">
        <x:v>185</x:v>
      </x:c>
      <x:c r="H1893" s="0" t="s">
        <x:v>186</x:v>
      </x:c>
      <x:c r="I1893" s="0" t="n">
        <x:v>18.9</x:v>
      </x:c>
      <x:c r="J1893" s="0" t="n">
        <x:v>10.5</x:v>
      </x:c>
      <x:c r="K1893" s="0" t="n">
        <x:v>58</x:v>
      </x:c>
      <x:c r="L1893" s="0" t="n">
        <x:v>21</x:v>
      </x:c>
      <x:c r="M1893" s="0" t="n">
        <x:v>21</x:v>
      </x:c>
      <x:c r="N1893" s="0" t="s">
        <x:v>444</x:v>
      </x:c>
      <x:c r="O1893" s="0" t="n">
        <x:v>1015.6</x:v>
      </x:c>
      <x:c r="P1893" s="0" t="n">
        <x:v>1006.5</x:v>
      </x:c>
      <x:c r="Q1893" s="0" t="n">
        <x:v>18.9</x:v>
      </x:c>
    </x:row>
    <x:row r="1894" spans="1:81" customFormat="1" ht="16.5" customHeight="1" x14ac:dyDescent="0.25">
      <x:c r="A1894" s="302">
        <x:f>IF(RIGHT(C1894,2)=".1","10",RIGHT(C1894,2))</x:f>
      </x:c>
      <x:c r="B1894" s="0" t="n">
        <x:v>6</x:v>
      </x:c>
      <x:c r="C1894" s="0" t="n">
        <x:v>25.08</x:v>
      </x:c>
      <x:c r="D1894" s="0" t="s">
        <x:v>7</x:v>
      </x:c>
      <x:c r="E1894" s="0" t="n">
        <x:v>4</x:v>
      </x:c>
      <x:c r="F1894" s="0" t="s">
        <x:v>185</x:v>
      </x:c>
      <x:c r="H1894" s="0" t="s">
        <x:v>186</x:v>
      </x:c>
      <x:c r="I1894" s="0" t="n">
        <x:v>24.4</x:v>
      </x:c>
      <x:c r="J1894" s="0" t="n">
        <x:v>8.8</x:v>
      </x:c>
      <x:c r="K1894" s="0" t="n">
        <x:v>37</x:v>
      </x:c>
      <x:c r="L1894" s="0" t="n">
        <x:v>25</x:v>
      </x:c>
      <x:c r="M1894" s="0" t="n">
        <x:v>30</x:v>
      </x:c>
      <x:c r="N1894" s="0" t="s">
        <x:v>444</x:v>
      </x:c>
      <x:c r="O1894" s="0" t="n">
        <x:v>1015.4</x:v>
      </x:c>
      <x:c r="P1894" s="0" t="n">
        <x:v>1006.4</x:v>
      </x:c>
    </x:row>
    <x:row r="1895" spans="1:81" customFormat="1" ht="16.5" customHeight="1" x14ac:dyDescent="0.25">
      <x:c r="A1895" s="302">
        <x:f>IF(RIGHT(C1895,2)=".1","10",RIGHT(C1895,2))</x:f>
      </x:c>
      <x:c r="B1895" s="0" t="n">
        <x:v>9</x:v>
      </x:c>
      <x:c r="C1895" s="0" t="n">
        <x:v>25.08</x:v>
      </x:c>
      <x:c r="D1895" s="0" t="s">
        <x:v>6</x:v>
      </x:c>
      <x:c r="E1895" s="0" t="s">
        <x:v>271</x:v>
      </x:c>
      <x:c r="F1895" s="0" t="s">
        <x:v>185</x:v>
      </x:c>
      <x:c r="H1895" s="0" t="s">
        <x:v>186</x:v>
      </x:c>
      <x:c r="I1895" s="0" t="n">
        <x:v>27.6</x:v>
      </x:c>
      <x:c r="J1895" s="0" t="n">
        <x:v>8.9</x:v>
      </x:c>
      <x:c r="K1895" s="0" t="n">
        <x:v>31</x:v>
      </x:c>
      <x:c r="L1895" s="0" t="n">
        <x:v>28</x:v>
      </x:c>
      <x:c r="M1895" s="0" t="n">
        <x:v>37</x:v>
      </x:c>
      <x:c r="N1895" s="0" t="s">
        <x:v>483</x:v>
      </x:c>
      <x:c r="O1895" s="0" t="n">
        <x:v>1014.3</x:v>
      </x:c>
      <x:c r="P1895" s="0" t="n">
        <x:v>1005.4</x:v>
      </x:c>
    </x:row>
    <x:row r="1896" spans="1:81" customFormat="1" ht="16.5" customHeight="1" x14ac:dyDescent="0.25">
      <x:c r="A1896" s="302">
        <x:f>IF(RIGHT(C1896,2)=".1","10",RIGHT(C1896,2))</x:f>
      </x:c>
      <x:c r="B1896" s="0" t="n">
        <x:v>12</x:v>
      </x:c>
      <x:c r="C1896" s="0" t="n">
        <x:v>25.08</x:v>
      </x:c>
      <x:c r="D1896" s="0" t="s">
        <x:v>6</x:v>
      </x:c>
      <x:c r="E1896" s="0" t="n">
        <x:v>4</x:v>
      </x:c>
      <x:c r="F1896" s="0" t="s">
        <x:v>185</x:v>
      </x:c>
      <x:c r="H1896" s="0" t="s">
        <x:v>186</x:v>
      </x:c>
      <x:c r="I1896" s="0" t="n">
        <x:v>29.4</x:v>
      </x:c>
      <x:c r="J1896" s="0" t="n">
        <x:v>10.3</x:v>
      </x:c>
      <x:c r="K1896" s="0" t="n">
        <x:v>31</x:v>
      </x:c>
      <x:c r="L1896" s="0" t="n">
        <x:v>30</x:v>
      </x:c>
      <x:c r="M1896" s="0" t="n">
        <x:v>36</x:v>
      </x:c>
      <x:c r="N1896" s="0" t="s">
        <x:v>483</x:v>
      </x:c>
      <x:c r="O1896" s="0" t="n">
        <x:v>1013.1</x:v>
      </x:c>
      <x:c r="P1896" s="0" t="n">
        <x:v>1004.3</x:v>
      </x:c>
    </x:row>
    <x:row r="1897" spans="1:81" customFormat="1" ht="16.5" customHeight="1" x14ac:dyDescent="0.25">
      <x:c r="A1897" s="302">
        <x:f>IF(RIGHT(C1897,2)=".1","10",RIGHT(C1897,2))</x:f>
      </x:c>
      <x:c r="B1897" s="0" t="n">
        <x:v>15</x:v>
      </x:c>
      <x:c r="C1897" s="0" t="n">
        <x:v>25.08</x:v>
      </x:c>
      <x:c r="D1897" s="0" t="s">
        <x:v>7</x:v>
      </x:c>
      <x:c r="E1897" s="0" t="n">
        <x:v>3</x:v>
      </x:c>
      <x:c r="F1897" s="0" t="s">
        <x:v>185</x:v>
      </x:c>
      <x:c r="H1897" s="0" t="s">
        <x:v>186</x:v>
      </x:c>
      <x:c r="I1897" s="0" t="n">
        <x:v>28.3</x:v>
      </x:c>
      <x:c r="J1897" s="0" t="n">
        <x:v>11.5</x:v>
      </x:c>
      <x:c r="K1897" s="0" t="n">
        <x:v>35</x:v>
      </x:c>
      <x:c r="L1897" s="0" t="n">
        <x:v>29</x:v>
      </x:c>
      <x:c r="M1897" s="0" t="n">
        <x:v>30</x:v>
      </x:c>
      <x:c r="N1897" s="0" t="s">
        <x:v>483</x:v>
      </x:c>
      <x:c r="O1897" s="0" t="n">
        <x:v>1012.5</x:v>
      </x:c>
      <x:c r="P1897" s="0" t="n">
        <x:v>1003.6</x:v>
      </x:c>
      <x:c r="R1897" s="0" t="n">
        <x:v>29.6</x:v>
      </x:c>
    </x:row>
    <x:row r="1898" spans="1:81" customFormat="1" ht="16.5" customHeight="1" x14ac:dyDescent="0.25">
      <x:c r="A1898" s="302">
        <x:f>IF(RIGHT(C1898,2)=".1","10",RIGHT(C1898,2))</x:f>
      </x:c>
      <x:c r="B1898" s="0" t="n">
        <x:v>18</x:v>
      </x:c>
      <x:c r="C1898" s="0" t="n">
        <x:v>25.08</x:v>
      </x:c>
      <x:c r="D1898" s="0" t="s">
        <x:v>6</x:v>
      </x:c>
      <x:c r="E1898" s="0" t="n">
        <x:v>3</x:v>
      </x:c>
      <x:c r="F1898" s="0" t="s">
        <x:v>185</x:v>
      </x:c>
      <x:c r="H1898" s="0" t="s">
        <x:v>186</x:v>
      </x:c>
      <x:c r="I1898" s="0" t="n">
        <x:v>24.2</x:v>
      </x:c>
      <x:c r="J1898" s="0" t="n">
        <x:v>11.1</x:v>
      </x:c>
      <x:c r="K1898" s="0" t="n">
        <x:v>44</x:v>
      </x:c>
      <x:c r="L1898" s="0" t="n">
        <x:v>26</x:v>
      </x:c>
      <x:c r="M1898" s="0" t="n">
        <x:v>26</x:v>
      </x:c>
      <x:c r="N1898" s="0" t="s">
        <x:v>483</x:v>
      </x:c>
      <x:c r="O1898" s="0" t="n">
        <x:v>1013</x:v>
      </x:c>
      <x:c r="P1898" s="0" t="n">
        <x:v>1004</x:v>
      </x:c>
    </x:row>
    <x:row r="1899" spans="1:81" customFormat="1" ht="16.5" customHeight="1" x14ac:dyDescent="0.25">
      <x:c r="A1899" s="302">
        <x:f>IF(RIGHT(C1899,2)=".1","10",RIGHT(C1899,2))</x:f>
      </x:c>
      <x:c r="B1899" s="0" t="n">
        <x:v>21</x:v>
      </x:c>
      <x:c r="C1899" s="0" t="n">
        <x:v>25.08</x:v>
      </x:c>
      <x:c r="D1899" s="0" t="s">
        <x:v>6</x:v>
      </x:c>
      <x:c r="E1899" s="0" t="n">
        <x:v>3</x:v>
      </x:c>
      <x:c r="F1899" s="0" t="s">
        <x:v>185</x:v>
      </x:c>
      <x:c r="H1899" s="0" t="s">
        <x:v>186</x:v>
      </x:c>
      <x:c r="I1899" s="0" t="n">
        <x:v>22.1</x:v>
      </x:c>
      <x:c r="J1899" s="0" t="n">
        <x:v>9.1</x:v>
      </x:c>
      <x:c r="K1899" s="0" t="n">
        <x:v>43</x:v>
      </x:c>
      <x:c r="L1899" s="0" t="n">
        <x:v>23</x:v>
      </x:c>
      <x:c r="M1899" s="0" t="n">
        <x:v>23</x:v>
      </x:c>
      <x:c r="N1899" s="0" t="s">
        <x:v>444</x:v>
      </x:c>
      <x:c r="O1899" s="0" t="n">
        <x:v>1012.2</x:v>
      </x:c>
      <x:c r="P1899" s="0" t="n">
        <x:v>1003.1</x:v>
      </x:c>
    </x:row>
    <x:row r="1900" spans="1:81" customFormat="1" ht="16.5" customHeight="1" x14ac:dyDescent="0.25">
      <x:c r="A1900" s="302">
        <x:f>IF(RIGHT(C1900,2)=".1","10",RIGHT(C1900,2))</x:f>
      </x:c>
      <x:c r="B1900" s="0" t="n">
        <x:v>0</x:v>
      </x:c>
      <x:c r="C1900" s="0" t="n">
        <x:v>26.08</x:v>
      </x:c>
      <x:c r="D1900" s="0" t="s">
        <x:v>7</x:v>
      </x:c>
      <x:c r="E1900" s="0" t="s">
        <x:v>272</x:v>
      </x:c>
      <x:c r="F1900" s="0" t="s">
        <x:v>185</x:v>
      </x:c>
      <x:c r="H1900" s="0" t="s">
        <x:v>186</x:v>
      </x:c>
      <x:c r="I1900" s="0" t="n">
        <x:v>20.2</x:v>
      </x:c>
      <x:c r="J1900" s="0" t="n">
        <x:v>9.8</x:v>
      </x:c>
      <x:c r="K1900" s="0" t="n">
        <x:v>51</x:v>
      </x:c>
      <x:c r="L1900" s="0" t="n">
        <x:v>22</x:v>
      </x:c>
      <x:c r="M1900" s="0" t="n">
        <x:v>22</x:v>
      </x:c>
      <x:c r="N1900" s="0" t="s">
        <x:v>444</x:v>
      </x:c>
      <x:c r="O1900" s="0" t="n">
        <x:v>1011.5</x:v>
      </x:c>
      <x:c r="P1900" s="0" t="n">
        <x:v>1002.4</x:v>
      </x:c>
    </x:row>
    <x:row r="1901" spans="1:81" customFormat="1" ht="16.5" customHeight="1" x14ac:dyDescent="0.25">
      <x:c r="A1901" s="302">
        <x:f>IF(RIGHT(C1901,2)=".1","10",RIGHT(C1901,2))</x:f>
      </x:c>
      <x:c r="B1901" s="0" t="n">
        <x:v>3</x:v>
      </x:c>
      <x:c r="C1901" s="0" t="n">
        <x:v>26.08</x:v>
      </x:c>
      <x:c r="D1901" s="0" t="s">
        <x:v>6</x:v>
      </x:c>
      <x:c r="E1901" s="0" t="n">
        <x:v>2</x:v>
      </x:c>
      <x:c r="F1901" s="0" t="s">
        <x:v>185</x:v>
      </x:c>
      <x:c r="H1901" s="0" t="s">
        <x:v>675</x:v>
      </x:c>
      <x:c r="I1901" s="0" t="n">
        <x:v>18.9</x:v>
      </x:c>
      <x:c r="J1901" s="0" t="n">
        <x:v>9.6</x:v>
      </x:c>
      <x:c r="K1901" s="0" t="n">
        <x:v>55</x:v>
      </x:c>
      <x:c r="L1901" s="0" t="n">
        <x:v>20</x:v>
      </x:c>
      <x:c r="M1901" s="0" t="n">
        <x:v>20</x:v>
      </x:c>
      <x:c r="O1901" s="0" t="n">
        <x:v>1011.6</x:v>
      </x:c>
      <x:c r="P1901" s="0" t="n">
        <x:v>1002.4</x:v>
      </x:c>
      <x:c r="Q1901" s="0" t="n">
        <x:v>18.9</x:v>
      </x:c>
    </x:row>
    <x:row r="1902" spans="1:81" customFormat="1" ht="16.5" customHeight="1" x14ac:dyDescent="0.25">
      <x:c r="A1902" s="302">
        <x:f>IF(RIGHT(C1902,2)=".1","10",RIGHT(C1902,2))</x:f>
      </x:c>
      <x:c r="B1902" s="0" t="n">
        <x:v>6</x:v>
      </x:c>
      <x:c r="C1902" s="0" t="n">
        <x:v>26.08</x:v>
      </x:c>
      <x:c r="D1902" s="0" t="s">
        <x:v>7</x:v>
      </x:c>
      <x:c r="E1902" s="0" t="n">
        <x:v>3</x:v>
      </x:c>
      <x:c r="F1902" s="0" t="s">
        <x:v>185</x:v>
      </x:c>
      <x:c r="H1902" s="0" t="s">
        <x:v>495</x:v>
      </x:c>
      <x:c r="I1902" s="0" t="n">
        <x:v>24.1</x:v>
      </x:c>
      <x:c r="J1902" s="0" t="n">
        <x:v>10.6</x:v>
      </x:c>
      <x:c r="K1902" s="0" t="n">
        <x:v>43</x:v>
      </x:c>
      <x:c r="L1902" s="0" t="n">
        <x:v>25</x:v>
      </x:c>
      <x:c r="M1902" s="0" t="n">
        <x:v>28</x:v>
      </x:c>
      <x:c r="N1902" s="0" t="s">
        <x:v>444</x:v>
      </x:c>
      <x:c r="O1902" s="0" t="n">
        <x:v>1011.6</x:v>
      </x:c>
      <x:c r="P1902" s="0" t="n">
        <x:v>1002.6</x:v>
      </x:c>
    </x:row>
    <x:row r="1903" spans="1:81" customFormat="1" ht="16.5" customHeight="1" x14ac:dyDescent="0.25">
      <x:c r="A1903" s="302">
        <x:f>IF(RIGHT(C1903,2)=".1","10",RIGHT(C1903,2))</x:f>
      </x:c>
      <x:c r="B1903" s="0" t="n">
        <x:v>9</x:v>
      </x:c>
      <x:c r="C1903" s="0" t="n">
        <x:v>26.08</x:v>
      </x:c>
      <x:c r="D1903" s="0" t="s">
        <x:v>9</x:v>
      </x:c>
      <x:c r="E1903" s="0" t="n">
        <x:v>1</x:v>
      </x:c>
      <x:c r="F1903" s="0" t="s">
        <x:v>185</x:v>
      </x:c>
      <x:c r="H1903" s="0" t="s">
        <x:v>676</x:v>
      </x:c>
      <x:c r="I1903" s="0" t="n">
        <x:v>29.9</x:v>
      </x:c>
      <x:c r="J1903" s="0" t="n">
        <x:v>15.5</x:v>
      </x:c>
      <x:c r="K1903" s="0" t="n">
        <x:v>42</x:v>
      </x:c>
      <x:c r="L1903" s="0" t="n">
        <x:v>33</x:v>
      </x:c>
      <x:c r="M1903" s="0" t="n">
        <x:v>37</x:v>
      </x:c>
      <x:c r="N1903" s="0" t="s">
        <x:v>506</x:v>
      </x:c>
      <x:c r="O1903" s="0" t="n">
        <x:v>1011.1</x:v>
      </x:c>
      <x:c r="P1903" s="0" t="n">
        <x:v>1002.3</x:v>
      </x:c>
    </x:row>
    <x:row r="1904" spans="1:81" customFormat="1" ht="16.5" customHeight="1" x14ac:dyDescent="0.25">
      <x:c r="A1904" s="302">
        <x:f>IF(RIGHT(C1904,2)=".1","10",RIGHT(C1904,2))</x:f>
      </x:c>
      <x:c r="B1904" s="0" t="n">
        <x:v>12</x:v>
      </x:c>
      <x:c r="C1904" s="0" t="n">
        <x:v>26.08</x:v>
      </x:c>
      <x:c r="D1904" s="0" t="s">
        <x:v>8</x:v>
      </x:c>
      <x:c r="E1904" s="0" t="n">
        <x:v>1</x:v>
      </x:c>
      <x:c r="F1904" s="0" t="s">
        <x:v>185</x:v>
      </x:c>
      <x:c r="H1904" s="0" t="s">
        <x:v>662</x:v>
      </x:c>
      <x:c r="I1904" s="0" t="n">
        <x:v>31.2</x:v>
      </x:c>
      <x:c r="J1904" s="0" t="n">
        <x:v>15.6</x:v>
      </x:c>
      <x:c r="K1904" s="0" t="n">
        <x:v>39</x:v>
      </x:c>
      <x:c r="L1904" s="0" t="n">
        <x:v>34</x:v>
      </x:c>
      <x:c r="M1904" s="0" t="n">
        <x:v>36</x:v>
      </x:c>
      <x:c r="N1904" s="0" t="s">
        <x:v>506</x:v>
      </x:c>
      <x:c r="O1904" s="0" t="n">
        <x:v>1010.8</x:v>
      </x:c>
      <x:c r="P1904" s="0" t="n">
        <x:v>1002</x:v>
      </x:c>
    </x:row>
    <x:row r="1905" spans="1:81" customFormat="1" ht="16.5" customHeight="1" x14ac:dyDescent="0.25">
      <x:c r="A1905" s="302">
        <x:f>IF(RIGHT(C1905,2)=".1","10",RIGHT(C1905,2))</x:f>
      </x:c>
      <x:c r="B1905" s="0" t="n">
        <x:v>15</x:v>
      </x:c>
      <x:c r="C1905" s="0" t="n">
        <x:v>26.08</x:v>
      </x:c>
      <x:c r="D1905" s="0" t="s">
        <x:v>8</x:v>
      </x:c>
      <x:c r="E1905" s="0" t="n">
        <x:v>1</x:v>
      </x:c>
      <x:c r="F1905" s="0" t="s">
        <x:v>185</x:v>
      </x:c>
      <x:c r="H1905" s="0" t="s">
        <x:v>677</x:v>
      </x:c>
      <x:c r="I1905" s="0" t="n">
        <x:v>29.1</x:v>
      </x:c>
      <x:c r="J1905" s="0" t="n">
        <x:v>16.3</x:v>
      </x:c>
      <x:c r="K1905" s="0" t="n">
        <x:v>46</x:v>
      </x:c>
      <x:c r="L1905" s="0" t="n">
        <x:v>32</x:v>
      </x:c>
      <x:c r="M1905" s="0" t="n">
        <x:v>33</x:v>
      </x:c>
      <x:c r="N1905" s="0" t="s">
        <x:v>506</x:v>
      </x:c>
      <x:c r="O1905" s="0" t="n">
        <x:v>1010.6</x:v>
      </x:c>
      <x:c r="P1905" s="0" t="n">
        <x:v>1001.8</x:v>
      </x:c>
      <x:c r="R1905" s="0" t="n">
        <x:v>32.4</x:v>
      </x:c>
    </x:row>
    <x:row r="1906" spans="1:81" customFormat="1" ht="16.5" customHeight="1" x14ac:dyDescent="0.25">
      <x:c r="A1906" s="302">
        <x:f>IF(RIGHT(C1906,2)=".1","10",RIGHT(C1906,2))</x:f>
      </x:c>
      <x:c r="B1906" s="0" t="n">
        <x:v>18</x:v>
      </x:c>
      <x:c r="C1906" s="0" t="n">
        <x:v>26.08</x:v>
      </x:c>
      <x:c r="D1906" s="0" t="s">
        <x:v>9</x:v>
      </x:c>
      <x:c r="E1906" s="0" t="n">
        <x:v>1</x:v>
      </x:c>
      <x:c r="F1906" s="0" t="s">
        <x:v>185</x:v>
      </x:c>
      <x:c r="H1906" s="0" t="s">
        <x:v>678</x:v>
      </x:c>
      <x:c r="I1906" s="0" t="n">
        <x:v>24.7</x:v>
      </x:c>
      <x:c r="J1906" s="0" t="n">
        <x:v>16.7</x:v>
      </x:c>
      <x:c r="K1906" s="0" t="n">
        <x:v>61</x:v>
      </x:c>
      <x:c r="L1906" s="0" t="n">
        <x:v>28</x:v>
      </x:c>
      <x:c r="M1906" s="0" t="n">
        <x:v>28</x:v>
      </x:c>
      <x:c r="N1906" s="0" t="s">
        <x:v>506</x:v>
      </x:c>
      <x:c r="O1906" s="0" t="n">
        <x:v>1011.1</x:v>
      </x:c>
      <x:c r="P1906" s="0" t="n">
        <x:v>1002.1</x:v>
      </x:c>
    </x:row>
    <x:row r="1907" spans="1:81" customFormat="1" ht="16.5" customHeight="1" x14ac:dyDescent="0.25">
      <x:c r="A1907" s="302">
        <x:f>IF(RIGHT(C1907,2)=".1","10",RIGHT(C1907,2))</x:f>
      </x:c>
      <x:c r="B1907" s="0" t="n">
        <x:v>21</x:v>
      </x:c>
      <x:c r="C1907" s="0" t="n">
        <x:v>26.08</x:v>
      </x:c>
      <x:c r="D1907" s="0" t="s">
        <x:v>13</x:v>
      </x:c>
      <x:c r="E1907" s="0" t="n">
        <x:v>0</x:v>
      </x:c>
      <x:c r="F1907" s="0" t="s">
        <x:v>185</x:v>
      </x:c>
      <x:c r="H1907" s="0" t="s">
        <x:v>213</x:v>
      </x:c>
      <x:c r="I1907" s="0" t="n">
        <x:v>21.8</x:v>
      </x:c>
      <x:c r="J1907" s="0" t="n">
        <x:v>17.7</x:v>
      </x:c>
      <x:c r="K1907" s="0" t="n">
        <x:v>78</x:v>
      </x:c>
      <x:c r="L1907" s="0" t="n">
        <x:v>26</x:v>
      </x:c>
      <x:c r="M1907" s="0" t="n">
        <x:v>26</x:v>
      </x:c>
      <x:c r="N1907" s="0" t="s">
        <x:v>506</x:v>
      </x:c>
      <x:c r="O1907" s="0" t="n">
        <x:v>1011.2</x:v>
      </x:c>
      <x:c r="P1907" s="0" t="n">
        <x:v>1002.2</x:v>
      </x:c>
    </x:row>
    <x:row r="1908" spans="1:81" customFormat="1" ht="16.5" customHeight="1" x14ac:dyDescent="0.25">
      <x:c r="A1908" s="302">
        <x:f>IF(RIGHT(C1908,2)=".1","10",RIGHT(C1908,2))</x:f>
      </x:c>
      <x:c r="B1908" s="0" t="n">
        <x:v>0</x:v>
      </x:c>
      <x:c r="C1908" s="0" t="n">
        <x:v>27.08</x:v>
      </x:c>
      <x:c r="D1908" s="0" t="s">
        <x:v>13</x:v>
      </x:c>
      <x:c r="E1908" s="0" t="n">
        <x:v>0</x:v>
      </x:c>
      <x:c r="F1908" s="0" t="s">
        <x:v>185</x:v>
      </x:c>
      <x:c r="H1908" s="0" t="s">
        <x:v>213</x:v>
      </x:c>
      <x:c r="I1908" s="0" t="n">
        <x:v>20</x:v>
      </x:c>
      <x:c r="J1908" s="0" t="n">
        <x:v>17.3</x:v>
      </x:c>
      <x:c r="K1908" s="0" t="n">
        <x:v>84</x:v>
      </x:c>
      <x:c r="L1908" s="0" t="n">
        <x:v>23</x:v>
      </x:c>
      <x:c r="M1908" s="0" t="n">
        <x:v>23</x:v>
      </x:c>
      <x:c r="N1908" s="0" t="s">
        <x:v>444</x:v>
      </x:c>
      <x:c r="O1908" s="0" t="n">
        <x:v>1011.6</x:v>
      </x:c>
      <x:c r="P1908" s="0" t="n">
        <x:v>1002.5</x:v>
      </x:c>
    </x:row>
    <x:row r="1909" spans="1:81" customFormat="1" ht="16.5" customHeight="1" x14ac:dyDescent="0.25">
      <x:c r="A1909" s="302">
        <x:f>IF(RIGHT(C1909,2)=".1","10",RIGHT(C1909,2))</x:f>
      </x:c>
      <x:c r="B1909" s="0" t="n">
        <x:v>3</x:v>
      </x:c>
      <x:c r="C1909" s="0" t="n">
        <x:v>27.08</x:v>
      </x:c>
      <x:c r="D1909" s="0" t="s">
        <x:v>13</x:v>
      </x:c>
      <x:c r="E1909" s="0" t="n">
        <x:v>0</x:v>
      </x:c>
      <x:c r="F1909" s="0" t="s">
        <x:v>185</x:v>
      </x:c>
      <x:c r="H1909" s="0" t="s">
        <x:v>280</x:v>
      </x:c>
      <x:c r="I1909" s="0" t="n">
        <x:v>19</x:v>
      </x:c>
      <x:c r="J1909" s="0" t="n">
        <x:v>17.2</x:v>
      </x:c>
      <x:c r="K1909" s="0" t="n">
        <x:v>89</x:v>
      </x:c>
      <x:c r="L1909" s="0" t="n">
        <x:v>20</x:v>
      </x:c>
      <x:c r="M1909" s="0" t="n">
        <x:v>20</x:v>
      </x:c>
      <x:c r="O1909" s="0" t="n">
        <x:v>1012.5</x:v>
      </x:c>
      <x:c r="P1909" s="0" t="n">
        <x:v>1003.4</x:v>
      </x:c>
      <x:c r="Q1909" s="0" t="n">
        <x:v>18.9</x:v>
      </x:c>
    </x:row>
    <x:row r="1910" spans="1:81" customFormat="1" ht="16.5" customHeight="1" x14ac:dyDescent="0.25">
      <x:c r="A1910" s="302">
        <x:f>IF(RIGHT(C1910,2)=".1","10",RIGHT(C1910,2))</x:f>
      </x:c>
      <x:c r="B1910" s="0" t="n">
        <x:v>6</x:v>
      </x:c>
      <x:c r="C1910" s="0" t="n">
        <x:v>27.08</x:v>
      </x:c>
      <x:c r="D1910" s="0" t="s">
        <x:v>11</x:v>
      </x:c>
      <x:c r="E1910" s="0" t="n">
        <x:v>2</x:v>
      </x:c>
      <x:c r="F1910" s="0" t="s">
        <x:v>185</x:v>
      </x:c>
      <x:c r="H1910" s="0" t="s">
        <x:v>226</x:v>
      </x:c>
      <x:c r="I1910" s="0" t="n">
        <x:v>25.6</x:v>
      </x:c>
      <x:c r="J1910" s="0" t="n">
        <x:v>19.5</x:v>
      </x:c>
      <x:c r="K1910" s="0" t="n">
        <x:v>69</x:v>
      </x:c>
      <x:c r="L1910" s="0" t="n">
        <x:v>31</x:v>
      </x:c>
      <x:c r="M1910" s="0" t="n">
        <x:v>36</x:v>
      </x:c>
      <x:c r="N1910" s="0" t="s">
        <x:v>507</x:v>
      </x:c>
      <x:c r="O1910" s="0" t="n">
        <x:v>1012.7</x:v>
      </x:c>
      <x:c r="P1910" s="0" t="n">
        <x:v>1003.8</x:v>
      </x:c>
    </x:row>
    <x:row r="1911" spans="1:81" customFormat="1" ht="16.5" customHeight="1" x14ac:dyDescent="0.25">
      <x:c r="A1911" s="302">
        <x:f>IF(RIGHT(C1911,2)=".1","10",RIGHT(C1911,2))</x:f>
      </x:c>
      <x:c r="B1911" s="0" t="n">
        <x:v>9</x:v>
      </x:c>
      <x:c r="C1911" s="0" t="n">
        <x:v>27.08</x:v>
      </x:c>
      <x:c r="D1911" s="0" t="s">
        <x:v>10</x:v>
      </x:c>
      <x:c r="E1911" s="0" t="n">
        <x:v>1</x:v>
      </x:c>
      <x:c r="F1911" s="0" t="s">
        <x:v>185</x:v>
      </x:c>
      <x:c r="H1911" s="0" t="s">
        <x:v>280</x:v>
      </x:c>
      <x:c r="I1911" s="0" t="n">
        <x:v>30</x:v>
      </x:c>
      <x:c r="J1911" s="0" t="n">
        <x:v>15.4</x:v>
      </x:c>
      <x:c r="K1911" s="0" t="n">
        <x:v>41</x:v>
      </x:c>
      <x:c r="L1911" s="0" t="n">
        <x:v>33</x:v>
      </x:c>
      <x:c r="M1911" s="0" t="n">
        <x:v>39</x:v>
      </x:c>
      <x:c r="N1911" s="0" t="s">
        <x:v>506</x:v>
      </x:c>
      <x:c r="O1911" s="0" t="n">
        <x:v>1012.8</x:v>
      </x:c>
      <x:c r="P1911" s="0" t="n">
        <x:v>1004</x:v>
      </x:c>
    </x:row>
    <x:row r="1912" spans="1:81" customFormat="1" ht="16.5" customHeight="1" x14ac:dyDescent="0.25">
      <x:c r="A1912" s="302">
        <x:f>IF(RIGHT(C1912,2)=".1","10",RIGHT(C1912,2))</x:f>
      </x:c>
      <x:c r="B1912" s="0" t="n">
        <x:v>12</x:v>
      </x:c>
      <x:c r="C1912" s="0" t="n">
        <x:v>27.08</x:v>
      </x:c>
      <x:c r="D1912" s="0" t="s">
        <x:v>9</x:v>
      </x:c>
      <x:c r="E1912" s="0" t="n">
        <x:v>1</x:v>
      </x:c>
      <x:c r="F1912" s="0" t="s">
        <x:v>185</x:v>
      </x:c>
      <x:c r="H1912" s="0" t="s">
        <x:v>226</x:v>
      </x:c>
      <x:c r="I1912" s="0" t="n">
        <x:v>32</x:v>
      </x:c>
      <x:c r="J1912" s="0" t="n">
        <x:v>14</x:v>
      </x:c>
      <x:c r="K1912" s="0" t="n">
        <x:v>34</x:v>
      </x:c>
      <x:c r="L1912" s="0" t="n">
        <x:v>34</x:v>
      </x:c>
      <x:c r="M1912" s="0" t="n">
        <x:v>42</x:v>
      </x:c>
      <x:c r="N1912" s="0" t="s">
        <x:v>506</x:v>
      </x:c>
      <x:c r="O1912" s="0" t="n">
        <x:v>1012</x:v>
      </x:c>
      <x:c r="P1912" s="0" t="n">
        <x:v>1003.3</x:v>
      </x:c>
    </x:row>
    <x:row r="1913" spans="1:81" customFormat="1" ht="16.5" customHeight="1" x14ac:dyDescent="0.25">
      <x:c r="A1913" s="302">
        <x:f>IF(RIGHT(C1913,2)=".1","10",RIGHT(C1913,2))</x:f>
      </x:c>
      <x:c r="B1913" s="0" t="n">
        <x:v>15</x:v>
      </x:c>
      <x:c r="C1913" s="0" t="n">
        <x:v>27.08</x:v>
      </x:c>
      <x:c r="D1913" s="0" t="s">
        <x:v>5</x:v>
      </x:c>
      <x:c r="E1913" s="0" t="n">
        <x:v>1</x:v>
      </x:c>
      <x:c r="F1913" s="0" t="s">
        <x:v>185</x:v>
      </x:c>
      <x:c r="H1913" s="0" t="s">
        <x:v>280</x:v>
      </x:c>
      <x:c r="I1913" s="0" t="n">
        <x:v>29.5</x:v>
      </x:c>
      <x:c r="J1913" s="0" t="n">
        <x:v>16</x:v>
      </x:c>
      <x:c r="K1913" s="0" t="n">
        <x:v>44</x:v>
      </x:c>
      <x:c r="L1913" s="0" t="n">
        <x:v>33</x:v>
      </x:c>
      <x:c r="M1913" s="0" t="n">
        <x:v>33</x:v>
      </x:c>
      <x:c r="N1913" s="0" t="s">
        <x:v>506</x:v>
      </x:c>
      <x:c r="O1913" s="0" t="n">
        <x:v>1012</x:v>
      </x:c>
      <x:c r="P1913" s="0" t="n">
        <x:v>1003.2</x:v>
      </x:c>
      <x:c r="R1913" s="0" t="n">
        <x:v>32.1</x:v>
      </x:c>
    </x:row>
    <x:row r="1914" spans="1:81" customFormat="1" ht="16.5" customHeight="1" x14ac:dyDescent="0.25">
      <x:c r="A1914" s="302">
        <x:f>IF(RIGHT(C1914,2)=".1","10",RIGHT(C1914,2))</x:f>
      </x:c>
      <x:c r="B1914" s="0" t="n">
        <x:v>18</x:v>
      </x:c>
      <x:c r="C1914" s="0" t="n">
        <x:v>27.08</x:v>
      </x:c>
      <x:c r="D1914" s="0" t="s">
        <x:v>5</x:v>
      </x:c>
      <x:c r="E1914" s="0" t="n">
        <x:v>1</x:v>
      </x:c>
      <x:c r="F1914" s="0" t="s">
        <x:v>185</x:v>
      </x:c>
      <x:c r="H1914" s="0" t="s">
        <x:v>186</x:v>
      </x:c>
      <x:c r="I1914" s="0" t="n">
        <x:v>23.7</x:v>
      </x:c>
      <x:c r="J1914" s="0" t="n">
        <x:v>16.5</x:v>
      </x:c>
      <x:c r="K1914" s="0" t="n">
        <x:v>64</x:v>
      </x:c>
      <x:c r="L1914" s="0" t="n">
        <x:v>27</x:v>
      </x:c>
      <x:c r="M1914" s="0" t="n">
        <x:v>27</x:v>
      </x:c>
      <x:c r="N1914" s="0" t="s">
        <x:v>483</x:v>
      </x:c>
      <x:c r="O1914" s="0" t="n">
        <x:v>1012.4</x:v>
      </x:c>
      <x:c r="P1914" s="0" t="n">
        <x:v>1003.4</x:v>
      </x:c>
    </x:row>
    <x:row r="1915" spans="1:81" customFormat="1" ht="16.5" customHeight="1" x14ac:dyDescent="0.25">
      <x:c r="A1915" s="302">
        <x:f>IF(RIGHT(C1915,2)=".1","10",RIGHT(C1915,2))</x:f>
      </x:c>
      <x:c r="B1915" s="0" t="n">
        <x:v>21</x:v>
      </x:c>
      <x:c r="C1915" s="0" t="n">
        <x:v>27.08</x:v>
      </x:c>
      <x:c r="D1915" s="0" t="s">
        <x:v>5</x:v>
      </x:c>
      <x:c r="E1915" s="0" t="n">
        <x:v>2</x:v>
      </x:c>
      <x:c r="F1915" s="0" t="s">
        <x:v>185</x:v>
      </x:c>
      <x:c r="H1915" s="0" t="s">
        <x:v>186</x:v>
      </x:c>
      <x:c r="I1915" s="0" t="n">
        <x:v>23.3</x:v>
      </x:c>
      <x:c r="J1915" s="0" t="n">
        <x:v>17.1</x:v>
      </x:c>
      <x:c r="K1915" s="0" t="n">
        <x:v>68</x:v>
      </x:c>
      <x:c r="L1915" s="0" t="n">
        <x:v>28</x:v>
      </x:c>
      <x:c r="M1915" s="0" t="n">
        <x:v>28</x:v>
      </x:c>
      <x:c r="N1915" s="0" t="s">
        <x:v>506</x:v>
      </x:c>
      <x:c r="O1915" s="0" t="n">
        <x:v>1012</x:v>
      </x:c>
      <x:c r="P1915" s="0" t="n">
        <x:v>1003</x:v>
      </x:c>
    </x:row>
    <x:row r="1916" spans="1:81" customFormat="1" ht="16.5" customHeight="1" x14ac:dyDescent="0.25">
      <x:c r="A1916" s="302">
        <x:f>IF(RIGHT(C1916,2)=".1","10",RIGHT(C1916,2))</x:f>
      </x:c>
      <x:c r="B1916" s="0" t="n">
        <x:v>0</x:v>
      </x:c>
      <x:c r="C1916" s="0" t="n">
        <x:v>28.08</x:v>
      </x:c>
      <x:c r="D1916" s="0" t="s">
        <x:v>5</x:v>
      </x:c>
      <x:c r="E1916" s="0" t="n">
        <x:v>1</x:v>
      </x:c>
      <x:c r="F1916" s="0" t="s">
        <x:v>185</x:v>
      </x:c>
      <x:c r="H1916" s="0" t="s">
        <x:v>186</x:v>
      </x:c>
      <x:c r="I1916" s="0" t="n">
        <x:v>21.3</x:v>
      </x:c>
      <x:c r="J1916" s="0" t="n">
        <x:v>16.2</x:v>
      </x:c>
      <x:c r="K1916" s="0" t="n">
        <x:v>73</x:v>
      </x:c>
      <x:c r="L1916" s="0" t="n">
        <x:v>25</x:v>
      </x:c>
      <x:c r="M1916" s="0" t="n">
        <x:v>25</x:v>
      </x:c>
      <x:c r="N1916" s="0" t="s">
        <x:v>444</x:v>
      </x:c>
      <x:c r="O1916" s="0" t="n">
        <x:v>1011.9</x:v>
      </x:c>
      <x:c r="P1916" s="0" t="n">
        <x:v>1002.8</x:v>
      </x:c>
    </x:row>
    <x:row r="1917" spans="1:81" customFormat="1" ht="16.5" customHeight="1" x14ac:dyDescent="0.25">
      <x:c r="A1917" s="302">
        <x:f>IF(RIGHT(C1917,2)=".1","10",RIGHT(C1917,2))</x:f>
      </x:c>
      <x:c r="B1917" s="0" t="n">
        <x:v>3</x:v>
      </x:c>
      <x:c r="C1917" s="0" t="n">
        <x:v>28.08</x:v>
      </x:c>
      <x:c r="D1917" s="0" t="s">
        <x:v>5</x:v>
      </x:c>
      <x:c r="E1917" s="0" t="n">
        <x:v>1</x:v>
      </x:c>
      <x:c r="F1917" s="0" t="s">
        <x:v>185</x:v>
      </x:c>
      <x:c r="H1917" s="0" t="s">
        <x:v>186</x:v>
      </x:c>
      <x:c r="I1917" s="0" t="n">
        <x:v>19.3</x:v>
      </x:c>
      <x:c r="J1917" s="0" t="n">
        <x:v>15.4</x:v>
      </x:c>
      <x:c r="K1917" s="0" t="n">
        <x:v>78</x:v>
      </x:c>
      <x:c r="L1917" s="0" t="n">
        <x:v>22</x:v>
      </x:c>
      <x:c r="M1917" s="0" t="n">
        <x:v>22</x:v>
      </x:c>
      <x:c r="N1917" s="0" t="s">
        <x:v>444</x:v>
      </x:c>
      <x:c r="O1917" s="0" t="n">
        <x:v>1012.7</x:v>
      </x:c>
      <x:c r="P1917" s="0" t="n">
        <x:v>1003.6</x:v>
      </x:c>
      <x:c r="Q1917" s="0" t="n">
        <x:v>19.3</x:v>
      </x:c>
    </x:row>
    <x:row r="1918" spans="1:81" customFormat="1" ht="16.5" customHeight="1" x14ac:dyDescent="0.25">
      <x:c r="A1918" s="302">
        <x:f>IF(RIGHT(C1918,2)=".1","10",RIGHT(C1918,2))</x:f>
      </x:c>
      <x:c r="B1918" s="0" t="n">
        <x:v>6</x:v>
      </x:c>
      <x:c r="C1918" s="0" t="n">
        <x:v>28.08</x:v>
      </x:c>
      <x:c r="D1918" s="0" t="s">
        <x:v>7</x:v>
      </x:c>
      <x:c r="E1918" s="0" t="n">
        <x:v>1</x:v>
      </x:c>
      <x:c r="F1918" s="0" t="s">
        <x:v>185</x:v>
      </x:c>
      <x:c r="H1918" s="0" t="s">
        <x:v>186</x:v>
      </x:c>
      <x:c r="I1918" s="0" t="n">
        <x:v>27</x:v>
      </x:c>
      <x:c r="J1918" s="0" t="n">
        <x:v>15.9</x:v>
      </x:c>
      <x:c r="K1918" s="0" t="n">
        <x:v>51</x:v>
      </x:c>
      <x:c r="L1918" s="0" t="n">
        <x:v>30</x:v>
      </x:c>
      <x:c r="M1918" s="0" t="n">
        <x:v>38</x:v>
      </x:c>
      <x:c r="N1918" s="0" t="s">
        <x:v>506</x:v>
      </x:c>
      <x:c r="O1918" s="0" t="n">
        <x:v>1013.9</x:v>
      </x:c>
      <x:c r="P1918" s="0" t="n">
        <x:v>1005</x:v>
      </x:c>
    </x:row>
    <x:row r="1919" spans="1:81" customFormat="1" ht="16.5" customHeight="1" x14ac:dyDescent="0.25">
      <x:c r="A1919" s="302">
        <x:f>IF(RIGHT(C1919,2)=".1","10",RIGHT(C1919,2))</x:f>
      </x:c>
      <x:c r="B1919" s="0" t="n">
        <x:v>9</x:v>
      </x:c>
      <x:c r="C1919" s="0" t="n">
        <x:v>28.08</x:v>
      </x:c>
      <x:c r="D1919" s="0" t="s">
        <x:v>11</x:v>
      </x:c>
      <x:c r="E1919" s="0" t="n">
        <x:v>1</x:v>
      </x:c>
      <x:c r="F1919" s="0" t="s">
        <x:v>185</x:v>
      </x:c>
      <x:c r="H1919" s="0" t="s">
        <x:v>186</x:v>
      </x:c>
      <x:c r="I1919" s="0" t="n">
        <x:v>31.6</x:v>
      </x:c>
      <x:c r="J1919" s="0" t="n">
        <x:v>14</x:v>
      </x:c>
      <x:c r="K1919" s="0" t="n">
        <x:v>34</x:v>
      </x:c>
      <x:c r="L1919" s="0" t="n">
        <x:v>33</x:v>
      </x:c>
      <x:c r="M1919" s="0" t="n">
        <x:v>49</x:v>
      </x:c>
      <x:c r="N1919" s="0" t="s">
        <x:v>483</x:v>
      </x:c>
      <x:c r="O1919" s="0" t="n">
        <x:v>1013.1</x:v>
      </x:c>
      <x:c r="P1919" s="0" t="n">
        <x:v>1004.3</x:v>
      </x:c>
    </x:row>
    <x:row r="1920" spans="1:81" customFormat="1" ht="16.5" customHeight="1" x14ac:dyDescent="0.25">
      <x:c r="A1920" s="302">
        <x:f>IF(RIGHT(C1920,2)=".1","10",RIGHT(C1920,2))</x:f>
      </x:c>
      <x:c r="B1920" s="0" t="n">
        <x:v>12</x:v>
      </x:c>
      <x:c r="C1920" s="0" t="n">
        <x:v>28.08</x:v>
      </x:c>
      <x:c r="D1920" s="0" t="s">
        <x:v>11</x:v>
      </x:c>
      <x:c r="E1920" s="0" t="n">
        <x:v>1</x:v>
      </x:c>
      <x:c r="F1920" s="0" t="s">
        <x:v>185</x:v>
      </x:c>
      <x:c r="H1920" s="0" t="s">
        <x:v>186</x:v>
      </x:c>
      <x:c r="I1920" s="0" t="n">
        <x:v>33.3</x:v>
      </x:c>
      <x:c r="J1920" s="0" t="n">
        <x:v>11.7</x:v>
      </x:c>
      <x:c r="K1920" s="0" t="n">
        <x:v>27</x:v>
      </x:c>
      <x:c r="L1920" s="0" t="n">
        <x:v>33</x:v>
      </x:c>
      <x:c r="M1920" s="0" t="n">
        <x:v>44</x:v>
      </x:c>
      <x:c r="N1920" s="0" t="s">
        <x:v>483</x:v>
      </x:c>
      <x:c r="O1920" s="0" t="n">
        <x:v>1012.3</x:v>
      </x:c>
      <x:c r="P1920" s="0" t="n">
        <x:v>1003.6</x:v>
      </x:c>
    </x:row>
    <x:row r="1921" spans="1:81" customFormat="1" ht="16.5" customHeight="1" x14ac:dyDescent="0.25">
      <x:c r="A1921" s="302">
        <x:f>IF(RIGHT(C1921,2)=".1","10",RIGHT(C1921,2))</x:f>
      </x:c>
      <x:c r="B1921" s="0" t="n">
        <x:v>15</x:v>
      </x:c>
      <x:c r="C1921" s="0" t="n">
        <x:v>28.08</x:v>
      </x:c>
      <x:c r="D1921" s="0" t="s">
        <x:v>6</x:v>
      </x:c>
      <x:c r="E1921" s="0" t="n">
        <x:v>1</x:v>
      </x:c>
      <x:c r="F1921" s="0" t="s">
        <x:v>185</x:v>
      </x:c>
      <x:c r="H1921" s="0" t="s">
        <x:v>186</x:v>
      </x:c>
      <x:c r="I1921" s="0" t="n">
        <x:v>31.2</x:v>
      </x:c>
      <x:c r="J1921" s="0" t="n">
        <x:v>13.3</x:v>
      </x:c>
      <x:c r="K1921" s="0" t="n">
        <x:v>34</x:v>
      </x:c>
      <x:c r="L1921" s="0" t="n">
        <x:v>32</x:v>
      </x:c>
      <x:c r="M1921" s="0" t="n">
        <x:v>33</x:v>
      </x:c>
      <x:c r="N1921" s="0" t="s">
        <x:v>483</x:v>
      </x:c>
      <x:c r="O1921" s="0" t="n">
        <x:v>1011.9</x:v>
      </x:c>
      <x:c r="P1921" s="0" t="n">
        <x:v>1003.1</x:v>
      </x:c>
      <x:c r="R1921" s="0" t="n">
        <x:v>34</x:v>
      </x:c>
    </x:row>
    <x:row r="1922" spans="1:81" customFormat="1" ht="16.5" customHeight="1" x14ac:dyDescent="0.25">
      <x:c r="A1922" s="302">
        <x:f>IF(RIGHT(C1922,2)=".1","10",RIGHT(C1922,2))</x:f>
      </x:c>
      <x:c r="B1922" s="0" t="n">
        <x:v>18</x:v>
      </x:c>
      <x:c r="C1922" s="0" t="n">
        <x:v>28.08</x:v>
      </x:c>
      <x:c r="D1922" s="0" t="s">
        <x:v>6</x:v>
      </x:c>
      <x:c r="E1922" s="0" t="n">
        <x:v>2</x:v>
      </x:c>
      <x:c r="F1922" s="0" t="s">
        <x:v>185</x:v>
      </x:c>
      <x:c r="H1922" s="0" t="s">
        <x:v>186</x:v>
      </x:c>
      <x:c r="I1922" s="0" t="n">
        <x:v>27.2</x:v>
      </x:c>
      <x:c r="J1922" s="0" t="n">
        <x:v>13.6</x:v>
      </x:c>
      <x:c r="K1922" s="0" t="n">
        <x:v>43</x:v>
      </x:c>
      <x:c r="L1922" s="0" t="n">
        <x:v>29</x:v>
      </x:c>
      <x:c r="M1922" s="0" t="n">
        <x:v>29</x:v>
      </x:c>
      <x:c r="N1922" s="0" t="s">
        <x:v>483</x:v>
      </x:c>
      <x:c r="O1922" s="0" t="n">
        <x:v>1012.4</x:v>
      </x:c>
      <x:c r="P1922" s="0" t="n">
        <x:v>1003.5</x:v>
      </x:c>
    </x:row>
    <x:row r="1923" spans="1:81" customFormat="1" ht="16.5" customHeight="1" x14ac:dyDescent="0.25">
      <x:c r="A1923" s="302">
        <x:f>IF(RIGHT(C1923,2)=".1","10",RIGHT(C1923,2))</x:f>
      </x:c>
      <x:c r="B1923" s="0" t="n">
        <x:v>21</x:v>
      </x:c>
      <x:c r="C1923" s="0" t="n">
        <x:v>28.08</x:v>
      </x:c>
      <x:c r="D1923" s="0" t="s">
        <x:v>6</x:v>
      </x:c>
      <x:c r="E1923" s="0" t="n">
        <x:v>2</x:v>
      </x:c>
      <x:c r="F1923" s="0" t="s">
        <x:v>185</x:v>
      </x:c>
      <x:c r="H1923" s="0" t="s">
        <x:v>186</x:v>
      </x:c>
      <x:c r="I1923" s="0" t="n">
        <x:v>24.9</x:v>
      </x:c>
      <x:c r="J1923" s="0" t="n">
        <x:v>15.3</x:v>
      </x:c>
      <x:c r="K1923" s="0" t="n">
        <x:v>55</x:v>
      </x:c>
      <x:c r="L1923" s="0" t="n">
        <x:v>28</x:v>
      </x:c>
      <x:c r="M1923" s="0" t="n">
        <x:v>28</x:v>
      </x:c>
      <x:c r="N1923" s="0" t="s">
        <x:v>483</x:v>
      </x:c>
      <x:c r="O1923" s="0" t="n">
        <x:v>1011.9</x:v>
      </x:c>
      <x:c r="P1923" s="0" t="n">
        <x:v>1003</x:v>
      </x:c>
    </x:row>
    <x:row r="1924" spans="1:81" customFormat="1" ht="16.5" customHeight="1" x14ac:dyDescent="0.25">
      <x:c r="A1924" s="302">
        <x:f>IF(RIGHT(C1924,2)=".1","10",RIGHT(C1924,2))</x:f>
      </x:c>
      <x:c r="B1924" s="0" t="n">
        <x:v>0</x:v>
      </x:c>
      <x:c r="C1924" s="0" t="n">
        <x:v>29.08</x:v>
      </x:c>
      <x:c r="D1924" s="0" t="s">
        <x:v>6</x:v>
      </x:c>
      <x:c r="E1924" s="0" t="n">
        <x:v>2</x:v>
      </x:c>
      <x:c r="F1924" s="0" t="s">
        <x:v>185</x:v>
      </x:c>
      <x:c r="H1924" s="0" t="s">
        <x:v>186</x:v>
      </x:c>
      <x:c r="I1924" s="0" t="n">
        <x:v>22.5</x:v>
      </x:c>
      <x:c r="J1924" s="0" t="n">
        <x:v>14.8</x:v>
      </x:c>
      <x:c r="K1924" s="0" t="n">
        <x:v>62</x:v>
      </x:c>
      <x:c r="L1924" s="0" t="n">
        <x:v>26</x:v>
      </x:c>
      <x:c r="M1924" s="0" t="n">
        <x:v>26</x:v>
      </x:c>
      <x:c r="N1924" s="0" t="s">
        <x:v>483</x:v>
      </x:c>
      <x:c r="O1924" s="0" t="n">
        <x:v>1011</x:v>
      </x:c>
      <x:c r="P1924" s="0" t="n">
        <x:v>1002</x:v>
      </x:c>
    </x:row>
    <x:row r="1925" spans="1:81" customFormat="1" ht="16.5" customHeight="1" x14ac:dyDescent="0.25">
      <x:c r="A1925" s="302">
        <x:f>IF(RIGHT(C1925,2)=".1","10",RIGHT(C1925,2))</x:f>
      </x:c>
      <x:c r="B1925" s="0" t="n">
        <x:v>3</x:v>
      </x:c>
      <x:c r="C1925" s="0" t="n">
        <x:v>29.08</x:v>
      </x:c>
      <x:c r="D1925" s="0" t="s">
        <x:v>6</x:v>
      </x:c>
      <x:c r="E1925" s="0" t="n">
        <x:v>3</x:v>
      </x:c>
      <x:c r="F1925" s="0" t="s">
        <x:v>185</x:v>
      </x:c>
      <x:c r="H1925" s="0" t="s">
        <x:v>186</x:v>
      </x:c>
      <x:c r="I1925" s="0" t="n">
        <x:v>20.8</x:v>
      </x:c>
      <x:c r="J1925" s="0" t="n">
        <x:v>12.7</x:v>
      </x:c>
      <x:c r="K1925" s="0" t="n">
        <x:v>60</x:v>
      </x:c>
      <x:c r="L1925" s="0" t="n">
        <x:v>24</x:v>
      </x:c>
      <x:c r="M1925" s="0" t="n">
        <x:v>24</x:v>
      </x:c>
      <x:c r="N1925" s="0" t="s">
        <x:v>444</x:v>
      </x:c>
      <x:c r="O1925" s="0" t="n">
        <x:v>1010.3</x:v>
      </x:c>
      <x:c r="P1925" s="0" t="n">
        <x:v>1001.2</x:v>
      </x:c>
      <x:c r="Q1925" s="0" t="n">
        <x:v>20.8</x:v>
      </x:c>
    </x:row>
    <x:row r="1926" spans="1:81" customFormat="1" ht="16.5" customHeight="1" x14ac:dyDescent="0.25">
      <x:c r="A1926" s="302">
        <x:f>IF(RIGHT(C1926,2)=".1","10",RIGHT(C1926,2))</x:f>
      </x:c>
      <x:c r="B1926" s="0" t="n">
        <x:v>6</x:v>
      </x:c>
      <x:c r="C1926" s="0" t="n">
        <x:v>29.08</x:v>
      </x:c>
      <x:c r="D1926" s="0" t="s">
        <x:v>6</x:v>
      </x:c>
      <x:c r="E1926" s="0" t="n">
        <x:v>3</x:v>
      </x:c>
      <x:c r="F1926" s="0" t="s">
        <x:v>185</x:v>
      </x:c>
      <x:c r="H1926" s="0" t="s">
        <x:v>186</x:v>
      </x:c>
      <x:c r="I1926" s="0" t="n">
        <x:v>25.5</x:v>
      </x:c>
      <x:c r="J1926" s="0" t="n">
        <x:v>12.1</x:v>
      </x:c>
      <x:c r="K1926" s="0" t="n">
        <x:v>43</x:v>
      </x:c>
      <x:c r="L1926" s="0" t="n">
        <x:v>27</x:v>
      </x:c>
      <x:c r="M1926" s="0" t="n">
        <x:v>32</x:v>
      </x:c>
      <x:c r="N1926" s="0" t="s">
        <x:v>483</x:v>
      </x:c>
      <x:c r="O1926" s="0" t="n">
        <x:v>1009.9</x:v>
      </x:c>
      <x:c r="P1926" s="0" t="n">
        <x:v>1001</x:v>
      </x:c>
      <x:c r="Q1926" s="0" t="n">
        <x:v>20.8</x:v>
      </x:c>
    </x:row>
    <x:row r="1927" spans="1:81" customFormat="1" ht="16.5" customHeight="1" x14ac:dyDescent="0.25">
      <x:c r="A1927" s="302">
        <x:f>IF(RIGHT(C1927,2)=".1","10",RIGHT(C1927,2))</x:f>
      </x:c>
      <x:c r="B1927" s="0" t="n">
        <x:v>9</x:v>
      </x:c>
      <x:c r="C1927" s="0" t="n">
        <x:v>29.08</x:v>
      </x:c>
      <x:c r="D1927" s="0" t="s">
        <x:v>7</x:v>
      </x:c>
      <x:c r="E1927" s="0" t="n">
        <x:v>4</x:v>
      </x:c>
      <x:c r="F1927" s="0" t="s">
        <x:v>185</x:v>
      </x:c>
      <x:c r="H1927" s="0" t="s">
        <x:v>186</x:v>
      </x:c>
      <x:c r="I1927" s="0" t="n">
        <x:v>32.7</x:v>
      </x:c>
      <x:c r="J1927" s="0" t="n">
        <x:v>14.8</x:v>
      </x:c>
      <x:c r="K1927" s="0" t="n">
        <x:v>34</x:v>
      </x:c>
      <x:c r="L1927" s="0" t="n">
        <x:v>34</x:v>
      </x:c>
      <x:c r="M1927" s="0" t="n">
        <x:v>44</x:v>
      </x:c>
      <x:c r="N1927" s="0" t="s">
        <x:v>594</x:v>
      </x:c>
      <x:c r="O1927" s="0" t="n">
        <x:v>1008.5</x:v>
      </x:c>
      <x:c r="P1927" s="0" t="n">
        <x:v>999.8</x:v>
      </x:c>
    </x:row>
    <x:row r="1928" spans="1:81" customFormat="1" ht="16.5" customHeight="1" x14ac:dyDescent="0.25">
      <x:c r="A1928" s="302">
        <x:f>IF(RIGHT(C1928,2)=".1","10",RIGHT(C1928,2))</x:f>
      </x:c>
      <x:c r="B1928" s="0" t="n">
        <x:v>12</x:v>
      </x:c>
      <x:c r="C1928" s="0" t="n">
        <x:v>29.08</x:v>
      </x:c>
      <x:c r="D1928" s="0" t="s">
        <x:v>7</x:v>
      </x:c>
      <x:c r="E1928" s="0" t="s">
        <x:v>386</x:v>
      </x:c>
      <x:c r="F1928" s="0" t="s">
        <x:v>185</x:v>
      </x:c>
      <x:c r="H1928" s="0" t="s">
        <x:v>186</x:v>
      </x:c>
      <x:c r="I1928" s="0" t="n">
        <x:v>35.5</x:v>
      </x:c>
      <x:c r="J1928" s="0" t="n">
        <x:v>10.4</x:v>
      </x:c>
      <x:c r="K1928" s="0" t="n">
        <x:v>22</x:v>
      </x:c>
      <x:c r="L1928" s="0" t="n">
        <x:v>35</x:v>
      </x:c>
      <x:c r="M1928" s="0" t="n">
        <x:v>39</x:v>
      </x:c>
      <x:c r="N1928" s="0" t="s">
        <x:v>594</x:v>
      </x:c>
      <x:c r="O1928" s="0" t="n">
        <x:v>1007.3</x:v>
      </x:c>
      <x:c r="P1928" s="0" t="n">
        <x:v>998.7</x:v>
      </x:c>
    </x:row>
    <x:row r="1929" spans="1:81" customFormat="1" ht="16.5" customHeight="1" x14ac:dyDescent="0.25">
      <x:c r="A1929" s="302">
        <x:f>IF(RIGHT(C1929,2)=".1","10",RIGHT(C1929,2))</x:f>
      </x:c>
      <x:c r="B1929" s="0" t="n">
        <x:v>15</x:v>
      </x:c>
      <x:c r="C1929" s="0" t="n">
        <x:v>29.08</x:v>
      </x:c>
      <x:c r="D1929" s="0" t="s">
        <x:v>7</x:v>
      </x:c>
      <x:c r="E1929" s="0" t="s">
        <x:v>205</x:v>
      </x:c>
      <x:c r="F1929" s="0" t="s">
        <x:v>185</x:v>
      </x:c>
      <x:c r="H1929" s="0" t="s">
        <x:v>186</x:v>
      </x:c>
      <x:c r="I1929" s="0" t="n">
        <x:v>33.7</x:v>
      </x:c>
      <x:c r="J1929" s="0" t="n">
        <x:v>10</x:v>
      </x:c>
      <x:c r="K1929" s="0" t="n">
        <x:v>23</x:v>
      </x:c>
      <x:c r="L1929" s="0" t="n">
        <x:v>33</x:v>
      </x:c>
      <x:c r="M1929" s="0" t="n">
        <x:v>33</x:v>
      </x:c>
      <x:c r="N1929" s="0" t="s">
        <x:v>483</x:v>
      </x:c>
      <x:c r="O1929" s="0" t="n">
        <x:v>1007.2</x:v>
      </x:c>
      <x:c r="P1929" s="0" t="n">
        <x:v>998.5</x:v>
      </x:c>
      <x:c r="R1929" s="0" t="n">
        <x:v>35.7</x:v>
      </x:c>
    </x:row>
    <x:row r="1930" spans="1:81" customFormat="1" ht="16.5" customHeight="1" x14ac:dyDescent="0.25">
      <x:c r="A1930" s="302">
        <x:f>IF(RIGHT(C1930,2)=".1","10",RIGHT(C1930,2))</x:f>
      </x:c>
      <x:c r="B1930" s="0" t="n">
        <x:v>18</x:v>
      </x:c>
      <x:c r="C1930" s="0" t="n">
        <x:v>29.08</x:v>
      </x:c>
      <x:c r="D1930" s="0" t="s">
        <x:v>6</x:v>
      </x:c>
      <x:c r="E1930" s="0" t="n">
        <x:v>3</x:v>
      </x:c>
      <x:c r="F1930" s="0" t="s">
        <x:v>185</x:v>
      </x:c>
      <x:c r="H1930" s="0" t="s">
        <x:v>186</x:v>
      </x:c>
      <x:c r="I1930" s="0" t="n">
        <x:v>29.5</x:v>
      </x:c>
      <x:c r="J1930" s="0" t="n">
        <x:v>10</x:v>
      </x:c>
      <x:c r="K1930" s="0" t="n">
        <x:v>30</x:v>
      </x:c>
      <x:c r="L1930" s="0" t="n">
        <x:v>30</x:v>
      </x:c>
      <x:c r="M1930" s="0" t="n">
        <x:v>30</x:v>
      </x:c>
      <x:c r="N1930" s="0" t="s">
        <x:v>483</x:v>
      </x:c>
      <x:c r="O1930" s="0" t="n">
        <x:v>1008.3</x:v>
      </x:c>
      <x:c r="P1930" s="0" t="n">
        <x:v>999.5</x:v>
      </x:c>
    </x:row>
    <x:row r="1931" spans="1:81" customFormat="1" ht="16.5" customHeight="1" x14ac:dyDescent="0.25">
      <x:c r="A1931" s="302">
        <x:f>IF(RIGHT(C1931,2)=".1","10",RIGHT(C1931,2))</x:f>
      </x:c>
      <x:c r="B1931" s="0" t="n">
        <x:v>21</x:v>
      </x:c>
      <x:c r="C1931" s="0" t="n">
        <x:v>29.08</x:v>
      </x:c>
      <x:c r="D1931" s="0" t="s">
        <x:v>6</x:v>
      </x:c>
      <x:c r="E1931" s="0" t="n">
        <x:v>3</x:v>
      </x:c>
      <x:c r="F1931" s="0" t="s">
        <x:v>185</x:v>
      </x:c>
      <x:c r="H1931" s="0" t="s">
        <x:v>186</x:v>
      </x:c>
      <x:c r="I1931" s="0" t="n">
        <x:v>27.2</x:v>
      </x:c>
      <x:c r="J1931" s="0" t="n">
        <x:v>9.8</x:v>
      </x:c>
      <x:c r="K1931" s="0" t="n">
        <x:v>34</x:v>
      </x:c>
      <x:c r="L1931" s="0" t="n">
        <x:v>28</x:v>
      </x:c>
      <x:c r="M1931" s="0" t="n">
        <x:v>28</x:v>
      </x:c>
      <x:c r="N1931" s="0" t="s">
        <x:v>483</x:v>
      </x:c>
      <x:c r="O1931" s="0" t="n">
        <x:v>1008</x:v>
      </x:c>
      <x:c r="P1931" s="0" t="n">
        <x:v>999.1</x:v>
      </x:c>
    </x:row>
    <x:row r="1932" spans="1:81" customFormat="1" ht="16.5" customHeight="1" x14ac:dyDescent="0.25">
      <x:c r="A1932" s="302">
        <x:f>IF(RIGHT(C1932,2)=".1","10",RIGHT(C1932,2))</x:f>
      </x:c>
      <x:c r="B1932" s="0" t="n">
        <x:v>0</x:v>
      </x:c>
      <x:c r="C1932" s="0" t="n">
        <x:v>30.08</x:v>
      </x:c>
      <x:c r="D1932" s="0" t="s">
        <x:v>6</x:v>
      </x:c>
      <x:c r="E1932" s="0" t="n">
        <x:v>3</x:v>
      </x:c>
      <x:c r="F1932" s="0" t="s">
        <x:v>185</x:v>
      </x:c>
      <x:c r="H1932" s="0" t="s">
        <x:v>186</x:v>
      </x:c>
      <x:c r="I1932" s="0" t="n">
        <x:v>24.4</x:v>
      </x:c>
      <x:c r="J1932" s="0" t="n">
        <x:v>12</x:v>
      </x:c>
      <x:c r="K1932" s="0" t="n">
        <x:v>46</x:v>
      </x:c>
      <x:c r="L1932" s="0" t="n">
        <x:v>26</x:v>
      </x:c>
      <x:c r="M1932" s="0" t="n">
        <x:v>26</x:v>
      </x:c>
      <x:c r="N1932" s="0" t="s">
        <x:v>483</x:v>
      </x:c>
      <x:c r="O1932" s="0" t="n">
        <x:v>1008.4</x:v>
      </x:c>
      <x:c r="P1932" s="0" t="n">
        <x:v>999.5</x:v>
      </x:c>
    </x:row>
    <x:row r="1933" spans="1:81" customFormat="1" ht="16.5" customHeight="1" x14ac:dyDescent="0.25">
      <x:c r="A1933" s="302">
        <x:f>IF(RIGHT(C1933,2)=".1","10",RIGHT(C1933,2))</x:f>
      </x:c>
      <x:c r="B1933" s="0" t="n">
        <x:v>3</x:v>
      </x:c>
      <x:c r="C1933" s="0" t="n">
        <x:v>30.08</x:v>
      </x:c>
      <x:c r="D1933" s="0" t="s">
        <x:v>6</x:v>
      </x:c>
      <x:c r="E1933" s="0" t="n">
        <x:v>3</x:v>
      </x:c>
      <x:c r="F1933" s="0" t="s">
        <x:v>185</x:v>
      </x:c>
      <x:c r="H1933" s="0" t="s">
        <x:v>186</x:v>
      </x:c>
      <x:c r="I1933" s="0" t="n">
        <x:v>22.2</x:v>
      </x:c>
      <x:c r="J1933" s="0" t="n">
        <x:v>13.5</x:v>
      </x:c>
      <x:c r="K1933" s="0" t="n">
        <x:v>58</x:v>
      </x:c>
      <x:c r="L1933" s="0" t="n">
        <x:v>25</x:v>
      </x:c>
      <x:c r="M1933" s="0" t="n">
        <x:v>25</x:v>
      </x:c>
      <x:c r="N1933" s="0" t="s">
        <x:v>444</x:v>
      </x:c>
      <x:c r="O1933" s="0" t="n">
        <x:v>1009.2</x:v>
      </x:c>
      <x:c r="P1933" s="0" t="n">
        <x:v>1000.2</x:v>
      </x:c>
      <x:c r="Q1933" s="0" t="n">
        <x:v>22.2</x:v>
      </x:c>
    </x:row>
    <x:row r="1934" spans="1:81" customFormat="1" ht="16.5" customHeight="1" x14ac:dyDescent="0.25">
      <x:c r="A1934" s="302">
        <x:f>IF(RIGHT(C1934,2)=".1","10",RIGHT(C1934,2))</x:f>
      </x:c>
      <x:c r="B1934" s="0" t="n">
        <x:v>6</x:v>
      </x:c>
      <x:c r="C1934" s="0" t="n">
        <x:v>30.08</x:v>
      </x:c>
      <x:c r="D1934" s="0" t="s">
        <x:v>7</x:v>
      </x:c>
      <x:c r="E1934" s="0" t="s">
        <x:v>357</x:v>
      </x:c>
      <x:c r="F1934" s="0" t="s">
        <x:v>185</x:v>
      </x:c>
      <x:c r="H1934" s="0" t="s">
        <x:v>186</x:v>
      </x:c>
      <x:c r="I1934" s="0" t="n">
        <x:v>26.9</x:v>
      </x:c>
      <x:c r="J1934" s="0" t="n">
        <x:v>16.1</x:v>
      </x:c>
      <x:c r="K1934" s="0" t="n">
        <x:v>52</x:v>
      </x:c>
      <x:c r="L1934" s="0" t="n">
        <x:v>30</x:v>
      </x:c>
      <x:c r="M1934" s="0" t="n">
        <x:v>34</x:v>
      </x:c>
      <x:c r="N1934" s="0" t="s">
        <x:v>506</x:v>
      </x:c>
      <x:c r="O1934" s="0" t="n">
        <x:v>1008.9</x:v>
      </x:c>
      <x:c r="P1934" s="0" t="n">
        <x:v>1000</x:v>
      </x:c>
      <x:c r="Q1934" s="0" t="n">
        <x:v>22.1</x:v>
      </x:c>
    </x:row>
    <x:row r="1935" spans="1:81" customFormat="1" ht="16.5" customHeight="1" x14ac:dyDescent="0.25">
      <x:c r="A1935" s="302">
        <x:f>IF(RIGHT(C1935,2)=".1","10",RIGHT(C1935,2))</x:f>
      </x:c>
      <x:c r="B1935" s="0" t="n">
        <x:v>9</x:v>
      </x:c>
      <x:c r="C1935" s="0" t="n">
        <x:v>30.08</x:v>
      </x:c>
      <x:c r="D1935" s="0" t="s">
        <x:v>7</x:v>
      </x:c>
      <x:c r="E1935" s="0" t="s">
        <x:v>679</x:v>
      </x:c>
      <x:c r="F1935" s="0" t="s">
        <x:v>185</x:v>
      </x:c>
      <x:c r="H1935" s="0" t="s">
        <x:v>186</x:v>
      </x:c>
      <x:c r="I1935" s="0" t="n">
        <x:v>31.8</x:v>
      </x:c>
      <x:c r="J1935" s="0" t="n">
        <x:v>15.7</x:v>
      </x:c>
      <x:c r="K1935" s="0" t="n">
        <x:v>38</x:v>
      </x:c>
      <x:c r="L1935" s="0" t="n">
        <x:v>34</x:v>
      </x:c>
      <x:c r="M1935" s="0" t="n">
        <x:v>44</x:v>
      </x:c>
      <x:c r="N1935" s="0" t="s">
        <x:v>506</x:v>
      </x:c>
      <x:c r="O1935" s="0" t="n">
        <x:v>1008.2</x:v>
      </x:c>
      <x:c r="P1935" s="0" t="n">
        <x:v>999.5</x:v>
      </x:c>
    </x:row>
    <x:row r="1936" spans="1:81" customFormat="1" ht="16.5" customHeight="1" x14ac:dyDescent="0.25">
      <x:c r="A1936" s="302">
        <x:f>IF(RIGHT(C1936,2)=".1","10",RIGHT(C1936,2))</x:f>
      </x:c>
      <x:c r="B1936" s="0" t="n">
        <x:v>12</x:v>
      </x:c>
      <x:c r="C1936" s="0" t="n">
        <x:v>30.08</x:v>
      </x:c>
      <x:c r="D1936" s="0" t="s">
        <x:v>7</x:v>
      </x:c>
      <x:c r="E1936" s="0" t="s">
        <x:v>271</x:v>
      </x:c>
      <x:c r="F1936" s="0" t="s">
        <x:v>185</x:v>
      </x:c>
      <x:c r="H1936" s="0" t="s">
        <x:v>186</x:v>
      </x:c>
      <x:c r="I1936" s="0" t="n">
        <x:v>34</x:v>
      </x:c>
      <x:c r="J1936" s="0" t="n">
        <x:v>14.1</x:v>
      </x:c>
      <x:c r="K1936" s="0" t="n">
        <x:v>30</x:v>
      </x:c>
      <x:c r="L1936" s="0" t="n">
        <x:v>35</x:v>
      </x:c>
      <x:c r="M1936" s="0" t="n">
        <x:v>41</x:v>
      </x:c>
      <x:c r="N1936" s="0" t="s">
        <x:v>594</x:v>
      </x:c>
      <x:c r="O1936" s="0" t="n">
        <x:v>1007.1</x:v>
      </x:c>
      <x:c r="P1936" s="0" t="n">
        <x:v>998.5</x:v>
      </x:c>
    </x:row>
    <x:row r="1937" spans="1:81" customFormat="1" ht="16.5" customHeight="1" x14ac:dyDescent="0.25">
      <x:c r="A1937" s="302">
        <x:f>IF(RIGHT(C1937,2)=".1","10",RIGHT(C1937,2))</x:f>
      </x:c>
      <x:c r="B1937" s="0" t="n">
        <x:v>15</x:v>
      </x:c>
      <x:c r="C1937" s="0" t="n">
        <x:v>30.08</x:v>
      </x:c>
      <x:c r="D1937" s="0" t="s">
        <x:v>7</x:v>
      </x:c>
      <x:c r="E1937" s="0" t="s">
        <x:v>215</x:v>
      </x:c>
      <x:c r="F1937" s="0" t="s">
        <x:v>185</x:v>
      </x:c>
      <x:c r="H1937" s="0" t="s">
        <x:v>186</x:v>
      </x:c>
      <x:c r="I1937" s="0" t="n">
        <x:v>32.8</x:v>
      </x:c>
      <x:c r="J1937" s="0" t="n">
        <x:v>12.6</x:v>
      </x:c>
      <x:c r="K1937" s="0" t="n">
        <x:v>29</x:v>
      </x:c>
      <x:c r="L1937" s="0" t="n">
        <x:v>33</x:v>
      </x:c>
      <x:c r="M1937" s="0" t="n">
        <x:v>34</x:v>
      </x:c>
      <x:c r="N1937" s="0" t="s">
        <x:v>483</x:v>
      </x:c>
      <x:c r="O1937" s="0" t="n">
        <x:v>1007.1</x:v>
      </x:c>
      <x:c r="P1937" s="0" t="n">
        <x:v>998.4</x:v>
      </x:c>
      <x:c r="R1937" s="0" t="n">
        <x:v>34.3</x:v>
      </x:c>
    </x:row>
    <x:row r="1938" spans="1:81" customFormat="1" ht="16.5" customHeight="1" x14ac:dyDescent="0.25">
      <x:c r="A1938" s="302">
        <x:f>IF(RIGHT(C1938,2)=".1","10",RIGHT(C1938,2))</x:f>
      </x:c>
      <x:c r="B1938" s="0" t="n">
        <x:v>18</x:v>
      </x:c>
      <x:c r="C1938" s="0" t="n">
        <x:v>30.08</x:v>
      </x:c>
      <x:c r="D1938" s="0" t="s">
        <x:v>6</x:v>
      </x:c>
      <x:c r="E1938" s="0" t="n">
        <x:v>2</x:v>
      </x:c>
      <x:c r="F1938" s="0" t="s">
        <x:v>185</x:v>
      </x:c>
      <x:c r="H1938" s="0" t="s">
        <x:v>186</x:v>
      </x:c>
      <x:c r="I1938" s="0" t="n">
        <x:v>29</x:v>
      </x:c>
      <x:c r="J1938" s="0" t="n">
        <x:v>12.6</x:v>
      </x:c>
      <x:c r="K1938" s="0" t="n">
        <x:v>36</x:v>
      </x:c>
      <x:c r="L1938" s="0" t="n">
        <x:v>30</x:v>
      </x:c>
      <x:c r="M1938" s="0" t="n">
        <x:v>30</x:v>
      </x:c>
      <x:c r="N1938" s="0" t="s">
        <x:v>483</x:v>
      </x:c>
      <x:c r="O1938" s="0" t="n">
        <x:v>1007.1</x:v>
      </x:c>
      <x:c r="P1938" s="0" t="n">
        <x:v>998.7</x:v>
      </x:c>
    </x:row>
    <x:row r="1939" spans="1:81" customFormat="1" ht="16.5" customHeight="1" x14ac:dyDescent="0.25">
      <x:c r="A1939" s="302">
        <x:f>IF(RIGHT(C1939,2)=".1","10",RIGHT(C1939,2))</x:f>
      </x:c>
      <x:c r="B1939" s="0" t="n">
        <x:v>21</x:v>
      </x:c>
      <x:c r="C1939" s="0" t="n">
        <x:v>30.08</x:v>
      </x:c>
      <x:c r="D1939" s="0" t="s">
        <x:v>7</x:v>
      </x:c>
      <x:c r="E1939" s="0" t="n">
        <x:v>2</x:v>
      </x:c>
      <x:c r="F1939" s="0" t="s">
        <x:v>185</x:v>
      </x:c>
      <x:c r="H1939" s="0" t="s">
        <x:v>457</x:v>
      </x:c>
      <x:c r="I1939" s="0" t="n">
        <x:v>26.8</x:v>
      </x:c>
      <x:c r="J1939" s="0" t="n">
        <x:v>11.3</x:v>
      </x:c>
      <x:c r="K1939" s="0" t="n">
        <x:v>38</x:v>
      </x:c>
      <x:c r="L1939" s="0" t="n">
        <x:v>28</x:v>
      </x:c>
      <x:c r="M1939" s="0" t="n">
        <x:v>28</x:v>
      </x:c>
      <x:c r="N1939" s="0" t="s">
        <x:v>483</x:v>
      </x:c>
      <x:c r="O1939" s="0" t="n">
        <x:v>1007.8</x:v>
      </x:c>
      <x:c r="P1939" s="0" t="n">
        <x:v>999</x:v>
      </x:c>
    </x:row>
    <x:row r="1940" spans="1:81" customFormat="1" ht="16.5" customHeight="1" x14ac:dyDescent="0.25">
      <x:c r="A1940" s="302">
        <x:f>IF(RIGHT(C1940,2)=".1","10",RIGHT(C1940,2))</x:f>
      </x:c>
      <x:c r="B1940" s="0" t="n">
        <x:v>0</x:v>
      </x:c>
      <x:c r="C1940" s="0" t="n">
        <x:v>31.08</x:v>
      </x:c>
      <x:c r="D1940" s="0" t="s">
        <x:v>7</x:v>
      </x:c>
      <x:c r="E1940" s="0" t="n">
        <x:v>1</x:v>
      </x:c>
      <x:c r="F1940" s="0" t="s">
        <x:v>185</x:v>
      </x:c>
      <x:c r="H1940" s="0" t="s">
        <x:v>288</x:v>
      </x:c>
      <x:c r="I1940" s="0" t="n">
        <x:v>24.5</x:v>
      </x:c>
      <x:c r="J1940" s="0" t="n">
        <x:v>13.2</x:v>
      </x:c>
      <x:c r="K1940" s="0" t="n">
        <x:v>49</x:v>
      </x:c>
      <x:c r="L1940" s="0" t="n">
        <x:v>27</x:v>
      </x:c>
      <x:c r="M1940" s="0" t="n">
        <x:v>27</x:v>
      </x:c>
      <x:c r="N1940" s="0" t="s">
        <x:v>483</x:v>
      </x:c>
      <x:c r="O1940" s="0" t="n">
        <x:v>1009.5</x:v>
      </x:c>
      <x:c r="P1940" s="0" t="n">
        <x:v>1000.6</x:v>
      </x:c>
    </x:row>
    <x:row r="1941" spans="1:81" customFormat="1" ht="16.5" customHeight="1" x14ac:dyDescent="0.25">
      <x:c r="A1941" s="302">
        <x:f>IF(RIGHT(C1941,2)=".1","10",RIGHT(C1941,2))</x:f>
      </x:c>
      <x:c r="B1941" s="0" t="n">
        <x:v>3</x:v>
      </x:c>
      <x:c r="C1941" s="0" t="n">
        <x:v>31.08</x:v>
      </x:c>
      <x:c r="D1941" s="0" t="s">
        <x:v>7</x:v>
      </x:c>
      <x:c r="E1941" s="0" t="n">
        <x:v>2</x:v>
      </x:c>
      <x:c r="F1941" s="0" t="s">
        <x:v>185</x:v>
      </x:c>
      <x:c r="H1941" s="0" t="s">
        <x:v>680</x:v>
      </x:c>
      <x:c r="I1941" s="0" t="n">
        <x:v>22.9</x:v>
      </x:c>
      <x:c r="J1941" s="0" t="n">
        <x:v>15.7</x:v>
      </x:c>
      <x:c r="K1941" s="0" t="n">
        <x:v>64</x:v>
      </x:c>
      <x:c r="L1941" s="0" t="n">
        <x:v>27</x:v>
      </x:c>
      <x:c r="M1941" s="0" t="n">
        <x:v>27</x:v>
      </x:c>
      <x:c r="N1941" s="0" t="s">
        <x:v>506</x:v>
      </x:c>
      <x:c r="O1941" s="0" t="n">
        <x:v>1010</x:v>
      </x:c>
      <x:c r="P1941" s="0" t="n">
        <x:v>1001</x:v>
      </x:c>
      <x:c r="Q1941" s="0" t="n">
        <x:v>22.9</x:v>
      </x:c>
    </x:row>
    <x:row r="1942" spans="1:81" customFormat="1" ht="16.5" customHeight="1" x14ac:dyDescent="0.25">
      <x:c r="A1942" s="302">
        <x:f>IF(RIGHT(C1942,2)=".1","10",RIGHT(C1942,2))</x:f>
      </x:c>
      <x:c r="B1942" s="0" t="n">
        <x:v>6</x:v>
      </x:c>
      <x:c r="C1942" s="0" t="n">
        <x:v>31.08</x:v>
      </x:c>
      <x:c r="D1942" s="0" t="s">
        <x:v>8</x:v>
      </x:c>
      <x:c r="E1942" s="0" t="n">
        <x:v>1</x:v>
      </x:c>
      <x:c r="F1942" s="0" t="s">
        <x:v>185</x:v>
      </x:c>
      <x:c r="H1942" s="0" t="s">
        <x:v>226</x:v>
      </x:c>
      <x:c r="I1942" s="0" t="n">
        <x:v>27</x:v>
      </x:c>
      <x:c r="J1942" s="0" t="n">
        <x:v>17.6</x:v>
      </x:c>
      <x:c r="K1942" s="0" t="n">
        <x:v>56</x:v>
      </x:c>
      <x:c r="L1942" s="0" t="n">
        <x:v>31</x:v>
      </x:c>
      <x:c r="M1942" s="0" t="n">
        <x:v>37</x:v>
      </x:c>
      <x:c r="N1942" s="0" t="s">
        <x:v>506</x:v>
      </x:c>
      <x:c r="O1942" s="0" t="n">
        <x:v>1010.6</x:v>
      </x:c>
      <x:c r="P1942" s="0" t="n">
        <x:v>1001.7</x:v>
      </x:c>
      <x:c r="Q1942" s="0" t="n">
        <x:v>22.8</x:v>
      </x:c>
    </x:row>
    <x:row r="1943" spans="1:81" customFormat="1" ht="16.5" customHeight="1" x14ac:dyDescent="0.25">
      <x:c r="A1943" s="302">
        <x:f>IF(RIGHT(C1943,2)=".1","10",RIGHT(C1943,2))</x:f>
      </x:c>
      <x:c r="B1943" s="0" t="n">
        <x:v>9</x:v>
      </x:c>
      <x:c r="C1943" s="0" t="n">
        <x:v>31.08</x:v>
      </x:c>
      <x:c r="D1943" s="0" t="s">
        <x:v>9</x:v>
      </x:c>
      <x:c r="E1943" s="0" t="n">
        <x:v>2</x:v>
      </x:c>
      <x:c r="F1943" s="0" t="s">
        <x:v>185</x:v>
      </x:c>
      <x:c r="H1943" s="0" t="s">
        <x:v>681</x:v>
      </x:c>
      <x:c r="I1943" s="0" t="n">
        <x:v>30.3</x:v>
      </x:c>
      <x:c r="J1943" s="0" t="n">
        <x:v>19</x:v>
      </x:c>
      <x:c r="K1943" s="0" t="n">
        <x:v>51</x:v>
      </x:c>
      <x:c r="L1943" s="0" t="n">
        <x:v>36</x:v>
      </x:c>
      <x:c r="M1943" s="0" t="n">
        <x:v>42</x:v>
      </x:c>
      <x:c r="N1943" s="0" t="s">
        <x:v>507</x:v>
      </x:c>
      <x:c r="O1943" s="0" t="n">
        <x:v>1010.2</x:v>
      </x:c>
      <x:c r="P1943" s="0" t="n">
        <x:v>1001.4</x:v>
      </x:c>
    </x:row>
    <x:row r="1944" spans="1:81" customFormat="1" ht="16.5" customHeight="1" x14ac:dyDescent="0.25">
      <x:c r="A1944" s="302">
        <x:f>IF(RIGHT(C1944,2)=".1","10",RIGHT(C1944,2))</x:f>
      </x:c>
      <x:c r="B1944" s="0" t="n">
        <x:v>12</x:v>
      </x:c>
      <x:c r="C1944" s="0" t="n">
        <x:v>31.08</x:v>
      </x:c>
      <x:c r="D1944" s="0" t="s">
        <x:v>11</x:v>
      </x:c>
      <x:c r="E1944" s="0" t="n">
        <x:v>2</x:v>
      </x:c>
      <x:c r="F1944" s="0" t="s">
        <x:v>185</x:v>
      </x:c>
      <x:c r="H1944" s="0" t="s">
        <x:v>682</x:v>
      </x:c>
      <x:c r="I1944" s="0" t="n">
        <x:v>31.9</x:v>
      </x:c>
      <x:c r="J1944" s="0" t="n">
        <x:v>18</x:v>
      </x:c>
      <x:c r="K1944" s="0" t="n">
        <x:v>44</x:v>
      </x:c>
      <x:c r="L1944" s="0" t="n">
        <x:v>36</x:v>
      </x:c>
      <x:c r="M1944" s="0" t="n">
        <x:v>41</x:v>
      </x:c>
      <x:c r="N1944" s="0" t="s">
        <x:v>507</x:v>
      </x:c>
      <x:c r="O1944" s="0" t="n">
        <x:v>1009.5</x:v>
      </x:c>
      <x:c r="P1944" s="0" t="n">
        <x:v>1000.8</x:v>
      </x:c>
    </x:row>
    <x:row r="1945" spans="1:81" customFormat="1" ht="16.5" customHeight="1" x14ac:dyDescent="0.25">
      <x:c r="A1945" s="302">
        <x:f>IF(RIGHT(C1945,2)=".1","10",RIGHT(C1945,2))</x:f>
      </x:c>
      <x:c r="B1945" s="0" t="n">
        <x:v>15</x:v>
      </x:c>
      <x:c r="C1945" s="0" t="n">
        <x:v>31.08</x:v>
      </x:c>
      <x:c r="D1945" s="0" t="s">
        <x:v>10</x:v>
      </x:c>
      <x:c r="E1945" s="0" t="s">
        <x:v>683</x:v>
      </x:c>
      <x:c r="F1945" s="0" t="s">
        <x:v>185</x:v>
      </x:c>
      <x:c r="G1945" s="0" t="s">
        <x:v>540</x:v>
      </x:c>
      <x:c r="H1945" s="0" t="s">
        <x:v>230</x:v>
      </x:c>
      <x:c r="I1945" s="0" t="n">
        <x:v>19.3</x:v>
      </x:c>
      <x:c r="J1945" s="0" t="n">
        <x:v>18.2</x:v>
      </x:c>
      <x:c r="K1945" s="0" t="n">
        <x:v>93</x:v>
      </x:c>
      <x:c r="L1945" s="0" t="n">
        <x:v>22</x:v>
      </x:c>
      <x:c r="M1945" s="0" t="n">
        <x:v>22</x:v>
      </x:c>
      <x:c r="N1945" s="0" t="s">
        <x:v>444</x:v>
      </x:c>
      <x:c r="O1945" s="0" t="n">
        <x:v>1012.5</x:v>
      </x:c>
      <x:c r="P1945" s="0" t="n">
        <x:v>1003.4</x:v>
      </x:c>
      <x:c r="R1945" s="0" t="n">
        <x:v>31.9</x:v>
      </x:c>
      <x:c r="S1945" s="0" t="n">
        <x:v>28</x:v>
      </x:c>
    </x:row>
    <x:row r="1946" spans="1:81" customFormat="1" ht="16.5" customHeight="1" x14ac:dyDescent="0.25">
      <x:c r="A1946" s="302">
        <x:f>IF(RIGHT(C1946,2)=".1","10",RIGHT(C1946,2))</x:f>
      </x:c>
      <x:c r="B1946" s="0" t="n">
        <x:v>18</x:v>
      </x:c>
      <x:c r="C1946" s="0" t="n">
        <x:v>31.08</x:v>
      </x:c>
      <x:c r="D1946" s="0" t="s">
        <x:v>9</x:v>
      </x:c>
      <x:c r="E1946" s="0" t="n">
        <x:v>1</x:v>
      </x:c>
      <x:c r="F1946" s="0" t="s">
        <x:v>185</x:v>
      </x:c>
      <x:c r="G1946" s="0" t="s">
        <x:v>423</x:v>
      </x:c>
      <x:c r="H1946" s="0" t="s">
        <x:v>194</x:v>
      </x:c>
      <x:c r="I1946" s="0" t="n">
        <x:v>19.7</x:v>
      </x:c>
      <x:c r="J1946" s="0" t="n">
        <x:v>18.6</x:v>
      </x:c>
      <x:c r="K1946" s="0" t="n">
        <x:v>93</x:v>
      </x:c>
      <x:c r="L1946" s="0" t="n">
        <x:v>24</x:v>
      </x:c>
      <x:c r="M1946" s="0" t="n">
        <x:v>24</x:v>
      </x:c>
      <x:c r="N1946" s="0" t="s">
        <x:v>444</x:v>
      </x:c>
      <x:c r="O1946" s="0" t="n">
        <x:v>1011.3</x:v>
      </x:c>
      <x:c r="P1946" s="0" t="n">
        <x:v>1002.2</x:v>
      </x:c>
    </x:row>
    <x:row r="1947" spans="1:81" customFormat="1" ht="16.5" customHeight="1" x14ac:dyDescent="0.25">
      <x:c r="A1947" s="302">
        <x:f>IF(RIGHT(C1947,2)=".1","10",RIGHT(C1947,2))</x:f>
      </x:c>
      <x:c r="B1947" s="0" t="n">
        <x:v>21</x:v>
      </x:c>
      <x:c r="C1947" s="0" t="n">
        <x:v>31.08</x:v>
      </x:c>
      <x:c r="D1947" s="0" t="s">
        <x:v>9</x:v>
      </x:c>
      <x:c r="E1947" s="0" t="n">
        <x:v>2</x:v>
      </x:c>
      <x:c r="F1947" s="0" t="s">
        <x:v>185</x:v>
      </x:c>
      <x:c r="H1947" s="0" t="s">
        <x:v>228</x:v>
      </x:c>
      <x:c r="I1947" s="0" t="n">
        <x:v>19</x:v>
      </x:c>
      <x:c r="J1947" s="0" t="n">
        <x:v>18</x:v>
      </x:c>
      <x:c r="K1947" s="0" t="n">
        <x:v>94</x:v>
      </x:c>
      <x:c r="L1947" s="0" t="n">
        <x:v>21</x:v>
      </x:c>
      <x:c r="M1947" s="0" t="n">
        <x:v>21</x:v>
      </x:c>
      <x:c r="N1947" s="0" t="s">
        <x:v>444</x:v>
      </x:c>
      <x:c r="O1947" s="0" t="n">
        <x:v>1011.8</x:v>
      </x:c>
      <x:c r="P1947" s="0" t="n">
        <x:v>1002.7</x:v>
      </x:c>
    </x:row>
    <x:row r="1948" spans="1:81" customFormat="1" ht="16.5" customHeight="1" x14ac:dyDescent="0.25">
      <x:c r="A1948" s="302">
        <x:f>IF(RIGHT(C1948,2)=".1","10",RIGHT(C1948,2))</x:f>
      </x:c>
      <x:c r="B1948" s="0" t="n">
        <x:v>0</x:v>
      </x:c>
      <x:c r="C1948" s="0" t="n">
        <x:v>1.09</x:v>
      </x:c>
      <x:c r="D1948" s="0" t="s">
        <x:v>9</x:v>
      </x:c>
      <x:c r="E1948" s="0" t="n">
        <x:v>1</x:v>
      </x:c>
      <x:c r="F1948" s="0" t="s">
        <x:v>185</x:v>
      </x:c>
      <x:c r="H1948" s="0" t="s">
        <x:v>199</x:v>
      </x:c>
      <x:c r="I1948" s="0" t="n">
        <x:v>18.3</x:v>
      </x:c>
      <x:c r="J1948" s="0" t="n">
        <x:v>17.3</x:v>
      </x:c>
      <x:c r="K1948" s="0" t="n">
        <x:v>94</x:v>
      </x:c>
      <x:c r="L1948" s="0" t="n">
        <x:v>20</x:v>
      </x:c>
      <x:c r="M1948" s="0" t="n">
        <x:v>20</x:v>
      </x:c>
      <x:c r="O1948" s="0" t="n">
        <x:v>1011.9</x:v>
      </x:c>
      <x:c r="P1948" s="0" t="n">
        <x:v>1002.8</x:v>
      </x:c>
    </x:row>
    <x:row r="1949" spans="1:81" customFormat="1" ht="16.5" customHeight="1" x14ac:dyDescent="0.25">
      <x:c r="A1949" s="302">
        <x:f>IF(RIGHT(C1949,2)=".1","10",RIGHT(C1949,2))</x:f>
      </x:c>
      <x:c r="B1949" s="0" t="n">
        <x:v>3</x:v>
      </x:c>
      <x:c r="C1949" s="0" t="n">
        <x:v>1.09</x:v>
      </x:c>
      <x:c r="D1949" s="0" t="s">
        <x:v>9</x:v>
      </x:c>
      <x:c r="E1949" s="0" t="n">
        <x:v>1</x:v>
      </x:c>
      <x:c r="F1949" s="0" t="s">
        <x:v>195</x:v>
      </x:c>
      <x:c r="H1949" s="0" t="s">
        <x:v>287</x:v>
      </x:c>
      <x:c r="I1949" s="0" t="n">
        <x:v>17.6</x:v>
      </x:c>
      <x:c r="J1949" s="0" t="n">
        <x:v>16.7</x:v>
      </x:c>
      <x:c r="K1949" s="0" t="n">
        <x:v>94</x:v>
      </x:c>
      <x:c r="L1949" s="0" t="n">
        <x:v>19</x:v>
      </x:c>
      <x:c r="M1949" s="0" t="n">
        <x:v>19</x:v>
      </x:c>
      <x:c r="O1949" s="0" t="n">
        <x:v>1011.7</x:v>
      </x:c>
      <x:c r="P1949" s="0" t="n">
        <x:v>1002.5</x:v>
      </x:c>
      <x:c r="Q1949" s="0" t="n">
        <x:v>17.6</x:v>
      </x:c>
      <x:c r="S1949" s="0" t="n">
        <x:v>6</x:v>
      </x:c>
    </x:row>
    <x:row r="1950" spans="1:81" customFormat="1" ht="16.5" customHeight="1" x14ac:dyDescent="0.25">
      <x:c r="A1950" s="302">
        <x:f>IF(RIGHT(C1950,2)=".1","10",RIGHT(C1950,2))</x:f>
      </x:c>
      <x:c r="B1950" s="0" t="n">
        <x:v>6</x:v>
      </x:c>
      <x:c r="C1950" s="0" t="n">
        <x:v>1.09</x:v>
      </x:c>
      <x:c r="D1950" s="0" t="s">
        <x:v>10</x:v>
      </x:c>
      <x:c r="E1950" s="0" t="n">
        <x:v>1</x:v>
      </x:c>
      <x:c r="F1950" s="0" t="s">
        <x:v>185</x:v>
      </x:c>
      <x:c r="H1950" s="0" t="s">
        <x:v>288</x:v>
      </x:c>
      <x:c r="I1950" s="0" t="n">
        <x:v>21.1</x:v>
      </x:c>
      <x:c r="J1950" s="0" t="n">
        <x:v>20</x:v>
      </x:c>
      <x:c r="K1950" s="0" t="n">
        <x:v>93</x:v>
      </x:c>
      <x:c r="L1950" s="0" t="n">
        <x:v>26</x:v>
      </x:c>
      <x:c r="M1950" s="0" t="n">
        <x:v>30</x:v>
      </x:c>
      <x:c r="N1950" s="0" t="s">
        <x:v>506</x:v>
      </x:c>
      <x:c r="O1950" s="0" t="n">
        <x:v>1011.7</x:v>
      </x:c>
      <x:c r="P1950" s="0" t="n">
        <x:v>1002.7</x:v>
      </x:c>
    </x:row>
    <x:row r="1951" spans="1:81" customFormat="1" ht="16.5" customHeight="1" x14ac:dyDescent="0.25">
      <x:c r="A1951" s="302">
        <x:f>IF(RIGHT(C1951,2)=".1","10",RIGHT(C1951,2))</x:f>
      </x:c>
      <x:c r="B1951" s="0" t="n">
        <x:v>9</x:v>
      </x:c>
      <x:c r="C1951" s="0" t="n">
        <x:v>1.09</x:v>
      </x:c>
      <x:c r="D1951" s="0" t="s">
        <x:v>9</x:v>
      </x:c>
      <x:c r="E1951" s="0" t="n">
        <x:v>1</x:v>
      </x:c>
      <x:c r="F1951" s="0" t="s">
        <x:v>185</x:v>
      </x:c>
      <x:c r="H1951" s="0" t="s">
        <x:v>219</x:v>
      </x:c>
      <x:c r="I1951" s="0" t="n">
        <x:v>25.1</x:v>
      </x:c>
      <x:c r="J1951" s="0" t="n">
        <x:v>19.7</x:v>
      </x:c>
      <x:c r="K1951" s="0" t="n">
        <x:v>72</x:v>
      </x:c>
      <x:c r="L1951" s="0" t="n">
        <x:v>31</x:v>
      </x:c>
      <x:c r="M1951" s="0" t="n">
        <x:v>39</x:v>
      </x:c>
      <x:c r="N1951" s="0" t="s">
        <x:v>507</x:v>
      </x:c>
      <x:c r="O1951" s="0" t="n">
        <x:v>1011.8</x:v>
      </x:c>
      <x:c r="P1951" s="0" t="n">
        <x:v>1002.8</x:v>
      </x:c>
    </x:row>
    <x:row r="1952" spans="1:81" customFormat="1" ht="16.5" customHeight="1" x14ac:dyDescent="0.25">
      <x:c r="A1952" s="302">
        <x:f>IF(RIGHT(C1952,2)=".1","10",RIGHT(C1952,2))</x:f>
      </x:c>
      <x:c r="B1952" s="0" t="n">
        <x:v>12</x:v>
      </x:c>
      <x:c r="C1952" s="0" t="n">
        <x:v>1.09</x:v>
      </x:c>
      <x:c r="D1952" s="0" t="s">
        <x:v>9</x:v>
      </x:c>
      <x:c r="E1952" s="0" t="n">
        <x:v>1</x:v>
      </x:c>
      <x:c r="F1952" s="0" t="s">
        <x:v>185</x:v>
      </x:c>
      <x:c r="G1952" s="0" t="s">
        <x:v>229</x:v>
      </x:c>
      <x:c r="H1952" s="0" t="s">
        <x:v>194</x:v>
      </x:c>
      <x:c r="I1952" s="0" t="n">
        <x:v>25</x:v>
      </x:c>
      <x:c r="J1952" s="0" t="n">
        <x:v>16.6</x:v>
      </x:c>
      <x:c r="K1952" s="0" t="n">
        <x:v>60</x:v>
      </x:c>
      <x:c r="L1952" s="0" t="n">
        <x:v>29</x:v>
      </x:c>
      <x:c r="M1952" s="0" t="n">
        <x:v>29</x:v>
      </x:c>
      <x:c r="N1952" s="0" t="s">
        <x:v>506</x:v>
      </x:c>
      <x:c r="O1952" s="0" t="n">
        <x:v>1010.7</x:v>
      </x:c>
      <x:c r="P1952" s="0" t="n">
        <x:v>1001.8</x:v>
      </x:c>
    </x:row>
    <x:row r="1953" spans="1:81" customFormat="1" ht="16.5" customHeight="1" x14ac:dyDescent="0.25">
      <x:c r="A1953" s="302">
        <x:f>IF(RIGHT(C1953,2)=".1","10",RIGHT(C1953,2))</x:f>
      </x:c>
      <x:c r="B1953" s="0" t="n">
        <x:v>15</x:v>
      </x:c>
      <x:c r="C1953" s="0" t="n">
        <x:v>1.09</x:v>
      </x:c>
      <x:c r="D1953" s="0" t="s">
        <x:v>13</x:v>
      </x:c>
      <x:c r="E1953" s="0" t="n">
        <x:v>0</x:v>
      </x:c>
      <x:c r="F1953" s="0" t="s">
        <x:v>185</x:v>
      </x:c>
      <x:c r="G1953" s="0" t="s">
        <x:v>423</x:v>
      </x:c>
      <x:c r="H1953" s="0" t="s">
        <x:v>280</x:v>
      </x:c>
      <x:c r="I1953" s="0" t="n">
        <x:v>23.2</x:v>
      </x:c>
      <x:c r="J1953" s="0" t="n">
        <x:v>20.8</x:v>
      </x:c>
      <x:c r="K1953" s="0" t="n">
        <x:v>86</x:v>
      </x:c>
      <x:c r="L1953" s="0" t="n">
        <x:v>31</x:v>
      </x:c>
      <x:c r="M1953" s="0" t="n">
        <x:v>31</x:v>
      </x:c>
      <x:c r="N1953" s="0" t="s">
        <x:v>507</x:v>
      </x:c>
      <x:c r="O1953" s="0" t="n">
        <x:v>1009</x:v>
      </x:c>
      <x:c r="P1953" s="0" t="n">
        <x:v>1000.1</x:v>
      </x:c>
      <x:c r="R1953" s="0" t="n">
        <x:v>28.1</x:v>
      </x:c>
      <x:c r="S1953" s="0" t="n">
        <x:v>5</x:v>
      </x:c>
    </x:row>
    <x:row r="1954" spans="1:81" customFormat="1" ht="16.5" customHeight="1" x14ac:dyDescent="0.25">
      <x:c r="A1954" s="302">
        <x:f>IF(RIGHT(C1954,2)=".1","10",RIGHT(C1954,2))</x:f>
      </x:c>
      <x:c r="B1954" s="0" t="n">
        <x:v>18</x:v>
      </x:c>
      <x:c r="C1954" s="0" t="n">
        <x:v>1.09</x:v>
      </x:c>
      <x:c r="D1954" s="0" t="s">
        <x:v>13</x:v>
      </x:c>
      <x:c r="E1954" s="0" t="n">
        <x:v>0</x:v>
      </x:c>
      <x:c r="F1954" s="0" t="s">
        <x:v>185</x:v>
      </x:c>
      <x:c r="G1954" s="0" t="s">
        <x:v>508</x:v>
      </x:c>
      <x:c r="H1954" s="0" t="s">
        <x:v>294</x:v>
      </x:c>
      <x:c r="I1954" s="0" t="n">
        <x:v>21.3</x:v>
      </x:c>
      <x:c r="J1954" s="0" t="n">
        <x:v>20.1</x:v>
      </x:c>
      <x:c r="K1954" s="0" t="n">
        <x:v>93</x:v>
      </x:c>
      <x:c r="L1954" s="0" t="n">
        <x:v>26</x:v>
      </x:c>
      <x:c r="M1954" s="0" t="n">
        <x:v>26</x:v>
      </x:c>
      <x:c r="N1954" s="0" t="s">
        <x:v>506</x:v>
      </x:c>
      <x:c r="O1954" s="0" t="n">
        <x:v>1008.9</x:v>
      </x:c>
      <x:c r="P1954" s="0" t="n">
        <x:v>999.9</x:v>
      </x:c>
    </x:row>
    <x:row r="1955" spans="1:81" customFormat="1" ht="16.5" customHeight="1" x14ac:dyDescent="0.25">
      <x:c r="A1955" s="302">
        <x:f>IF(RIGHT(C1955,2)=".1","10",RIGHT(C1955,2))</x:f>
      </x:c>
      <x:c r="B1955" s="0" t="n">
        <x:v>21</x:v>
      </x:c>
      <x:c r="C1955" s="0" t="n">
        <x:v>1.09</x:v>
      </x:c>
      <x:c r="D1955" s="0" t="s">
        <x:v>9</x:v>
      </x:c>
      <x:c r="E1955" s="0" t="n">
        <x:v>1</x:v>
      </x:c>
      <x:c r="F1955" s="0" t="s">
        <x:v>185</x:v>
      </x:c>
      <x:c r="H1955" s="0" t="s">
        <x:v>294</x:v>
      </x:c>
      <x:c r="I1955" s="0" t="n">
        <x:v>20.1</x:v>
      </x:c>
      <x:c r="J1955" s="0" t="n">
        <x:v>17.7</x:v>
      </x:c>
      <x:c r="K1955" s="0" t="n">
        <x:v>86</x:v>
      </x:c>
      <x:c r="L1955" s="0" t="n">
        <x:v>24</x:v>
      </x:c>
      <x:c r="M1955" s="0" t="n">
        <x:v>24</x:v>
      </x:c>
      <x:c r="N1955" s="0" t="s">
        <x:v>444</x:v>
      </x:c>
      <x:c r="O1955" s="0" t="n">
        <x:v>1008.3</x:v>
      </x:c>
      <x:c r="P1955" s="0" t="n">
        <x:v>999.3</x:v>
      </x:c>
    </x:row>
    <x:row r="1956" spans="1:81" customFormat="1" ht="16.5" customHeight="1" x14ac:dyDescent="0.25">
      <x:c r="A1956" s="302">
        <x:f>IF(RIGHT(C1956,2)=".1","10",RIGHT(C1956,2))</x:f>
      </x:c>
      <x:c r="B1956" s="0" t="n">
        <x:v>0</x:v>
      </x:c>
      <x:c r="C1956" s="0" t="n">
        <x:v>2.09</x:v>
      </x:c>
      <x:c r="D1956" s="0" t="s">
        <x:v>9</x:v>
      </x:c>
      <x:c r="E1956" s="0" t="n">
        <x:v>1</x:v>
      </x:c>
      <x:c r="F1956" s="0" t="s">
        <x:v>185</x:v>
      </x:c>
      <x:c r="G1956" s="0" t="s">
        <x:v>223</x:v>
      </x:c>
      <x:c r="H1956" s="0" t="s">
        <x:v>598</x:v>
      </x:c>
      <x:c r="I1956" s="0" t="n">
        <x:v>19</x:v>
      </x:c>
      <x:c r="J1956" s="0" t="n">
        <x:v>17.7</x:v>
      </x:c>
      <x:c r="K1956" s="0" t="n">
        <x:v>92</x:v>
      </x:c>
      <x:c r="L1956" s="0" t="n">
        <x:v>22</x:v>
      </x:c>
      <x:c r="M1956" s="0" t="n">
        <x:v>22</x:v>
      </x:c>
      <x:c r="N1956" s="0" t="s">
        <x:v>444</x:v>
      </x:c>
      <x:c r="O1956" s="0" t="n">
        <x:v>1007.1</x:v>
      </x:c>
      <x:c r="P1956" s="0" t="n">
        <x:v>998</x:v>
      </x:c>
    </x:row>
    <x:row r="1957" spans="1:81" customFormat="1" ht="16.5" customHeight="1" x14ac:dyDescent="0.25">
      <x:c r="A1957" s="302">
        <x:f>IF(RIGHT(C1957,2)=".1","10",RIGHT(C1957,2))</x:f>
      </x:c>
      <x:c r="B1957" s="0" t="n">
        <x:v>3</x:v>
      </x:c>
      <x:c r="C1957" s="0" t="n">
        <x:v>2.09</x:v>
      </x:c>
      <x:c r="D1957" s="0" t="s">
        <x:v>9</x:v>
      </x:c>
      <x:c r="E1957" s="0" t="n">
        <x:v>1</x:v>
      </x:c>
      <x:c r="F1957" s="0" t="s">
        <x:v>185</x:v>
      </x:c>
      <x:c r="H1957" s="0" t="s">
        <x:v>684</x:v>
      </x:c>
      <x:c r="I1957" s="0" t="n">
        <x:v>17.8</x:v>
      </x:c>
      <x:c r="J1957" s="0" t="n">
        <x:v>16.6</x:v>
      </x:c>
      <x:c r="K1957" s="0" t="n">
        <x:v>93</x:v>
      </x:c>
      <x:c r="L1957" s="0" t="n">
        <x:v>19</x:v>
      </x:c>
      <x:c r="M1957" s="0" t="n">
        <x:v>19</x:v>
      </x:c>
      <x:c r="O1957" s="0" t="n">
        <x:v>1006.4</x:v>
      </x:c>
      <x:c r="P1957" s="0" t="n">
        <x:v>997.3</x:v>
      </x:c>
      <x:c r="Q1957" s="0" t="n">
        <x:v>17.7</x:v>
      </x:c>
      <x:c r="S1957" s="0" t="n">
        <x:v>4</x:v>
      </x:c>
    </x:row>
    <x:row r="1958" spans="1:81" customFormat="1" ht="16.5" customHeight="1" x14ac:dyDescent="0.25">
      <x:c r="A1958" s="302">
        <x:f>IF(RIGHT(C1958,2)=".1","10",RIGHT(C1958,2))</x:f>
      </x:c>
      <x:c r="B1958" s="0" t="n">
        <x:v>6</x:v>
      </x:c>
      <x:c r="C1958" s="0" t="n">
        <x:v>2.09</x:v>
      </x:c>
      <x:c r="D1958" s="0" t="s">
        <x:v>9</x:v>
      </x:c>
      <x:c r="E1958" s="0" t="n">
        <x:v>2</x:v>
      </x:c>
      <x:c r="F1958" s="0" t="s">
        <x:v>185</x:v>
      </x:c>
      <x:c r="H1958" s="0" t="s">
        <x:v>685</x:v>
      </x:c>
      <x:c r="I1958" s="0" t="n">
        <x:v>22.7</x:v>
      </x:c>
      <x:c r="J1958" s="0" t="n">
        <x:v>18.1</x:v>
      </x:c>
      <x:c r="K1958" s="0" t="n">
        <x:v>75</x:v>
      </x:c>
      <x:c r="L1958" s="0" t="n">
        <x:v>28</x:v>
      </x:c>
      <x:c r="M1958" s="0" t="n">
        <x:v>32</x:v>
      </x:c>
      <x:c r="N1958" s="0" t="s">
        <x:v>506</x:v>
      </x:c>
      <x:c r="O1958" s="0" t="n">
        <x:v>1005.3</x:v>
      </x:c>
      <x:c r="P1958" s="0" t="n">
        <x:v>996.4</x:v>
      </x:c>
    </x:row>
    <x:row r="1959" spans="1:81" customFormat="1" ht="16.5" customHeight="1" x14ac:dyDescent="0.25">
      <x:c r="A1959" s="302">
        <x:f>IF(RIGHT(C1959,2)=".1","10",RIGHT(C1959,2))</x:f>
      </x:c>
      <x:c r="B1959" s="0" t="n">
        <x:v>9</x:v>
      </x:c>
      <x:c r="C1959" s="0" t="n">
        <x:v>2.09</x:v>
      </x:c>
      <x:c r="D1959" s="0" t="s">
        <x:v>11</x:v>
      </x:c>
      <x:c r="E1959" s="0" t="s">
        <x:v>362</x:v>
      </x:c>
      <x:c r="F1959" s="0" t="s">
        <x:v>185</x:v>
      </x:c>
      <x:c r="H1959" s="0" t="s">
        <x:v>555</x:v>
      </x:c>
      <x:c r="I1959" s="0" t="n">
        <x:v>20.7</x:v>
      </x:c>
      <x:c r="J1959" s="0" t="n">
        <x:v>13.1</x:v>
      </x:c>
      <x:c r="K1959" s="0" t="n">
        <x:v>62</x:v>
      </x:c>
      <x:c r="L1959" s="0" t="n">
        <x:v>23</x:v>
      </x:c>
      <x:c r="M1959" s="0" t="n">
        <x:v>24</x:v>
      </x:c>
      <x:c r="N1959" s="0" t="s">
        <x:v>444</x:v>
      </x:c>
      <x:c r="O1959" s="0" t="n">
        <x:v>1004.3</x:v>
      </x:c>
      <x:c r="P1959" s="0" t="n">
        <x:v>995.3</x:v>
      </x:c>
    </x:row>
    <x:row r="1960" spans="1:81" customFormat="1" ht="16.5" customHeight="1" x14ac:dyDescent="0.25">
      <x:c r="A1960" s="302">
        <x:f>IF(RIGHT(C1960,2)=".1","10",RIGHT(C1960,2))</x:f>
      </x:c>
      <x:c r="B1960" s="0" t="n">
        <x:v>12</x:v>
      </x:c>
      <x:c r="C1960" s="0" t="n">
        <x:v>2.09</x:v>
      </x:c>
      <x:c r="D1960" s="0" t="s">
        <x:v>11</x:v>
      </x:c>
      <x:c r="E1960" s="0" t="s">
        <x:v>272</x:v>
      </x:c>
      <x:c r="F1960" s="0" t="s">
        <x:v>185</x:v>
      </x:c>
      <x:c r="G1960" s="0" t="s">
        <x:v>508</x:v>
      </x:c>
      <x:c r="H1960" s="0" t="s">
        <x:v>686</x:v>
      </x:c>
      <x:c r="I1960" s="0" t="n">
        <x:v>21.3</x:v>
      </x:c>
      <x:c r="J1960" s="0" t="n">
        <x:v>14.4</x:v>
      </x:c>
      <x:c r="K1960" s="0" t="n">
        <x:v>65</x:v>
      </x:c>
      <x:c r="L1960" s="0" t="n">
        <x:v>24</x:v>
      </x:c>
      <x:c r="M1960" s="0" t="n">
        <x:v>25</x:v>
      </x:c>
      <x:c r="N1960" s="0" t="s">
        <x:v>444</x:v>
      </x:c>
      <x:c r="O1960" s="0" t="n">
        <x:v>1004.1</x:v>
      </x:c>
      <x:c r="P1960" s="0" t="n">
        <x:v>995.2</x:v>
      </x:c>
    </x:row>
    <x:row r="1961" spans="1:81" customFormat="1" ht="16.5" customHeight="1" x14ac:dyDescent="0.25">
      <x:c r="A1961" s="302">
        <x:f>IF(RIGHT(C1961,2)=".1","10",RIGHT(C1961,2))</x:f>
      </x:c>
      <x:c r="B1961" s="0" t="n">
        <x:v>15</x:v>
      </x:c>
      <x:c r="C1961" s="0" t="n">
        <x:v>2.09</x:v>
      </x:c>
      <x:c r="D1961" s="0" t="s">
        <x:v>9</x:v>
      </x:c>
      <x:c r="E1961" s="0" t="n">
        <x:v>2</x:v>
      </x:c>
      <x:c r="F1961" s="0" t="s">
        <x:v>185</x:v>
      </x:c>
      <x:c r="G1961" s="0" t="s">
        <x:v>508</x:v>
      </x:c>
      <x:c r="H1961" s="0" t="s">
        <x:v>687</x:v>
      </x:c>
      <x:c r="I1961" s="0" t="n">
        <x:v>21.1</x:v>
      </x:c>
      <x:c r="J1961" s="0" t="n">
        <x:v>15.6</x:v>
      </x:c>
      <x:c r="K1961" s="0" t="n">
        <x:v>71</x:v>
      </x:c>
      <x:c r="L1961" s="0" t="n">
        <x:v>24</x:v>
      </x:c>
      <x:c r="M1961" s="0" t="n">
        <x:v>24</x:v>
      </x:c>
      <x:c r="N1961" s="0" t="s">
        <x:v>444</x:v>
      </x:c>
      <x:c r="O1961" s="0" t="n">
        <x:v>1004.3</x:v>
      </x:c>
      <x:c r="P1961" s="0" t="n">
        <x:v>995.3</x:v>
      </x:c>
      <x:c r="R1961" s="0" t="n">
        <x:v>26.9</x:v>
      </x:c>
      <x:c r="S1961" s="0" t="n">
        <x:v>0.3</x:v>
      </x:c>
    </x:row>
    <x:row r="1962" spans="1:81" customFormat="1" ht="16.5" customHeight="1" x14ac:dyDescent="0.25">
      <x:c r="A1962" s="302">
        <x:f>IF(RIGHT(C1962,2)=".1","10",RIGHT(C1962,2))</x:f>
      </x:c>
      <x:c r="B1962" s="0" t="n">
        <x:v>18</x:v>
      </x:c>
      <x:c r="C1962" s="0" t="n">
        <x:v>2.09</x:v>
      </x:c>
      <x:c r="D1962" s="0" t="s">
        <x:v>10</x:v>
      </x:c>
      <x:c r="E1962" s="0" t="n">
        <x:v>2</x:v>
      </x:c>
      <x:c r="F1962" s="0" t="s">
        <x:v>185</x:v>
      </x:c>
      <x:c r="G1962" s="0" t="s">
        <x:v>508</x:v>
      </x:c>
      <x:c r="H1962" s="0" t="s">
        <x:v>688</x:v>
      </x:c>
      <x:c r="I1962" s="0" t="n">
        <x:v>16.7</x:v>
      </x:c>
      <x:c r="J1962" s="0" t="n">
        <x:v>13.6</x:v>
      </x:c>
      <x:c r="K1962" s="0" t="n">
        <x:v>82</x:v>
      </x:c>
      <x:c r="L1962" s="0" t="n">
        <x:v>17</x:v>
      </x:c>
      <x:c r="M1962" s="0" t="n">
        <x:v>17</x:v>
      </x:c>
      <x:c r="O1962" s="0" t="n">
        <x:v>1005.2</x:v>
      </x:c>
      <x:c r="P1962" s="0" t="n">
        <x:v>996.1</x:v>
      </x:c>
    </x:row>
    <x:row r="1963" spans="1:81" customFormat="1" ht="16.5" customHeight="1" x14ac:dyDescent="0.25">
      <x:c r="A1963" s="302">
        <x:f>IF(RIGHT(C1963,2)=".1","10",RIGHT(C1963,2))</x:f>
      </x:c>
      <x:c r="B1963" s="0" t="n">
        <x:v>21</x:v>
      </x:c>
      <x:c r="C1963" s="0" t="n">
        <x:v>2.09</x:v>
      </x:c>
      <x:c r="D1963" s="0" t="s">
        <x:v>10</x:v>
      </x:c>
      <x:c r="E1963" s="0" t="n">
        <x:v>2</x:v>
      </x:c>
      <x:c r="F1963" s="0" t="s">
        <x:v>185</x:v>
      </x:c>
      <x:c r="H1963" s="0" t="s">
        <x:v>495</x:v>
      </x:c>
      <x:c r="I1963" s="0" t="n">
        <x:v>15.7</x:v>
      </x:c>
      <x:c r="J1963" s="0" t="n">
        <x:v>13.9</x:v>
      </x:c>
      <x:c r="K1963" s="0" t="n">
        <x:v>89</x:v>
      </x:c>
      <x:c r="L1963" s="0" t="n">
        <x:v>16</x:v>
      </x:c>
      <x:c r="M1963" s="0" t="n">
        <x:v>16</x:v>
      </x:c>
      <x:c r="O1963" s="0" t="n">
        <x:v>1005.6</x:v>
      </x:c>
      <x:c r="P1963" s="0" t="n">
        <x:v>996.4</x:v>
      </x:c>
    </x:row>
    <x:row r="1964" spans="1:81" customFormat="1" ht="16.5" customHeight="1" x14ac:dyDescent="0.25">
      <x:c r="A1964" s="302">
        <x:f>IF(RIGHT(C1964,2)=".1","10",RIGHT(C1964,2))</x:f>
      </x:c>
      <x:c r="B1964" s="0" t="n">
        <x:v>0</x:v>
      </x:c>
      <x:c r="C1964" s="0" t="n">
        <x:v>3.09</x:v>
      </x:c>
      <x:c r="D1964" s="0" t="s">
        <x:v>11</x:v>
      </x:c>
      <x:c r="E1964" s="0" t="n">
        <x:v>2</x:v>
      </x:c>
      <x:c r="F1964" s="0" t="s">
        <x:v>185</x:v>
      </x:c>
      <x:c r="H1964" s="0" t="s">
        <x:v>225</x:v>
      </x:c>
      <x:c r="I1964" s="0" t="n">
        <x:v>15.1</x:v>
      </x:c>
      <x:c r="J1964" s="0" t="n">
        <x:v>11.8</x:v>
      </x:c>
      <x:c r="K1964" s="0" t="n">
        <x:v>81</x:v>
      </x:c>
      <x:c r="L1964" s="0" t="n">
        <x:v>15</x:v>
      </x:c>
      <x:c r="M1964" s="0" t="n">
        <x:v>15</x:v>
      </x:c>
      <x:c r="O1964" s="0" t="n">
        <x:v>1007.2</x:v>
      </x:c>
      <x:c r="P1964" s="0" t="n">
        <x:v>997.9</x:v>
      </x:c>
    </x:row>
    <x:row r="1965" spans="1:81" customFormat="1" ht="16.5" customHeight="1" x14ac:dyDescent="0.25">
      <x:c r="A1965" s="302">
        <x:f>IF(RIGHT(C1965,2)=".1","10",RIGHT(C1965,2))</x:f>
      </x:c>
      <x:c r="B1965" s="0" t="n">
        <x:v>3</x:v>
      </x:c>
      <x:c r="C1965" s="0" t="n">
        <x:v>3.09</x:v>
      </x:c>
      <x:c r="D1965" s="0" t="s">
        <x:v>10</x:v>
      </x:c>
      <x:c r="E1965" s="0" t="n">
        <x:v>2</x:v>
      </x:c>
      <x:c r="F1965" s="0" t="s">
        <x:v>185</x:v>
      </x:c>
      <x:c r="H1965" s="0" t="s">
        <x:v>559</x:v>
      </x:c>
      <x:c r="I1965" s="0" t="n">
        <x:v>13.4</x:v>
      </x:c>
      <x:c r="J1965" s="0" t="n">
        <x:v>9.9</x:v>
      </x:c>
      <x:c r="K1965" s="0" t="n">
        <x:v>79</x:v>
      </x:c>
      <x:c r="L1965" s="0" t="n">
        <x:v>13</x:v>
      </x:c>
      <x:c r="M1965" s="0" t="n">
        <x:v>13</x:v>
      </x:c>
      <x:c r="O1965" s="0" t="n">
        <x:v>1008.2</x:v>
      </x:c>
      <x:c r="P1965" s="0" t="n">
        <x:v>999</x:v>
      </x:c>
      <x:c r="Q1965" s="0" t="n">
        <x:v>13.4</x:v>
      </x:c>
    </x:row>
    <x:row r="1966" spans="1:81" customFormat="1" ht="16.5" customHeight="1" x14ac:dyDescent="0.25">
      <x:c r="A1966" s="302">
        <x:f>IF(RIGHT(C1966,2)=".1","10",RIGHT(C1966,2))</x:f>
      </x:c>
      <x:c r="B1966" s="0" t="n">
        <x:v>6</x:v>
      </x:c>
      <x:c r="C1966" s="0" t="n">
        <x:v>3.09</x:v>
      </x:c>
      <x:c r="D1966" s="0" t="s">
        <x:v>11</x:v>
      </x:c>
      <x:c r="E1966" s="0" t="s">
        <x:v>272</x:v>
      </x:c>
      <x:c r="F1966" s="0" t="s">
        <x:v>185</x:v>
      </x:c>
      <x:c r="H1966" s="0" t="s">
        <x:v>350</x:v>
      </x:c>
      <x:c r="I1966" s="0" t="n">
        <x:v>15.4</x:v>
      </x:c>
      <x:c r="J1966" s="0" t="n">
        <x:v>9.6</x:v>
      </x:c>
      <x:c r="K1966" s="0" t="n">
        <x:v>68</x:v>
      </x:c>
      <x:c r="L1966" s="0" t="n">
        <x:v>15</x:v>
      </x:c>
      <x:c r="M1966" s="0" t="n">
        <x:v>15</x:v>
      </x:c>
      <x:c r="O1966" s="0" t="n">
        <x:v>1009.9</x:v>
      </x:c>
      <x:c r="P1966" s="0" t="n">
        <x:v>1000.6</x:v>
      </x:c>
      <x:c r="Q1966" s="0" t="n">
        <x:v>13.1</x:v>
      </x:c>
    </x:row>
    <x:row r="1967" spans="1:81" customFormat="1" ht="16.5" customHeight="1" x14ac:dyDescent="0.25">
      <x:c r="A1967" s="302">
        <x:f>IF(RIGHT(C1967,2)=".1","10",RIGHT(C1967,2))</x:f>
      </x:c>
      <x:c r="B1967" s="0" t="n">
        <x:v>9</x:v>
      </x:c>
      <x:c r="C1967" s="0" t="n">
        <x:v>3.09</x:v>
      </x:c>
      <x:c r="D1967" s="0" t="s">
        <x:v>11</x:v>
      </x:c>
      <x:c r="E1967" s="0" t="s">
        <x:v>380</x:v>
      </x:c>
      <x:c r="F1967" s="0" t="s">
        <x:v>185</x:v>
      </x:c>
      <x:c r="G1967" s="0" t="s">
        <x:v>193</x:v>
      </x:c>
      <x:c r="H1967" s="0" t="s">
        <x:v>497</x:v>
      </x:c>
      <x:c r="I1967" s="0" t="n">
        <x:v>17.4</x:v>
      </x:c>
      <x:c r="J1967" s="0" t="n">
        <x:v>8</x:v>
      </x:c>
      <x:c r="K1967" s="0" t="n">
        <x:v>54</x:v>
      </x:c>
      <x:c r="L1967" s="0" t="n">
        <x:v>17</x:v>
      </x:c>
      <x:c r="M1967" s="0" t="n">
        <x:v>19</x:v>
      </x:c>
      <x:c r="O1967" s="0" t="n">
        <x:v>1012.2</x:v>
      </x:c>
      <x:c r="P1967" s="0" t="n">
        <x:v>1003</x:v>
      </x:c>
    </x:row>
    <x:row r="1968" spans="1:81" customFormat="1" ht="16.5" customHeight="1" x14ac:dyDescent="0.25">
      <x:c r="A1968" s="302">
        <x:f>IF(RIGHT(C1968,2)=".1","10",RIGHT(C1968,2))</x:f>
      </x:c>
      <x:c r="B1968" s="0" t="n">
        <x:v>12</x:v>
      </x:c>
      <x:c r="C1968" s="0" t="n">
        <x:v>3.09</x:v>
      </x:c>
      <x:c r="D1968" s="0" t="s">
        <x:v>11</x:v>
      </x:c>
      <x:c r="E1968" s="0" t="n">
        <x:v>4</x:v>
      </x:c>
      <x:c r="F1968" s="0" t="s">
        <x:v>185</x:v>
      </x:c>
      <x:c r="G1968" s="0" t="s">
        <x:v>193</x:v>
      </x:c>
      <x:c r="H1968" s="0" t="s">
        <x:v>689</x:v>
      </x:c>
      <x:c r="I1968" s="0" t="n">
        <x:v>19.7</x:v>
      </x:c>
      <x:c r="J1968" s="0" t="n">
        <x:v>6.2</x:v>
      </x:c>
      <x:c r="K1968" s="0" t="n">
        <x:v>41</x:v>
      </x:c>
      <x:c r="L1968" s="0" t="n">
        <x:v>20</x:v>
      </x:c>
      <x:c r="M1968" s="0" t="n">
        <x:v>23</x:v>
      </x:c>
      <x:c r="O1968" s="0" t="n">
        <x:v>1013.7</x:v>
      </x:c>
      <x:c r="P1968" s="0" t="n">
        <x:v>1004.5</x:v>
      </x:c>
    </x:row>
    <x:row r="1969" spans="1:81" customFormat="1" ht="16.5" customHeight="1" x14ac:dyDescent="0.25">
      <x:c r="A1969" s="302">
        <x:f>IF(RIGHT(C1969,2)=".1","10",RIGHT(C1969,2))</x:f>
      </x:c>
      <x:c r="B1969" s="0" t="n">
        <x:v>15</x:v>
      </x:c>
      <x:c r="C1969" s="0" t="n">
        <x:v>3.09</x:v>
      </x:c>
      <x:c r="D1969" s="0" t="s">
        <x:v>11</x:v>
      </x:c>
      <x:c r="E1969" s="0" t="s">
        <x:v>401</x:v>
      </x:c>
      <x:c r="F1969" s="0" t="s">
        <x:v>185</x:v>
      </x:c>
      <x:c r="H1969" s="0" t="s">
        <x:v>186</x:v>
      </x:c>
      <x:c r="I1969" s="0" t="n">
        <x:v>17.3</x:v>
      </x:c>
      <x:c r="J1969" s="0" t="n">
        <x:v>6.4</x:v>
      </x:c>
      <x:c r="K1969" s="0" t="n">
        <x:v>49</x:v>
      </x:c>
      <x:c r="L1969" s="0" t="n">
        <x:v>18</x:v>
      </x:c>
      <x:c r="M1969" s="0" t="n">
        <x:v>18</x:v>
      </x:c>
      <x:c r="O1969" s="0" t="n">
        <x:v>1015</x:v>
      </x:c>
      <x:c r="P1969" s="0" t="n">
        <x:v>1005.8</x:v>
      </x:c>
      <x:c r="R1969" s="0" t="n">
        <x:v>19.8</x:v>
      </x:c>
      <x:c r="S1969" s="0" t="n">
        <x:v>0.3</x:v>
      </x:c>
    </x:row>
    <x:row r="1970" spans="1:81" customFormat="1" ht="16.5" customHeight="1" x14ac:dyDescent="0.25">
      <x:c r="A1970" s="302">
        <x:f>IF(RIGHT(C1970,2)=".1","10",RIGHT(C1970,2))</x:f>
      </x:c>
      <x:c r="B1970" s="0" t="n">
        <x:v>18</x:v>
      </x:c>
      <x:c r="C1970" s="0" t="n">
        <x:v>3.09</x:v>
      </x:c>
      <x:c r="D1970" s="0" t="s">
        <x:v>10</x:v>
      </x:c>
      <x:c r="E1970" s="0" t="n">
        <x:v>1</x:v>
      </x:c>
      <x:c r="F1970" s="0" t="s">
        <x:v>185</x:v>
      </x:c>
      <x:c r="H1970" s="0" t="s">
        <x:v>496</x:v>
      </x:c>
      <x:c r="I1970" s="0" t="n">
        <x:v>13.4</x:v>
      </x:c>
      <x:c r="J1970" s="0" t="n">
        <x:v>7.1</x:v>
      </x:c>
      <x:c r="K1970" s="0" t="n">
        <x:v>66</x:v>
      </x:c>
      <x:c r="L1970" s="0" t="n">
        <x:v>14</x:v>
      </x:c>
      <x:c r="M1970" s="0" t="n">
        <x:v>14</x:v>
      </x:c>
      <x:c r="O1970" s="0" t="n">
        <x:v>1016.8</x:v>
      </x:c>
      <x:c r="P1970" s="0" t="n">
        <x:v>1007.4</x:v>
      </x:c>
    </x:row>
    <x:row r="1971" spans="1:81" customFormat="1" ht="16.5" customHeight="1" x14ac:dyDescent="0.25">
      <x:c r="A1971" s="302">
        <x:f>IF(RIGHT(C1971,2)=".1","10",RIGHT(C1971,2))</x:f>
      </x:c>
      <x:c r="B1971" s="0" t="n">
        <x:v>21</x:v>
      </x:c>
      <x:c r="C1971" s="0" t="n">
        <x:v>3.09</x:v>
      </x:c>
      <x:c r="D1971" s="0" t="s">
        <x:v>10</x:v>
      </x:c>
      <x:c r="E1971" s="0" t="n">
        <x:v>1</x:v>
      </x:c>
      <x:c r="F1971" s="0" t="s">
        <x:v>185</x:v>
      </x:c>
      <x:c r="H1971" s="0" t="s">
        <x:v>276</x:v>
      </x:c>
      <x:c r="I1971" s="0" t="n">
        <x:v>12.4</x:v>
      </x:c>
      <x:c r="J1971" s="0" t="n">
        <x:v>8</x:v>
      </x:c>
      <x:c r="K1971" s="0" t="n">
        <x:v>75</x:v>
      </x:c>
      <x:c r="L1971" s="0" t="n">
        <x:v>12</x:v>
      </x:c>
      <x:c r="M1971" s="0" t="n">
        <x:v>12</x:v>
      </x:c>
      <x:c r="O1971" s="0" t="n">
        <x:v>1017</x:v>
      </x:c>
      <x:c r="P1971" s="0" t="n">
        <x:v>1007.6</x:v>
      </x:c>
    </x:row>
    <x:row r="1972" spans="1:81" customFormat="1" ht="16.5" customHeight="1" x14ac:dyDescent="0.25">
      <x:c r="A1972" s="302">
        <x:f>IF(RIGHT(C1972,2)=".1","10",RIGHT(C1972,2))</x:f>
      </x:c>
      <x:c r="B1972" s="0" t="n">
        <x:v>0</x:v>
      </x:c>
      <x:c r="C1972" s="0" t="n">
        <x:v>4.09</x:v>
      </x:c>
      <x:c r="D1972" s="0" t="s">
        <x:v>10</x:v>
      </x:c>
      <x:c r="E1972" s="0" t="n">
        <x:v>1</x:v>
      </x:c>
      <x:c r="F1972" s="0" t="s">
        <x:v>185</x:v>
      </x:c>
      <x:c r="H1972" s="0" t="s">
        <x:v>276</x:v>
      </x:c>
      <x:c r="I1972" s="0" t="n">
        <x:v>13.1</x:v>
      </x:c>
      <x:c r="J1972" s="0" t="n">
        <x:v>8.7</x:v>
      </x:c>
      <x:c r="K1972" s="0" t="n">
        <x:v>75</x:v>
      </x:c>
      <x:c r="L1972" s="0" t="n">
        <x:v>13</x:v>
      </x:c>
      <x:c r="M1972" s="0" t="n">
        <x:v>13</x:v>
      </x:c>
      <x:c r="O1972" s="0" t="n">
        <x:v>1016.7</x:v>
      </x:c>
      <x:c r="P1972" s="0" t="n">
        <x:v>1007.3</x:v>
      </x:c>
    </x:row>
    <x:row r="1973" spans="1:81" customFormat="1" ht="16.5" customHeight="1" x14ac:dyDescent="0.25">
      <x:c r="A1973" s="302">
        <x:f>IF(RIGHT(C1973,2)=".1","10",RIGHT(C1973,2))</x:f>
      </x:c>
      <x:c r="B1973" s="0" t="n">
        <x:v>3</x:v>
      </x:c>
      <x:c r="C1973" s="0" t="n">
        <x:v>4.09</x:v>
      </x:c>
      <x:c r="D1973" s="0" t="s">
        <x:v>9</x:v>
      </x:c>
      <x:c r="E1973" s="0" t="n">
        <x:v>1</x:v>
      </x:c>
      <x:c r="F1973" s="0" t="s">
        <x:v>185</x:v>
      </x:c>
      <x:c r="H1973" s="0" t="s">
        <x:v>228</x:v>
      </x:c>
      <x:c r="I1973" s="0" t="n">
        <x:v>12.4</x:v>
      </x:c>
      <x:c r="J1973" s="0" t="n">
        <x:v>8.5</x:v>
      </x:c>
      <x:c r="K1973" s="0" t="n">
        <x:v>77</x:v>
      </x:c>
      <x:c r="L1973" s="0" t="n">
        <x:v>12</x:v>
      </x:c>
      <x:c r="M1973" s="0" t="n">
        <x:v>12</x:v>
      </x:c>
      <x:c r="O1973" s="0" t="n">
        <x:v>1016.2</x:v>
      </x:c>
      <x:c r="P1973" s="0" t="n">
        <x:v>1006.8</x:v>
      </x:c>
      <x:c r="Q1973" s="0" t="n">
        <x:v>12.2</x:v>
      </x:c>
    </x:row>
    <x:row r="1974" spans="1:81" customFormat="1" ht="16.5" customHeight="1" x14ac:dyDescent="0.25">
      <x:c r="A1974" s="302">
        <x:f>IF(RIGHT(C1974,2)=".1","10",RIGHT(C1974,2))</x:f>
      </x:c>
      <x:c r="B1974" s="0" t="n">
        <x:v>6</x:v>
      </x:c>
      <x:c r="C1974" s="0" t="n">
        <x:v>4.09</x:v>
      </x:c>
      <x:c r="D1974" s="0" t="s">
        <x:v>10</x:v>
      </x:c>
      <x:c r="E1974" s="0" t="n">
        <x:v>2</x:v>
      </x:c>
      <x:c r="F1974" s="0" t="s">
        <x:v>185</x:v>
      </x:c>
      <x:c r="H1974" s="0" t="s">
        <x:v>287</x:v>
      </x:c>
      <x:c r="I1974" s="0" t="n">
        <x:v>17.2</x:v>
      </x:c>
      <x:c r="J1974" s="0" t="n">
        <x:v>9.6</x:v>
      </x:c>
      <x:c r="K1974" s="0" t="n">
        <x:v>61</x:v>
      </x:c>
      <x:c r="L1974" s="0" t="n">
        <x:v>18</x:v>
      </x:c>
      <x:c r="M1974" s="0" t="n">
        <x:v>20</x:v>
      </x:c>
      <x:c r="O1974" s="0" t="n">
        <x:v>1016.4</x:v>
      </x:c>
      <x:c r="P1974" s="0" t="n">
        <x:v>1007.1</x:v>
      </x:c>
      <x:c r="Q1974" s="0" t="n">
        <x:v>12.1</x:v>
      </x:c>
    </x:row>
    <x:row r="1975" spans="1:81" customFormat="1" ht="16.5" customHeight="1" x14ac:dyDescent="0.25">
      <x:c r="A1975" s="302">
        <x:f>IF(RIGHT(C1975,2)=".1","10",RIGHT(C1975,2))</x:f>
      </x:c>
      <x:c r="B1975" s="0" t="n">
        <x:v>9</x:v>
      </x:c>
      <x:c r="C1975" s="0" t="n">
        <x:v>4.09</x:v>
      </x:c>
      <x:c r="D1975" s="0" t="s">
        <x:v>11</x:v>
      </x:c>
      <x:c r="E1975" s="0" t="n">
        <x:v>3</x:v>
      </x:c>
      <x:c r="F1975" s="0" t="s">
        <x:v>185</x:v>
      </x:c>
      <x:c r="H1975" s="0" t="s">
        <x:v>690</x:v>
      </x:c>
      <x:c r="I1975" s="0" t="n">
        <x:v>21.1</x:v>
      </x:c>
      <x:c r="J1975" s="0" t="n">
        <x:v>8.9</x:v>
      </x:c>
      <x:c r="K1975" s="0" t="n">
        <x:v>46</x:v>
      </x:c>
      <x:c r="L1975" s="0" t="n">
        <x:v>22</x:v>
      </x:c>
      <x:c r="M1975" s="0" t="n">
        <x:v>25</x:v>
      </x:c>
      <x:c r="N1975" s="0" t="s">
        <x:v>444</x:v>
      </x:c>
      <x:c r="O1975" s="0" t="n">
        <x:v>1015.5</x:v>
      </x:c>
      <x:c r="P1975" s="0" t="n">
        <x:v>1006.4</x:v>
      </x:c>
    </x:row>
    <x:row r="1976" spans="1:81" customFormat="1" ht="16.5" customHeight="1" x14ac:dyDescent="0.25">
      <x:c r="A1976" s="302">
        <x:f>IF(RIGHT(C1976,2)=".1","10",RIGHT(C1976,2))</x:f>
      </x:c>
      <x:c r="B1976" s="0" t="n">
        <x:v>12</x:v>
      </x:c>
      <x:c r="C1976" s="0" t="n">
        <x:v>4.09</x:v>
      </x:c>
      <x:c r="D1976" s="0" t="s">
        <x:v>10</x:v>
      </x:c>
      <x:c r="E1976" s="0" t="n">
        <x:v>3</x:v>
      </x:c>
      <x:c r="F1976" s="0" t="s">
        <x:v>185</x:v>
      </x:c>
      <x:c r="H1976" s="0" t="s">
        <x:v>691</x:v>
      </x:c>
      <x:c r="I1976" s="0" t="n">
        <x:v>23</x:v>
      </x:c>
      <x:c r="J1976" s="0" t="n">
        <x:v>8</x:v>
      </x:c>
      <x:c r="K1976" s="0" t="n">
        <x:v>38</x:v>
      </x:c>
      <x:c r="L1976" s="0" t="n">
        <x:v>24</x:v>
      </x:c>
      <x:c r="M1976" s="0" t="n">
        <x:v>27</x:v>
      </x:c>
      <x:c r="N1976" s="0" t="s">
        <x:v>444</x:v>
      </x:c>
      <x:c r="O1976" s="0" t="n">
        <x:v>1014.7</x:v>
      </x:c>
      <x:c r="P1976" s="0" t="n">
        <x:v>1005.6</x:v>
      </x:c>
    </x:row>
    <x:row r="1977" spans="1:81" customFormat="1" ht="16.5" customHeight="1" x14ac:dyDescent="0.25">
      <x:c r="A1977" s="302">
        <x:f>IF(RIGHT(C1977,2)=".1","10",RIGHT(C1977,2))</x:f>
      </x:c>
      <x:c r="B1977" s="0" t="n">
        <x:v>15</x:v>
      </x:c>
      <x:c r="C1977" s="0" t="n">
        <x:v>4.09</x:v>
      </x:c>
      <x:c r="D1977" s="0" t="s">
        <x:v>11</x:v>
      </x:c>
      <x:c r="E1977" s="0" t="n">
        <x:v>2</x:v>
      </x:c>
      <x:c r="F1977" s="0" t="s">
        <x:v>185</x:v>
      </x:c>
      <x:c r="H1977" s="0" t="s">
        <x:v>186</x:v>
      </x:c>
      <x:c r="I1977" s="0" t="n">
        <x:v>20.6</x:v>
      </x:c>
      <x:c r="J1977" s="0" t="n">
        <x:v>6.9</x:v>
      </x:c>
      <x:c r="K1977" s="0" t="n">
        <x:v>41</x:v>
      </x:c>
      <x:c r="L1977" s="0" t="n">
        <x:v>22</x:v>
      </x:c>
      <x:c r="M1977" s="0" t="n">
        <x:v>23</x:v>
      </x:c>
      <x:c r="N1977" s="0" t="s">
        <x:v>444</x:v>
      </x:c>
      <x:c r="O1977" s="0" t="n">
        <x:v>1014.9</x:v>
      </x:c>
      <x:c r="P1977" s="0" t="n">
        <x:v>1005.8</x:v>
      </x:c>
      <x:c r="R1977" s="0" t="n">
        <x:v>23.1</x:v>
      </x:c>
    </x:row>
    <x:row r="1978" spans="1:81" customFormat="1" ht="16.5" customHeight="1" x14ac:dyDescent="0.25">
      <x:c r="A1978" s="302">
        <x:f>IF(RIGHT(C1978,2)=".1","10",RIGHT(C1978,2))</x:f>
      </x:c>
      <x:c r="B1978" s="0" t="n">
        <x:v>18</x:v>
      </x:c>
      <x:c r="C1978" s="0" t="n">
        <x:v>4.09</x:v>
      </x:c>
      <x:c r="D1978" s="0" t="s">
        <x:v>10</x:v>
      </x:c>
      <x:c r="E1978" s="0" t="n">
        <x:v>1</x:v>
      </x:c>
      <x:c r="F1978" s="0" t="s">
        <x:v>185</x:v>
      </x:c>
      <x:c r="H1978" s="0" t="s">
        <x:v>186</x:v>
      </x:c>
      <x:c r="I1978" s="0" t="n">
        <x:v>13.6</x:v>
      </x:c>
      <x:c r="J1978" s="0" t="n">
        <x:v>9.2</x:v>
      </x:c>
      <x:c r="K1978" s="0" t="n">
        <x:v>75</x:v>
      </x:c>
      <x:c r="L1978" s="0" t="n">
        <x:v>14</x:v>
      </x:c>
      <x:c r="M1978" s="0" t="n">
        <x:v>14</x:v>
      </x:c>
      <x:c r="O1978" s="0" t="n">
        <x:v>1016.2</x:v>
      </x:c>
      <x:c r="P1978" s="0" t="n">
        <x:v>1006.8</x:v>
      </x:c>
    </x:row>
    <x:row r="1979" spans="1:81" customFormat="1" ht="16.5" customHeight="1" x14ac:dyDescent="0.25">
      <x:c r="A1979" s="302">
        <x:f>IF(RIGHT(C1979,2)=".1","10",RIGHT(C1979,2))</x:f>
      </x:c>
      <x:c r="B1979" s="0" t="n">
        <x:v>21</x:v>
      </x:c>
      <x:c r="C1979" s="0" t="n">
        <x:v>4.09</x:v>
      </x:c>
      <x:c r="D1979" s="0" t="s">
        <x:v>9</x:v>
      </x:c>
      <x:c r="E1979" s="0" t="n">
        <x:v>1</x:v>
      </x:c>
      <x:c r="F1979" s="0" t="s">
        <x:v>185</x:v>
      </x:c>
      <x:c r="H1979" s="0" t="s">
        <x:v>186</x:v>
      </x:c>
      <x:c r="I1979" s="0" t="n">
        <x:v>12.2</x:v>
      </x:c>
      <x:c r="J1979" s="0" t="n">
        <x:v>9.1</x:v>
      </x:c>
      <x:c r="K1979" s="0" t="n">
        <x:v>81</x:v>
      </x:c>
      <x:c r="L1979" s="0" t="n">
        <x:v>12</x:v>
      </x:c>
      <x:c r="M1979" s="0" t="n">
        <x:v>12</x:v>
      </x:c>
      <x:c r="O1979" s="0" t="n">
        <x:v>1016.3</x:v>
      </x:c>
      <x:c r="P1979" s="0" t="n">
        <x:v>1006.9</x:v>
      </x:c>
    </x:row>
    <x:row r="1980" spans="1:81" customFormat="1" ht="16.5" customHeight="1" x14ac:dyDescent="0.25">
      <x:c r="A1980" s="302">
        <x:f>IF(RIGHT(C1980,2)=".1","10",RIGHT(C1980,2))</x:f>
      </x:c>
      <x:c r="B1980" s="0" t="n">
        <x:v>0</x:v>
      </x:c>
      <x:c r="C1980" s="0" t="n">
        <x:v>5.09</x:v>
      </x:c>
      <x:c r="D1980" s="0" t="s">
        <x:v>9</x:v>
      </x:c>
      <x:c r="E1980" s="0" t="n">
        <x:v>1</x:v>
      </x:c>
      <x:c r="F1980" s="0" t="s">
        <x:v>185</x:v>
      </x:c>
      <x:c r="H1980" s="0" t="s">
        <x:v>186</x:v>
      </x:c>
      <x:c r="I1980" s="0" t="n">
        <x:v>10.2</x:v>
      </x:c>
      <x:c r="J1980" s="0" t="n">
        <x:v>8.3</x:v>
      </x:c>
      <x:c r="K1980" s="0" t="n">
        <x:v>88</x:v>
      </x:c>
      <x:c r="L1980" s="0" t="n">
        <x:v>10</x:v>
      </x:c>
      <x:c r="M1980" s="0" t="n">
        <x:v>10</x:v>
      </x:c>
      <x:c r="O1980" s="0" t="n">
        <x:v>1016.4</x:v>
      </x:c>
      <x:c r="P1980" s="0" t="n">
        <x:v>1006.9</x:v>
      </x:c>
    </x:row>
    <x:row r="1981" spans="1:81" customFormat="1" ht="16.5" customHeight="1" x14ac:dyDescent="0.25">
      <x:c r="A1981" s="302">
        <x:f>IF(RIGHT(C1981,2)=".1","10",RIGHT(C1981,2))</x:f>
      </x:c>
      <x:c r="B1981" s="0" t="n">
        <x:v>3</x:v>
      </x:c>
      <x:c r="C1981" s="0" t="n">
        <x:v>5.09</x:v>
      </x:c>
      <x:c r="D1981" s="0" t="s">
        <x:v>9</x:v>
      </x:c>
      <x:c r="E1981" s="0" t="n">
        <x:v>1</x:v>
      </x:c>
      <x:c r="F1981" s="0" t="s">
        <x:v>185</x:v>
      </x:c>
      <x:c r="H1981" s="0" t="s">
        <x:v>186</x:v>
      </x:c>
      <x:c r="I1981" s="0" t="n">
        <x:v>10.5</x:v>
      </x:c>
      <x:c r="J1981" s="0" t="n">
        <x:v>8.6</x:v>
      </x:c>
      <x:c r="K1981" s="0" t="n">
        <x:v>88</x:v>
      </x:c>
      <x:c r="L1981" s="0" t="n">
        <x:v>10</x:v>
      </x:c>
      <x:c r="M1981" s="0" t="n">
        <x:v>10</x:v>
      </x:c>
      <x:c r="O1981" s="0" t="n">
        <x:v>1016.6</x:v>
      </x:c>
      <x:c r="P1981" s="0" t="n">
        <x:v>1007.2</x:v>
      </x:c>
      <x:c r="Q1981" s="0" t="n">
        <x:v>9.9</x:v>
      </x:c>
    </x:row>
    <x:row r="1982" spans="1:81" customFormat="1" ht="16.5" customHeight="1" x14ac:dyDescent="0.25">
      <x:c r="A1982" s="302">
        <x:f>IF(RIGHT(C1982,2)=".1","10",RIGHT(C1982,2))</x:f>
      </x:c>
      <x:c r="B1982" s="0" t="n">
        <x:v>6</x:v>
      </x:c>
      <x:c r="C1982" s="0" t="n">
        <x:v>5.09</x:v>
      </x:c>
      <x:c r="D1982" s="0" t="s">
        <x:v>10</x:v>
      </x:c>
      <x:c r="E1982" s="0" t="n">
        <x:v>2</x:v>
      </x:c>
      <x:c r="F1982" s="0" t="s">
        <x:v>185</x:v>
      </x:c>
      <x:c r="H1982" s="0" t="s">
        <x:v>186</x:v>
      </x:c>
      <x:c r="I1982" s="0" t="n">
        <x:v>19.7</x:v>
      </x:c>
      <x:c r="J1982" s="0" t="n">
        <x:v>11.1</x:v>
      </x:c>
      <x:c r="K1982" s="0" t="n">
        <x:v>58</x:v>
      </x:c>
      <x:c r="L1982" s="0" t="n">
        <x:v>22</x:v>
      </x:c>
      <x:c r="M1982" s="0" t="n">
        <x:v>27</x:v>
      </x:c>
      <x:c r="N1982" s="0" t="s">
        <x:v>444</x:v>
      </x:c>
      <x:c r="O1982" s="0" t="n">
        <x:v>1016.8</x:v>
      </x:c>
      <x:c r="P1982" s="0" t="n">
        <x:v>1007.6</x:v>
      </x:c>
    </x:row>
    <x:row r="1983" spans="1:81" customFormat="1" ht="16.5" customHeight="1" x14ac:dyDescent="0.25">
      <x:c r="A1983" s="302">
        <x:f>IF(RIGHT(C1983,2)=".1","10",RIGHT(C1983,2))</x:f>
      </x:c>
      <x:c r="B1983" s="0" t="n">
        <x:v>9</x:v>
      </x:c>
      <x:c r="C1983" s="0" t="n">
        <x:v>5.09</x:v>
      </x:c>
      <x:c r="D1983" s="0" t="s">
        <x:v>12</x:v>
      </x:c>
      <x:c r="E1983" s="0" t="n">
        <x:v>2</x:v>
      </x:c>
      <x:c r="F1983" s="0" t="s">
        <x:v>185</x:v>
      </x:c>
      <x:c r="H1983" s="0" t="s">
        <x:v>692</x:v>
      </x:c>
      <x:c r="I1983" s="0" t="n">
        <x:v>19.5</x:v>
      </x:c>
      <x:c r="J1983" s="0" t="n">
        <x:v>12.9</x:v>
      </x:c>
      <x:c r="K1983" s="0" t="n">
        <x:v>66</x:v>
      </x:c>
      <x:c r="L1983" s="0" t="n">
        <x:v>22</x:v>
      </x:c>
      <x:c r="M1983" s="0" t="n">
        <x:v>23</x:v>
      </x:c>
      <x:c r="N1983" s="0" t="s">
        <x:v>444</x:v>
      </x:c>
      <x:c r="O1983" s="0" t="n">
        <x:v>1017</x:v>
      </x:c>
      <x:c r="P1983" s="0" t="n">
        <x:v>1007.8</x:v>
      </x:c>
    </x:row>
    <x:row r="1984" spans="1:81" customFormat="1" ht="16.5" customHeight="1" x14ac:dyDescent="0.25">
      <x:c r="A1984" s="302">
        <x:f>IF(RIGHT(C1984,2)=".1","10",RIGHT(C1984,2))</x:f>
      </x:c>
      <x:c r="B1984" s="0" t="n">
        <x:v>12</x:v>
      </x:c>
      <x:c r="C1984" s="0" t="n">
        <x:v>5.09</x:v>
      </x:c>
      <x:c r="D1984" s="0" t="s">
        <x:v>5</x:v>
      </x:c>
      <x:c r="E1984" s="0" t="n">
        <x:v>2</x:v>
      </x:c>
      <x:c r="F1984" s="0" t="s">
        <x:v>185</x:v>
      </x:c>
      <x:c r="H1984" s="0" t="s">
        <x:v>375</x:v>
      </x:c>
      <x:c r="I1984" s="0" t="n">
        <x:v>21.5</x:v>
      </x:c>
      <x:c r="J1984" s="0" t="n">
        <x:v>9.8</x:v>
      </x:c>
      <x:c r="K1984" s="0" t="n">
        <x:v>47</x:v>
      </x:c>
      <x:c r="L1984" s="0" t="n">
        <x:v>23</x:v>
      </x:c>
      <x:c r="M1984" s="0" t="n">
        <x:v>25</x:v>
      </x:c>
      <x:c r="N1984" s="0" t="s">
        <x:v>444</x:v>
      </x:c>
      <x:c r="O1984" s="0" t="n">
        <x:v>1016.7</x:v>
      </x:c>
      <x:c r="P1984" s="0" t="n">
        <x:v>1007.6</x:v>
      </x:c>
    </x:row>
    <x:row r="1985" spans="1:81" customFormat="1" ht="16.5" customHeight="1" x14ac:dyDescent="0.25">
      <x:c r="A1985" s="302">
        <x:f>IF(RIGHT(C1985,2)=".1","10",RIGHT(C1985,2))</x:f>
      </x:c>
      <x:c r="B1985" s="0" t="n">
        <x:v>15</x:v>
      </x:c>
      <x:c r="C1985" s="0" t="n">
        <x:v>5.09</x:v>
      </x:c>
      <x:c r="D1985" s="0" t="s">
        <x:v>5</x:v>
      </x:c>
      <x:c r="E1985" s="0" t="n">
        <x:v>1</x:v>
      </x:c>
      <x:c r="F1985" s="0" t="s">
        <x:v>185</x:v>
      </x:c>
      <x:c r="H1985" s="0" t="s">
        <x:v>340</x:v>
      </x:c>
      <x:c r="I1985" s="0" t="n">
        <x:v>19.7</x:v>
      </x:c>
      <x:c r="J1985" s="0" t="n">
        <x:v>7.5</x:v>
      </x:c>
      <x:c r="K1985" s="0" t="n">
        <x:v>45</x:v>
      </x:c>
      <x:c r="L1985" s="0" t="n">
        <x:v>22</x:v>
      </x:c>
      <x:c r="M1985" s="0" t="n">
        <x:v>22</x:v>
      </x:c>
      <x:c r="N1985" s="0" t="s">
        <x:v>444</x:v>
      </x:c>
      <x:c r="O1985" s="0" t="n">
        <x:v>1017.2</x:v>
      </x:c>
      <x:c r="P1985" s="0" t="n">
        <x:v>1008</x:v>
      </x:c>
      <x:c r="R1985" s="0" t="n">
        <x:v>22.2</x:v>
      </x:c>
    </x:row>
    <x:row r="1986" spans="1:81" customFormat="1" ht="16.5" customHeight="1" x14ac:dyDescent="0.25">
      <x:c r="A1986" s="302">
        <x:f>IF(RIGHT(C1986,2)=".1","10",RIGHT(C1986,2))</x:f>
      </x:c>
      <x:c r="B1986" s="0" t="n">
        <x:v>18</x:v>
      </x:c>
      <x:c r="C1986" s="0" t="n">
        <x:v>5.09</x:v>
      </x:c>
      <x:c r="D1986" s="0" t="s">
        <x:v>5</x:v>
      </x:c>
      <x:c r="E1986" s="0" t="n">
        <x:v>1</x:v>
      </x:c>
      <x:c r="F1986" s="0" t="s">
        <x:v>185</x:v>
      </x:c>
      <x:c r="H1986" s="0" t="s">
        <x:v>496</x:v>
      </x:c>
      <x:c r="I1986" s="0" t="n">
        <x:v>15.2</x:v>
      </x:c>
      <x:c r="J1986" s="0" t="n">
        <x:v>8.7</x:v>
      </x:c>
      <x:c r="K1986" s="0" t="n">
        <x:v>65</x:v>
      </x:c>
      <x:c r="L1986" s="0" t="n">
        <x:v>16</x:v>
      </x:c>
      <x:c r="M1986" s="0" t="n">
        <x:v>16</x:v>
      </x:c>
      <x:c r="O1986" s="0" t="n">
        <x:v>1018.9</x:v>
      </x:c>
      <x:c r="P1986" s="0" t="n">
        <x:v>1009.6</x:v>
      </x:c>
    </x:row>
    <x:row r="1987" spans="1:81" customFormat="1" ht="16.5" customHeight="1" x14ac:dyDescent="0.25">
      <x:c r="A1987" s="302">
        <x:f>IF(RIGHT(C1987,2)=".1","10",RIGHT(C1987,2))</x:f>
      </x:c>
      <x:c r="B1987" s="0" t="n">
        <x:v>21</x:v>
      </x:c>
      <x:c r="C1987" s="0" t="n">
        <x:v>5.09</x:v>
      </x:c>
      <x:c r="D1987" s="0" t="s">
        <x:v>6</x:v>
      </x:c>
      <x:c r="E1987" s="0" t="n">
        <x:v>2</x:v>
      </x:c>
      <x:c r="F1987" s="0" t="s">
        <x:v>185</x:v>
      </x:c>
      <x:c r="H1987" s="0" t="s">
        <x:v>192</x:v>
      </x:c>
      <x:c r="I1987" s="0" t="n">
        <x:v>14.5</x:v>
      </x:c>
      <x:c r="J1987" s="0" t="n">
        <x:v>10.5</x:v>
      </x:c>
      <x:c r="K1987" s="0" t="n">
        <x:v>77</x:v>
      </x:c>
      <x:c r="L1987" s="0" t="n">
        <x:v>14</x:v>
      </x:c>
      <x:c r="M1987" s="0" t="n">
        <x:v>14</x:v>
      </x:c>
      <x:c r="O1987" s="0" t="n">
        <x:v>1019.9</x:v>
      </x:c>
      <x:c r="P1987" s="0" t="n">
        <x:v>1010.5</x:v>
      </x:c>
    </x:row>
    <x:row r="1988" spans="1:81" customFormat="1" ht="16.5" customHeight="1" x14ac:dyDescent="0.25">
      <x:c r="A1988" s="302">
        <x:f>IF(RIGHT(C1988,2)=".1","10",RIGHT(C1988,2))</x:f>
      </x:c>
      <x:c r="B1988" s="0" t="n">
        <x:v>0</x:v>
      </x:c>
      <x:c r="C1988" s="0" t="n">
        <x:v>6.09</x:v>
      </x:c>
      <x:c r="D1988" s="0" t="s">
        <x:v>5</x:v>
      </x:c>
      <x:c r="E1988" s="0" t="n">
        <x:v>1</x:v>
      </x:c>
      <x:c r="F1988" s="0" t="s">
        <x:v>185</x:v>
      </x:c>
      <x:c r="H1988" s="0" t="s">
        <x:v>192</x:v>
      </x:c>
      <x:c r="I1988" s="0" t="n">
        <x:v>13.5</x:v>
      </x:c>
      <x:c r="J1988" s="0" t="n">
        <x:v>10.4</x:v>
      </x:c>
      <x:c r="K1988" s="0" t="n">
        <x:v>82</x:v>
      </x:c>
      <x:c r="L1988" s="0" t="n">
        <x:v>14</x:v>
      </x:c>
      <x:c r="M1988" s="0" t="n">
        <x:v>14</x:v>
      </x:c>
      <x:c r="O1988" s="0" t="n">
        <x:v>1020.5</x:v>
      </x:c>
      <x:c r="P1988" s="0" t="n">
        <x:v>1011.1</x:v>
      </x:c>
    </x:row>
    <x:row r="1989" spans="1:81" customFormat="1" ht="16.5" customHeight="1" x14ac:dyDescent="0.25">
      <x:c r="A1989" s="302">
        <x:f>IF(RIGHT(C1989,2)=".1","10",RIGHT(C1989,2))</x:f>
      </x:c>
      <x:c r="B1989" s="0" t="n">
        <x:v>3</x:v>
      </x:c>
      <x:c r="C1989" s="0" t="n">
        <x:v>6.09</x:v>
      </x:c>
      <x:c r="D1989" s="0" t="s">
        <x:v>5</x:v>
      </x:c>
      <x:c r="E1989" s="0" t="n">
        <x:v>1</x:v>
      </x:c>
      <x:c r="F1989" s="0" t="s">
        <x:v>185</x:v>
      </x:c>
      <x:c r="H1989" s="0" t="s">
        <x:v>693</x:v>
      </x:c>
      <x:c r="I1989" s="0" t="n">
        <x:v>11</x:v>
      </x:c>
      <x:c r="J1989" s="0" t="n">
        <x:v>8.7</x:v>
      </x:c>
      <x:c r="K1989" s="0" t="n">
        <x:v>86</x:v>
      </x:c>
      <x:c r="L1989" s="0" t="n">
        <x:v>11</x:v>
      </x:c>
      <x:c r="M1989" s="0" t="n">
        <x:v>11</x:v>
      </x:c>
      <x:c r="O1989" s="0" t="n">
        <x:v>1021.5</x:v>
      </x:c>
      <x:c r="P1989" s="0" t="n">
        <x:v>1012</x:v>
      </x:c>
      <x:c r="Q1989" s="0" t="n">
        <x:v>11</x:v>
      </x:c>
    </x:row>
    <x:row r="1990" spans="1:81" customFormat="1" ht="16.5" customHeight="1" x14ac:dyDescent="0.25">
      <x:c r="A1990" s="302">
        <x:f>IF(RIGHT(C1990,2)=".1","10",RIGHT(C1990,2))</x:f>
      </x:c>
      <x:c r="B1990" s="0" t="n">
        <x:v>6</x:v>
      </x:c>
      <x:c r="C1990" s="0" t="n">
        <x:v>6.09</x:v>
      </x:c>
      <x:c r="D1990" s="0" t="s">
        <x:v>6</x:v>
      </x:c>
      <x:c r="E1990" s="0" t="n">
        <x:v>2</x:v>
      </x:c>
      <x:c r="F1990" s="0" t="s">
        <x:v>185</x:v>
      </x:c>
      <x:c r="H1990" s="0" t="s">
        <x:v>694</x:v>
      </x:c>
      <x:c r="I1990" s="0" t="n">
        <x:v>16.4</x:v>
      </x:c>
      <x:c r="J1990" s="0" t="n">
        <x:v>8.1</x:v>
      </x:c>
      <x:c r="K1990" s="0" t="n">
        <x:v>58</x:v>
      </x:c>
      <x:c r="L1990" s="0" t="n">
        <x:v>17</x:v>
      </x:c>
      <x:c r="M1990" s="0" t="n">
        <x:v>21</x:v>
      </x:c>
      <x:c r="O1990" s="0" t="n">
        <x:v>1022.5</x:v>
      </x:c>
      <x:c r="P1990" s="0" t="n">
        <x:v>1013.2</x:v>
      </x:c>
      <x:c r="Q1990" s="0" t="n">
        <x:v>10.8</x:v>
      </x:c>
    </x:row>
    <x:row r="1991" spans="1:81" customFormat="1" ht="16.5" customHeight="1" x14ac:dyDescent="0.25">
      <x:c r="A1991" s="302">
        <x:f>IF(RIGHT(C1991,2)=".1","10",RIGHT(C1991,2))</x:f>
      </x:c>
      <x:c r="B1991" s="0" t="n">
        <x:v>9</x:v>
      </x:c>
      <x:c r="C1991" s="0" t="n">
        <x:v>6.09</x:v>
      </x:c>
      <x:c r="D1991" s="0" t="s">
        <x:v>6</x:v>
      </x:c>
      <x:c r="E1991" s="0" t="n">
        <x:v>3</x:v>
      </x:c>
      <x:c r="F1991" s="0" t="s">
        <x:v>185</x:v>
      </x:c>
      <x:c r="H1991" s="0" t="s">
        <x:v>695</x:v>
      </x:c>
      <x:c r="I1991" s="0" t="n">
        <x:v>19.3</x:v>
      </x:c>
      <x:c r="J1991" s="0" t="n">
        <x:v>0.8</x:v>
      </x:c>
      <x:c r="K1991" s="0" t="n">
        <x:v>29</x:v>
      </x:c>
      <x:c r="L1991" s="0" t="n">
        <x:v>20</x:v>
      </x:c>
      <x:c r="M1991" s="0" t="n">
        <x:v>26</x:v>
      </x:c>
      <x:c r="O1991" s="0" t="n">
        <x:v>1022.8</x:v>
      </x:c>
      <x:c r="P1991" s="0" t="n">
        <x:v>1013.5</x:v>
      </x:c>
    </x:row>
    <x:row r="1992" spans="1:81" customFormat="1" ht="16.5" customHeight="1" x14ac:dyDescent="0.25">
      <x:c r="A1992" s="302">
        <x:f>IF(RIGHT(C1992,2)=".1","10",RIGHT(C1992,2))</x:f>
      </x:c>
      <x:c r="B1992" s="0" t="n">
        <x:v>12</x:v>
      </x:c>
      <x:c r="C1992" s="0" t="n">
        <x:v>6.09</x:v>
      </x:c>
      <x:c r="D1992" s="0" t="s">
        <x:v>5</x:v>
      </x:c>
      <x:c r="E1992" s="0" t="n">
        <x:v>2</x:v>
      </x:c>
      <x:c r="F1992" s="0" t="s">
        <x:v>185</x:v>
      </x:c>
      <x:c r="H1992" s="0" t="s">
        <x:v>419</x:v>
      </x:c>
      <x:c r="I1992" s="0" t="n">
        <x:v>20.4</x:v>
      </x:c>
      <x:c r="J1992" s="0" t="n">
        <x:v>0.9</x:v>
      </x:c>
      <x:c r="K1992" s="0" t="n">
        <x:v>27</x:v>
      </x:c>
      <x:c r="L1992" s="0" t="n">
        <x:v>21</x:v>
      </x:c>
      <x:c r="M1992" s="0" t="n">
        <x:v>26</x:v>
      </x:c>
      <x:c r="N1992" s="0" t="s">
        <x:v>444</x:v>
      </x:c>
      <x:c r="O1992" s="0" t="n">
        <x:v>1022.5</x:v>
      </x:c>
      <x:c r="P1992" s="0" t="n">
        <x:v>1013.3</x:v>
      </x:c>
    </x:row>
    <x:row r="1993" spans="1:81" customFormat="1" ht="16.5" customHeight="1" x14ac:dyDescent="0.25">
      <x:c r="A1993" s="302">
        <x:f>IF(RIGHT(C1993,2)=".1","10",RIGHT(C1993,2))</x:f>
      </x:c>
      <x:c r="B1993" s="0" t="n">
        <x:v>15</x:v>
      </x:c>
      <x:c r="C1993" s="0" t="n">
        <x:v>6.09</x:v>
      </x:c>
      <x:c r="D1993" s="0" t="s">
        <x:v>6</x:v>
      </x:c>
      <x:c r="E1993" s="0" t="n">
        <x:v>2</x:v>
      </x:c>
      <x:c r="F1993" s="0" t="s">
        <x:v>185</x:v>
      </x:c>
      <x:c r="H1993" s="0" t="s">
        <x:v>367</x:v>
      </x:c>
      <x:c r="I1993" s="0" t="n">
        <x:v>18.8</x:v>
      </x:c>
      <x:c r="J1993" s="0" t="n">
        <x:v>-0.4</x:v>
      </x:c>
      <x:c r="K1993" s="0" t="n">
        <x:v>27</x:v>
      </x:c>
      <x:c r="L1993" s="0" t="n">
        <x:v>19</x:v>
      </x:c>
      <x:c r="M1993" s="0" t="n">
        <x:v>20</x:v>
      </x:c>
      <x:c r="O1993" s="0" t="n">
        <x:v>1022.8</x:v>
      </x:c>
      <x:c r="P1993" s="0" t="n">
        <x:v>1013.6</x:v>
      </x:c>
      <x:c r="R1993" s="0" t="n">
        <x:v>20.8</x:v>
      </x:c>
    </x:row>
    <x:row r="1994" spans="1:81" customFormat="1" ht="16.5" customHeight="1" x14ac:dyDescent="0.25">
      <x:c r="A1994" s="302">
        <x:f>IF(RIGHT(C1994,2)=".1","10",RIGHT(C1994,2))</x:f>
      </x:c>
      <x:c r="B1994" s="0" t="n">
        <x:v>18</x:v>
      </x:c>
      <x:c r="C1994" s="0" t="n">
        <x:v>6.09</x:v>
      </x:c>
      <x:c r="D1994" s="0" t="s">
        <x:v>6</x:v>
      </x:c>
      <x:c r="E1994" s="0" t="n">
        <x:v>2</x:v>
      </x:c>
      <x:c r="F1994" s="0" t="s">
        <x:v>185</x:v>
      </x:c>
      <x:c r="H1994" s="0" t="s">
        <x:v>597</x:v>
      </x:c>
      <x:c r="I1994" s="0" t="n">
        <x:v>15.2</x:v>
      </x:c>
      <x:c r="J1994" s="0" t="n">
        <x:v>1.9</x:v>
      </x:c>
      <x:c r="K1994" s="0" t="n">
        <x:v>41</x:v>
      </x:c>
      <x:c r="L1994" s="0" t="n">
        <x:v>15</x:v>
      </x:c>
      <x:c r="M1994" s="0" t="n">
        <x:v>15</x:v>
      </x:c>
      <x:c r="O1994" s="0" t="n">
        <x:v>1024</x:v>
      </x:c>
      <x:c r="P1994" s="0" t="n">
        <x:v>1014.6</x:v>
      </x:c>
    </x:row>
    <x:row r="1995" spans="1:81" customFormat="1" ht="16.5" customHeight="1" x14ac:dyDescent="0.25">
      <x:c r="A1995" s="302">
        <x:f>IF(RIGHT(C1995,2)=".1","10",RIGHT(C1995,2))</x:f>
      </x:c>
      <x:c r="B1995" s="0" t="n">
        <x:v>21</x:v>
      </x:c>
      <x:c r="C1995" s="0" t="n">
        <x:v>6.09</x:v>
      </x:c>
      <x:c r="D1995" s="0" t="s">
        <x:v>13</x:v>
      </x:c>
      <x:c r="E1995" s="0" t="n">
        <x:v>0</x:v>
      </x:c>
      <x:c r="F1995" s="0" t="s">
        <x:v>185</x:v>
      </x:c>
      <x:c r="H1995" s="0" t="s">
        <x:v>186</x:v>
      </x:c>
      <x:c r="I1995" s="0" t="n">
        <x:v>11</x:v>
      </x:c>
      <x:c r="J1995" s="0" t="n">
        <x:v>5.9</x:v>
      </x:c>
      <x:c r="K1995" s="0" t="n">
        <x:v>71</x:v>
      </x:c>
      <x:c r="L1995" s="0" t="n">
        <x:v>11</x:v>
      </x:c>
      <x:c r="M1995" s="0" t="n">
        <x:v>11</x:v>
      </x:c>
      <x:c r="O1995" s="0" t="n">
        <x:v>1024.5</x:v>
      </x:c>
      <x:c r="P1995" s="0" t="n">
        <x:v>1015</x:v>
      </x:c>
    </x:row>
    <x:row r="1996" spans="1:81" customFormat="1" ht="16.5" customHeight="1" x14ac:dyDescent="0.25">
      <x:c r="A1996" s="302">
        <x:f>IF(RIGHT(C1996,2)=".1","10",RIGHT(C1996,2))</x:f>
      </x:c>
      <x:c r="B1996" s="0" t="n">
        <x:v>0</x:v>
      </x:c>
      <x:c r="C1996" s="0" t="n">
        <x:v>7.09</x:v>
      </x:c>
      <x:c r="D1996" s="0" t="s">
        <x:v>6</x:v>
      </x:c>
      <x:c r="E1996" s="0" t="n">
        <x:v>1</x:v>
      </x:c>
      <x:c r="F1996" s="0" t="s">
        <x:v>185</x:v>
      </x:c>
      <x:c r="H1996" s="0" t="s">
        <x:v>186</x:v>
      </x:c>
      <x:c r="I1996" s="0" t="n">
        <x:v>10.7</x:v>
      </x:c>
      <x:c r="J1996" s="0" t="n">
        <x:v>4.2</x:v>
      </x:c>
      <x:c r="K1996" s="0" t="n">
        <x:v>64</x:v>
      </x:c>
      <x:c r="L1996" s="0" t="n">
        <x:v>11</x:v>
      </x:c>
      <x:c r="M1996" s="0" t="n">
        <x:v>11</x:v>
      </x:c>
      <x:c r="O1996" s="0" t="n">
        <x:v>1025</x:v>
      </x:c>
      <x:c r="P1996" s="0" t="n">
        <x:v>1015.5</x:v>
      </x:c>
    </x:row>
    <x:row r="1997" spans="1:81" customFormat="1" ht="16.5" customHeight="1" x14ac:dyDescent="0.25">
      <x:c r="A1997" s="302">
        <x:f>IF(RIGHT(C1997,2)=".1","10",RIGHT(C1997,2))</x:f>
      </x:c>
      <x:c r="B1997" s="0" t="n">
        <x:v>3</x:v>
      </x:c>
      <x:c r="C1997" s="0" t="n">
        <x:v>7.09</x:v>
      </x:c>
      <x:c r="D1997" s="0" t="s">
        <x:v>7</x:v>
      </x:c>
      <x:c r="E1997" s="0" t="n">
        <x:v>1</x:v>
      </x:c>
      <x:c r="F1997" s="0" t="s">
        <x:v>185</x:v>
      </x:c>
      <x:c r="H1997" s="0" t="s">
        <x:v>696</x:v>
      </x:c>
      <x:c r="I1997" s="0" t="n">
        <x:v>11.2</x:v>
      </x:c>
      <x:c r="J1997" s="0" t="n">
        <x:v>2.7</x:v>
      </x:c>
      <x:c r="K1997" s="0" t="n">
        <x:v>56</x:v>
      </x:c>
      <x:c r="L1997" s="0" t="n">
        <x:v>11</x:v>
      </x:c>
      <x:c r="M1997" s="0" t="n">
        <x:v>11</x:v>
      </x:c>
      <x:c r="O1997" s="0" t="n">
        <x:v>1025.5</x:v>
      </x:c>
      <x:c r="P1997" s="0" t="n">
        <x:v>1016</x:v>
      </x:c>
      <x:c r="Q1997" s="0" t="n">
        <x:v>9.5</x:v>
      </x:c>
    </x:row>
    <x:row r="1998" spans="1:81" customFormat="1" ht="16.5" customHeight="1" x14ac:dyDescent="0.25">
      <x:c r="A1998" s="302">
        <x:f>IF(RIGHT(C1998,2)=".1","10",RIGHT(C1998,2))</x:f>
      </x:c>
      <x:c r="B1998" s="0" t="n">
        <x:v>6</x:v>
      </x:c>
      <x:c r="C1998" s="0" t="n">
        <x:v>7.09</x:v>
      </x:c>
      <x:c r="D1998" s="0" t="s">
        <x:v>7</x:v>
      </x:c>
      <x:c r="E1998" s="0" t="n">
        <x:v>2</x:v>
      </x:c>
      <x:c r="F1998" s="0" t="s">
        <x:v>185</x:v>
      </x:c>
      <x:c r="H1998" s="0" t="s">
        <x:v>186</x:v>
      </x:c>
      <x:c r="I1998" s="0" t="n">
        <x:v>18.3</x:v>
      </x:c>
      <x:c r="J1998" s="0" t="n">
        <x:v>2.9</x:v>
      </x:c>
      <x:c r="K1998" s="0" t="n">
        <x:v>36</x:v>
      </x:c>
      <x:c r="L1998" s="0" t="n">
        <x:v>19</x:v>
      </x:c>
      <x:c r="M1998" s="0" t="n">
        <x:v>25</x:v>
      </x:c>
      <x:c r="O1998" s="0" t="n">
        <x:v>1026.4</x:v>
      </x:c>
      <x:c r="P1998" s="0" t="n">
        <x:v>1017.1</x:v>
      </x:c>
    </x:row>
    <x:row r="1999" spans="1:81" customFormat="1" ht="16.5" customHeight="1" x14ac:dyDescent="0.25">
      <x:c r="A1999" s="302">
        <x:f>IF(RIGHT(C1999,2)=".1","10",RIGHT(C1999,2))</x:f>
      </x:c>
      <x:c r="B1999" s="0" t="n">
        <x:v>9</x:v>
      </x:c>
      <x:c r="C1999" s="0" t="n">
        <x:v>7.09</x:v>
      </x:c>
      <x:c r="D1999" s="0" t="s">
        <x:v>6</x:v>
      </x:c>
      <x:c r="E1999" s="0" t="n">
        <x:v>4</x:v>
      </x:c>
      <x:c r="F1999" s="0" t="s">
        <x:v>185</x:v>
      </x:c>
      <x:c r="H1999" s="0" t="s">
        <x:v>613</x:v>
      </x:c>
      <x:c r="I1999" s="0" t="n">
        <x:v>20.5</x:v>
      </x:c>
      <x:c r="J1999" s="0" t="n">
        <x:v>0.7</x:v>
      </x:c>
      <x:c r="K1999" s="0" t="n">
        <x:v>27</x:v>
      </x:c>
      <x:c r="L1999" s="0" t="n">
        <x:v>21</x:v>
      </x:c>
      <x:c r="M1999" s="0" t="n">
        <x:v>27</x:v>
      </x:c>
      <x:c r="N1999" s="0" t="s">
        <x:v>444</x:v>
      </x:c>
      <x:c r="O1999" s="0" t="n">
        <x:v>1026.6</x:v>
      </x:c>
      <x:c r="P1999" s="0" t="n">
        <x:v>1017.3</x:v>
      </x:c>
    </x:row>
    <x:row r="2000" spans="1:81" customFormat="1" ht="16.5" customHeight="1" x14ac:dyDescent="0.25">
      <x:c r="A2000" s="302">
        <x:f>IF(RIGHT(C2000,2)=".1","10",RIGHT(C2000,2))</x:f>
      </x:c>
      <x:c r="B2000" s="0" t="n">
        <x:v>12</x:v>
      </x:c>
      <x:c r="C2000" s="0" t="n">
        <x:v>7.09</x:v>
      </x:c>
      <x:c r="D2000" s="0" t="s">
        <x:v>6</x:v>
      </x:c>
      <x:c r="E2000" s="0" t="n">
        <x:v>3</x:v>
      </x:c>
      <x:c r="F2000" s="0" t="s">
        <x:v>185</x:v>
      </x:c>
      <x:c r="H2000" s="0" t="s">
        <x:v>613</x:v>
      </x:c>
      <x:c r="I2000" s="0" t="n">
        <x:v>21.5</x:v>
      </x:c>
      <x:c r="J2000" s="0" t="n">
        <x:v>0.2</x:v>
      </x:c>
      <x:c r="K2000" s="0" t="n">
        <x:v>24</x:v>
      </x:c>
      <x:c r="L2000" s="0" t="n">
        <x:v>21</x:v>
      </x:c>
      <x:c r="M2000" s="0" t="n">
        <x:v>26</x:v>
      </x:c>
      <x:c r="N2000" s="0" t="s">
        <x:v>444</x:v>
      </x:c>
      <x:c r="O2000" s="0" t="n">
        <x:v>1026.5</x:v>
      </x:c>
      <x:c r="P2000" s="0" t="n">
        <x:v>1017.3</x:v>
      </x:c>
    </x:row>
    <x:row r="2001" spans="1:81" customFormat="1" ht="16.5" customHeight="1" x14ac:dyDescent="0.25">
      <x:c r="A2001" s="302">
        <x:f>IF(RIGHT(C2001,2)=".1","10",RIGHT(C2001,2))</x:f>
      </x:c>
      <x:c r="B2001" s="0" t="n">
        <x:v>15</x:v>
      </x:c>
      <x:c r="C2001" s="0" t="n">
        <x:v>7.09</x:v>
      </x:c>
      <x:c r="D2001" s="0" t="s">
        <x:v>6</x:v>
      </x:c>
      <x:c r="E2001" s="0" t="n">
        <x:v>3</x:v>
      </x:c>
      <x:c r="F2001" s="0" t="s">
        <x:v>200</x:v>
      </x:c>
      <x:c r="H2001" s="0" t="s">
        <x:v>186</x:v>
      </x:c>
      <x:c r="I2001" s="0" t="n">
        <x:v>20</x:v>
      </x:c>
      <x:c r="J2001" s="0" t="n">
        <x:v>0</x:v>
      </x:c>
      <x:c r="K2001" s="0" t="n">
        <x:v>26</x:v>
      </x:c>
      <x:c r="L2001" s="0" t="n">
        <x:v>20</x:v>
      </x:c>
      <x:c r="M2001" s="0" t="n">
        <x:v>21</x:v>
      </x:c>
      <x:c r="O2001" s="0" t="n">
        <x:v>1026.5</x:v>
      </x:c>
      <x:c r="P2001" s="0" t="n">
        <x:v>1017.2</x:v>
      </x:c>
      <x:c r="R2001" s="0" t="n">
        <x:v>21.9</x:v>
      </x:c>
    </x:row>
    <x:row r="2002" spans="1:81" customFormat="1" ht="16.5" customHeight="1" x14ac:dyDescent="0.25">
      <x:c r="A2002" s="302">
        <x:f>IF(RIGHT(C2002,2)=".1","10",RIGHT(C2002,2))</x:f>
      </x:c>
      <x:c r="B2002" s="0" t="n">
        <x:v>18</x:v>
      </x:c>
      <x:c r="C2002" s="0" t="n">
        <x:v>7.09</x:v>
      </x:c>
      <x:c r="D2002" s="0" t="s">
        <x:v>6</x:v>
      </x:c>
      <x:c r="E2002" s="0" t="n">
        <x:v>3</x:v>
      </x:c>
      <x:c r="F2002" s="0" t="s">
        <x:v>185</x:v>
      </x:c>
      <x:c r="H2002" s="0" t="s">
        <x:v>186</x:v>
      </x:c>
      <x:c r="I2002" s="0" t="n">
        <x:v>15.8</x:v>
      </x:c>
      <x:c r="J2002" s="0" t="n">
        <x:v>0.4</x:v>
      </x:c>
      <x:c r="K2002" s="0" t="n">
        <x:v>35</x:v>
      </x:c>
      <x:c r="L2002" s="0" t="n">
        <x:v>15</x:v>
      </x:c>
      <x:c r="M2002" s="0" t="n">
        <x:v>15</x:v>
      </x:c>
      <x:c r="O2002" s="0" t="n">
        <x:v>1027.5</x:v>
      </x:c>
      <x:c r="P2002" s="0" t="n">
        <x:v>1018.1</x:v>
      </x:c>
    </x:row>
    <x:row r="2003" spans="1:81" customFormat="1" ht="16.5" customHeight="1" x14ac:dyDescent="0.25">
      <x:c r="A2003" s="302">
        <x:f>IF(RIGHT(C2003,2)=".1","10",RIGHT(C2003,2))</x:f>
      </x:c>
      <x:c r="B2003" s="0" t="n">
        <x:v>21</x:v>
      </x:c>
      <x:c r="C2003" s="0" t="n">
        <x:v>7.09</x:v>
      </x:c>
      <x:c r="D2003" s="0" t="s">
        <x:v>6</x:v>
      </x:c>
      <x:c r="E2003" s="0" t="n">
        <x:v>2</x:v>
      </x:c>
      <x:c r="F2003" s="0" t="s">
        <x:v>185</x:v>
      </x:c>
      <x:c r="H2003" s="0" t="s">
        <x:v>186</x:v>
      </x:c>
      <x:c r="I2003" s="0" t="n">
        <x:v>14</x:v>
      </x:c>
      <x:c r="J2003" s="0" t="n">
        <x:v>1.1</x:v>
      </x:c>
      <x:c r="K2003" s="0" t="n">
        <x:v>41</x:v>
      </x:c>
      <x:c r="L2003" s="0" t="n">
        <x:v>14</x:v>
      </x:c>
      <x:c r="M2003" s="0" t="n">
        <x:v>14</x:v>
      </x:c>
      <x:c r="O2003" s="0" t="n">
        <x:v>1027.5</x:v>
      </x:c>
      <x:c r="P2003" s="0" t="n">
        <x:v>1018</x:v>
      </x:c>
    </x:row>
    <x:row r="2004" spans="1:81" customFormat="1" ht="16.5" customHeight="1" x14ac:dyDescent="0.25">
      <x:c r="A2004" s="302">
        <x:f>IF(RIGHT(C2004,2)=".1","10",RIGHT(C2004,2))</x:f>
      </x:c>
      <x:c r="B2004" s="0" t="n">
        <x:v>0</x:v>
      </x:c>
      <x:c r="C2004" s="0" t="n">
        <x:v>8.09</x:v>
      </x:c>
      <x:c r="D2004" s="0" t="s">
        <x:v>6</x:v>
      </x:c>
      <x:c r="E2004" s="0" t="n">
        <x:v>2</x:v>
      </x:c>
      <x:c r="F2004" s="0" t="s">
        <x:v>185</x:v>
      </x:c>
      <x:c r="H2004" s="0" t="s">
        <x:v>186</x:v>
      </x:c>
      <x:c r="I2004" s="0" t="n">
        <x:v>11.5</x:v>
      </x:c>
      <x:c r="J2004" s="0" t="n">
        <x:v>2.3</x:v>
      </x:c>
      <x:c r="K2004" s="0" t="n">
        <x:v>53</x:v>
      </x:c>
      <x:c r="L2004" s="0" t="n">
        <x:v>11</x:v>
      </x:c>
      <x:c r="M2004" s="0" t="n">
        <x:v>11</x:v>
      </x:c>
      <x:c r="O2004" s="0" t="n">
        <x:v>1027.3</x:v>
      </x:c>
      <x:c r="P2004" s="0" t="n">
        <x:v>1017.8</x:v>
      </x:c>
    </x:row>
    <x:row r="2005" spans="1:81" customFormat="1" ht="16.5" customHeight="1" x14ac:dyDescent="0.25">
      <x:c r="A2005" s="302">
        <x:f>IF(RIGHT(C2005,2)=".1","10",RIGHT(C2005,2))</x:f>
      </x:c>
      <x:c r="B2005" s="0" t="n">
        <x:v>3</x:v>
      </x:c>
      <x:c r="C2005" s="0" t="n">
        <x:v>8.09</x:v>
      </x:c>
      <x:c r="D2005" s="0" t="s">
        <x:v>6</x:v>
      </x:c>
      <x:c r="E2005" s="0" t="n">
        <x:v>3</x:v>
      </x:c>
      <x:c r="F2005" s="0" t="s">
        <x:v>185</x:v>
      </x:c>
      <x:c r="H2005" s="0" t="s">
        <x:v>186</x:v>
      </x:c>
      <x:c r="I2005" s="0" t="n">
        <x:v>9.9</x:v>
      </x:c>
      <x:c r="J2005" s="0" t="n">
        <x:v>2.6</x:v>
      </x:c>
      <x:c r="K2005" s="0" t="n">
        <x:v>60</x:v>
      </x:c>
      <x:c r="L2005" s="0" t="n">
        <x:v>8</x:v>
      </x:c>
      <x:c r="M2005" s="0" t="n">
        <x:v>8</x:v>
      </x:c>
      <x:c r="O2005" s="0" t="n">
        <x:v>1027.4</x:v>
      </x:c>
      <x:c r="P2005" s="0" t="n">
        <x:v>1017.8</x:v>
      </x:c>
      <x:c r="Q2005" s="0" t="n">
        <x:v>9.9</x:v>
      </x:c>
    </x:row>
    <x:row r="2006" spans="1:81" customFormat="1" ht="16.5" customHeight="1" x14ac:dyDescent="0.25">
      <x:c r="A2006" s="302">
        <x:f>IF(RIGHT(C2006,2)=".1","10",RIGHT(C2006,2))</x:f>
      </x:c>
      <x:c r="B2006" s="0" t="n">
        <x:v>6</x:v>
      </x:c>
      <x:c r="C2006" s="0" t="n">
        <x:v>8.09</x:v>
      </x:c>
      <x:c r="D2006" s="0" t="s">
        <x:v>7</x:v>
      </x:c>
      <x:c r="E2006" s="0" t="n">
        <x:v>4</x:v>
      </x:c>
      <x:c r="F2006" s="0" t="s">
        <x:v>185</x:v>
      </x:c>
      <x:c r="H2006" s="0" t="s">
        <x:v>186</x:v>
      </x:c>
      <x:c r="I2006" s="0" t="n">
        <x:v>17.6</x:v>
      </x:c>
      <x:c r="J2006" s="0" t="n">
        <x:v>1.9</x:v>
      </x:c>
      <x:c r="K2006" s="0" t="n">
        <x:v>35</x:v>
      </x:c>
      <x:c r="L2006" s="0" t="n">
        <x:v>17</x:v>
      </x:c>
      <x:c r="M2006" s="0" t="n">
        <x:v>21</x:v>
      </x:c>
      <x:c r="O2006" s="0" t="n">
        <x:v>1026.8</x:v>
      </x:c>
      <x:c r="P2006" s="0" t="n">
        <x:v>1017.5</x:v>
      </x:c>
    </x:row>
    <x:row r="2007" spans="1:81" customFormat="1" ht="16.5" customHeight="1" x14ac:dyDescent="0.25">
      <x:c r="A2007" s="302">
        <x:f>IF(RIGHT(C2007,2)=".1","10",RIGHT(C2007,2))</x:f>
      </x:c>
      <x:c r="B2007" s="0" t="n">
        <x:v>9</x:v>
      </x:c>
      <x:c r="C2007" s="0" t="n">
        <x:v>8.09</x:v>
      </x:c>
      <x:c r="D2007" s="0" t="s">
        <x:v>7</x:v>
      </x:c>
      <x:c r="E2007" s="0" t="s">
        <x:v>209</x:v>
      </x:c>
      <x:c r="F2007" s="0" t="s">
        <x:v>185</x:v>
      </x:c>
      <x:c r="H2007" s="0" t="s">
        <x:v>186</x:v>
      </x:c>
      <x:c r="I2007" s="0" t="n">
        <x:v>21.7</x:v>
      </x:c>
      <x:c r="J2007" s="0" t="n">
        <x:v>1.4</x:v>
      </x:c>
      <x:c r="K2007" s="0" t="n">
        <x:v>26</x:v>
      </x:c>
      <x:c r="L2007" s="0" t="n">
        <x:v>21</x:v>
      </x:c>
      <x:c r="M2007" s="0" t="n">
        <x:v>30</x:v>
      </x:c>
      <x:c r="N2007" s="0" t="s">
        <x:v>444</x:v>
      </x:c>
      <x:c r="O2007" s="0" t="n">
        <x:v>1025.3</x:v>
      </x:c>
      <x:c r="P2007" s="0" t="n">
        <x:v>1016.2</x:v>
      </x:c>
    </x:row>
    <x:row r="2008" spans="1:81" customFormat="1" ht="16.5" customHeight="1" x14ac:dyDescent="0.25">
      <x:c r="A2008" s="302">
        <x:f>IF(RIGHT(C2008,2)=".1","10",RIGHT(C2008,2))</x:f>
      </x:c>
      <x:c r="B2008" s="0" t="n">
        <x:v>12</x:v>
      </x:c>
      <x:c r="C2008" s="0" t="n">
        <x:v>8.09</x:v>
      </x:c>
      <x:c r="D2008" s="0" t="s">
        <x:v>7</x:v>
      </x:c>
      <x:c r="E2008" s="0" t="s">
        <x:v>303</x:v>
      </x:c>
      <x:c r="F2008" s="0" t="s">
        <x:v>185</x:v>
      </x:c>
      <x:c r="H2008" s="0" t="s">
        <x:v>241</x:v>
      </x:c>
      <x:c r="I2008" s="0" t="n">
        <x:v>23.1</x:v>
      </x:c>
      <x:c r="J2008" s="0" t="n">
        <x:v>1.1</x:v>
      </x:c>
      <x:c r="K2008" s="0" t="n">
        <x:v>23</x:v>
      </x:c>
      <x:c r="L2008" s="0" t="n">
        <x:v>22</x:v>
      </x:c>
      <x:c r="M2008" s="0" t="n">
        <x:v>29</x:v>
      </x:c>
      <x:c r="N2008" s="0" t="s">
        <x:v>444</x:v>
      </x:c>
      <x:c r="O2008" s="0" t="n">
        <x:v>1023.9</x:v>
      </x:c>
      <x:c r="P2008" s="0" t="n">
        <x:v>1014.8</x:v>
      </x:c>
    </x:row>
    <x:row r="2009" spans="1:81" customFormat="1" ht="16.5" customHeight="1" x14ac:dyDescent="0.25">
      <x:c r="A2009" s="302">
        <x:f>IF(RIGHT(C2009,2)=".1","10",RIGHT(C2009,2))</x:f>
      </x:c>
      <x:c r="B2009" s="0" t="n">
        <x:v>15</x:v>
      </x:c>
      <x:c r="C2009" s="0" t="n">
        <x:v>8.09</x:v>
      </x:c>
      <x:c r="D2009" s="0" t="s">
        <x:v>6</x:v>
      </x:c>
      <x:c r="E2009" s="0" t="n">
        <x:v>2</x:v>
      </x:c>
      <x:c r="F2009" s="0" t="s">
        <x:v>185</x:v>
      </x:c>
      <x:c r="H2009" s="0" t="s">
        <x:v>186</x:v>
      </x:c>
      <x:c r="I2009" s="0" t="n">
        <x:v>21.3</x:v>
      </x:c>
      <x:c r="J2009" s="0" t="n">
        <x:v>1.2</x:v>
      </x:c>
      <x:c r="K2009" s="0" t="n">
        <x:v>26</x:v>
      </x:c>
      <x:c r="L2009" s="0" t="n">
        <x:v>21</x:v>
      </x:c>
      <x:c r="M2009" s="0" t="n">
        <x:v>21</x:v>
      </x:c>
      <x:c r="N2009" s="0" t="s">
        <x:v>444</x:v>
      </x:c>
      <x:c r="O2009" s="0" t="n">
        <x:v>1023.2</x:v>
      </x:c>
      <x:c r="P2009" s="0" t="n">
        <x:v>1014</x:v>
      </x:c>
      <x:c r="R2009" s="0" t="n">
        <x:v>23.4</x:v>
      </x:c>
    </x:row>
    <x:row r="2010" spans="1:81" customFormat="1" ht="16.5" customHeight="1" x14ac:dyDescent="0.25">
      <x:c r="A2010" s="302">
        <x:f>IF(RIGHT(C2010,2)=".1","10",RIGHT(C2010,2))</x:f>
      </x:c>
      <x:c r="B2010" s="0" t="n">
        <x:v>18</x:v>
      </x:c>
      <x:c r="C2010" s="0" t="n">
        <x:v>8.09</x:v>
      </x:c>
      <x:c r="D2010" s="0" t="s">
        <x:v>6</x:v>
      </x:c>
      <x:c r="E2010" s="0" t="n">
        <x:v>2</x:v>
      </x:c>
      <x:c r="F2010" s="0" t="s">
        <x:v>185</x:v>
      </x:c>
      <x:c r="H2010" s="0" t="s">
        <x:v>186</x:v>
      </x:c>
      <x:c r="I2010" s="0" t="n">
        <x:v>16.1</x:v>
      </x:c>
      <x:c r="J2010" s="0" t="n">
        <x:v>2.3</x:v>
      </x:c>
      <x:c r="K2010" s="0" t="n">
        <x:v>39</x:v>
      </x:c>
      <x:c r="L2010" s="0" t="n">
        <x:v>16</x:v>
      </x:c>
      <x:c r="M2010" s="0" t="n">
        <x:v>16</x:v>
      </x:c>
      <x:c r="O2010" s="0" t="n">
        <x:v>1023.9</x:v>
      </x:c>
      <x:c r="P2010" s="0" t="n">
        <x:v>1014.5</x:v>
      </x:c>
    </x:row>
    <x:row r="2011" spans="1:81" customFormat="1" ht="16.5" customHeight="1" x14ac:dyDescent="0.25">
      <x:c r="A2011" s="302">
        <x:f>IF(RIGHT(C2011,2)=".1","10",RIGHT(C2011,2))</x:f>
      </x:c>
      <x:c r="B2011" s="0" t="n">
        <x:v>21</x:v>
      </x:c>
      <x:c r="C2011" s="0" t="n">
        <x:v>8.09</x:v>
      </x:c>
      <x:c r="D2011" s="0" t="s">
        <x:v>6</x:v>
      </x:c>
      <x:c r="E2011" s="0" t="n">
        <x:v>2</x:v>
      </x:c>
      <x:c r="F2011" s="0" t="s">
        <x:v>185</x:v>
      </x:c>
      <x:c r="H2011" s="0" t="s">
        <x:v>186</x:v>
      </x:c>
      <x:c r="I2011" s="0" t="n">
        <x:v>13.8</x:v>
      </x:c>
      <x:c r="J2011" s="0" t="n">
        <x:v>2.2</x:v>
      </x:c>
      <x:c r="K2011" s="0" t="n">
        <x:v>45</x:v>
      </x:c>
      <x:c r="L2011" s="0" t="n">
        <x:v>14</x:v>
      </x:c>
      <x:c r="M2011" s="0" t="n">
        <x:v>14</x:v>
      </x:c>
      <x:c r="O2011" s="0" t="n">
        <x:v>1024</x:v>
      </x:c>
      <x:c r="P2011" s="0" t="n">
        <x:v>1014.6</x:v>
      </x:c>
    </x:row>
    <x:row r="2012" spans="1:81" customFormat="1" ht="16.5" customHeight="1" x14ac:dyDescent="0.25">
      <x:c r="A2012" s="302">
        <x:f>IF(RIGHT(C2012,2)=".1","10",RIGHT(C2012,2))</x:f>
      </x:c>
      <x:c r="B2012" s="0" t="n">
        <x:v>0</x:v>
      </x:c>
      <x:c r="C2012" s="0" t="n">
        <x:v>9.09</x:v>
      </x:c>
      <x:c r="D2012" s="0" t="s">
        <x:v>6</x:v>
      </x:c>
      <x:c r="E2012" s="0" t="n">
        <x:v>2</x:v>
      </x:c>
      <x:c r="F2012" s="0" t="s">
        <x:v>185</x:v>
      </x:c>
      <x:c r="H2012" s="0" t="s">
        <x:v>186</x:v>
      </x:c>
      <x:c r="I2012" s="0" t="n">
        <x:v>11.9</x:v>
      </x:c>
      <x:c r="J2012" s="0" t="n">
        <x:v>3.5</x:v>
      </x:c>
      <x:c r="K2012" s="0" t="n">
        <x:v>56</x:v>
      </x:c>
      <x:c r="L2012" s="0" t="n">
        <x:v>11</x:v>
      </x:c>
      <x:c r="M2012" s="0" t="n">
        <x:v>11</x:v>
      </x:c>
      <x:c r="O2012" s="0" t="n">
        <x:v>1024.1</x:v>
      </x:c>
      <x:c r="P2012" s="0" t="n">
        <x:v>1014.6</x:v>
      </x:c>
    </x:row>
    <x:row r="2013" spans="1:81" customFormat="1" ht="16.5" customHeight="1" x14ac:dyDescent="0.25">
      <x:c r="A2013" s="302">
        <x:f>IF(RIGHT(C2013,2)=".1","10",RIGHT(C2013,2))</x:f>
      </x:c>
      <x:c r="B2013" s="0" t="n">
        <x:v>3</x:v>
      </x:c>
      <x:c r="C2013" s="0" t="n">
        <x:v>9.09</x:v>
      </x:c>
      <x:c r="D2013" s="0" t="s">
        <x:v>6</x:v>
      </x:c>
      <x:c r="E2013" s="0" t="n">
        <x:v>2</x:v>
      </x:c>
      <x:c r="F2013" s="0" t="s">
        <x:v>185</x:v>
      </x:c>
      <x:c r="H2013" s="0" t="s">
        <x:v>186</x:v>
      </x:c>
      <x:c r="I2013" s="0" t="n">
        <x:v>10.1</x:v>
      </x:c>
      <x:c r="J2013" s="0" t="n">
        <x:v>4.2</x:v>
      </x:c>
      <x:c r="K2013" s="0" t="n">
        <x:v>67</x:v>
      </x:c>
      <x:c r="L2013" s="0" t="n">
        <x:v>9</x:v>
      </x:c>
      <x:c r="M2013" s="0" t="n">
        <x:v>9</x:v>
      </x:c>
      <x:c r="O2013" s="0" t="n">
        <x:v>1024.4</x:v>
      </x:c>
      <x:c r="P2013" s="0" t="n">
        <x:v>1014.8</x:v>
      </x:c>
      <x:c r="Q2013" s="0" t="n">
        <x:v>9.9</x:v>
      </x:c>
    </x:row>
    <x:row r="2014" spans="1:81" customFormat="1" ht="16.5" customHeight="1" x14ac:dyDescent="0.25">
      <x:c r="A2014" s="302">
        <x:f>IF(RIGHT(C2014,2)=".1","10",RIGHT(C2014,2))</x:f>
      </x:c>
      <x:c r="B2014" s="0" t="n">
        <x:v>6</x:v>
      </x:c>
      <x:c r="C2014" s="0" t="n">
        <x:v>9.09</x:v>
      </x:c>
      <x:c r="D2014" s="0" t="s">
        <x:v>7</x:v>
      </x:c>
      <x:c r="E2014" s="0" t="n">
        <x:v>3</x:v>
      </x:c>
      <x:c r="F2014" s="0" t="s">
        <x:v>185</x:v>
      </x:c>
      <x:c r="H2014" s="0" t="s">
        <x:v>186</x:v>
      </x:c>
      <x:c r="I2014" s="0" t="n">
        <x:v>17</x:v>
      </x:c>
      <x:c r="J2014" s="0" t="n">
        <x:v>9.1</x:v>
      </x:c>
      <x:c r="K2014" s="0" t="n">
        <x:v>60</x:v>
      </x:c>
      <x:c r="L2014" s="0" t="n">
        <x:v>17</x:v>
      </x:c>
      <x:c r="M2014" s="0" t="n">
        <x:v>21</x:v>
      </x:c>
      <x:c r="O2014" s="0" t="n">
        <x:v>1024.1</x:v>
      </x:c>
      <x:c r="P2014" s="0" t="n">
        <x:v>1014.8</x:v>
      </x:c>
    </x:row>
    <x:row r="2015" spans="1:81" customFormat="1" ht="16.5" customHeight="1" x14ac:dyDescent="0.25">
      <x:c r="A2015" s="302">
        <x:f>IF(RIGHT(C2015,2)=".1","10",RIGHT(C2015,2))</x:f>
      </x:c>
      <x:c r="B2015" s="0" t="n">
        <x:v>9</x:v>
      </x:c>
      <x:c r="C2015" s="0" t="n">
        <x:v>9.09</x:v>
      </x:c>
      <x:c r="D2015" s="0" t="s">
        <x:v>6</x:v>
      </x:c>
      <x:c r="E2015" s="0" t="n">
        <x:v>4</x:v>
      </x:c>
      <x:c r="F2015" s="0" t="s">
        <x:v>185</x:v>
      </x:c>
      <x:c r="H2015" s="0" t="s">
        <x:v>367</x:v>
      </x:c>
      <x:c r="I2015" s="0" t="n">
        <x:v>21.6</x:v>
      </x:c>
      <x:c r="J2015" s="0" t="n">
        <x:v>7.8</x:v>
      </x:c>
      <x:c r="K2015" s="0" t="n">
        <x:v>41</x:v>
      </x:c>
      <x:c r="L2015" s="0" t="n">
        <x:v>23</x:v>
      </x:c>
      <x:c r="M2015" s="0" t="n">
        <x:v>28</x:v>
      </x:c>
      <x:c r="N2015" s="0" t="s">
        <x:v>444</x:v>
      </x:c>
      <x:c r="O2015" s="0" t="n">
        <x:v>1022.8</x:v>
      </x:c>
      <x:c r="P2015" s="0" t="n">
        <x:v>1013.7</x:v>
      </x:c>
    </x:row>
    <x:row r="2016" spans="1:81" customFormat="1" ht="16.5" customHeight="1" x14ac:dyDescent="0.25">
      <x:c r="A2016" s="302">
        <x:f>IF(RIGHT(C2016,2)=".1","10",RIGHT(C2016,2))</x:f>
      </x:c>
      <x:c r="B2016" s="0" t="n">
        <x:v>12</x:v>
      </x:c>
      <x:c r="C2016" s="0" t="n">
        <x:v>9.09</x:v>
      </x:c>
      <x:c r="D2016" s="0" t="s">
        <x:v>7</x:v>
      </x:c>
      <x:c r="E2016" s="0" t="n">
        <x:v>3</x:v>
      </x:c>
      <x:c r="F2016" s="0" t="s">
        <x:v>185</x:v>
      </x:c>
      <x:c r="H2016" s="0" t="s">
        <x:v>186</x:v>
      </x:c>
      <x:c r="I2016" s="0" t="n">
        <x:v>23.7</x:v>
      </x:c>
      <x:c r="J2016" s="0" t="n">
        <x:v>6.4</x:v>
      </x:c>
      <x:c r="K2016" s="0" t="n">
        <x:v>33</x:v>
      </x:c>
      <x:c r="L2016" s="0" t="n">
        <x:v>24</x:v>
      </x:c>
      <x:c r="M2016" s="0" t="n">
        <x:v>30</x:v>
      </x:c>
      <x:c r="N2016" s="0" t="s">
        <x:v>444</x:v>
      </x:c>
      <x:c r="O2016" s="0" t="n">
        <x:v>1020.8</x:v>
      </x:c>
      <x:c r="P2016" s="0" t="n">
        <x:v>1011.7</x:v>
      </x:c>
    </x:row>
    <x:row r="2017" spans="1:81" customFormat="1" ht="16.5" customHeight="1" x14ac:dyDescent="0.25">
      <x:c r="A2017" s="302">
        <x:f>IF(RIGHT(C2017,2)=".1","10",RIGHT(C2017,2))</x:f>
      </x:c>
      <x:c r="B2017" s="0" t="n">
        <x:v>15</x:v>
      </x:c>
      <x:c r="C2017" s="0" t="n">
        <x:v>9.09</x:v>
      </x:c>
      <x:c r="D2017" s="0" t="s">
        <x:v>6</x:v>
      </x:c>
      <x:c r="E2017" s="0" t="n">
        <x:v>3</x:v>
      </x:c>
      <x:c r="F2017" s="0" t="s">
        <x:v>185</x:v>
      </x:c>
      <x:c r="H2017" s="0" t="s">
        <x:v>186</x:v>
      </x:c>
      <x:c r="I2017" s="0" t="n">
        <x:v>22.4</x:v>
      </x:c>
      <x:c r="J2017" s="0" t="n">
        <x:v>5.4</x:v>
      </x:c>
      <x:c r="K2017" s="0" t="n">
        <x:v>33</x:v>
      </x:c>
      <x:c r="L2017" s="0" t="n">
        <x:v>23</x:v>
      </x:c>
      <x:c r="M2017" s="0" t="n">
        <x:v>23</x:v>
      </x:c>
      <x:c r="N2017" s="0" t="s">
        <x:v>444</x:v>
      </x:c>
      <x:c r="O2017" s="0" t="n">
        <x:v>1020.1</x:v>
      </x:c>
      <x:c r="P2017" s="0" t="n">
        <x:v>1011</x:v>
      </x:c>
      <x:c r="R2017" s="0" t="n">
        <x:v>24.1</x:v>
      </x:c>
    </x:row>
    <x:row r="2018" spans="1:81" customFormat="1" ht="16.5" customHeight="1" x14ac:dyDescent="0.25">
      <x:c r="A2018" s="302">
        <x:f>IF(RIGHT(C2018,2)=".1","10",RIGHT(C2018,2))</x:f>
      </x:c>
      <x:c r="B2018" s="0" t="n">
        <x:v>18</x:v>
      </x:c>
      <x:c r="C2018" s="0" t="n">
        <x:v>9.09</x:v>
      </x:c>
      <x:c r="D2018" s="0" t="s">
        <x:v>6</x:v>
      </x:c>
      <x:c r="E2018" s="0" t="n">
        <x:v>2</x:v>
      </x:c>
      <x:c r="F2018" s="0" t="s">
        <x:v>185</x:v>
      </x:c>
      <x:c r="H2018" s="0" t="s">
        <x:v>186</x:v>
      </x:c>
      <x:c r="I2018" s="0" t="n">
        <x:v>17.4</x:v>
      </x:c>
      <x:c r="J2018" s="0" t="n">
        <x:v>7</x:v>
      </x:c>
      <x:c r="K2018" s="0" t="n">
        <x:v>50</x:v>
      </x:c>
      <x:c r="L2018" s="0" t="n">
        <x:v>18</x:v>
      </x:c>
      <x:c r="M2018" s="0" t="n">
        <x:v>18</x:v>
      </x:c>
      <x:c r="O2018" s="0" t="n">
        <x:v>1020.4</x:v>
      </x:c>
      <x:c r="P2018" s="0" t="n">
        <x:v>1011.2</x:v>
      </x:c>
    </x:row>
    <x:row r="2019" spans="1:81" customFormat="1" ht="16.5" customHeight="1" x14ac:dyDescent="0.25">
      <x:c r="A2019" s="302">
        <x:f>IF(RIGHT(C2019,2)=".1","10",RIGHT(C2019,2))</x:f>
      </x:c>
      <x:c r="B2019" s="0" t="n">
        <x:v>21</x:v>
      </x:c>
      <x:c r="C2019" s="0" t="n">
        <x:v>9.09</x:v>
      </x:c>
      <x:c r="D2019" s="0" t="s">
        <x:v>6</x:v>
      </x:c>
      <x:c r="E2019" s="0" t="n">
        <x:v>2</x:v>
      </x:c>
      <x:c r="F2019" s="0" t="s">
        <x:v>185</x:v>
      </x:c>
      <x:c r="H2019" s="0" t="s">
        <x:v>186</x:v>
      </x:c>
      <x:c r="I2019" s="0" t="n">
        <x:v>15.2</x:v>
      </x:c>
      <x:c r="J2019" s="0" t="n">
        <x:v>7</x:v>
      </x:c>
      <x:c r="K2019" s="0" t="n">
        <x:v>58</x:v>
      </x:c>
      <x:c r="L2019" s="0" t="n">
        <x:v>15</x:v>
      </x:c>
      <x:c r="M2019" s="0" t="n">
        <x:v>15</x:v>
      </x:c>
      <x:c r="O2019" s="0" t="n">
        <x:v>1019.9</x:v>
      </x:c>
      <x:c r="P2019" s="0" t="n">
        <x:v>1010.6</x:v>
      </x:c>
    </x:row>
    <x:row r="2020" spans="1:81" customFormat="1" ht="16.5" customHeight="1" x14ac:dyDescent="0.25">
      <x:c r="A2020" s="302">
        <x:f>IF(RIGHT(C2020,2)=".1","10",RIGHT(C2020,2))</x:f>
      </x:c>
      <x:c r="B2020" s="0" t="n">
        <x:v>0</x:v>
      </x:c>
      <x:c r="C2020" s="0" t="n">
        <x:v>10.09</x:v>
      </x:c>
      <x:c r="D2020" s="0" t="s">
        <x:v>6</x:v>
      </x:c>
      <x:c r="E2020" s="0" t="n">
        <x:v>3</x:v>
      </x:c>
      <x:c r="F2020" s="0" t="s">
        <x:v>185</x:v>
      </x:c>
      <x:c r="H2020" s="0" t="s">
        <x:v>186</x:v>
      </x:c>
      <x:c r="I2020" s="0" t="n">
        <x:v>13.4</x:v>
      </x:c>
      <x:c r="J2020" s="0" t="n">
        <x:v>7.3</x:v>
      </x:c>
      <x:c r="K2020" s="0" t="n">
        <x:v>67</x:v>
      </x:c>
      <x:c r="L2020" s="0" t="n">
        <x:v>12</x:v>
      </x:c>
      <x:c r="M2020" s="0" t="n">
        <x:v>12</x:v>
      </x:c>
      <x:c r="O2020" s="0" t="n">
        <x:v>1019.2</x:v>
      </x:c>
      <x:c r="P2020" s="0" t="n">
        <x:v>1009.9</x:v>
      </x:c>
    </x:row>
    <x:row r="2021" spans="1:81" customFormat="1" ht="16.5" customHeight="1" x14ac:dyDescent="0.25">
      <x:c r="A2021" s="302">
        <x:f>IF(RIGHT(C2021,2)=".1","10",RIGHT(C2021,2))</x:f>
      </x:c>
      <x:c r="B2021" s="0" t="n">
        <x:v>3</x:v>
      </x:c>
      <x:c r="C2021" s="0" t="n">
        <x:v>10.09</x:v>
      </x:c>
      <x:c r="D2021" s="0" t="s">
        <x:v>6</x:v>
      </x:c>
      <x:c r="E2021" s="0" t="n">
        <x:v>2</x:v>
      </x:c>
      <x:c r="F2021" s="0" t="s">
        <x:v>185</x:v>
      </x:c>
      <x:c r="H2021" s="0" t="s">
        <x:v>186</x:v>
      </x:c>
      <x:c r="I2021" s="0" t="n">
        <x:v>12.1</x:v>
      </x:c>
      <x:c r="J2021" s="0" t="n">
        <x:v>8.3</x:v>
      </x:c>
      <x:c r="K2021" s="0" t="n">
        <x:v>78</x:v>
      </x:c>
      <x:c r="L2021" s="0" t="n">
        <x:v>11</x:v>
      </x:c>
      <x:c r="M2021" s="0" t="n">
        <x:v>11</x:v>
      </x:c>
      <x:c r="O2021" s="0" t="n">
        <x:v>1018.7</x:v>
      </x:c>
      <x:c r="P2021" s="0" t="n">
        <x:v>1009.3</x:v>
      </x:c>
      <x:c r="Q2021" s="0" t="n">
        <x:v>12</x:v>
      </x:c>
    </x:row>
    <x:row r="2022" spans="1:81" customFormat="1" ht="16.5" customHeight="1" x14ac:dyDescent="0.25">
      <x:c r="A2022" s="302">
        <x:f>IF(RIGHT(C2022,2)=".1","10",RIGHT(C2022,2))</x:f>
      </x:c>
      <x:c r="B2022" s="0" t="n">
        <x:v>6</x:v>
      </x:c>
      <x:c r="C2022" s="0" t="n">
        <x:v>10.09</x:v>
      </x:c>
      <x:c r="D2022" s="0" t="s">
        <x:v>7</x:v>
      </x:c>
      <x:c r="E2022" s="0" t="n">
        <x:v>4</x:v>
      </x:c>
      <x:c r="F2022" s="0" t="s">
        <x:v>185</x:v>
      </x:c>
      <x:c r="H2022" s="0" t="s">
        <x:v>186</x:v>
      </x:c>
      <x:c r="I2022" s="0" t="n">
        <x:v>19.3</x:v>
      </x:c>
      <x:c r="J2022" s="0" t="n">
        <x:v>10.1</x:v>
      </x:c>
      <x:c r="K2022" s="0" t="n">
        <x:v>55</x:v>
      </x:c>
      <x:c r="L2022" s="0" t="n">
        <x:v>20</x:v>
      </x:c>
      <x:c r="M2022" s="0" t="n">
        <x:v>24</x:v>
      </x:c>
      <x:c r="O2022" s="0" t="n">
        <x:v>1017.9</x:v>
      </x:c>
      <x:c r="P2022" s="0" t="n">
        <x:v>1008.7</x:v>
      </x:c>
    </x:row>
    <x:row r="2023" spans="1:81" customFormat="1" ht="16.5" customHeight="1" x14ac:dyDescent="0.25">
      <x:c r="A2023" s="302">
        <x:f>IF(RIGHT(C2023,2)=".1","10",RIGHT(C2023,2))</x:f>
      </x:c>
      <x:c r="B2023" s="0" t="n">
        <x:v>9</x:v>
      </x:c>
      <x:c r="C2023" s="0" t="n">
        <x:v>10.09</x:v>
      </x:c>
      <x:c r="D2023" s="0" t="s">
        <x:v>6</x:v>
      </x:c>
      <x:c r="E2023" s="0" t="n">
        <x:v>4</x:v>
      </x:c>
      <x:c r="F2023" s="0" t="s">
        <x:v>185</x:v>
      </x:c>
      <x:c r="H2023" s="0" t="s">
        <x:v>186</x:v>
      </x:c>
      <x:c r="I2023" s="0" t="n">
        <x:v>23.5</x:v>
      </x:c>
      <x:c r="J2023" s="0" t="n">
        <x:v>8.3</x:v>
      </x:c>
      <x:c r="K2023" s="0" t="n">
        <x:v>38</x:v>
      </x:c>
      <x:c r="L2023" s="0" t="n">
        <x:v>24</x:v>
      </x:c>
      <x:c r="M2023" s="0" t="n">
        <x:v>32</x:v>
      </x:c>
      <x:c r="N2023" s="0" t="s">
        <x:v>444</x:v>
      </x:c>
      <x:c r="O2023" s="0" t="n">
        <x:v>1016.7</x:v>
      </x:c>
      <x:c r="P2023" s="0" t="n">
        <x:v>1007.7</x:v>
      </x:c>
    </x:row>
    <x:row r="2024" spans="1:81" customFormat="1" ht="16.5" customHeight="1" x14ac:dyDescent="0.25">
      <x:c r="A2024" s="302">
        <x:f>IF(RIGHT(C2024,2)=".1","10",RIGHT(C2024,2))</x:f>
      </x:c>
      <x:c r="B2024" s="0" t="n">
        <x:v>12</x:v>
      </x:c>
      <x:c r="C2024" s="0" t="n">
        <x:v>10.09</x:v>
      </x:c>
      <x:c r="D2024" s="0" t="s">
        <x:v>7</x:v>
      </x:c>
      <x:c r="E2024" s="0" t="n">
        <x:v>4</x:v>
      </x:c>
      <x:c r="F2024" s="0" t="s">
        <x:v>185</x:v>
      </x:c>
      <x:c r="H2024" s="0" t="s">
        <x:v>186</x:v>
      </x:c>
      <x:c r="I2024" s="0" t="n">
        <x:v>25.6</x:v>
      </x:c>
      <x:c r="J2024" s="0" t="n">
        <x:v>7.2</x:v>
      </x:c>
      <x:c r="K2024" s="0" t="n">
        <x:v>31</x:v>
      </x:c>
      <x:c r="L2024" s="0" t="n">
        <x:v>26</x:v>
      </x:c>
      <x:c r="M2024" s="0" t="n">
        <x:v>30</x:v>
      </x:c>
      <x:c r="N2024" s="0" t="s">
        <x:v>483</x:v>
      </x:c>
      <x:c r="O2024" s="0" t="n">
        <x:v>1015.1</x:v>
      </x:c>
      <x:c r="P2024" s="0" t="n">
        <x:v>1006.2</x:v>
      </x:c>
    </x:row>
    <x:row r="2025" spans="1:81" customFormat="1" ht="16.5" customHeight="1" x14ac:dyDescent="0.25">
      <x:c r="A2025" s="302">
        <x:f>IF(RIGHT(C2025,2)=".1","10",RIGHT(C2025,2))</x:f>
      </x:c>
      <x:c r="B2025" s="0" t="n">
        <x:v>15</x:v>
      </x:c>
      <x:c r="C2025" s="0" t="n">
        <x:v>10.09</x:v>
      </x:c>
      <x:c r="D2025" s="0" t="s">
        <x:v>6</x:v>
      </x:c>
      <x:c r="E2025" s="0" t="n">
        <x:v>2</x:v>
      </x:c>
      <x:c r="F2025" s="0" t="s">
        <x:v>185</x:v>
      </x:c>
      <x:c r="H2025" s="0" t="s">
        <x:v>186</x:v>
      </x:c>
      <x:c r="I2025" s="0" t="n">
        <x:v>24.4</x:v>
      </x:c>
      <x:c r="J2025" s="0" t="n">
        <x:v>6.5</x:v>
      </x:c>
      <x:c r="K2025" s="0" t="n">
        <x:v>32</x:v>
      </x:c>
      <x:c r="L2025" s="0" t="n">
        <x:v>24</x:v>
      </x:c>
      <x:c r="M2025" s="0" t="n">
        <x:v>25</x:v>
      </x:c>
      <x:c r="N2025" s="0" t="s">
        <x:v>444</x:v>
      </x:c>
      <x:c r="O2025" s="0" t="n">
        <x:v>1014</x:v>
      </x:c>
      <x:c r="P2025" s="0" t="n">
        <x:v>1005</x:v>
      </x:c>
      <x:c r="R2025" s="0" t="n">
        <x:v>26</x:v>
      </x:c>
    </x:row>
    <x:row r="2026" spans="1:81" customFormat="1" ht="16.5" customHeight="1" x14ac:dyDescent="0.25">
      <x:c r="A2026" s="302">
        <x:f>IF(RIGHT(C2026,2)=".1","10",RIGHT(C2026,2))</x:f>
      </x:c>
      <x:c r="B2026" s="0" t="n">
        <x:v>18</x:v>
      </x:c>
      <x:c r="C2026" s="0" t="n">
        <x:v>10.09</x:v>
      </x:c>
      <x:c r="D2026" s="0" t="s">
        <x:v>6</x:v>
      </x:c>
      <x:c r="E2026" s="0" t="n">
        <x:v>3</x:v>
      </x:c>
      <x:c r="F2026" s="0" t="s">
        <x:v>185</x:v>
      </x:c>
      <x:c r="H2026" s="0" t="s">
        <x:v>186</x:v>
      </x:c>
      <x:c r="I2026" s="0" t="n">
        <x:v>19.6</x:v>
      </x:c>
      <x:c r="J2026" s="0" t="n">
        <x:v>7.7</x:v>
      </x:c>
      <x:c r="K2026" s="0" t="n">
        <x:v>46</x:v>
      </x:c>
      <x:c r="L2026" s="0" t="n">
        <x:v>21</x:v>
      </x:c>
      <x:c r="M2026" s="0" t="n">
        <x:v>21</x:v>
      </x:c>
      <x:c r="N2026" s="0" t="s">
        <x:v>444</x:v>
      </x:c>
      <x:c r="O2026" s="0" t="n">
        <x:v>1014.7</x:v>
      </x:c>
      <x:c r="P2026" s="0" t="n">
        <x:v>1005.5</x:v>
      </x:c>
    </x:row>
    <x:row r="2027" spans="1:81" customFormat="1" ht="16.5" customHeight="1" x14ac:dyDescent="0.25">
      <x:c r="A2027" s="302">
        <x:f>IF(RIGHT(C2027,2)=".1","10",RIGHT(C2027,2))</x:f>
      </x:c>
      <x:c r="B2027" s="0" t="n">
        <x:v>21</x:v>
      </x:c>
      <x:c r="C2027" s="0" t="n">
        <x:v>10.09</x:v>
      </x:c>
      <x:c r="D2027" s="0" t="s">
        <x:v>6</x:v>
      </x:c>
      <x:c r="E2027" s="0" t="n">
        <x:v>3</x:v>
      </x:c>
      <x:c r="F2027" s="0" t="s">
        <x:v>185</x:v>
      </x:c>
      <x:c r="H2027" s="0" t="s">
        <x:v>186</x:v>
      </x:c>
      <x:c r="I2027" s="0" t="n">
        <x:v>17.2</x:v>
      </x:c>
      <x:c r="J2027" s="0" t="n">
        <x:v>6.9</x:v>
      </x:c>
      <x:c r="K2027" s="0" t="n">
        <x:v>51</x:v>
      </x:c>
      <x:c r="L2027" s="0" t="n">
        <x:v>17</x:v>
      </x:c>
      <x:c r="M2027" s="0" t="n">
        <x:v>17</x:v>
      </x:c>
      <x:c r="O2027" s="0" t="n">
        <x:v>1014.6</x:v>
      </x:c>
      <x:c r="P2027" s="0" t="n">
        <x:v>1005.4</x:v>
      </x:c>
    </x:row>
    <x:row r="2028" spans="1:81" customFormat="1" ht="16.5" customHeight="1" x14ac:dyDescent="0.25">
      <x:c r="A2028" s="302">
        <x:f>IF(RIGHT(C2028,2)=".1","10",RIGHT(C2028,2))</x:f>
      </x:c>
      <x:c r="B2028" s="0" t="n">
        <x:v>0</x:v>
      </x:c>
      <x:c r="C2028" s="0" t="n">
        <x:v>11.09</x:v>
      </x:c>
      <x:c r="D2028" s="0" t="s">
        <x:v>6</x:v>
      </x:c>
      <x:c r="E2028" s="0" t="n">
        <x:v>2</x:v>
      </x:c>
      <x:c r="F2028" s="0" t="s">
        <x:v>185</x:v>
      </x:c>
      <x:c r="H2028" s="0" t="s">
        <x:v>186</x:v>
      </x:c>
      <x:c r="I2028" s="0" t="n">
        <x:v>15.2</x:v>
      </x:c>
      <x:c r="J2028" s="0" t="n">
        <x:v>7.5</x:v>
      </x:c>
      <x:c r="K2028" s="0" t="n">
        <x:v>60</x:v>
      </x:c>
      <x:c r="L2028" s="0" t="n">
        <x:v>15</x:v>
      </x:c>
      <x:c r="M2028" s="0" t="n">
        <x:v>15</x:v>
      </x:c>
      <x:c r="O2028" s="0" t="n">
        <x:v>1014.2</x:v>
      </x:c>
      <x:c r="P2028" s="0" t="n">
        <x:v>1004.9</x:v>
      </x:c>
    </x:row>
    <x:row r="2029" spans="1:81" customFormat="1" ht="16.5" customHeight="1" x14ac:dyDescent="0.25">
      <x:c r="A2029" s="302">
        <x:f>IF(RIGHT(C2029,2)=".1","10",RIGHT(C2029,2))</x:f>
      </x:c>
      <x:c r="B2029" s="0" t="n">
        <x:v>3</x:v>
      </x:c>
      <x:c r="C2029" s="0" t="n">
        <x:v>11.09</x:v>
      </x:c>
      <x:c r="D2029" s="0" t="s">
        <x:v>6</x:v>
      </x:c>
      <x:c r="E2029" s="0" t="n">
        <x:v>2</x:v>
      </x:c>
      <x:c r="F2029" s="0" t="s">
        <x:v>185</x:v>
      </x:c>
      <x:c r="H2029" s="0" t="s">
        <x:v>186</x:v>
      </x:c>
      <x:c r="I2029" s="0" t="n">
        <x:v>13.3</x:v>
      </x:c>
      <x:c r="J2029" s="0" t="n">
        <x:v>7.9</x:v>
      </x:c>
      <x:c r="K2029" s="0" t="n">
        <x:v>70</x:v>
      </x:c>
      <x:c r="L2029" s="0" t="n">
        <x:v>13</x:v>
      </x:c>
      <x:c r="M2029" s="0" t="n">
        <x:v>13</x:v>
      </x:c>
      <x:c r="O2029" s="0" t="n">
        <x:v>1014.5</x:v>
      </x:c>
      <x:c r="P2029" s="0" t="n">
        <x:v>1005.1</x:v>
      </x:c>
      <x:c r="Q2029" s="0" t="n">
        <x:v>13.3</x:v>
      </x:c>
    </x:row>
    <x:row r="2030" spans="1:81" customFormat="1" ht="16.5" customHeight="1" x14ac:dyDescent="0.25">
      <x:c r="A2030" s="302">
        <x:f>IF(RIGHT(C2030,2)=".1","10",RIGHT(C2030,2))</x:f>
      </x:c>
      <x:c r="B2030" s="0" t="n">
        <x:v>6</x:v>
      </x:c>
      <x:c r="C2030" s="0" t="n">
        <x:v>11.09</x:v>
      </x:c>
      <x:c r="D2030" s="0" t="s">
        <x:v>6</x:v>
      </x:c>
      <x:c r="E2030" s="0" t="n">
        <x:v>3</x:v>
      </x:c>
      <x:c r="F2030" s="0" t="s">
        <x:v>185</x:v>
      </x:c>
      <x:c r="H2030" s="0" t="s">
        <x:v>212</x:v>
      </x:c>
      <x:c r="I2030" s="0" t="n">
        <x:v>19.9</x:v>
      </x:c>
      <x:c r="J2030" s="0" t="n">
        <x:v>10.8</x:v>
      </x:c>
      <x:c r="K2030" s="0" t="n">
        <x:v>56</x:v>
      </x:c>
      <x:c r="L2030" s="0" t="n">
        <x:v>22</x:v>
      </x:c>
      <x:c r="M2030" s="0" t="n">
        <x:v>26</x:v>
      </x:c>
      <x:c r="N2030" s="0" t="s">
        <x:v>444</x:v>
      </x:c>
      <x:c r="O2030" s="0" t="n">
        <x:v>1014.1</x:v>
      </x:c>
      <x:c r="P2030" s="0" t="n">
        <x:v>1005</x:v>
      </x:c>
      <x:c r="Q2030" s="0" t="n">
        <x:v>13.3</x:v>
      </x:c>
    </x:row>
    <x:row r="2031" spans="1:81" customFormat="1" ht="16.5" customHeight="1" x14ac:dyDescent="0.25">
      <x:c r="A2031" s="302">
        <x:f>IF(RIGHT(C2031,2)=".1","10",RIGHT(C2031,2))</x:f>
      </x:c>
      <x:c r="B2031" s="0" t="n">
        <x:v>9</x:v>
      </x:c>
      <x:c r="C2031" s="0" t="n">
        <x:v>11.09</x:v>
      </x:c>
      <x:c r="D2031" s="0" t="s">
        <x:v>6</x:v>
      </x:c>
      <x:c r="E2031" s="0" t="n">
        <x:v>3</x:v>
      </x:c>
      <x:c r="F2031" s="0" t="s">
        <x:v>185</x:v>
      </x:c>
      <x:c r="H2031" s="0" t="s">
        <x:v>535</x:v>
      </x:c>
      <x:c r="I2031" s="0" t="n">
        <x:v>25.1</x:v>
      </x:c>
      <x:c r="J2031" s="0" t="n">
        <x:v>11.2</x:v>
      </x:c>
      <x:c r="K2031" s="0" t="n">
        <x:v>42</x:v>
      </x:c>
      <x:c r="L2031" s="0" t="n">
        <x:v>26</x:v>
      </x:c>
      <x:c r="M2031" s="0" t="n">
        <x:v>35</x:v>
      </x:c>
      <x:c r="N2031" s="0" t="s">
        <x:v>483</x:v>
      </x:c>
      <x:c r="O2031" s="0" t="n">
        <x:v>1013.2</x:v>
      </x:c>
      <x:c r="P2031" s="0" t="n">
        <x:v>1004.3</x:v>
      </x:c>
    </x:row>
    <x:row r="2032" spans="1:81" customFormat="1" ht="16.5" customHeight="1" x14ac:dyDescent="0.25">
      <x:c r="A2032" s="302">
        <x:f>IF(RIGHT(C2032,2)=".1","10",RIGHT(C2032,2))</x:f>
      </x:c>
      <x:c r="B2032" s="0" t="n">
        <x:v>12</x:v>
      </x:c>
      <x:c r="C2032" s="0" t="n">
        <x:v>11.09</x:v>
      </x:c>
      <x:c r="D2032" s="0" t="s">
        <x:v>7</x:v>
      </x:c>
      <x:c r="E2032" s="0" t="s">
        <x:v>205</x:v>
      </x:c>
      <x:c r="F2032" s="0" t="s">
        <x:v>185</x:v>
      </x:c>
      <x:c r="H2032" s="0" t="s">
        <x:v>293</x:v>
      </x:c>
      <x:c r="I2032" s="0" t="n">
        <x:v>26.5</x:v>
      </x:c>
      <x:c r="J2032" s="0" t="n">
        <x:v>10.2</x:v>
      </x:c>
      <x:c r="K2032" s="0" t="n">
        <x:v>36</x:v>
      </x:c>
      <x:c r="L2032" s="0" t="n">
        <x:v>27</x:v>
      </x:c>
      <x:c r="M2032" s="0" t="n">
        <x:v>31</x:v>
      </x:c>
      <x:c r="N2032" s="0" t="s">
        <x:v>483</x:v>
      </x:c>
      <x:c r="O2032" s="0" t="n">
        <x:v>1012.4</x:v>
      </x:c>
      <x:c r="P2032" s="0" t="n">
        <x:v>1003.5</x:v>
      </x:c>
    </x:row>
    <x:row r="2033" spans="1:81" customFormat="1" ht="16.5" customHeight="1" x14ac:dyDescent="0.25">
      <x:c r="A2033" s="302">
        <x:f>IF(RIGHT(C2033,2)=".1","10",RIGHT(C2033,2))</x:f>
      </x:c>
      <x:c r="B2033" s="0" t="n">
        <x:v>15</x:v>
      </x:c>
      <x:c r="C2033" s="0" t="n">
        <x:v>11.09</x:v>
      </x:c>
      <x:c r="D2033" s="0" t="s">
        <x:v>7</x:v>
      </x:c>
      <x:c r="E2033" s="0" t="n">
        <x:v>1</x:v>
      </x:c>
      <x:c r="F2033" s="0" t="s">
        <x:v>185</x:v>
      </x:c>
      <x:c r="H2033" s="0" t="s">
        <x:v>697</x:v>
      </x:c>
      <x:c r="I2033" s="0" t="n">
        <x:v>24.6</x:v>
      </x:c>
      <x:c r="J2033" s="0" t="n">
        <x:v>10.5</x:v>
      </x:c>
      <x:c r="K2033" s="0" t="n">
        <x:v>41</x:v>
      </x:c>
      <x:c r="L2033" s="0" t="n">
        <x:v>26</x:v>
      </x:c>
      <x:c r="M2033" s="0" t="n">
        <x:v>26</x:v>
      </x:c>
      <x:c r="N2033" s="0" t="s">
        <x:v>483</x:v>
      </x:c>
      <x:c r="O2033" s="0" t="n">
        <x:v>1012.8</x:v>
      </x:c>
      <x:c r="P2033" s="0" t="n">
        <x:v>1003.8</x:v>
      </x:c>
      <x:c r="R2033" s="0" t="n">
        <x:v>27.3</x:v>
      </x:c>
    </x:row>
    <x:row r="2034" spans="1:81" customFormat="1" ht="16.5" customHeight="1" x14ac:dyDescent="0.25">
      <x:c r="A2034" s="302">
        <x:f>IF(RIGHT(C2034,2)=".1","10",RIGHT(C2034,2))</x:f>
      </x:c>
      <x:c r="B2034" s="0" t="n">
        <x:v>18</x:v>
      </x:c>
      <x:c r="C2034" s="0" t="n">
        <x:v>11.09</x:v>
      </x:c>
      <x:c r="D2034" s="0" t="s">
        <x:v>6</x:v>
      </x:c>
      <x:c r="E2034" s="0" t="n">
        <x:v>2</x:v>
      </x:c>
      <x:c r="F2034" s="0" t="s">
        <x:v>185</x:v>
      </x:c>
      <x:c r="H2034" s="0" t="s">
        <x:v>698</x:v>
      </x:c>
      <x:c r="I2034" s="0" t="n">
        <x:v>20.8</x:v>
      </x:c>
      <x:c r="J2034" s="0" t="n">
        <x:v>11.3</x:v>
      </x:c>
      <x:c r="K2034" s="0" t="n">
        <x:v>54</x:v>
      </x:c>
      <x:c r="L2034" s="0" t="n">
        <x:v>23</x:v>
      </x:c>
      <x:c r="M2034" s="0" t="n">
        <x:v>23</x:v>
      </x:c>
      <x:c r="N2034" s="0" t="s">
        <x:v>444</x:v>
      </x:c>
      <x:c r="O2034" s="0" t="n">
        <x:v>1013.4</x:v>
      </x:c>
      <x:c r="P2034" s="0" t="n">
        <x:v>1004.3</x:v>
      </x:c>
    </x:row>
    <x:row r="2035" spans="1:81" customFormat="1" ht="16.5" customHeight="1" x14ac:dyDescent="0.25">
      <x:c r="A2035" s="302">
        <x:f>IF(RIGHT(C2035,2)=".1","10",RIGHT(C2035,2))</x:f>
      </x:c>
      <x:c r="B2035" s="0" t="n">
        <x:v>21</x:v>
      </x:c>
      <x:c r="C2035" s="0" t="n">
        <x:v>11.09</x:v>
      </x:c>
      <x:c r="D2035" s="0" t="s">
        <x:v>6</x:v>
      </x:c>
      <x:c r="E2035" s="0" t="n">
        <x:v>2</x:v>
      </x:c>
      <x:c r="F2035" s="0" t="s">
        <x:v>185</x:v>
      </x:c>
      <x:c r="H2035" s="0" t="s">
        <x:v>228</x:v>
      </x:c>
      <x:c r="I2035" s="0" t="n">
        <x:v>20.2</x:v>
      </x:c>
      <x:c r="J2035" s="0" t="n">
        <x:v>8.5</x:v>
      </x:c>
      <x:c r="K2035" s="0" t="n">
        <x:v>47</x:v>
      </x:c>
      <x:c r="L2035" s="0" t="n">
        <x:v>22</x:v>
      </x:c>
      <x:c r="M2035" s="0" t="n">
        <x:v>22</x:v>
      </x:c>
      <x:c r="N2035" s="0" t="s">
        <x:v>444</x:v>
      </x:c>
      <x:c r="O2035" s="0" t="n">
        <x:v>1013.1</x:v>
      </x:c>
      <x:c r="P2035" s="0" t="n">
        <x:v>1004</x:v>
      </x:c>
    </x:row>
    <x:row r="2036" spans="1:81" customFormat="1" ht="16.5" customHeight="1" x14ac:dyDescent="0.25">
      <x:c r="A2036" s="302">
        <x:f>IF(RIGHT(C2036,2)=".1","10",RIGHT(C2036,2))</x:f>
      </x:c>
      <x:c r="B2036" s="0" t="n">
        <x:v>0</x:v>
      </x:c>
      <x:c r="C2036" s="0" t="n">
        <x:v>12.09</x:v>
      </x:c>
      <x:c r="D2036" s="0" t="s">
        <x:v>6</x:v>
      </x:c>
      <x:c r="E2036" s="0" t="n">
        <x:v>1</x:v>
      </x:c>
      <x:c r="F2036" s="0" t="s">
        <x:v>185</x:v>
      </x:c>
      <x:c r="H2036" s="0" t="s">
        <x:v>228</x:v>
      </x:c>
      <x:c r="I2036" s="0" t="n">
        <x:v>19</x:v>
      </x:c>
      <x:c r="J2036" s="0" t="n">
        <x:v>8.3</x:v>
      </x:c>
      <x:c r="K2036" s="0" t="n">
        <x:v>50</x:v>
      </x:c>
      <x:c r="L2036" s="0" t="n">
        <x:v>21</x:v>
      </x:c>
      <x:c r="M2036" s="0" t="n">
        <x:v>21</x:v>
      </x:c>
      <x:c r="N2036" s="0" t="s">
        <x:v>444</x:v>
      </x:c>
      <x:c r="O2036" s="0" t="n">
        <x:v>1012.6</x:v>
      </x:c>
      <x:c r="P2036" s="0" t="n">
        <x:v>1003.4</x:v>
      </x:c>
    </x:row>
    <x:row r="2037" spans="1:81" customFormat="1" ht="16.5" customHeight="1" x14ac:dyDescent="0.25">
      <x:c r="A2037" s="302">
        <x:f>IF(RIGHT(C2037,2)=".1","10",RIGHT(C2037,2))</x:f>
      </x:c>
      <x:c r="B2037" s="0" t="n">
        <x:v>3</x:v>
      </x:c>
      <x:c r="C2037" s="0" t="n">
        <x:v>12.09</x:v>
      </x:c>
      <x:c r="D2037" s="0" t="s">
        <x:v>6</x:v>
      </x:c>
      <x:c r="E2037" s="0" t="n">
        <x:v>2</x:v>
      </x:c>
      <x:c r="F2037" s="0" t="s">
        <x:v>185</x:v>
      </x:c>
      <x:c r="H2037" s="0" t="s">
        <x:v>276</x:v>
      </x:c>
      <x:c r="I2037" s="0" t="n">
        <x:v>17.3</x:v>
      </x:c>
      <x:c r="J2037" s="0" t="n">
        <x:v>8.3</x:v>
      </x:c>
      <x:c r="K2037" s="0" t="n">
        <x:v>55</x:v>
      </x:c>
      <x:c r="L2037" s="0" t="n">
        <x:v>18</x:v>
      </x:c>
      <x:c r="M2037" s="0" t="n">
        <x:v>18</x:v>
      </x:c>
      <x:c r="O2037" s="0" t="n">
        <x:v>1012.8</x:v>
      </x:c>
      <x:c r="P2037" s="0" t="n">
        <x:v>1003.6</x:v>
      </x:c>
      <x:c r="Q2037" s="0" t="n">
        <x:v>17.3</x:v>
      </x:c>
    </x:row>
    <x:row r="2038" spans="1:81" customFormat="1" ht="16.5" customHeight="1" x14ac:dyDescent="0.25">
      <x:c r="A2038" s="302">
        <x:f>IF(RIGHT(C2038,2)=".1","10",RIGHT(C2038,2))</x:f>
      </x:c>
      <x:c r="B2038" s="0" t="n">
        <x:v>6</x:v>
      </x:c>
      <x:c r="C2038" s="0" t="n">
        <x:v>12.09</x:v>
      </x:c>
      <x:c r="D2038" s="0" t="s">
        <x:v>7</x:v>
      </x:c>
      <x:c r="E2038" s="0" t="n">
        <x:v>3</x:v>
      </x:c>
      <x:c r="F2038" s="0" t="s">
        <x:v>185</x:v>
      </x:c>
      <x:c r="H2038" s="0" t="s">
        <x:v>276</x:v>
      </x:c>
      <x:c r="I2038" s="0" t="n">
        <x:v>18.5</x:v>
      </x:c>
      <x:c r="J2038" s="0" t="n">
        <x:v>10.5</x:v>
      </x:c>
      <x:c r="K2038" s="0" t="n">
        <x:v>60</x:v>
      </x:c>
      <x:c r="L2038" s="0" t="n">
        <x:v>19</x:v>
      </x:c>
      <x:c r="M2038" s="0" t="n">
        <x:v>20</x:v>
      </x:c>
      <x:c r="O2038" s="0" t="n">
        <x:v>1013</x:v>
      </x:c>
      <x:c r="P2038" s="0" t="n">
        <x:v>1003.9</x:v>
      </x:c>
      <x:c r="Q2038" s="0" t="n">
        <x:v>17.3</x:v>
      </x:c>
    </x:row>
    <x:row r="2039" spans="1:81" customFormat="1" ht="16.5" customHeight="1" x14ac:dyDescent="0.25">
      <x:c r="A2039" s="302">
        <x:f>IF(RIGHT(C2039,2)=".1","10",RIGHT(C2039,2))</x:f>
      </x:c>
      <x:c r="B2039" s="0" t="n">
        <x:v>9</x:v>
      </x:c>
      <x:c r="C2039" s="0" t="n">
        <x:v>12.09</x:v>
      </x:c>
      <x:c r="D2039" s="0" t="s">
        <x:v>8</x:v>
      </x:c>
      <x:c r="E2039" s="0" t="n">
        <x:v>2</x:v>
      </x:c>
      <x:c r="F2039" s="0" t="s">
        <x:v>185</x:v>
      </x:c>
      <x:c r="H2039" s="0" t="s">
        <x:v>699</x:v>
      </x:c>
      <x:c r="I2039" s="0" t="n">
        <x:v>24</x:v>
      </x:c>
      <x:c r="J2039" s="0" t="n">
        <x:v>12.9</x:v>
      </x:c>
      <x:c r="K2039" s="0" t="n">
        <x:v>50</x:v>
      </x:c>
      <x:c r="L2039" s="0" t="n">
        <x:v>26</x:v>
      </x:c>
      <x:c r="M2039" s="0" t="n">
        <x:v>31</x:v>
      </x:c>
      <x:c r="N2039" s="0" t="s">
        <x:v>483</x:v>
      </x:c>
      <x:c r="O2039" s="0" t="n">
        <x:v>1012.7</x:v>
      </x:c>
      <x:c r="P2039" s="0" t="n">
        <x:v>1003.7</x:v>
      </x:c>
    </x:row>
    <x:row r="2040" spans="1:81" customFormat="1" ht="16.5" customHeight="1" x14ac:dyDescent="0.25">
      <x:c r="A2040" s="302">
        <x:f>IF(RIGHT(C2040,2)=".1","10",RIGHT(C2040,2))</x:f>
      </x:c>
      <x:c r="B2040" s="0" t="n">
        <x:v>12</x:v>
      </x:c>
      <x:c r="C2040" s="0" t="n">
        <x:v>12.09</x:v>
      </x:c>
      <x:c r="D2040" s="0" t="s">
        <x:v>7</x:v>
      </x:c>
      <x:c r="E2040" s="0" t="n">
        <x:v>2</x:v>
      </x:c>
      <x:c r="F2040" s="0" t="s">
        <x:v>185</x:v>
      </x:c>
      <x:c r="H2040" s="0" t="s">
        <x:v>375</x:v>
      </x:c>
      <x:c r="I2040" s="0" t="n">
        <x:v>26.7</x:v>
      </x:c>
      <x:c r="J2040" s="0" t="n">
        <x:v>11.9</x:v>
      </x:c>
      <x:c r="K2040" s="0" t="n">
        <x:v>40</x:v>
      </x:c>
      <x:c r="L2040" s="0" t="n">
        <x:v>28</x:v>
      </x:c>
      <x:c r="M2040" s="0" t="n">
        <x:v>29</x:v>
      </x:c>
      <x:c r="N2040" s="0" t="s">
        <x:v>483</x:v>
      </x:c>
      <x:c r="O2040" s="0" t="n">
        <x:v>1011.6</x:v>
      </x:c>
      <x:c r="P2040" s="0" t="n">
        <x:v>1002.7</x:v>
      </x:c>
    </x:row>
    <x:row r="2041" spans="1:81" customFormat="1" ht="16.5" customHeight="1" x14ac:dyDescent="0.25">
      <x:c r="A2041" s="302">
        <x:f>IF(RIGHT(C2041,2)=".1","10",RIGHT(C2041,2))</x:f>
      </x:c>
      <x:c r="B2041" s="0" t="n">
        <x:v>15</x:v>
      </x:c>
      <x:c r="C2041" s="0" t="n">
        <x:v>12.09</x:v>
      </x:c>
      <x:c r="D2041" s="0" t="s">
        <x:v>7</x:v>
      </x:c>
      <x:c r="E2041" s="0" t="n">
        <x:v>2</x:v>
      </x:c>
      <x:c r="F2041" s="0" t="s">
        <x:v>185</x:v>
      </x:c>
      <x:c r="H2041" s="0" t="s">
        <x:v>418</x:v>
      </x:c>
      <x:c r="I2041" s="0" t="n">
        <x:v>24.1</x:v>
      </x:c>
      <x:c r="J2041" s="0" t="n">
        <x:v>9.8</x:v>
      </x:c>
      <x:c r="K2041" s="0" t="n">
        <x:v>40</x:v>
      </x:c>
      <x:c r="L2041" s="0" t="n">
        <x:v>25</x:v>
      </x:c>
      <x:c r="M2041" s="0" t="n">
        <x:v>25</x:v>
      </x:c>
      <x:c r="N2041" s="0" t="s">
        <x:v>444</x:v>
      </x:c>
      <x:c r="O2041" s="0" t="n">
        <x:v>1011.6</x:v>
      </x:c>
      <x:c r="P2041" s="0" t="n">
        <x:v>1002.6</x:v>
      </x:c>
      <x:c r="R2041" s="0" t="n">
        <x:v>26.7</x:v>
      </x:c>
    </x:row>
    <x:row r="2042" spans="1:81" customFormat="1" ht="16.5" customHeight="1" x14ac:dyDescent="0.25">
      <x:c r="A2042" s="302">
        <x:f>IF(RIGHT(C2042,2)=".1","10",RIGHT(C2042,2))</x:f>
      </x:c>
      <x:c r="B2042" s="0" t="n">
        <x:v>18</x:v>
      </x:c>
      <x:c r="C2042" s="0" t="n">
        <x:v>12.09</x:v>
      </x:c>
      <x:c r="D2042" s="0" t="s">
        <x:v>8</x:v>
      </x:c>
      <x:c r="E2042" s="0" t="n">
        <x:v>1</x:v>
      </x:c>
      <x:c r="F2042" s="0" t="s">
        <x:v>185</x:v>
      </x:c>
      <x:c r="H2042" s="0" t="s">
        <x:v>228</x:v>
      </x:c>
      <x:c r="I2042" s="0" t="n">
        <x:v>21</x:v>
      </x:c>
      <x:c r="J2042" s="0" t="n">
        <x:v>10.4</x:v>
      </x:c>
      <x:c r="K2042" s="0" t="n">
        <x:v>51</x:v>
      </x:c>
      <x:c r="L2042" s="0" t="n">
        <x:v>24</x:v>
      </x:c>
      <x:c r="M2042" s="0" t="n">
        <x:v>24</x:v>
      </x:c>
      <x:c r="N2042" s="0" t="s">
        <x:v>444</x:v>
      </x:c>
      <x:c r="O2042" s="0" t="n">
        <x:v>1012.9</x:v>
      </x:c>
      <x:c r="P2042" s="0" t="n">
        <x:v>1003.8</x:v>
      </x:c>
    </x:row>
    <x:row r="2043" spans="1:81" customFormat="1" ht="16.5" customHeight="1" x14ac:dyDescent="0.25">
      <x:c r="A2043" s="302">
        <x:f>IF(RIGHT(C2043,2)=".1","10",RIGHT(C2043,2))</x:f>
      </x:c>
      <x:c r="B2043" s="0" t="n">
        <x:v>21</x:v>
      </x:c>
      <x:c r="C2043" s="0" t="n">
        <x:v>12.09</x:v>
      </x:c>
      <x:c r="D2043" s="0" t="s">
        <x:v>7</x:v>
      </x:c>
      <x:c r="E2043" s="0" t="n">
        <x:v>1</x:v>
      </x:c>
      <x:c r="F2043" s="0" t="s">
        <x:v>185</x:v>
      </x:c>
      <x:c r="H2043" s="0" t="s">
        <x:v>276</x:v>
      </x:c>
      <x:c r="I2043" s="0" t="n">
        <x:v>17.7</x:v>
      </x:c>
      <x:c r="J2043" s="0" t="n">
        <x:v>15.3</x:v>
      </x:c>
      <x:c r="K2043" s="0" t="n">
        <x:v>86</x:v>
      </x:c>
      <x:c r="L2043" s="0" t="n">
        <x:v>19</x:v>
      </x:c>
      <x:c r="M2043" s="0" t="n">
        <x:v>19</x:v>
      </x:c>
      <x:c r="O2043" s="0" t="n">
        <x:v>1012.7</x:v>
      </x:c>
      <x:c r="P2043" s="0" t="n">
        <x:v>1003.5</x:v>
      </x:c>
    </x:row>
    <x:row r="2044" spans="1:81" customFormat="1" ht="16.5" customHeight="1" x14ac:dyDescent="0.25">
      <x:c r="A2044" s="302">
        <x:f>IF(RIGHT(C2044,2)=".1","10",RIGHT(C2044,2))</x:f>
      </x:c>
      <x:c r="B2044" s="0" t="n">
        <x:v>0</x:v>
      </x:c>
      <x:c r="C2044" s="0" t="n">
        <x:v>13.09</x:v>
      </x:c>
      <x:c r="D2044" s="0" t="s">
        <x:v>7</x:v>
      </x:c>
      <x:c r="E2044" s="0" t="n">
        <x:v>1</x:v>
      </x:c>
      <x:c r="F2044" s="0" t="s">
        <x:v>185</x:v>
      </x:c>
      <x:c r="H2044" s="0" t="s">
        <x:v>276</x:v>
      </x:c>
      <x:c r="I2044" s="0" t="n">
        <x:v>16.2</x:v>
      </x:c>
      <x:c r="J2044" s="0" t="n">
        <x:v>13.5</x:v>
      </x:c>
      <x:c r="K2044" s="0" t="n">
        <x:v>84</x:v>
      </x:c>
      <x:c r="L2044" s="0" t="n">
        <x:v>17</x:v>
      </x:c>
      <x:c r="M2044" s="0" t="n">
        <x:v>17</x:v>
      </x:c>
      <x:c r="O2044" s="0" t="n">
        <x:v>1012.8</x:v>
      </x:c>
      <x:c r="P2044" s="0" t="n">
        <x:v>1003.6</x:v>
      </x:c>
    </x:row>
    <x:row r="2045" spans="1:81" customFormat="1" ht="16.5" customHeight="1" x14ac:dyDescent="0.25">
      <x:c r="A2045" s="302">
        <x:f>IF(RIGHT(C2045,2)=".1","10",RIGHT(C2045,2))</x:f>
      </x:c>
      <x:c r="B2045" s="0" t="n">
        <x:v>3</x:v>
      </x:c>
      <x:c r="C2045" s="0" t="n">
        <x:v>13.09</x:v>
      </x:c>
      <x:c r="D2045" s="0" t="s">
        <x:v>13</x:v>
      </x:c>
      <x:c r="E2045" s="0" t="n">
        <x:v>0</x:v>
      </x:c>
      <x:c r="F2045" s="0" t="s">
        <x:v>185</x:v>
      </x:c>
      <x:c r="H2045" s="0" t="s">
        <x:v>186</x:v>
      </x:c>
      <x:c r="I2045" s="0" t="n">
        <x:v>14.1</x:v>
      </x:c>
      <x:c r="J2045" s="0" t="n">
        <x:v>12.7</x:v>
      </x:c>
      <x:c r="K2045" s="0" t="n">
        <x:v>91</x:v>
      </x:c>
      <x:c r="L2045" s="0" t="n">
        <x:v>14</x:v>
      </x:c>
      <x:c r="M2045" s="0" t="n">
        <x:v>14</x:v>
      </x:c>
      <x:c r="O2045" s="0" t="n">
        <x:v>1013</x:v>
      </x:c>
      <x:c r="P2045" s="0" t="n">
        <x:v>1003.7</x:v>
      </x:c>
      <x:c r="Q2045" s="0" t="n">
        <x:v>14</x:v>
      </x:c>
    </x:row>
    <x:row r="2046" spans="1:81" customFormat="1" ht="16.5" customHeight="1" x14ac:dyDescent="0.25">
      <x:c r="A2046" s="302">
        <x:f>IF(RIGHT(C2046,2)=".1","10",RIGHT(C2046,2))</x:f>
      </x:c>
      <x:c r="B2046" s="0" t="n">
        <x:v>6</x:v>
      </x:c>
      <x:c r="C2046" s="0" t="n">
        <x:v>13.09</x:v>
      </x:c>
      <x:c r="D2046" s="0" t="s">
        <x:v>7</x:v>
      </x:c>
      <x:c r="E2046" s="0" t="n">
        <x:v>1</x:v>
      </x:c>
      <x:c r="F2046" s="0" t="s">
        <x:v>185</x:v>
      </x:c>
      <x:c r="H2046" s="0" t="s">
        <x:v>187</x:v>
      </x:c>
      <x:c r="I2046" s="0" t="n">
        <x:v>19.5</x:v>
      </x:c>
      <x:c r="J2046" s="0" t="n">
        <x:v>14.1</x:v>
      </x:c>
      <x:c r="K2046" s="0" t="n">
        <x:v>71</x:v>
      </x:c>
      <x:c r="L2046" s="0" t="n">
        <x:v>22</x:v>
      </x:c>
      <x:c r="M2046" s="0" t="n">
        <x:v>26</x:v>
      </x:c>
      <x:c r="N2046" s="0" t="s">
        <x:v>444</x:v>
      </x:c>
      <x:c r="O2046" s="0" t="n">
        <x:v>1013</x:v>
      </x:c>
      <x:c r="P2046" s="0" t="n">
        <x:v>1003.9</x:v>
      </x:c>
      <x:c r="Q2046" s="0" t="n">
        <x:v>13.9</x:v>
      </x:c>
    </x:row>
    <x:row r="2047" spans="1:81" customFormat="1" ht="16.5" customHeight="1" x14ac:dyDescent="0.25">
      <x:c r="A2047" s="302">
        <x:f>IF(RIGHT(C2047,2)=".1","10",RIGHT(C2047,2))</x:f>
      </x:c>
      <x:c r="B2047" s="0" t="n">
        <x:v>9</x:v>
      </x:c>
      <x:c r="C2047" s="0" t="n">
        <x:v>13.09</x:v>
      </x:c>
      <x:c r="D2047" s="0" t="s">
        <x:v>7</x:v>
      </x:c>
      <x:c r="E2047" s="0" t="n">
        <x:v>2</x:v>
      </x:c>
      <x:c r="F2047" s="0" t="s">
        <x:v>185</x:v>
      </x:c>
      <x:c r="H2047" s="0" t="s">
        <x:v>700</x:v>
      </x:c>
      <x:c r="I2047" s="0" t="n">
        <x:v>25.2</x:v>
      </x:c>
      <x:c r="J2047" s="0" t="n">
        <x:v>12.2</x:v>
      </x:c>
      <x:c r="K2047" s="0" t="n">
        <x:v>44</x:v>
      </x:c>
      <x:c r="L2047" s="0" t="n">
        <x:v>27</x:v>
      </x:c>
      <x:c r="M2047" s="0" t="n">
        <x:v>34</x:v>
      </x:c>
      <x:c r="N2047" s="0" t="s">
        <x:v>483</x:v>
      </x:c>
      <x:c r="O2047" s="0" t="n">
        <x:v>1012.1</x:v>
      </x:c>
      <x:c r="P2047" s="0" t="n">
        <x:v>1003.2</x:v>
      </x:c>
    </x:row>
    <x:row r="2048" spans="1:81" customFormat="1" ht="16.5" customHeight="1" x14ac:dyDescent="0.25">
      <x:c r="A2048" s="302">
        <x:f>IF(RIGHT(C2048,2)=".1","10",RIGHT(C2048,2))</x:f>
      </x:c>
      <x:c r="B2048" s="0" t="n">
        <x:v>12</x:v>
      </x:c>
      <x:c r="C2048" s="0" t="n">
        <x:v>13.09</x:v>
      </x:c>
      <x:c r="D2048" s="0" t="s">
        <x:v>10</x:v>
      </x:c>
      <x:c r="E2048" s="0" t="n">
        <x:v>1</x:v>
      </x:c>
      <x:c r="F2048" s="0" t="s">
        <x:v>185</x:v>
      </x:c>
      <x:c r="H2048" s="0" t="s">
        <x:v>701</x:v>
      </x:c>
      <x:c r="I2048" s="0" t="n">
        <x:v>28.1</x:v>
      </x:c>
      <x:c r="J2048" s="0" t="n">
        <x:v>11.2</x:v>
      </x:c>
      <x:c r="K2048" s="0" t="n">
        <x:v>35</x:v>
      </x:c>
      <x:c r="L2048" s="0" t="n">
        <x:v>29</x:v>
      </x:c>
      <x:c r="M2048" s="0" t="n">
        <x:v>32</x:v>
      </x:c>
      <x:c r="N2048" s="0" t="s">
        <x:v>483</x:v>
      </x:c>
      <x:c r="O2048" s="0" t="n">
        <x:v>1011</x:v>
      </x:c>
      <x:c r="P2048" s="0" t="n">
        <x:v>1002.1</x:v>
      </x:c>
    </x:row>
    <x:row r="2049" spans="1:81" customFormat="1" ht="16.5" customHeight="1" x14ac:dyDescent="0.25">
      <x:c r="A2049" s="302">
        <x:f>IF(RIGHT(C2049,2)=".1","10",RIGHT(C2049,2))</x:f>
      </x:c>
      <x:c r="B2049" s="0" t="n">
        <x:v>15</x:v>
      </x:c>
      <x:c r="C2049" s="0" t="n">
        <x:v>13.09</x:v>
      </x:c>
      <x:c r="D2049" s="0" t="s">
        <x:v>6</x:v>
      </x:c>
      <x:c r="E2049" s="0" t="n">
        <x:v>1</x:v>
      </x:c>
      <x:c r="F2049" s="0" t="s">
        <x:v>185</x:v>
      </x:c>
      <x:c r="H2049" s="0" t="s">
        <x:v>702</x:v>
      </x:c>
      <x:c r="I2049" s="0" t="n">
        <x:v>24.6</x:v>
      </x:c>
      <x:c r="J2049" s="0" t="n">
        <x:v>11.1</x:v>
      </x:c>
      <x:c r="K2049" s="0" t="n">
        <x:v>43</x:v>
      </x:c>
      <x:c r="L2049" s="0" t="n">
        <x:v>26</x:v>
      </x:c>
      <x:c r="M2049" s="0" t="n">
        <x:v>26</x:v>
      </x:c>
      <x:c r="N2049" s="0" t="s">
        <x:v>483</x:v>
      </x:c>
      <x:c r="O2049" s="0" t="n">
        <x:v>1010.9</x:v>
      </x:c>
      <x:c r="P2049" s="0" t="n">
        <x:v>1001.9</x:v>
      </x:c>
      <x:c r="R2049" s="0" t="n">
        <x:v>28.3</x:v>
      </x:c>
    </x:row>
    <x:row r="2050" spans="1:81" customFormat="1" ht="16.5" customHeight="1" x14ac:dyDescent="0.25">
      <x:c r="A2050" s="302">
        <x:f>IF(RIGHT(C2050,2)=".1","10",RIGHT(C2050,2))</x:f>
      </x:c>
      <x:c r="B2050" s="0" t="n">
        <x:v>18</x:v>
      </x:c>
      <x:c r="C2050" s="0" t="n">
        <x:v>13.09</x:v>
      </x:c>
      <x:c r="D2050" s="0" t="s">
        <x:v>5</x:v>
      </x:c>
      <x:c r="E2050" s="0" t="n">
        <x:v>1</x:v>
      </x:c>
      <x:c r="F2050" s="0" t="s">
        <x:v>185</x:v>
      </x:c>
      <x:c r="H2050" s="0" t="s">
        <x:v>285</x:v>
      </x:c>
      <x:c r="I2050" s="0" t="n">
        <x:v>22.4</x:v>
      </x:c>
      <x:c r="J2050" s="0" t="n">
        <x:v>11.4</x:v>
      </x:c>
      <x:c r="K2050" s="0" t="n">
        <x:v>50</x:v>
      </x:c>
      <x:c r="L2050" s="0" t="n">
        <x:v>25</x:v>
      </x:c>
      <x:c r="M2050" s="0" t="n">
        <x:v>25</x:v>
      </x:c>
      <x:c r="N2050" s="0" t="s">
        <x:v>444</x:v>
      </x:c>
      <x:c r="O2050" s="0" t="n">
        <x:v>1011.6</x:v>
      </x:c>
      <x:c r="P2050" s="0" t="n">
        <x:v>1002.6</x:v>
      </x:c>
    </x:row>
    <x:row r="2051" spans="1:81" customFormat="1" ht="16.5" customHeight="1" x14ac:dyDescent="0.25">
      <x:c r="A2051" s="302">
        <x:f>IF(RIGHT(C2051,2)=".1","10",RIGHT(C2051,2))</x:f>
      </x:c>
      <x:c r="B2051" s="0" t="n">
        <x:v>21</x:v>
      </x:c>
      <x:c r="C2051" s="0" t="n">
        <x:v>13.09</x:v>
      </x:c>
      <x:c r="D2051" s="0" t="s">
        <x:v>6</x:v>
      </x:c>
      <x:c r="E2051" s="0" t="n">
        <x:v>1</x:v>
      </x:c>
      <x:c r="F2051" s="0" t="s">
        <x:v>185</x:v>
      </x:c>
      <x:c r="H2051" s="0" t="s">
        <x:v>186</x:v>
      </x:c>
      <x:c r="I2051" s="0" t="n">
        <x:v>18.4</x:v>
      </x:c>
      <x:c r="J2051" s="0" t="n">
        <x:v>11.4</x:v>
      </x:c>
      <x:c r="K2051" s="0" t="n">
        <x:v>64</x:v>
      </x:c>
      <x:c r="L2051" s="0" t="n">
        <x:v>20</x:v>
      </x:c>
      <x:c r="M2051" s="0" t="n">
        <x:v>20</x:v>
      </x:c>
      <x:c r="O2051" s="0" t="n">
        <x:v>1012.1</x:v>
      </x:c>
      <x:c r="P2051" s="0" t="n">
        <x:v>1003</x:v>
      </x:c>
    </x:row>
    <x:row r="2052" spans="1:81" customFormat="1" ht="16.5" customHeight="1" x14ac:dyDescent="0.25">
      <x:c r="A2052" s="302">
        <x:f>IF(RIGHT(C2052,2)=".1","10",RIGHT(C2052,2))</x:f>
      </x:c>
      <x:c r="B2052" s="0" t="n">
        <x:v>0</x:v>
      </x:c>
      <x:c r="C2052" s="0" t="n">
        <x:v>14.09</x:v>
      </x:c>
      <x:c r="D2052" s="0" t="s">
        <x:v>6</x:v>
      </x:c>
      <x:c r="E2052" s="0" t="n">
        <x:v>1</x:v>
      </x:c>
      <x:c r="F2052" s="0" t="s">
        <x:v>185</x:v>
      </x:c>
      <x:c r="H2052" s="0" t="s">
        <x:v>186</x:v>
      </x:c>
      <x:c r="I2052" s="0" t="n">
        <x:v>16.1</x:v>
      </x:c>
      <x:c r="J2052" s="0" t="n">
        <x:v>11.4</x:v>
      </x:c>
      <x:c r="K2052" s="0" t="n">
        <x:v>74</x:v>
      </x:c>
      <x:c r="L2052" s="0" t="n">
        <x:v>17</x:v>
      </x:c>
      <x:c r="M2052" s="0" t="n">
        <x:v>17</x:v>
      </x:c>
      <x:c r="O2052" s="0" t="n">
        <x:v>1012.3</x:v>
      </x:c>
      <x:c r="P2052" s="0" t="n">
        <x:v>1003.1</x:v>
      </x:c>
    </x:row>
    <x:row r="2053" spans="1:81" customFormat="1" ht="16.5" customHeight="1" x14ac:dyDescent="0.25">
      <x:c r="A2053" s="302">
        <x:f>IF(RIGHT(C2053,2)=".1","10",RIGHT(C2053,2))</x:f>
      </x:c>
      <x:c r="B2053" s="0" t="n">
        <x:v>3</x:v>
      </x:c>
      <x:c r="C2053" s="0" t="n">
        <x:v>14.09</x:v>
      </x:c>
      <x:c r="D2053" s="0" t="s">
        <x:v>13</x:v>
      </x:c>
      <x:c r="E2053" s="0" t="n">
        <x:v>0</x:v>
      </x:c>
      <x:c r="F2053" s="0" t="s">
        <x:v>185</x:v>
      </x:c>
      <x:c r="H2053" s="0" t="s">
        <x:v>186</x:v>
      </x:c>
      <x:c r="I2053" s="0" t="n">
        <x:v>14.8</x:v>
      </x:c>
      <x:c r="J2053" s="0" t="n">
        <x:v>11.3</x:v>
      </x:c>
      <x:c r="K2053" s="0" t="n">
        <x:v>80</x:v>
      </x:c>
      <x:c r="L2053" s="0" t="n">
        <x:v>15</x:v>
      </x:c>
      <x:c r="M2053" s="0" t="n">
        <x:v>15</x:v>
      </x:c>
      <x:c r="O2053" s="0" t="n">
        <x:v>1013.1</x:v>
      </x:c>
      <x:c r="P2053" s="0" t="n">
        <x:v>1003.8</x:v>
      </x:c>
      <x:c r="Q2053" s="0" t="n">
        <x:v>14.8</x:v>
      </x:c>
    </x:row>
    <x:row r="2054" spans="1:81" customFormat="1" ht="16.5" customHeight="1" x14ac:dyDescent="0.25">
      <x:c r="A2054" s="302">
        <x:f>IF(RIGHT(C2054,2)=".1","10",RIGHT(C2054,2))</x:f>
      </x:c>
      <x:c r="B2054" s="0" t="n">
        <x:v>6</x:v>
      </x:c>
      <x:c r="C2054" s="0" t="n">
        <x:v>14.09</x:v>
      </x:c>
      <x:c r="D2054" s="0" t="s">
        <x:v>7</x:v>
      </x:c>
      <x:c r="E2054" s="0" t="n">
        <x:v>1</x:v>
      </x:c>
      <x:c r="F2054" s="0" t="s">
        <x:v>185</x:v>
      </x:c>
      <x:c r="H2054" s="0" t="s">
        <x:v>186</x:v>
      </x:c>
      <x:c r="I2054" s="0" t="n">
        <x:v>21.4</x:v>
      </x:c>
      <x:c r="J2054" s="0" t="n">
        <x:v>13.1</x:v>
      </x:c>
      <x:c r="K2054" s="0" t="n">
        <x:v>59</x:v>
      </x:c>
      <x:c r="L2054" s="0" t="n">
        <x:v>24</x:v>
      </x:c>
      <x:c r="M2054" s="0" t="n">
        <x:v>30</x:v>
      </x:c>
      <x:c r="N2054" s="0" t="s">
        <x:v>444</x:v>
      </x:c>
      <x:c r="O2054" s="0" t="n">
        <x:v>1013.3</x:v>
      </x:c>
      <x:c r="P2054" s="0" t="n">
        <x:v>1004.3</x:v>
      </x:c>
      <x:c r="Q2054" s="0" t="n">
        <x:v>14.3</x:v>
      </x:c>
    </x:row>
    <x:row r="2055" spans="1:81" customFormat="1" ht="16.5" customHeight="1" x14ac:dyDescent="0.25">
      <x:c r="A2055" s="302">
        <x:f>IF(RIGHT(C2055,2)=".1","10",RIGHT(C2055,2))</x:f>
      </x:c>
      <x:c r="B2055" s="0" t="n">
        <x:v>9</x:v>
      </x:c>
      <x:c r="C2055" s="0" t="n">
        <x:v>14.09</x:v>
      </x:c>
      <x:c r="D2055" s="0" t="s">
        <x:v>9</x:v>
      </x:c>
      <x:c r="E2055" s="0" t="n">
        <x:v>1</x:v>
      </x:c>
      <x:c r="F2055" s="0" t="s">
        <x:v>185</x:v>
      </x:c>
      <x:c r="H2055" s="0" t="s">
        <x:v>703</x:v>
      </x:c>
      <x:c r="I2055" s="0" t="n">
        <x:v>27.1</x:v>
      </x:c>
      <x:c r="J2055" s="0" t="n">
        <x:v>12.9</x:v>
      </x:c>
      <x:c r="K2055" s="0" t="n">
        <x:v>41</x:v>
      </x:c>
      <x:c r="L2055" s="0" t="n">
        <x:v>29</x:v>
      </x:c>
      <x:c r="M2055" s="0" t="n">
        <x:v>38</x:v>
      </x:c>
      <x:c r="N2055" s="0" t="s">
        <x:v>483</x:v>
      </x:c>
      <x:c r="O2055" s="0" t="n">
        <x:v>1012.8</x:v>
      </x:c>
      <x:c r="P2055" s="0" t="n">
        <x:v>1003.9</x:v>
      </x:c>
    </x:row>
    <x:row r="2056" spans="1:81" customFormat="1" ht="16.5" customHeight="1" x14ac:dyDescent="0.25">
      <x:c r="A2056" s="302">
        <x:f>IF(RIGHT(C2056,2)=".1","10",RIGHT(C2056,2))</x:f>
      </x:c>
      <x:c r="B2056" s="0" t="n">
        <x:v>12</x:v>
      </x:c>
      <x:c r="C2056" s="0" t="n">
        <x:v>14.09</x:v>
      </x:c>
      <x:c r="D2056" s="0" t="s">
        <x:v>10</x:v>
      </x:c>
      <x:c r="E2056" s="0" t="n">
        <x:v>1</x:v>
      </x:c>
      <x:c r="F2056" s="0" t="s">
        <x:v>185</x:v>
      </x:c>
      <x:c r="G2056" s="0" t="s">
        <x:v>223</x:v>
      </x:c>
      <x:c r="H2056" s="0" t="s">
        <x:v>285</x:v>
      </x:c>
      <x:c r="I2056" s="0" t="n">
        <x:v>24.5</x:v>
      </x:c>
      <x:c r="J2056" s="0" t="n">
        <x:v>15.1</x:v>
      </x:c>
      <x:c r="K2056" s="0" t="n">
        <x:v>56</x:v>
      </x:c>
      <x:c r="L2056" s="0" t="n">
        <x:v>27</x:v>
      </x:c>
      <x:c r="M2056" s="0" t="n">
        <x:v>29</x:v>
      </x:c>
      <x:c r="N2056" s="0" t="s">
        <x:v>483</x:v>
      </x:c>
      <x:c r="O2056" s="0" t="n">
        <x:v>1012.5</x:v>
      </x:c>
      <x:c r="P2056" s="0" t="n">
        <x:v>1003.6</x:v>
      </x:c>
    </x:row>
    <x:row r="2057" spans="1:81" customFormat="1" ht="16.5" customHeight="1" x14ac:dyDescent="0.25">
      <x:c r="A2057" s="302">
        <x:f>IF(RIGHT(C2057,2)=".1","10",RIGHT(C2057,2))</x:f>
      </x:c>
      <x:c r="B2057" s="0" t="n">
        <x:v>15</x:v>
      </x:c>
      <x:c r="C2057" s="0" t="n">
        <x:v>14.09</x:v>
      </x:c>
      <x:c r="D2057" s="0" t="s">
        <x:v>13</x:v>
      </x:c>
      <x:c r="E2057" s="0" t="n">
        <x:v>0</x:v>
      </x:c>
      <x:c r="F2057" s="0" t="s">
        <x:v>185</x:v>
      </x:c>
      <x:c r="G2057" s="0" t="s">
        <x:v>193</x:v>
      </x:c>
      <x:c r="H2057" s="0" t="s">
        <x:v>369</x:v>
      </x:c>
      <x:c r="I2057" s="0" t="n">
        <x:v>23.1</x:v>
      </x:c>
      <x:c r="J2057" s="0" t="n">
        <x:v>14.5</x:v>
      </x:c>
      <x:c r="K2057" s="0" t="n">
        <x:v>58</x:v>
      </x:c>
      <x:c r="L2057" s="0" t="n">
        <x:v>27</x:v>
      </x:c>
      <x:c r="M2057" s="0" t="n">
        <x:v>27</x:v>
      </x:c>
      <x:c r="N2057" s="0" t="s">
        <x:v>506</x:v>
      </x:c>
      <x:c r="O2057" s="0" t="n">
        <x:v>1012.6</x:v>
      </x:c>
      <x:c r="P2057" s="0" t="n">
        <x:v>1003.6</x:v>
      </x:c>
      <x:c r="R2057" s="0" t="n">
        <x:v>27.9</x:v>
      </x:c>
      <x:c r="S2057" s="0" t="n">
        <x:v>0.4</x:v>
      </x:c>
    </x:row>
    <x:row r="2058" spans="1:81" customFormat="1" ht="16.5" customHeight="1" x14ac:dyDescent="0.25">
      <x:c r="A2058" s="302">
        <x:f>IF(RIGHT(C2058,2)=".1","10",RIGHT(C2058,2))</x:f>
      </x:c>
      <x:c r="B2058" s="0" t="n">
        <x:v>18</x:v>
      </x:c>
      <x:c r="C2058" s="0" t="n">
        <x:v>14.09</x:v>
      </x:c>
      <x:c r="D2058" s="0" t="s">
        <x:v>13</x:v>
      </x:c>
      <x:c r="E2058" s="0" t="n">
        <x:v>0</x:v>
      </x:c>
      <x:c r="F2058" s="0" t="s">
        <x:v>185</x:v>
      </x:c>
      <x:c r="G2058" s="0" t="s">
        <x:v>193</x:v>
      </x:c>
      <x:c r="H2058" s="0" t="s">
        <x:v>635</x:v>
      </x:c>
      <x:c r="I2058" s="0" t="n">
        <x:v>19.4</x:v>
      </x:c>
      <x:c r="J2058" s="0" t="n">
        <x:v>14.3</x:v>
      </x:c>
      <x:c r="K2058" s="0" t="n">
        <x:v>72</x:v>
      </x:c>
      <x:c r="L2058" s="0" t="n">
        <x:v>21</x:v>
      </x:c>
      <x:c r="M2058" s="0" t="n">
        <x:v>21</x:v>
      </x:c>
      <x:c r="N2058" s="0" t="s">
        <x:v>444</x:v>
      </x:c>
      <x:c r="O2058" s="0" t="n">
        <x:v>1013.7</x:v>
      </x:c>
      <x:c r="P2058" s="0" t="n">
        <x:v>1004.6</x:v>
      </x:c>
    </x:row>
    <x:row r="2059" spans="1:81" customFormat="1" ht="16.5" customHeight="1" x14ac:dyDescent="0.25">
      <x:c r="A2059" s="302">
        <x:f>IF(RIGHT(C2059,2)=".1","10",RIGHT(C2059,2))</x:f>
      </x:c>
      <x:c r="B2059" s="0" t="n">
        <x:v>21</x:v>
      </x:c>
      <x:c r="C2059" s="0" t="n">
        <x:v>14.09</x:v>
      </x:c>
      <x:c r="D2059" s="0" t="s">
        <x:v>13</x:v>
      </x:c>
      <x:c r="E2059" s="0" t="n">
        <x:v>0</x:v>
      </x:c>
      <x:c r="F2059" s="0" t="s">
        <x:v>185</x:v>
      </x:c>
      <x:c r="H2059" s="0" t="s">
        <x:v>186</x:v>
      </x:c>
      <x:c r="I2059" s="0" t="n">
        <x:v>17</x:v>
      </x:c>
      <x:c r="J2059" s="0" t="n">
        <x:v>13.7</x:v>
      </x:c>
      <x:c r="K2059" s="0" t="n">
        <x:v>81</x:v>
      </x:c>
      <x:c r="L2059" s="0" t="n">
        <x:v>17</x:v>
      </x:c>
      <x:c r="M2059" s="0" t="n">
        <x:v>17</x:v>
      </x:c>
      <x:c r="O2059" s="0" t="n">
        <x:v>1013.8</x:v>
      </x:c>
      <x:c r="P2059" s="0" t="n">
        <x:v>1004.6</x:v>
      </x:c>
    </x:row>
    <x:row r="2060" spans="1:81" customFormat="1" ht="16.5" customHeight="1" x14ac:dyDescent="0.25">
      <x:c r="A2060" s="302">
        <x:f>IF(RIGHT(C2060,2)=".1","10",RIGHT(C2060,2))</x:f>
      </x:c>
      <x:c r="B2060" s="0" t="n">
        <x:v>0</x:v>
      </x:c>
      <x:c r="C2060" s="0" t="n">
        <x:v>15.09</x:v>
      </x:c>
      <x:c r="D2060" s="0" t="s">
        <x:v>5</x:v>
      </x:c>
      <x:c r="E2060" s="0" t="n">
        <x:v>1</x:v>
      </x:c>
      <x:c r="F2060" s="0" t="s">
        <x:v>185</x:v>
      </x:c>
      <x:c r="H2060" s="0" t="s">
        <x:v>186</x:v>
      </x:c>
      <x:c r="I2060" s="0" t="n">
        <x:v>15.2</x:v>
      </x:c>
      <x:c r="J2060" s="0" t="n">
        <x:v>12.8</x:v>
      </x:c>
      <x:c r="K2060" s="0" t="n">
        <x:v>86</x:v>
      </x:c>
      <x:c r="L2060" s="0" t="n">
        <x:v>16</x:v>
      </x:c>
      <x:c r="M2060" s="0" t="n">
        <x:v>16</x:v>
      </x:c>
      <x:c r="O2060" s="0" t="n">
        <x:v>1014</x:v>
      </x:c>
      <x:c r="P2060" s="0" t="n">
        <x:v>1004.7</x:v>
      </x:c>
    </x:row>
    <x:row r="2061" spans="1:81" customFormat="1" ht="16.5" customHeight="1" x14ac:dyDescent="0.25">
      <x:c r="A2061" s="302">
        <x:f>IF(RIGHT(C2061,2)=".1","10",RIGHT(C2061,2))</x:f>
      </x:c>
      <x:c r="B2061" s="0" t="n">
        <x:v>3</x:v>
      </x:c>
      <x:c r="C2061" s="0" t="n">
        <x:v>15.09</x:v>
      </x:c>
      <x:c r="D2061" s="0" t="s">
        <x:v>9</x:v>
      </x:c>
      <x:c r="E2061" s="0" t="n">
        <x:v>1</x:v>
      </x:c>
      <x:c r="F2061" s="0" t="s">
        <x:v>185</x:v>
      </x:c>
      <x:c r="H2061" s="0" t="s">
        <x:v>186</x:v>
      </x:c>
      <x:c r="I2061" s="0" t="n">
        <x:v>13.4</x:v>
      </x:c>
      <x:c r="J2061" s="0" t="n">
        <x:v>11.7</x:v>
      </x:c>
      <x:c r="K2061" s="0" t="n">
        <x:v>89</x:v>
      </x:c>
      <x:c r="L2061" s="0" t="n">
        <x:v>14</x:v>
      </x:c>
      <x:c r="M2061" s="0" t="n">
        <x:v>14</x:v>
      </x:c>
      <x:c r="O2061" s="0" t="n">
        <x:v>1014.5</x:v>
      </x:c>
      <x:c r="P2061" s="0" t="n">
        <x:v>1005.2</x:v>
      </x:c>
      <x:c r="Q2061" s="0" t="n">
        <x:v>13.4</x:v>
      </x:c>
    </x:row>
    <x:row r="2062" spans="1:81" customFormat="1" ht="16.5" customHeight="1" x14ac:dyDescent="0.25">
      <x:c r="A2062" s="302">
        <x:f>IF(RIGHT(C2062,2)=".1","10",RIGHT(C2062,2))</x:f>
      </x:c>
      <x:c r="B2062" s="0" t="n">
        <x:v>6</x:v>
      </x:c>
      <x:c r="C2062" s="0" t="n">
        <x:v>15.09</x:v>
      </x:c>
      <x:c r="D2062" s="0" t="s">
        <x:v>11</x:v>
      </x:c>
      <x:c r="E2062" s="0" t="n">
        <x:v>1</x:v>
      </x:c>
      <x:c r="F2062" s="0" t="s">
        <x:v>185</x:v>
      </x:c>
      <x:c r="H2062" s="0" t="s">
        <x:v>186</x:v>
      </x:c>
      <x:c r="I2062" s="0" t="n">
        <x:v>22.2</x:v>
      </x:c>
      <x:c r="J2062" s="0" t="n">
        <x:v>13.4</x:v>
      </x:c>
      <x:c r="K2062" s="0" t="n">
        <x:v>57</x:v>
      </x:c>
      <x:c r="L2062" s="0" t="n">
        <x:v>25</x:v>
      </x:c>
      <x:c r="M2062" s="0" t="n">
        <x:v>31</x:v>
      </x:c>
      <x:c r="N2062" s="0" t="s">
        <x:v>444</x:v>
      </x:c>
      <x:c r="O2062" s="0" t="n">
        <x:v>1015</x:v>
      </x:c>
      <x:c r="P2062" s="0" t="n">
        <x:v>1005.9</x:v>
      </x:c>
      <x:c r="Q2062" s="0" t="n">
        <x:v>13.3</x:v>
      </x:c>
    </x:row>
    <x:row r="2063" spans="1:81" customFormat="1" ht="16.5" customHeight="1" x14ac:dyDescent="0.25">
      <x:c r="A2063" s="302">
        <x:f>IF(RIGHT(C2063,2)=".1","10",RIGHT(C2063,2))</x:f>
      </x:c>
      <x:c r="B2063" s="0" t="n">
        <x:v>9</x:v>
      </x:c>
      <x:c r="C2063" s="0" t="n">
        <x:v>15.09</x:v>
      </x:c>
      <x:c r="D2063" s="0" t="s">
        <x:v>11</x:v>
      </x:c>
      <x:c r="E2063" s="0" t="n">
        <x:v>2</x:v>
      </x:c>
      <x:c r="F2063" s="0" t="s">
        <x:v>185</x:v>
      </x:c>
      <x:c r="H2063" s="0" t="s">
        <x:v>186</x:v>
      </x:c>
      <x:c r="I2063" s="0" t="n">
        <x:v>26.7</x:v>
      </x:c>
      <x:c r="J2063" s="0" t="n">
        <x:v>12</x:v>
      </x:c>
      <x:c r="K2063" s="0" t="n">
        <x:v>40</x:v>
      </x:c>
      <x:c r="L2063" s="0" t="n">
        <x:v>28</x:v>
      </x:c>
      <x:c r="M2063" s="0" t="n">
        <x:v>39</x:v>
      </x:c>
      <x:c r="N2063" s="0" t="s">
        <x:v>483</x:v>
      </x:c>
      <x:c r="O2063" s="0" t="n">
        <x:v>1013.8</x:v>
      </x:c>
      <x:c r="P2063" s="0" t="n">
        <x:v>1004.9</x:v>
      </x:c>
    </x:row>
    <x:row r="2064" spans="1:81" customFormat="1" ht="16.5" customHeight="1" x14ac:dyDescent="0.25">
      <x:c r="A2064" s="302">
        <x:f>IF(RIGHT(C2064,2)=".1","10",RIGHT(C2064,2))</x:f>
      </x:c>
      <x:c r="B2064" s="0" t="n">
        <x:v>12</x:v>
      </x:c>
      <x:c r="C2064" s="0" t="n">
        <x:v>15.09</x:v>
      </x:c>
      <x:c r="D2064" s="0" t="s">
        <x:v>10</x:v>
      </x:c>
      <x:c r="E2064" s="0" t="n">
        <x:v>1</x:v>
      </x:c>
      <x:c r="F2064" s="0" t="s">
        <x:v>185</x:v>
      </x:c>
      <x:c r="H2064" s="0" t="s">
        <x:v>493</x:v>
      </x:c>
      <x:c r="I2064" s="0" t="n">
        <x:v>28</x:v>
      </x:c>
      <x:c r="J2064" s="0" t="n">
        <x:v>9.5</x:v>
      </x:c>
      <x:c r="K2064" s="0" t="n">
        <x:v>31</x:v>
      </x:c>
      <x:c r="L2064" s="0" t="n">
        <x:v>28</x:v>
      </x:c>
      <x:c r="M2064" s="0" t="n">
        <x:v>34</x:v>
      </x:c>
      <x:c r="N2064" s="0" t="s">
        <x:v>483</x:v>
      </x:c>
      <x:c r="O2064" s="0" t="n">
        <x:v>1012.8</x:v>
      </x:c>
      <x:c r="P2064" s="0" t="n">
        <x:v>1004</x:v>
      </x:c>
    </x:row>
    <x:row r="2065" spans="1:81" customFormat="1" ht="16.5" customHeight="1" x14ac:dyDescent="0.25">
      <x:c r="A2065" s="302">
        <x:f>IF(RIGHT(C2065,2)=".1","10",RIGHT(C2065,2))</x:f>
      </x:c>
      <x:c r="B2065" s="0" t="n">
        <x:v>15</x:v>
      </x:c>
      <x:c r="C2065" s="0" t="n">
        <x:v>15.09</x:v>
      </x:c>
      <x:c r="D2065" s="0" t="s">
        <x:v>13</x:v>
      </x:c>
      <x:c r="E2065" s="0" t="n">
        <x:v>0</x:v>
      </x:c>
      <x:c r="F2065" s="0" t="s">
        <x:v>185</x:v>
      </x:c>
      <x:c r="H2065" s="0" t="s">
        <x:v>186</x:v>
      </x:c>
      <x:c r="I2065" s="0" t="n">
        <x:v>24.9</x:v>
      </x:c>
      <x:c r="J2065" s="0" t="n">
        <x:v>10.6</x:v>
      </x:c>
      <x:c r="K2065" s="0" t="n">
        <x:v>41</x:v>
      </x:c>
      <x:c r="L2065" s="0" t="n">
        <x:v>26</x:v>
      </x:c>
      <x:c r="M2065" s="0" t="n">
        <x:v>26</x:v>
      </x:c>
      <x:c r="N2065" s="0" t="s">
        <x:v>483</x:v>
      </x:c>
      <x:c r="O2065" s="0" t="n">
        <x:v>1012.3</x:v>
      </x:c>
      <x:c r="P2065" s="0" t="n">
        <x:v>1003.3</x:v>
      </x:c>
      <x:c r="R2065" s="0" t="n">
        <x:v>28.4</x:v>
      </x:c>
    </x:row>
    <x:row r="2066" spans="1:81" customFormat="1" ht="16.5" customHeight="1" x14ac:dyDescent="0.25">
      <x:c r="A2066" s="302">
        <x:f>IF(RIGHT(C2066,2)=".1","10",RIGHT(C2066,2))</x:f>
      </x:c>
      <x:c r="B2066" s="0" t="n">
        <x:v>18</x:v>
      </x:c>
      <x:c r="C2066" s="0" t="n">
        <x:v>15.09</x:v>
      </x:c>
      <x:c r="D2066" s="0" t="s">
        <x:v>5</x:v>
      </x:c>
      <x:c r="E2066" s="0" t="n">
        <x:v>1</x:v>
      </x:c>
      <x:c r="F2066" s="0" t="s">
        <x:v>185</x:v>
      </x:c>
      <x:c r="H2066" s="0" t="s">
        <x:v>186</x:v>
      </x:c>
      <x:c r="I2066" s="0" t="n">
        <x:v>20.5</x:v>
      </x:c>
      <x:c r="J2066" s="0" t="n">
        <x:v>8.8</x:v>
      </x:c>
      <x:c r="K2066" s="0" t="n">
        <x:v>47</x:v>
      </x:c>
      <x:c r="L2066" s="0" t="n">
        <x:v>23</x:v>
      </x:c>
      <x:c r="M2066" s="0" t="n">
        <x:v>23</x:v>
      </x:c>
      <x:c r="N2066" s="0" t="s">
        <x:v>444</x:v>
      </x:c>
      <x:c r="O2066" s="0" t="n">
        <x:v>1013.3</x:v>
      </x:c>
      <x:c r="P2066" s="0" t="n">
        <x:v>1004.2</x:v>
      </x:c>
    </x:row>
    <x:row r="2067" spans="1:81" customFormat="1" ht="16.5" customHeight="1" x14ac:dyDescent="0.25">
      <x:c r="A2067" s="302">
        <x:f>IF(RIGHT(C2067,2)=".1","10",RIGHT(C2067,2))</x:f>
      </x:c>
      <x:c r="B2067" s="0" t="n">
        <x:v>21</x:v>
      </x:c>
      <x:c r="C2067" s="0" t="n">
        <x:v>15.09</x:v>
      </x:c>
      <x:c r="D2067" s="0" t="s">
        <x:v>5</x:v>
      </x:c>
      <x:c r="E2067" s="0" t="n">
        <x:v>2</x:v>
      </x:c>
      <x:c r="F2067" s="0" t="s">
        <x:v>185</x:v>
      </x:c>
      <x:c r="H2067" s="0" t="s">
        <x:v>186</x:v>
      </x:c>
      <x:c r="I2067" s="0" t="n">
        <x:v>17.8</x:v>
      </x:c>
      <x:c r="J2067" s="0" t="n">
        <x:v>8.3</x:v>
      </x:c>
      <x:c r="K2067" s="0" t="n">
        <x:v>54</x:v>
      </x:c>
      <x:c r="L2067" s="0" t="n">
        <x:v>18</x:v>
      </x:c>
      <x:c r="M2067" s="0" t="n">
        <x:v>18</x:v>
      </x:c>
      <x:c r="O2067" s="0" t="n">
        <x:v>1013.3</x:v>
      </x:c>
      <x:c r="P2067" s="0" t="n">
        <x:v>1004.1</x:v>
      </x:c>
    </x:row>
    <x:row r="2068" spans="1:81" customFormat="1" ht="16.5" customHeight="1" x14ac:dyDescent="0.25">
      <x:c r="A2068" s="302">
        <x:f>IF(RIGHT(C2068,2)=".1","10",RIGHT(C2068,2))</x:f>
      </x:c>
      <x:c r="B2068" s="0" t="n">
        <x:v>0</x:v>
      </x:c>
      <x:c r="C2068" s="0" t="n">
        <x:v>16.09</x:v>
      </x:c>
      <x:c r="D2068" s="0" t="s">
        <x:v>6</x:v>
      </x:c>
      <x:c r="E2068" s="0" t="n">
        <x:v>3</x:v>
      </x:c>
      <x:c r="F2068" s="0" t="s">
        <x:v>185</x:v>
      </x:c>
      <x:c r="H2068" s="0" t="s">
        <x:v>624</x:v>
      </x:c>
      <x:c r="I2068" s="0" t="n">
        <x:v>16.5</x:v>
      </x:c>
      <x:c r="J2068" s="0" t="n">
        <x:v>2.5</x:v>
      </x:c>
      <x:c r="K2068" s="0" t="n">
        <x:v>39</x:v>
      </x:c>
      <x:c r="L2068" s="0" t="n">
        <x:v>16</x:v>
      </x:c>
      <x:c r="M2068" s="0" t="n">
        <x:v>16</x:v>
      </x:c>
      <x:c r="O2068" s="0" t="n">
        <x:v>1013.4</x:v>
      </x:c>
      <x:c r="P2068" s="0" t="n">
        <x:v>1004.1</x:v>
      </x:c>
    </x:row>
    <x:row r="2069" spans="1:81" customFormat="1" ht="16.5" customHeight="1" x14ac:dyDescent="0.25">
      <x:c r="A2069" s="302">
        <x:f>IF(RIGHT(C2069,2)=".1","10",RIGHT(C2069,2))</x:f>
      </x:c>
      <x:c r="B2069" s="0" t="n">
        <x:v>3</x:v>
      </x:c>
      <x:c r="C2069" s="0" t="n">
        <x:v>16.09</x:v>
      </x:c>
      <x:c r="D2069" s="0" t="s">
        <x:v>6</x:v>
      </x:c>
      <x:c r="E2069" s="0" t="n">
        <x:v>4</x:v>
      </x:c>
      <x:c r="F2069" s="0" t="s">
        <x:v>185</x:v>
      </x:c>
      <x:c r="H2069" s="0" t="s">
        <x:v>228</x:v>
      </x:c>
      <x:c r="I2069" s="0" t="n">
        <x:v>15.2</x:v>
      </x:c>
      <x:c r="J2069" s="0" t="n">
        <x:v>3</x:v>
      </x:c>
      <x:c r="K2069" s="0" t="n">
        <x:v>44</x:v>
      </x:c>
      <x:c r="L2069" s="0" t="n">
        <x:v>14</x:v>
      </x:c>
      <x:c r="M2069" s="0" t="n">
        <x:v>14</x:v>
      </x:c>
      <x:c r="O2069" s="0" t="n">
        <x:v>1013.3</x:v>
      </x:c>
      <x:c r="P2069" s="0" t="n">
        <x:v>1004</x:v>
      </x:c>
      <x:c r="Q2069" s="0" t="n">
        <x:v>15.2</x:v>
      </x:c>
    </x:row>
    <x:row r="2070" spans="1:81" customFormat="1" ht="16.5" customHeight="1" x14ac:dyDescent="0.25">
      <x:c r="A2070" s="302">
        <x:f>IF(RIGHT(C2070,2)=".1","10",RIGHT(C2070,2))</x:f>
      </x:c>
      <x:c r="B2070" s="0" t="n">
        <x:v>6</x:v>
      </x:c>
      <x:c r="C2070" s="0" t="n">
        <x:v>16.09</x:v>
      </x:c>
      <x:c r="D2070" s="0" t="s">
        <x:v>5</x:v>
      </x:c>
      <x:c r="E2070" s="0" t="n">
        <x:v>4</x:v>
      </x:c>
      <x:c r="F2070" s="0" t="s">
        <x:v>185</x:v>
      </x:c>
      <x:c r="H2070" s="0" t="s">
        <x:v>219</x:v>
      </x:c>
      <x:c r="I2070" s="0" t="n">
        <x:v>17.1</x:v>
      </x:c>
      <x:c r="J2070" s="0" t="n">
        <x:v>3.9</x:v>
      </x:c>
      <x:c r="K2070" s="0" t="n">
        <x:v>41</x:v>
      </x:c>
      <x:c r="L2070" s="0" t="n">
        <x:v>17</x:v>
      </x:c>
      <x:c r="M2070" s="0" t="n">
        <x:v>18</x:v>
      </x:c>
      <x:c r="O2070" s="0" t="n">
        <x:v>1013.7</x:v>
      </x:c>
      <x:c r="P2070" s="0" t="n">
        <x:v>1004.4</x:v>
      </x:c>
      <x:c r="Q2070" s="0" t="n">
        <x:v>14.8</x:v>
      </x:c>
    </x:row>
    <x:row r="2071" spans="1:81" customFormat="1" ht="16.5" customHeight="1" x14ac:dyDescent="0.25">
      <x:c r="A2071" s="302">
        <x:f>IF(RIGHT(C2071,2)=".1","10",RIGHT(C2071,2))</x:f>
      </x:c>
      <x:c r="B2071" s="0" t="n">
        <x:v>9</x:v>
      </x:c>
      <x:c r="C2071" s="0" t="n">
        <x:v>16.09</x:v>
      </x:c>
      <x:c r="D2071" s="0" t="s">
        <x:v>7</x:v>
      </x:c>
      <x:c r="E2071" s="0" t="n">
        <x:v>3</x:v>
      </x:c>
      <x:c r="F2071" s="0" t="s">
        <x:v>185</x:v>
      </x:c>
      <x:c r="H2071" s="0" t="s">
        <x:v>276</x:v>
      </x:c>
      <x:c r="I2071" s="0" t="n">
        <x:v>21</x:v>
      </x:c>
      <x:c r="J2071" s="0" t="n">
        <x:v>2.7</x:v>
      </x:c>
      <x:c r="K2071" s="0" t="n">
        <x:v>30</x:v>
      </x:c>
      <x:c r="L2071" s="0" t="n">
        <x:v>22</x:v>
      </x:c>
      <x:c r="M2071" s="0" t="n">
        <x:v>25</x:v>
      </x:c>
      <x:c r="N2071" s="0" t="s">
        <x:v>444</x:v>
      </x:c>
      <x:c r="O2071" s="0" t="n">
        <x:v>1013.9</x:v>
      </x:c>
      <x:c r="P2071" s="0" t="n">
        <x:v>1004.8</x:v>
      </x:c>
    </x:row>
    <x:row r="2072" spans="1:81" customFormat="1" ht="16.5" customHeight="1" x14ac:dyDescent="0.25">
      <x:c r="A2072" s="302">
        <x:f>IF(RIGHT(C2072,2)=".1","10",RIGHT(C2072,2))</x:f>
      </x:c>
      <x:c r="B2072" s="0" t="n">
        <x:v>12</x:v>
      </x:c>
      <x:c r="C2072" s="0" t="n">
        <x:v>16.09</x:v>
      </x:c>
      <x:c r="D2072" s="0" t="s">
        <x:v>8</x:v>
      </x:c>
      <x:c r="E2072" s="0" t="n">
        <x:v>1</x:v>
      </x:c>
      <x:c r="F2072" s="0" t="s">
        <x:v>185</x:v>
      </x:c>
      <x:c r="H2072" s="0" t="s">
        <x:v>192</x:v>
      </x:c>
      <x:c r="I2072" s="0" t="n">
        <x:v>22.8</x:v>
      </x:c>
      <x:c r="J2072" s="0" t="n">
        <x:v>4.4</x:v>
      </x:c>
      <x:c r="K2072" s="0" t="n">
        <x:v>30</x:v>
      </x:c>
      <x:c r="L2072" s="0" t="n">
        <x:v>23</x:v>
      </x:c>
      <x:c r="M2072" s="0" t="n">
        <x:v>23</x:v>
      </x:c>
      <x:c r="N2072" s="0" t="s">
        <x:v>444</x:v>
      </x:c>
      <x:c r="O2072" s="0" t="n">
        <x:v>1013.7</x:v>
      </x:c>
      <x:c r="P2072" s="0" t="n">
        <x:v>1004.7</x:v>
      </x:c>
    </x:row>
    <x:row r="2073" spans="1:81" customFormat="1" ht="16.5" customHeight="1" x14ac:dyDescent="0.25">
      <x:c r="A2073" s="302">
        <x:f>IF(RIGHT(C2073,2)=".1","10",RIGHT(C2073,2))</x:f>
      </x:c>
      <x:c r="B2073" s="0" t="n">
        <x:v>15</x:v>
      </x:c>
      <x:c r="C2073" s="0" t="n">
        <x:v>16.09</x:v>
      </x:c>
      <x:c r="D2073" s="0" t="s">
        <x:v>8</x:v>
      </x:c>
      <x:c r="E2073" s="0" t="n">
        <x:v>1</x:v>
      </x:c>
      <x:c r="F2073" s="0" t="s">
        <x:v>185</x:v>
      </x:c>
      <x:c r="H2073" s="0" t="s">
        <x:v>704</x:v>
      </x:c>
      <x:c r="I2073" s="0" t="n">
        <x:v>18.2</x:v>
      </x:c>
      <x:c r="J2073" s="0" t="n">
        <x:v>5.8</x:v>
      </x:c>
      <x:c r="K2073" s="0" t="n">
        <x:v>44</x:v>
      </x:c>
      <x:c r="L2073" s="0" t="n">
        <x:v>19</x:v>
      </x:c>
      <x:c r="M2073" s="0" t="n">
        <x:v>20</x:v>
      </x:c>
      <x:c r="O2073" s="0" t="n">
        <x:v>1014.8</x:v>
      </x:c>
      <x:c r="P2073" s="0" t="n">
        <x:v>1005.6</x:v>
      </x:c>
      <x:c r="R2073" s="0" t="n">
        <x:v>23.1</x:v>
      </x:c>
    </x:row>
    <x:row r="2074" spans="1:81" customFormat="1" ht="16.5" customHeight="1" x14ac:dyDescent="0.25">
      <x:c r="A2074" s="302">
        <x:f>IF(RIGHT(C2074,2)=".1","10",RIGHT(C2074,2))</x:f>
      </x:c>
      <x:c r="B2074" s="0" t="n">
        <x:v>18</x:v>
      </x:c>
      <x:c r="C2074" s="0" t="n">
        <x:v>16.09</x:v>
      </x:c>
      <x:c r="D2074" s="0" t="s">
        <x:v>13</x:v>
      </x:c>
      <x:c r="E2074" s="0" t="n">
        <x:v>0</x:v>
      </x:c>
      <x:c r="F2074" s="0" t="s">
        <x:v>185</x:v>
      </x:c>
      <x:c r="H2074" s="0" t="s">
        <x:v>228</x:v>
      </x:c>
      <x:c r="I2074" s="0" t="n">
        <x:v>12.8</x:v>
      </x:c>
      <x:c r="J2074" s="0" t="n">
        <x:v>6.8</x:v>
      </x:c>
      <x:c r="K2074" s="0" t="n">
        <x:v>67</x:v>
      </x:c>
      <x:c r="L2074" s="0" t="n">
        <x:v>12</x:v>
      </x:c>
      <x:c r="M2074" s="0" t="n">
        <x:v>12</x:v>
      </x:c>
      <x:c r="O2074" s="0" t="n">
        <x:v>1016.6</x:v>
      </x:c>
      <x:c r="P2074" s="0" t="n">
        <x:v>1007.3</x:v>
      </x:c>
    </x:row>
    <x:row r="2075" spans="1:81" customFormat="1" ht="16.5" customHeight="1" x14ac:dyDescent="0.25">
      <x:c r="A2075" s="302">
        <x:f>IF(RIGHT(C2075,2)=".1","10",RIGHT(C2075,2))</x:f>
      </x:c>
      <x:c r="B2075" s="0" t="n">
        <x:v>21</x:v>
      </x:c>
      <x:c r="C2075" s="0" t="n">
        <x:v>16.09</x:v>
      </x:c>
      <x:c r="D2075" s="0" t="s">
        <x:v>5</x:v>
      </x:c>
      <x:c r="E2075" s="0" t="n">
        <x:v>1</x:v>
      </x:c>
      <x:c r="F2075" s="0" t="s">
        <x:v>185</x:v>
      </x:c>
      <x:c r="H2075" s="0" t="s">
        <x:v>186</x:v>
      </x:c>
      <x:c r="I2075" s="0" t="n">
        <x:v>10.2</x:v>
      </x:c>
      <x:c r="J2075" s="0" t="n">
        <x:v>7.1</x:v>
      </x:c>
      <x:c r="K2075" s="0" t="n">
        <x:v>81</x:v>
      </x:c>
      <x:c r="L2075" s="0" t="n">
        <x:v>10</x:v>
      </x:c>
      <x:c r="M2075" s="0" t="n">
        <x:v>10</x:v>
      </x:c>
      <x:c r="O2075" s="0" t="n">
        <x:v>1017</x:v>
      </x:c>
      <x:c r="P2075" s="0" t="n">
        <x:v>1007.6</x:v>
      </x:c>
    </x:row>
    <x:row r="2076" spans="1:81" customFormat="1" ht="16.5" customHeight="1" x14ac:dyDescent="0.25">
      <x:c r="A2076" s="302">
        <x:f>IF(RIGHT(C2076,2)=".1","10",RIGHT(C2076,2))</x:f>
      </x:c>
      <x:c r="B2076" s="0" t="n">
        <x:v>0</x:v>
      </x:c>
      <x:c r="C2076" s="0" t="n">
        <x:v>17.09</x:v>
      </x:c>
      <x:c r="D2076" s="0" t="s">
        <x:v>6</x:v>
      </x:c>
      <x:c r="E2076" s="0" t="n">
        <x:v>1</x:v>
      </x:c>
      <x:c r="F2076" s="0" t="s">
        <x:v>185</x:v>
      </x:c>
      <x:c r="H2076" s="0" t="s">
        <x:v>186</x:v>
      </x:c>
      <x:c r="I2076" s="0" t="n">
        <x:v>10.4</x:v>
      </x:c>
      <x:c r="J2076" s="0" t="n">
        <x:v>7.1</x:v>
      </x:c>
      <x:c r="K2076" s="0" t="n">
        <x:v>80</x:v>
      </x:c>
      <x:c r="L2076" s="0" t="n">
        <x:v>10</x:v>
      </x:c>
      <x:c r="M2076" s="0" t="n">
        <x:v>10</x:v>
      </x:c>
      <x:c r="O2076" s="0" t="n">
        <x:v>1017.4</x:v>
      </x:c>
      <x:c r="P2076" s="0" t="n">
        <x:v>1007.9</x:v>
      </x:c>
    </x:row>
    <x:row r="2077" spans="1:81" customFormat="1" ht="16.5" customHeight="1" x14ac:dyDescent="0.25">
      <x:c r="A2077" s="302">
        <x:f>IF(RIGHT(C2077,2)=".1","10",RIGHT(C2077,2))</x:f>
      </x:c>
      <x:c r="B2077" s="0" t="n">
        <x:v>3</x:v>
      </x:c>
      <x:c r="C2077" s="0" t="n">
        <x:v>17.09</x:v>
      </x:c>
      <x:c r="D2077" s="0" t="s">
        <x:v>6</x:v>
      </x:c>
      <x:c r="E2077" s="0" t="n">
        <x:v>2</x:v>
      </x:c>
      <x:c r="F2077" s="0" t="s">
        <x:v>185</x:v>
      </x:c>
      <x:c r="H2077" s="0" t="s">
        <x:v>186</x:v>
      </x:c>
      <x:c r="I2077" s="0" t="n">
        <x:v>10.6</x:v>
      </x:c>
      <x:c r="J2077" s="0" t="n">
        <x:v>6.8</x:v>
      </x:c>
      <x:c r="K2077" s="0" t="n">
        <x:v>77</x:v>
      </x:c>
      <x:c r="L2077" s="0" t="n">
        <x:v>9</x:v>
      </x:c>
      <x:c r="M2077" s="0" t="n">
        <x:v>9</x:v>
      </x:c>
      <x:c r="O2077" s="0" t="n">
        <x:v>1017</x:v>
      </x:c>
      <x:c r="P2077" s="0" t="n">
        <x:v>1007.5</x:v>
      </x:c>
      <x:c r="Q2077" s="0" t="n">
        <x:v>9.4</x:v>
      </x:c>
    </x:row>
    <x:row r="2078" spans="1:81" customFormat="1" ht="16.5" customHeight="1" x14ac:dyDescent="0.25">
      <x:c r="A2078" s="302">
        <x:f>IF(RIGHT(C2078,2)=".1","10",RIGHT(C2078,2))</x:f>
      </x:c>
      <x:c r="B2078" s="0" t="n">
        <x:v>6</x:v>
      </x:c>
      <x:c r="C2078" s="0" t="n">
        <x:v>17.09</x:v>
      </x:c>
      <x:c r="D2078" s="0" t="s">
        <x:v>7</x:v>
      </x:c>
      <x:c r="E2078" s="0" t="n">
        <x:v>3</x:v>
      </x:c>
      <x:c r="F2078" s="0" t="s">
        <x:v>185</x:v>
      </x:c>
      <x:c r="H2078" s="0" t="s">
        <x:v>212</x:v>
      </x:c>
      <x:c r="I2078" s="0" t="n">
        <x:v>16.9</x:v>
      </x:c>
      <x:c r="J2078" s="0" t="n">
        <x:v>7.5</x:v>
      </x:c>
      <x:c r="K2078" s="0" t="n">
        <x:v>54</x:v>
      </x:c>
      <x:c r="L2078" s="0" t="n">
        <x:v>17</x:v>
      </x:c>
      <x:c r="M2078" s="0" t="n">
        <x:v>20</x:v>
      </x:c>
      <x:c r="O2078" s="0" t="n">
        <x:v>1017</x:v>
      </x:c>
      <x:c r="P2078" s="0" t="n">
        <x:v>1007.8</x:v>
      </x:c>
    </x:row>
    <x:row r="2079" spans="1:81" customFormat="1" ht="16.5" customHeight="1" x14ac:dyDescent="0.25">
      <x:c r="A2079" s="302">
        <x:f>IF(RIGHT(C2079,2)=".1","10",RIGHT(C2079,2))</x:f>
      </x:c>
      <x:c r="B2079" s="0" t="n">
        <x:v>9</x:v>
      </x:c>
      <x:c r="C2079" s="0" t="n">
        <x:v>17.09</x:v>
      </x:c>
      <x:c r="D2079" s="0" t="s">
        <x:v>7</x:v>
      </x:c>
      <x:c r="E2079" s="0" t="n">
        <x:v>3</x:v>
      </x:c>
      <x:c r="F2079" s="0" t="s">
        <x:v>185</x:v>
      </x:c>
      <x:c r="H2079" s="0" t="s">
        <x:v>535</x:v>
      </x:c>
      <x:c r="I2079" s="0" t="n">
        <x:v>22</x:v>
      </x:c>
      <x:c r="J2079" s="0" t="n">
        <x:v>6.3</x:v>
      </x:c>
      <x:c r="K2079" s="0" t="n">
        <x:v>36</x:v>
      </x:c>
      <x:c r="L2079" s="0" t="n">
        <x:v>23</x:v>
      </x:c>
      <x:c r="M2079" s="0" t="n">
        <x:v>28</x:v>
      </x:c>
      <x:c r="N2079" s="0" t="s">
        <x:v>444</x:v>
      </x:c>
      <x:c r="O2079" s="0" t="n">
        <x:v>1016.2</x:v>
      </x:c>
      <x:c r="P2079" s="0" t="n">
        <x:v>1007.1</x:v>
      </x:c>
    </x:row>
    <x:row r="2080" spans="1:81" customFormat="1" ht="16.5" customHeight="1" x14ac:dyDescent="0.25">
      <x:c r="A2080" s="302">
        <x:f>IF(RIGHT(C2080,2)=".1","10",RIGHT(C2080,2))</x:f>
      </x:c>
      <x:c r="B2080" s="0" t="n">
        <x:v>12</x:v>
      </x:c>
      <x:c r="C2080" s="0" t="n">
        <x:v>17.09</x:v>
      </x:c>
      <x:c r="D2080" s="0" t="s">
        <x:v>7</x:v>
      </x:c>
      <x:c r="E2080" s="0" t="n">
        <x:v>3</x:v>
      </x:c>
      <x:c r="F2080" s="0" t="s">
        <x:v>185</x:v>
      </x:c>
      <x:c r="H2080" s="0" t="s">
        <x:v>442</x:v>
      </x:c>
      <x:c r="I2080" s="0" t="n">
        <x:v>23</x:v>
      </x:c>
      <x:c r="J2080" s="0" t="n">
        <x:v>8.2</x:v>
      </x:c>
      <x:c r="K2080" s="0" t="n">
        <x:v>39</x:v>
      </x:c>
      <x:c r="L2080" s="0" t="n">
        <x:v>24</x:v>
      </x:c>
      <x:c r="M2080" s="0" t="n">
        <x:v>27</x:v>
      </x:c>
      <x:c r="N2080" s="0" t="s">
        <x:v>444</x:v>
      </x:c>
      <x:c r="O2080" s="0" t="n">
        <x:v>1015.2</x:v>
      </x:c>
      <x:c r="P2080" s="0" t="n">
        <x:v>1006.1</x:v>
      </x:c>
    </x:row>
    <x:row r="2081" spans="1:81" customFormat="1" ht="16.5" customHeight="1" x14ac:dyDescent="0.25">
      <x:c r="A2081" s="302">
        <x:f>IF(RIGHT(C2081,2)=".1","10",RIGHT(C2081,2))</x:f>
      </x:c>
      <x:c r="B2081" s="0" t="n">
        <x:v>15</x:v>
      </x:c>
      <x:c r="C2081" s="0" t="n">
        <x:v>17.09</x:v>
      </x:c>
      <x:c r="D2081" s="0" t="s">
        <x:v>7</x:v>
      </x:c>
      <x:c r="E2081" s="0" t="n">
        <x:v>2</x:v>
      </x:c>
      <x:c r="F2081" s="0" t="s">
        <x:v>185</x:v>
      </x:c>
      <x:c r="H2081" s="0" t="s">
        <x:v>186</x:v>
      </x:c>
      <x:c r="I2081" s="0" t="n">
        <x:v>19.1</x:v>
      </x:c>
      <x:c r="J2081" s="0" t="n">
        <x:v>7.3</x:v>
      </x:c>
      <x:c r="K2081" s="0" t="n">
        <x:v>46</x:v>
      </x:c>
      <x:c r="L2081" s="0" t="n">
        <x:v>20</x:v>
      </x:c>
      <x:c r="M2081" s="0" t="n">
        <x:v>20</x:v>
      </x:c>
      <x:c r="O2081" s="0" t="n">
        <x:v>1015.6</x:v>
      </x:c>
      <x:c r="P2081" s="0" t="n">
        <x:v>1006.4</x:v>
      </x:c>
      <x:c r="R2081" s="0" t="n">
        <x:v>23.1</x:v>
      </x:c>
    </x:row>
    <x:row r="2082" spans="1:81" customFormat="1" ht="16.5" customHeight="1" x14ac:dyDescent="0.25">
      <x:c r="A2082" s="302">
        <x:f>IF(RIGHT(C2082,2)=".1","10",RIGHT(C2082,2))</x:f>
      </x:c>
      <x:c r="B2082" s="0" t="n">
        <x:v>18</x:v>
      </x:c>
      <x:c r="C2082" s="0" t="n">
        <x:v>17.09</x:v>
      </x:c>
      <x:c r="D2082" s="0" t="s">
        <x:v>7</x:v>
      </x:c>
      <x:c r="E2082" s="0" t="n">
        <x:v>2</x:v>
      </x:c>
      <x:c r="F2082" s="0" t="s">
        <x:v>185</x:v>
      </x:c>
      <x:c r="H2082" s="0" t="s">
        <x:v>186</x:v>
      </x:c>
      <x:c r="I2082" s="0" t="n">
        <x:v>15.2</x:v>
      </x:c>
      <x:c r="J2082" s="0" t="n">
        <x:v>7.3</x:v>
      </x:c>
      <x:c r="K2082" s="0" t="n">
        <x:v>59</x:v>
      </x:c>
      <x:c r="L2082" s="0" t="n">
        <x:v>15</x:v>
      </x:c>
      <x:c r="M2082" s="0" t="n">
        <x:v>15</x:v>
      </x:c>
      <x:c r="O2082" s="0" t="n">
        <x:v>1016.5</x:v>
      </x:c>
      <x:c r="P2082" s="0" t="n">
        <x:v>1007.2</x:v>
      </x:c>
    </x:row>
    <x:row r="2083" spans="1:81" customFormat="1" ht="16.5" customHeight="1" x14ac:dyDescent="0.25">
      <x:c r="A2083" s="302">
        <x:f>IF(RIGHT(C2083,2)=".1","10",RIGHT(C2083,2))</x:f>
      </x:c>
      <x:c r="B2083" s="0" t="n">
        <x:v>21</x:v>
      </x:c>
      <x:c r="C2083" s="0" t="n">
        <x:v>17.09</x:v>
      </x:c>
      <x:c r="D2083" s="0" t="s">
        <x:v>7</x:v>
      </x:c>
      <x:c r="E2083" s="0" t="n">
        <x:v>1</x:v>
      </x:c>
      <x:c r="F2083" s="0" t="s">
        <x:v>185</x:v>
      </x:c>
      <x:c r="H2083" s="0" t="s">
        <x:v>186</x:v>
      </x:c>
      <x:c r="I2083" s="0" t="n">
        <x:v>12.8</x:v>
      </x:c>
      <x:c r="J2083" s="0" t="n">
        <x:v>7.4</x:v>
      </x:c>
      <x:c r="K2083" s="0" t="n">
        <x:v>70</x:v>
      </x:c>
      <x:c r="L2083" s="0" t="n">
        <x:v>13</x:v>
      </x:c>
      <x:c r="M2083" s="0" t="n">
        <x:v>13</x:v>
      </x:c>
      <x:c r="O2083" s="0" t="n">
        <x:v>1016</x:v>
      </x:c>
      <x:c r="P2083" s="0" t="n">
        <x:v>1006.6</x:v>
      </x:c>
    </x:row>
    <x:row r="2084" spans="1:81" customFormat="1" ht="16.5" customHeight="1" x14ac:dyDescent="0.25">
      <x:c r="A2084" s="302">
        <x:f>IF(RIGHT(C2084,2)=".1","10",RIGHT(C2084,2))</x:f>
      </x:c>
      <x:c r="B2084" s="0" t="n">
        <x:v>0</x:v>
      </x:c>
      <x:c r="C2084" s="0" t="n">
        <x:v>18.09</x:v>
      </x:c>
      <x:c r="D2084" s="0" t="s">
        <x:v>7</x:v>
      </x:c>
      <x:c r="E2084" s="0" t="n">
        <x:v>1</x:v>
      </x:c>
      <x:c r="F2084" s="0" t="s">
        <x:v>185</x:v>
      </x:c>
      <x:c r="H2084" s="0" t="s">
        <x:v>186</x:v>
      </x:c>
      <x:c r="I2084" s="0" t="n">
        <x:v>10.8</x:v>
      </x:c>
      <x:c r="J2084" s="0" t="n">
        <x:v>6.6</x:v>
      </x:c>
      <x:c r="K2084" s="0" t="n">
        <x:v>75</x:v>
      </x:c>
      <x:c r="L2084" s="0" t="n">
        <x:v>11</x:v>
      </x:c>
      <x:c r="M2084" s="0" t="n">
        <x:v>11</x:v>
      </x:c>
      <x:c r="O2084" s="0" t="n">
        <x:v>1015.5</x:v>
      </x:c>
      <x:c r="P2084" s="0" t="n">
        <x:v>1006</x:v>
      </x:c>
    </x:row>
    <x:row r="2085" spans="1:81" customFormat="1" ht="16.5" customHeight="1" x14ac:dyDescent="0.25">
      <x:c r="A2085" s="302">
        <x:f>IF(RIGHT(C2085,2)=".1","10",RIGHT(C2085,2))</x:f>
      </x:c>
      <x:c r="B2085" s="0" t="n">
        <x:v>3</x:v>
      </x:c>
      <x:c r="C2085" s="0" t="n">
        <x:v>18.09</x:v>
      </x:c>
      <x:c r="D2085" s="0" t="s">
        <x:v>7</x:v>
      </x:c>
      <x:c r="E2085" s="0" t="n">
        <x:v>1</x:v>
      </x:c>
      <x:c r="F2085" s="0" t="s">
        <x:v>185</x:v>
      </x:c>
      <x:c r="H2085" s="0" t="s">
        <x:v>186</x:v>
      </x:c>
      <x:c r="I2085" s="0" t="n">
        <x:v>9.2</x:v>
      </x:c>
      <x:c r="J2085" s="0" t="n">
        <x:v>6</x:v>
      </x:c>
      <x:c r="K2085" s="0" t="n">
        <x:v>80</x:v>
      </x:c>
      <x:c r="L2085" s="0" t="n">
        <x:v>9</x:v>
      </x:c>
      <x:c r="M2085" s="0" t="n">
        <x:v>9</x:v>
      </x:c>
      <x:c r="O2085" s="0" t="n">
        <x:v>1015.5</x:v>
      </x:c>
      <x:c r="P2085" s="0" t="n">
        <x:v>1006</x:v>
      </x:c>
      <x:c r="Q2085" s="0" t="n">
        <x:v>8.8</x:v>
      </x:c>
    </x:row>
    <x:row r="2086" spans="1:81" customFormat="1" ht="16.5" customHeight="1" x14ac:dyDescent="0.25">
      <x:c r="A2086" s="302">
        <x:f>IF(RIGHT(C2086,2)=".1","10",RIGHT(C2086,2))</x:f>
      </x:c>
      <x:c r="B2086" s="0" t="n">
        <x:v>6</x:v>
      </x:c>
      <x:c r="C2086" s="0" t="n">
        <x:v>18.09</x:v>
      </x:c>
      <x:c r="D2086" s="0" t="s">
        <x:v>13</x:v>
      </x:c>
      <x:c r="E2086" s="0" t="n">
        <x:v>0</x:v>
      </x:c>
      <x:c r="F2086" s="0" t="s">
        <x:v>185</x:v>
      </x:c>
      <x:c r="H2086" s="0" t="s">
        <x:v>400</x:v>
      </x:c>
      <x:c r="I2086" s="0" t="n">
        <x:v>17.4</x:v>
      </x:c>
      <x:c r="J2086" s="0" t="n">
        <x:v>9.2</x:v>
      </x:c>
      <x:c r="K2086" s="0" t="n">
        <x:v>59</x:v>
      </x:c>
      <x:c r="L2086" s="0" t="n">
        <x:v>17</x:v>
      </x:c>
      <x:c r="M2086" s="0" t="n">
        <x:v>23</x:v>
      </x:c>
      <x:c r="O2086" s="0" t="n">
        <x:v>1015.5</x:v>
      </x:c>
      <x:c r="P2086" s="0" t="n">
        <x:v>1006.3</x:v>
      </x:c>
    </x:row>
    <x:row r="2087" spans="1:81" customFormat="1" ht="16.5" customHeight="1" x14ac:dyDescent="0.25">
      <x:c r="A2087" s="302">
        <x:f>IF(RIGHT(C2087,2)=".1","10",RIGHT(C2087,2))</x:f>
      </x:c>
      <x:c r="B2087" s="0" t="n">
        <x:v>9</x:v>
      </x:c>
      <x:c r="C2087" s="0" t="n">
        <x:v>18.09</x:v>
      </x:c>
      <x:c r="D2087" s="0" t="s">
        <x:v>7</x:v>
      </x:c>
      <x:c r="E2087" s="0" t="n">
        <x:v>1</x:v>
      </x:c>
      <x:c r="F2087" s="0" t="s">
        <x:v>185</x:v>
      </x:c>
      <x:c r="H2087" s="0" t="s">
        <x:v>575</x:v>
      </x:c>
      <x:c r="I2087" s="0" t="n">
        <x:v>22.5</x:v>
      </x:c>
      <x:c r="J2087" s="0" t="n">
        <x:v>9.8</x:v>
      </x:c>
      <x:c r="K2087" s="0" t="n">
        <x:v>44</x:v>
      </x:c>
      <x:c r="L2087" s="0" t="n">
        <x:v>24</x:v>
      </x:c>
      <x:c r="M2087" s="0" t="n">
        <x:v>36</x:v>
      </x:c>
      <x:c r="N2087" s="0" t="s">
        <x:v>444</x:v>
      </x:c>
      <x:c r="O2087" s="0" t="n">
        <x:v>1014.5</x:v>
      </x:c>
      <x:c r="P2087" s="0" t="n">
        <x:v>1005.4</x:v>
      </x:c>
    </x:row>
    <x:row r="2088" spans="1:81" customFormat="1" ht="16.5" customHeight="1" x14ac:dyDescent="0.25">
      <x:c r="A2088" s="302">
        <x:f>IF(RIGHT(C2088,2)=".1","10",RIGHT(C2088,2))</x:f>
      </x:c>
      <x:c r="B2088" s="0" t="n">
        <x:v>12</x:v>
      </x:c>
      <x:c r="C2088" s="0" t="n">
        <x:v>18.09</x:v>
      </x:c>
      <x:c r="D2088" s="0" t="s">
        <x:v>8</x:v>
      </x:c>
      <x:c r="E2088" s="0" t="n">
        <x:v>1</x:v>
      </x:c>
      <x:c r="F2088" s="0" t="s">
        <x:v>185</x:v>
      </x:c>
      <x:c r="H2088" s="0" t="s">
        <x:v>695</x:v>
      </x:c>
      <x:c r="I2088" s="0" t="n">
        <x:v>25.5</x:v>
      </x:c>
      <x:c r="J2088" s="0" t="n">
        <x:v>8.8</x:v>
      </x:c>
      <x:c r="K2088" s="0" t="n">
        <x:v>35</x:v>
      </x:c>
      <x:c r="L2088" s="0" t="n">
        <x:v>26</x:v>
      </x:c>
      <x:c r="M2088" s="0" t="n">
        <x:v>30</x:v>
      </x:c>
      <x:c r="N2088" s="0" t="s">
        <x:v>483</x:v>
      </x:c>
      <x:c r="O2088" s="0" t="n">
        <x:v>1013.2</x:v>
      </x:c>
      <x:c r="P2088" s="0" t="n">
        <x:v>1004.3</x:v>
      </x:c>
    </x:row>
    <x:row r="2089" spans="1:81" customFormat="1" ht="16.5" customHeight="1" x14ac:dyDescent="0.25">
      <x:c r="A2089" s="302">
        <x:f>IF(RIGHT(C2089,2)=".1","10",RIGHT(C2089,2))</x:f>
      </x:c>
      <x:c r="B2089" s="0" t="n">
        <x:v>15</x:v>
      </x:c>
      <x:c r="C2089" s="0" t="n">
        <x:v>18.09</x:v>
      </x:c>
      <x:c r="D2089" s="0" t="s">
        <x:v>7</x:v>
      </x:c>
      <x:c r="E2089" s="0" t="n">
        <x:v>1</x:v>
      </x:c>
      <x:c r="F2089" s="0" t="s">
        <x:v>185</x:v>
      </x:c>
      <x:c r="H2089" s="0" t="s">
        <x:v>705</x:v>
      </x:c>
      <x:c r="I2089" s="0" t="n">
        <x:v>21.6</x:v>
      </x:c>
      <x:c r="J2089" s="0" t="n">
        <x:v>11.3</x:v>
      </x:c>
      <x:c r="K2089" s="0" t="n">
        <x:v>52</x:v>
      </x:c>
      <x:c r="L2089" s="0" t="n">
        <x:v>24</x:v>
      </x:c>
      <x:c r="M2089" s="0" t="n">
        <x:v>24</x:v>
      </x:c>
      <x:c r="N2089" s="0" t="s">
        <x:v>444</x:v>
      </x:c>
      <x:c r="O2089" s="0" t="n">
        <x:v>1013.1</x:v>
      </x:c>
      <x:c r="P2089" s="0" t="n">
        <x:v>1004</x:v>
      </x:c>
      <x:c r="R2089" s="0" t="n">
        <x:v>26.3</x:v>
      </x:c>
    </x:row>
    <x:row r="2090" spans="1:81" customFormat="1" ht="16.5" customHeight="1" x14ac:dyDescent="0.25">
      <x:c r="A2090" s="302">
        <x:f>IF(RIGHT(C2090,2)=".1","10",RIGHT(C2090,2))</x:f>
      </x:c>
      <x:c r="B2090" s="0" t="n">
        <x:v>18</x:v>
      </x:c>
      <x:c r="C2090" s="0" t="n">
        <x:v>18.09</x:v>
      </x:c>
      <x:c r="D2090" s="0" t="s">
        <x:v>13</x:v>
      </x:c>
      <x:c r="E2090" s="0" t="n">
        <x:v>0</x:v>
      </x:c>
      <x:c r="F2090" s="0" t="s">
        <x:v>185</x:v>
      </x:c>
      <x:c r="H2090" s="0" t="s">
        <x:v>288</x:v>
      </x:c>
      <x:c r="I2090" s="0" t="n">
        <x:v>19.1</x:v>
      </x:c>
      <x:c r="J2090" s="0" t="n">
        <x:v>9.3</x:v>
      </x:c>
      <x:c r="K2090" s="0" t="n">
        <x:v>53</x:v>
      </x:c>
      <x:c r="L2090" s="0" t="n">
        <x:v>20</x:v>
      </x:c>
      <x:c r="M2090" s="0" t="n">
        <x:v>20</x:v>
      </x:c>
      <x:c r="O2090" s="0" t="n">
        <x:v>1013.5</x:v>
      </x:c>
      <x:c r="P2090" s="0" t="n">
        <x:v>1004.4</x:v>
      </x:c>
    </x:row>
    <x:row r="2091" spans="1:81" customFormat="1" ht="16.5" customHeight="1" x14ac:dyDescent="0.25">
      <x:c r="A2091" s="302">
        <x:f>IF(RIGHT(C2091,2)=".1","10",RIGHT(C2091,2))</x:f>
      </x:c>
      <x:c r="B2091" s="0" t="n">
        <x:v>21</x:v>
      </x:c>
      <x:c r="C2091" s="0" t="n">
        <x:v>18.09</x:v>
      </x:c>
      <x:c r="D2091" s="0" t="s">
        <x:v>13</x:v>
      </x:c>
      <x:c r="E2091" s="0" t="n">
        <x:v>0</x:v>
      </x:c>
      <x:c r="F2091" s="0" t="s">
        <x:v>185</x:v>
      </x:c>
      <x:c r="H2091" s="0" t="s">
        <x:v>597</x:v>
      </x:c>
      <x:c r="I2091" s="0" t="n">
        <x:v>15.7</x:v>
      </x:c>
      <x:c r="J2091" s="0" t="n">
        <x:v>10.1</x:v>
      </x:c>
      <x:c r="K2091" s="0" t="n">
        <x:v>69</x:v>
      </x:c>
      <x:c r="L2091" s="0" t="n">
        <x:v>16</x:v>
      </x:c>
      <x:c r="M2091" s="0" t="n">
        <x:v>16</x:v>
      </x:c>
      <x:c r="O2091" s="0" t="n">
        <x:v>1013.2</x:v>
      </x:c>
      <x:c r="P2091" s="0" t="n">
        <x:v>1003.9</x:v>
      </x:c>
    </x:row>
    <x:row r="2092" spans="1:81" customFormat="1" ht="16.5" customHeight="1" x14ac:dyDescent="0.25">
      <x:c r="A2092" s="302">
        <x:f>IF(RIGHT(C2092,2)=".1","10",RIGHT(C2092,2))</x:f>
      </x:c>
      <x:c r="B2092" s="0" t="n">
        <x:v>0</x:v>
      </x:c>
      <x:c r="C2092" s="0" t="n">
        <x:v>19.09</x:v>
      </x:c>
      <x:c r="D2092" s="0" t="s">
        <x:v>13</x:v>
      </x:c>
      <x:c r="E2092" s="0" t="n">
        <x:v>0</x:v>
      </x:c>
      <x:c r="F2092" s="0" t="s">
        <x:v>185</x:v>
      </x:c>
      <x:c r="H2092" s="0" t="s">
        <x:v>228</x:v>
      </x:c>
      <x:c r="I2092" s="0" t="n">
        <x:v>15.7</x:v>
      </x:c>
      <x:c r="J2092" s="0" t="n">
        <x:v>10.4</x:v>
      </x:c>
      <x:c r="K2092" s="0" t="n">
        <x:v>71</x:v>
      </x:c>
      <x:c r="L2092" s="0" t="n">
        <x:v>16</x:v>
      </x:c>
      <x:c r="M2092" s="0" t="n">
        <x:v>16</x:v>
      </x:c>
      <x:c r="O2092" s="0" t="n">
        <x:v>1012.8</x:v>
      </x:c>
      <x:c r="P2092" s="0" t="n">
        <x:v>1003.6</x:v>
      </x:c>
    </x:row>
    <x:row r="2093" spans="1:81" customFormat="1" ht="16.5" customHeight="1" x14ac:dyDescent="0.25">
      <x:c r="A2093" s="302">
        <x:f>IF(RIGHT(C2093,2)=".1","10",RIGHT(C2093,2))</x:f>
      </x:c>
      <x:c r="B2093" s="0" t="n">
        <x:v>3</x:v>
      </x:c>
      <x:c r="C2093" s="0" t="n">
        <x:v>19.09</x:v>
      </x:c>
      <x:c r="D2093" s="0" t="s">
        <x:v>8</x:v>
      </x:c>
      <x:c r="E2093" s="0" t="n">
        <x:v>1</x:v>
      </x:c>
      <x:c r="F2093" s="0" t="s">
        <x:v>185</x:v>
      </x:c>
      <x:c r="H2093" s="0" t="s">
        <x:v>206</x:v>
      </x:c>
      <x:c r="I2093" s="0" t="n">
        <x:v>15.9</x:v>
      </x:c>
      <x:c r="J2093" s="0" t="n">
        <x:v>10.8</x:v>
      </x:c>
      <x:c r="K2093" s="0" t="n">
        <x:v>72</x:v>
      </x:c>
      <x:c r="L2093" s="0" t="n">
        <x:v>17</x:v>
      </x:c>
      <x:c r="M2093" s="0" t="n">
        <x:v>17</x:v>
      </x:c>
      <x:c r="O2093" s="0" t="n">
        <x:v>1012.7</x:v>
      </x:c>
      <x:c r="P2093" s="0" t="n">
        <x:v>1003.4</x:v>
      </x:c>
      <x:c r="Q2093" s="0" t="n">
        <x:v>14.7</x:v>
      </x:c>
    </x:row>
    <x:row r="2094" spans="1:81" customFormat="1" ht="16.5" customHeight="1" x14ac:dyDescent="0.25">
      <x:c r="A2094" s="302">
        <x:f>IF(RIGHT(C2094,2)=".1","10",RIGHT(C2094,2))</x:f>
      </x:c>
      <x:c r="B2094" s="0" t="n">
        <x:v>6</x:v>
      </x:c>
      <x:c r="C2094" s="0" t="n">
        <x:v>19.09</x:v>
      </x:c>
      <x:c r="D2094" s="0" t="s">
        <x:v>8</x:v>
      </x:c>
      <x:c r="E2094" s="0" t="n">
        <x:v>1</x:v>
      </x:c>
      <x:c r="F2094" s="0" t="s">
        <x:v>185</x:v>
      </x:c>
      <x:c r="G2094" s="0" t="s">
        <x:v>193</x:v>
      </x:c>
      <x:c r="H2094" s="0" t="s">
        <x:v>219</x:v>
      </x:c>
      <x:c r="I2094" s="0" t="n">
        <x:v>18.9</x:v>
      </x:c>
      <x:c r="J2094" s="0" t="n">
        <x:v>12.8</x:v>
      </x:c>
      <x:c r="K2094" s="0" t="n">
        <x:v>68</x:v>
      </x:c>
      <x:c r="L2094" s="0" t="n">
        <x:v>21</x:v>
      </x:c>
      <x:c r="M2094" s="0" t="n">
        <x:v>24</x:v>
      </x:c>
      <x:c r="N2094" s="0" t="s">
        <x:v>444</x:v>
      </x:c>
      <x:c r="O2094" s="0" t="n">
        <x:v>1012.9</x:v>
      </x:c>
      <x:c r="P2094" s="0" t="n">
        <x:v>1003.8</x:v>
      </x:c>
    </x:row>
    <x:row r="2095" spans="1:81" customFormat="1" ht="16.5" customHeight="1" x14ac:dyDescent="0.25">
      <x:c r="A2095" s="302">
        <x:f>IF(RIGHT(C2095,2)=".1","10",RIGHT(C2095,2))</x:f>
      </x:c>
      <x:c r="B2095" s="0" t="n">
        <x:v>9</x:v>
      </x:c>
      <x:c r="C2095" s="0" t="n">
        <x:v>19.09</x:v>
      </x:c>
      <x:c r="D2095" s="0" t="s">
        <x:v>8</x:v>
      </x:c>
      <x:c r="E2095" s="0" t="n">
        <x:v>1</x:v>
      </x:c>
      <x:c r="F2095" s="0" t="s">
        <x:v>185</x:v>
      </x:c>
      <x:c r="H2095" s="0" t="s">
        <x:v>706</x:v>
      </x:c>
      <x:c r="I2095" s="0" t="n">
        <x:v>24.6</x:v>
      </x:c>
      <x:c r="J2095" s="0" t="n">
        <x:v>13.2</x:v>
      </x:c>
      <x:c r="K2095" s="0" t="n">
        <x:v>49</x:v>
      </x:c>
      <x:c r="L2095" s="0" t="n">
        <x:v>27</x:v>
      </x:c>
      <x:c r="M2095" s="0" t="n">
        <x:v>33</x:v>
      </x:c>
      <x:c r="N2095" s="0" t="s">
        <x:v>483</x:v>
      </x:c>
      <x:c r="O2095" s="0" t="n">
        <x:v>1012.2</x:v>
      </x:c>
      <x:c r="P2095" s="0" t="n">
        <x:v>1003.2</x:v>
      </x:c>
    </x:row>
    <x:row r="2096" spans="1:81" customFormat="1" ht="16.5" customHeight="1" x14ac:dyDescent="0.25">
      <x:c r="A2096" s="302">
        <x:f>IF(RIGHT(C2096,2)=".1","10",RIGHT(C2096,2))</x:f>
      </x:c>
      <x:c r="B2096" s="0" t="n">
        <x:v>12</x:v>
      </x:c>
      <x:c r="C2096" s="0" t="n">
        <x:v>19.09</x:v>
      </x:c>
      <x:c r="D2096" s="0" t="s">
        <x:v>9</x:v>
      </x:c>
      <x:c r="E2096" s="0" t="n">
        <x:v>3</x:v>
      </x:c>
      <x:c r="F2096" s="0" t="s">
        <x:v>185</x:v>
      </x:c>
      <x:c r="H2096" s="0" t="s">
        <x:v>230</x:v>
      </x:c>
      <x:c r="I2096" s="0" t="n">
        <x:v>25.1</x:v>
      </x:c>
      <x:c r="J2096" s="0" t="n">
        <x:v>9.8</x:v>
      </x:c>
      <x:c r="K2096" s="0" t="n">
        <x:v>38</x:v>
      </x:c>
      <x:c r="L2096" s="0" t="n">
        <x:v>26</x:v>
      </x:c>
      <x:c r="M2096" s="0" t="n">
        <x:v>26</x:v>
      </x:c>
      <x:c r="N2096" s="0" t="s">
        <x:v>483</x:v>
      </x:c>
      <x:c r="O2096" s="0" t="n">
        <x:v>1011.6</x:v>
      </x:c>
      <x:c r="P2096" s="0" t="n">
        <x:v>1002.7</x:v>
      </x:c>
    </x:row>
    <x:row r="2097" spans="1:81" customFormat="1" ht="16.5" customHeight="1" x14ac:dyDescent="0.25">
      <x:c r="A2097" s="302">
        <x:f>IF(RIGHT(C2097,2)=".1","10",RIGHT(C2097,2))</x:f>
      </x:c>
      <x:c r="B2097" s="0" t="n">
        <x:v>15</x:v>
      </x:c>
      <x:c r="C2097" s="0" t="n">
        <x:v>19.09</x:v>
      </x:c>
      <x:c r="D2097" s="0" t="s">
        <x:v>10</x:v>
      </x:c>
      <x:c r="E2097" s="0" t="n">
        <x:v>1</x:v>
      </x:c>
      <x:c r="F2097" s="0" t="s">
        <x:v>185</x:v>
      </x:c>
      <x:c r="G2097" s="0" t="s">
        <x:v>232</x:v>
      </x:c>
      <x:c r="H2097" s="0" t="s">
        <x:v>230</x:v>
      </x:c>
      <x:c r="I2097" s="0" t="n">
        <x:v>17.9</x:v>
      </x:c>
      <x:c r="J2097" s="0" t="n">
        <x:v>15</x:v>
      </x:c>
      <x:c r="K2097" s="0" t="n">
        <x:v>83</x:v>
      </x:c>
      <x:c r="L2097" s="0" t="n">
        <x:v>19</x:v>
      </x:c>
      <x:c r="M2097" s="0" t="n">
        <x:v>19</x:v>
      </x:c>
      <x:c r="O2097" s="0" t="n">
        <x:v>1012.2</x:v>
      </x:c>
      <x:c r="P2097" s="0" t="n">
        <x:v>1003.1</x:v>
      </x:c>
      <x:c r="R2097" s="0" t="n">
        <x:v>26.7</x:v>
      </x:c>
      <x:c r="S2097" s="0" t="n">
        <x:v>0.5</x:v>
      </x:c>
    </x:row>
    <x:row r="2098" spans="1:81" customFormat="1" ht="16.5" customHeight="1" x14ac:dyDescent="0.25">
      <x:c r="A2098" s="302">
        <x:f>IF(RIGHT(C2098,2)=".1","10",RIGHT(C2098,2))</x:f>
      </x:c>
      <x:c r="B2098" s="0" t="n">
        <x:v>18</x:v>
      </x:c>
      <x:c r="C2098" s="0" t="n">
        <x:v>19.09</x:v>
      </x:c>
      <x:c r="D2098" s="0" t="s">
        <x:v>9</x:v>
      </x:c>
      <x:c r="E2098" s="0" t="n">
        <x:v>2</x:v>
      </x:c>
      <x:c r="F2098" s="0" t="s">
        <x:v>185</x:v>
      </x:c>
      <x:c r="G2098" s="0" t="s">
        <x:v>193</x:v>
      </x:c>
      <x:c r="H2098" s="0" t="s">
        <x:v>230</x:v>
      </x:c>
      <x:c r="I2098" s="0" t="n">
        <x:v>17.3</x:v>
      </x:c>
      <x:c r="J2098" s="0" t="n">
        <x:v>15</x:v>
      </x:c>
      <x:c r="K2098" s="0" t="n">
        <x:v>86</x:v>
      </x:c>
      <x:c r="L2098" s="0" t="n">
        <x:v>18</x:v>
      </x:c>
      <x:c r="M2098" s="0" t="n">
        <x:v>18</x:v>
      </x:c>
      <x:c r="O2098" s="0" t="n">
        <x:v>1012.5</x:v>
      </x:c>
      <x:c r="P2098" s="0" t="n">
        <x:v>1003.3</x:v>
      </x:c>
    </x:row>
    <x:row r="2099" spans="1:81" customFormat="1" ht="16.5" customHeight="1" x14ac:dyDescent="0.25">
      <x:c r="A2099" s="302">
        <x:f>IF(RIGHT(C2099,2)=".1","10",RIGHT(C2099,2))</x:f>
      </x:c>
      <x:c r="B2099" s="0" t="n">
        <x:v>21</x:v>
      </x:c>
      <x:c r="C2099" s="0" t="n">
        <x:v>19.09</x:v>
      </x:c>
      <x:c r="D2099" s="0" t="s">
        <x:v>8</x:v>
      </x:c>
      <x:c r="E2099" s="0" t="n">
        <x:v>1</x:v>
      </x:c>
      <x:c r="F2099" s="0" t="s">
        <x:v>185</x:v>
      </x:c>
      <x:c r="G2099" s="0" t="s">
        <x:v>229</x:v>
      </x:c>
      <x:c r="H2099" s="0" t="s">
        <x:v>230</x:v>
      </x:c>
      <x:c r="I2099" s="0" t="n">
        <x:v>16.5</x:v>
      </x:c>
      <x:c r="J2099" s="0" t="n">
        <x:v>15.1</x:v>
      </x:c>
      <x:c r="K2099" s="0" t="n">
        <x:v>91</x:v>
      </x:c>
      <x:c r="L2099" s="0" t="n">
        <x:v>17</x:v>
      </x:c>
      <x:c r="M2099" s="0" t="n">
        <x:v>17</x:v>
      </x:c>
      <x:c r="O2099" s="0" t="n">
        <x:v>1011.7</x:v>
      </x:c>
      <x:c r="P2099" s="0" t="n">
        <x:v>1002.5</x:v>
      </x:c>
    </x:row>
    <x:row r="2100" spans="1:81" customFormat="1" ht="16.5" customHeight="1" x14ac:dyDescent="0.25">
      <x:c r="A2100" s="302">
        <x:f>IF(RIGHT(C2100,2)=".1","10",RIGHT(C2100,2))</x:f>
      </x:c>
      <x:c r="B2100" s="0" t="n">
        <x:v>0</x:v>
      </x:c>
      <x:c r="C2100" s="0" t="n">
        <x:v>20.09</x:v>
      </x:c>
      <x:c r="D2100" s="0" t="s">
        <x:v>9</x:v>
      </x:c>
      <x:c r="E2100" s="0" t="n">
        <x:v>1</x:v>
      </x:c>
      <x:c r="F2100" s="0" t="s">
        <x:v>185</x:v>
      </x:c>
      <x:c r="G2100" s="0" t="s">
        <x:v>193</x:v>
      </x:c>
      <x:c r="H2100" s="0" t="s">
        <x:v>194</x:v>
      </x:c>
      <x:c r="I2100" s="0" t="n">
        <x:v>15.6</x:v>
      </x:c>
      <x:c r="J2100" s="0" t="n">
        <x:v>14.1</x:v>
      </x:c>
      <x:c r="K2100" s="0" t="n">
        <x:v>91</x:v>
      </x:c>
      <x:c r="L2100" s="0" t="n">
        <x:v>16</x:v>
      </x:c>
      <x:c r="M2100" s="0" t="n">
        <x:v>16</x:v>
      </x:c>
      <x:c r="O2100" s="0" t="n">
        <x:v>1011.3</x:v>
      </x:c>
      <x:c r="P2100" s="0" t="n">
        <x:v>1002.1</x:v>
      </x:c>
    </x:row>
    <x:row r="2101" spans="1:81" customFormat="1" ht="16.5" customHeight="1" x14ac:dyDescent="0.25">
      <x:c r="A2101" s="302">
        <x:f>IF(RIGHT(C2101,2)=".1","10",RIGHT(C2101,2))</x:f>
      </x:c>
      <x:c r="B2101" s="0" t="n">
        <x:v>3</x:v>
      </x:c>
      <x:c r="C2101" s="0" t="n">
        <x:v>20.09</x:v>
      </x:c>
      <x:c r="D2101" s="0" t="s">
        <x:v>9</x:v>
      </x:c>
      <x:c r="E2101" s="0" t="n">
        <x:v>1</x:v>
      </x:c>
      <x:c r="F2101" s="0" t="s">
        <x:v>185</x:v>
      </x:c>
      <x:c r="H2101" s="0" t="s">
        <x:v>338</x:v>
      </x:c>
      <x:c r="I2101" s="0" t="n">
        <x:v>16.4</x:v>
      </x:c>
      <x:c r="J2101" s="0" t="n">
        <x:v>14.9</x:v>
      </x:c>
      <x:c r="K2101" s="0" t="n">
        <x:v>91</x:v>
      </x:c>
      <x:c r="L2101" s="0" t="n">
        <x:v>17</x:v>
      </x:c>
      <x:c r="M2101" s="0" t="n">
        <x:v>17</x:v>
      </x:c>
      <x:c r="O2101" s="0" t="n">
        <x:v>1011.3</x:v>
      </x:c>
      <x:c r="P2101" s="0" t="n">
        <x:v>1002.1</x:v>
      </x:c>
      <x:c r="Q2101" s="0" t="n">
        <x:v>15.6</x:v>
      </x:c>
      <x:c r="S2101" s="0" t="n">
        <x:v>4</x:v>
      </x:c>
    </x:row>
    <x:row r="2102" spans="1:81" customFormat="1" ht="16.5" customHeight="1" x14ac:dyDescent="0.25">
      <x:c r="A2102" s="302">
        <x:f>IF(RIGHT(C2102,2)=".1","10",RIGHT(C2102,2))</x:f>
      </x:c>
      <x:c r="B2102" s="0" t="n">
        <x:v>6</x:v>
      </x:c>
      <x:c r="C2102" s="0" t="n">
        <x:v>20.09</x:v>
      </x:c>
      <x:c r="D2102" s="0" t="s">
        <x:v>10</x:v>
      </x:c>
      <x:c r="E2102" s="0" t="n">
        <x:v>3</x:v>
      </x:c>
      <x:c r="F2102" s="0" t="s">
        <x:v>185</x:v>
      </x:c>
      <x:c r="H2102" s="0" t="s">
        <x:v>707</x:v>
      </x:c>
      <x:c r="I2102" s="0" t="n">
        <x:v>19.9</x:v>
      </x:c>
      <x:c r="J2102" s="0" t="n">
        <x:v>15.6</x:v>
      </x:c>
      <x:c r="K2102" s="0" t="n">
        <x:v>76</x:v>
      </x:c>
      <x:c r="L2102" s="0" t="n">
        <x:v>22</x:v>
      </x:c>
      <x:c r="M2102" s="0" t="n">
        <x:v>23</x:v>
      </x:c>
      <x:c r="N2102" s="0" t="s">
        <x:v>444</x:v>
      </x:c>
      <x:c r="O2102" s="0" t="n">
        <x:v>1012</x:v>
      </x:c>
      <x:c r="P2102" s="0" t="n">
        <x:v>1002.9</x:v>
      </x:c>
    </x:row>
    <x:row r="2103" spans="1:81" customFormat="1" ht="16.5" customHeight="1" x14ac:dyDescent="0.25">
      <x:c r="A2103" s="302">
        <x:f>IF(RIGHT(C2103,2)=".1","10",RIGHT(C2103,2))</x:f>
      </x:c>
      <x:c r="B2103" s="0" t="n">
        <x:v>9</x:v>
      </x:c>
      <x:c r="C2103" s="0" t="n">
        <x:v>20.09</x:v>
      </x:c>
      <x:c r="D2103" s="0" t="s">
        <x:v>10</x:v>
      </x:c>
      <x:c r="E2103" s="0" t="n">
        <x:v>3</x:v>
      </x:c>
      <x:c r="F2103" s="0" t="s">
        <x:v>185</x:v>
      </x:c>
      <x:c r="H2103" s="0" t="s">
        <x:v>538</x:v>
      </x:c>
      <x:c r="I2103" s="0" t="n">
        <x:v>24.1</x:v>
      </x:c>
      <x:c r="J2103" s="0" t="n">
        <x:v>13.8</x:v>
      </x:c>
      <x:c r="K2103" s="0" t="n">
        <x:v>53</x:v>
      </x:c>
      <x:c r="L2103" s="0" t="n">
        <x:v>26</x:v>
      </x:c>
      <x:c r="M2103" s="0" t="n">
        <x:v>30</x:v>
      </x:c>
      <x:c r="N2103" s="0" t="s">
        <x:v>483</x:v>
      </x:c>
      <x:c r="O2103" s="0" t="n">
        <x:v>1012.2</x:v>
      </x:c>
      <x:c r="P2103" s="0" t="n">
        <x:v>1003.3</x:v>
      </x:c>
    </x:row>
    <x:row r="2104" spans="1:81" customFormat="1" ht="16.5" customHeight="1" x14ac:dyDescent="0.25">
      <x:c r="A2104" s="302">
        <x:f>IF(RIGHT(C2104,2)=".1","10",RIGHT(C2104,2))</x:f>
      </x:c>
      <x:c r="B2104" s="0" t="n">
        <x:v>12</x:v>
      </x:c>
      <x:c r="C2104" s="0" t="n">
        <x:v>20.09</x:v>
      </x:c>
      <x:c r="D2104" s="0" t="s">
        <x:v>10</x:v>
      </x:c>
      <x:c r="E2104" s="0" t="n">
        <x:v>3</x:v>
      </x:c>
      <x:c r="F2104" s="0" t="s">
        <x:v>185</x:v>
      </x:c>
      <x:c r="H2104" s="0" t="s">
        <x:v>419</x:v>
      </x:c>
      <x:c r="I2104" s="0" t="n">
        <x:v>24.9</x:v>
      </x:c>
      <x:c r="J2104" s="0" t="n">
        <x:v>8.8</x:v>
      </x:c>
      <x:c r="K2104" s="0" t="n">
        <x:v>36</x:v>
      </x:c>
      <x:c r="L2104" s="0" t="n">
        <x:v>25</x:v>
      </x:c>
      <x:c r="M2104" s="0" t="n">
        <x:v>28</x:v>
      </x:c>
      <x:c r="N2104" s="0" t="s">
        <x:v>444</x:v>
      </x:c>
      <x:c r="O2104" s="0" t="n">
        <x:v>1012.5</x:v>
      </x:c>
      <x:c r="P2104" s="0" t="n">
        <x:v>1003.5</x:v>
      </x:c>
    </x:row>
    <x:row r="2105" spans="1:81" customFormat="1" ht="16.5" customHeight="1" x14ac:dyDescent="0.25">
      <x:c r="A2105" s="302">
        <x:f>IF(RIGHT(C2105,2)=".1","10",RIGHT(C2105,2))</x:f>
      </x:c>
      <x:c r="B2105" s="0" t="n">
        <x:v>15</x:v>
      </x:c>
      <x:c r="C2105" s="0" t="n">
        <x:v>20.09</x:v>
      </x:c>
      <x:c r="D2105" s="0" t="s">
        <x:v>11</x:v>
      </x:c>
      <x:c r="E2105" s="0" t="n">
        <x:v>1</x:v>
      </x:c>
      <x:c r="F2105" s="0" t="s">
        <x:v>185</x:v>
      </x:c>
      <x:c r="H2105" s="0" t="s">
        <x:v>708</x:v>
      </x:c>
      <x:c r="I2105" s="0" t="n">
        <x:v>21.7</x:v>
      </x:c>
      <x:c r="J2105" s="0" t="n">
        <x:v>10.8</x:v>
      </x:c>
      <x:c r="K2105" s="0" t="n">
        <x:v>50</x:v>
      </x:c>
      <x:c r="L2105" s="0" t="n">
        <x:v>24</x:v>
      </x:c>
      <x:c r="M2105" s="0" t="n">
        <x:v>24</x:v>
      </x:c>
      <x:c r="N2105" s="0" t="s">
        <x:v>444</x:v>
      </x:c>
      <x:c r="O2105" s="0" t="n">
        <x:v>1013</x:v>
      </x:c>
      <x:c r="P2105" s="0" t="n">
        <x:v>1004</x:v>
      </x:c>
      <x:c r="R2105" s="0" t="n">
        <x:v>25.1</x:v>
      </x:c>
    </x:row>
    <x:row r="2106" spans="1:81" customFormat="1" ht="16.5" customHeight="1" x14ac:dyDescent="0.25">
      <x:c r="A2106" s="302">
        <x:f>IF(RIGHT(C2106,2)=".1","10",RIGHT(C2106,2))</x:f>
      </x:c>
      <x:c r="B2106" s="0" t="n">
        <x:v>18</x:v>
      </x:c>
      <x:c r="C2106" s="0" t="n">
        <x:v>20.09</x:v>
      </x:c>
      <x:c r="D2106" s="0" t="s">
        <x:v>9</x:v>
      </x:c>
      <x:c r="E2106" s="0" t="n">
        <x:v>1</x:v>
      </x:c>
      <x:c r="F2106" s="0" t="s">
        <x:v>185</x:v>
      </x:c>
      <x:c r="H2106" s="0" t="s">
        <x:v>709</x:v>
      </x:c>
      <x:c r="I2106" s="0" t="n">
        <x:v>16.9</x:v>
      </x:c>
      <x:c r="J2106" s="0" t="n">
        <x:v>11.8</x:v>
      </x:c>
      <x:c r="K2106" s="0" t="n">
        <x:v>72</x:v>
      </x:c>
      <x:c r="L2106" s="0" t="n">
        <x:v>18</x:v>
      </x:c>
      <x:c r="M2106" s="0" t="n">
        <x:v>18</x:v>
      </x:c>
      <x:c r="O2106" s="0" t="n">
        <x:v>1014.4</x:v>
      </x:c>
      <x:c r="P2106" s="0" t="n">
        <x:v>1005.2</x:v>
      </x:c>
    </x:row>
    <x:row r="2107" spans="1:81" customFormat="1" ht="16.5" customHeight="1" x14ac:dyDescent="0.25">
      <x:c r="A2107" s="302">
        <x:f>IF(RIGHT(C2107,2)=".1","10",RIGHT(C2107,2))</x:f>
      </x:c>
      <x:c r="B2107" s="0" t="n">
        <x:v>21</x:v>
      </x:c>
      <x:c r="C2107" s="0" t="n">
        <x:v>20.09</x:v>
      </x:c>
      <x:c r="D2107" s="0" t="s">
        <x:v>10</x:v>
      </x:c>
      <x:c r="E2107" s="0" t="n">
        <x:v>2</x:v>
      </x:c>
      <x:c r="F2107" s="0" t="s">
        <x:v>185</x:v>
      </x:c>
      <x:c r="H2107" s="0" t="s">
        <x:v>186</x:v>
      </x:c>
      <x:c r="I2107" s="0" t="n">
        <x:v>17.8</x:v>
      </x:c>
      <x:c r="J2107" s="0" t="n">
        <x:v>12.8</x:v>
      </x:c>
      <x:c r="K2107" s="0" t="n">
        <x:v>73</x:v>
      </x:c>
      <x:c r="L2107" s="0" t="n">
        <x:v>18</x:v>
      </x:c>
      <x:c r="M2107" s="0" t="n">
        <x:v>18</x:v>
      </x:c>
      <x:c r="O2107" s="0" t="n">
        <x:v>1014.3</x:v>
      </x:c>
      <x:c r="P2107" s="0" t="n">
        <x:v>1005.1</x:v>
      </x:c>
    </x:row>
    <x:row r="2108" spans="1:81" customFormat="1" ht="16.5" customHeight="1" x14ac:dyDescent="0.25">
      <x:c r="A2108" s="302">
        <x:f>IF(RIGHT(C2108,2)=".1","10",RIGHT(C2108,2))</x:f>
      </x:c>
      <x:c r="B2108" s="0" t="n">
        <x:v>0</x:v>
      </x:c>
      <x:c r="C2108" s="0" t="n">
        <x:v>21.09</x:v>
      </x:c>
      <x:c r="D2108" s="0" t="s">
        <x:v>9</x:v>
      </x:c>
      <x:c r="E2108" s="0" t="n">
        <x:v>1</x:v>
      </x:c>
      <x:c r="F2108" s="0" t="s">
        <x:v>185</x:v>
      </x:c>
      <x:c r="H2108" s="0" t="s">
        <x:v>186</x:v>
      </x:c>
      <x:c r="I2108" s="0" t="n">
        <x:v>15.7</x:v>
      </x:c>
      <x:c r="J2108" s="0" t="n">
        <x:v>13.4</x:v>
      </x:c>
      <x:c r="K2108" s="0" t="n">
        <x:v>86</x:v>
      </x:c>
      <x:c r="L2108" s="0" t="n">
        <x:v>16</x:v>
      </x:c>
      <x:c r="M2108" s="0" t="n">
        <x:v>16</x:v>
      </x:c>
      <x:c r="O2108" s="0" t="n">
        <x:v>1013.5</x:v>
      </x:c>
      <x:c r="P2108" s="0" t="n">
        <x:v>1004.3</x:v>
      </x:c>
    </x:row>
    <x:row r="2109" spans="1:81" customFormat="1" ht="16.5" customHeight="1" x14ac:dyDescent="0.25">
      <x:c r="A2109" s="302">
        <x:f>IF(RIGHT(C2109,2)=".1","10",RIGHT(C2109,2))</x:f>
      </x:c>
      <x:c r="B2109" s="0" t="n">
        <x:v>3</x:v>
      </x:c>
      <x:c r="C2109" s="0" t="n">
        <x:v>21.09</x:v>
      </x:c>
      <x:c r="D2109" s="0" t="s">
        <x:v>9</x:v>
      </x:c>
      <x:c r="E2109" s="0" t="n">
        <x:v>1</x:v>
      </x:c>
      <x:c r="F2109" s="0" t="s">
        <x:v>185</x:v>
      </x:c>
      <x:c r="H2109" s="0" t="s">
        <x:v>192</x:v>
      </x:c>
      <x:c r="I2109" s="0" t="n">
        <x:v>15.8</x:v>
      </x:c>
      <x:c r="J2109" s="0" t="n">
        <x:v>13.4</x:v>
      </x:c>
      <x:c r="K2109" s="0" t="n">
        <x:v>86</x:v>
      </x:c>
      <x:c r="L2109" s="0" t="n">
        <x:v>16</x:v>
      </x:c>
      <x:c r="M2109" s="0" t="n">
        <x:v>16</x:v>
      </x:c>
      <x:c r="O2109" s="0" t="n">
        <x:v>1013.1</x:v>
      </x:c>
      <x:c r="P2109" s="0" t="n">
        <x:v>1003.8</x:v>
      </x:c>
      <x:c r="Q2109" s="0" t="n">
        <x:v>15.4</x:v>
      </x:c>
    </x:row>
    <x:row r="2110" spans="1:81" customFormat="1" ht="16.5" customHeight="1" x14ac:dyDescent="0.25">
      <x:c r="A2110" s="302">
        <x:f>IF(RIGHT(C2110,2)=".1","10",RIGHT(C2110,2))</x:f>
      </x:c>
      <x:c r="B2110" s="0" t="n">
        <x:v>6</x:v>
      </x:c>
      <x:c r="C2110" s="0" t="n">
        <x:v>21.09</x:v>
      </x:c>
      <x:c r="D2110" s="0" t="s">
        <x:v>12</x:v>
      </x:c>
      <x:c r="E2110" s="0" t="n">
        <x:v>2</x:v>
      </x:c>
      <x:c r="F2110" s="0" t="s">
        <x:v>185</x:v>
      </x:c>
      <x:c r="G2110" s="0" t="s">
        <x:v>223</x:v>
      </x:c>
      <x:c r="H2110" s="0" t="s">
        <x:v>230</x:v>
      </x:c>
      <x:c r="I2110" s="0" t="n">
        <x:v>16.8</x:v>
      </x:c>
      <x:c r="J2110" s="0" t="n">
        <x:v>15.1</x:v>
      </x:c>
      <x:c r="K2110" s="0" t="n">
        <x:v>90</x:v>
      </x:c>
      <x:c r="L2110" s="0" t="n">
        <x:v>17</x:v>
      </x:c>
      <x:c r="M2110" s="0" t="n">
        <x:v>17</x:v>
      </x:c>
      <x:c r="O2110" s="0" t="n">
        <x:v>1012.7</x:v>
      </x:c>
      <x:c r="P2110" s="0" t="n">
        <x:v>1003.5</x:v>
      </x:c>
    </x:row>
    <x:row r="2111" spans="1:81" customFormat="1" ht="16.5" customHeight="1" x14ac:dyDescent="0.25">
      <x:c r="A2111" s="302">
        <x:f>IF(RIGHT(C2111,2)=".1","10",RIGHT(C2111,2))</x:f>
      </x:c>
      <x:c r="B2111" s="0" t="n">
        <x:v>9</x:v>
      </x:c>
      <x:c r="C2111" s="0" t="n">
        <x:v>21.09</x:v>
      </x:c>
      <x:c r="D2111" s="0" t="s">
        <x:v>6</x:v>
      </x:c>
      <x:c r="E2111" s="0" t="n">
        <x:v>2</x:v>
      </x:c>
      <x:c r="F2111" s="0" t="s">
        <x:v>185</x:v>
      </x:c>
      <x:c r="G2111" s="0" t="s">
        <x:v>229</x:v>
      </x:c>
      <x:c r="H2111" s="0" t="s">
        <x:v>230</x:v>
      </x:c>
      <x:c r="I2111" s="0" t="n">
        <x:v>13.7</x:v>
      </x:c>
      <x:c r="J2111" s="0" t="n">
        <x:v>11.2</x:v>
      </x:c>
      <x:c r="K2111" s="0" t="n">
        <x:v>85</x:v>
      </x:c>
      <x:c r="L2111" s="0" t="n">
        <x:v>13</x:v>
      </x:c>
      <x:c r="M2111" s="0" t="n">
        <x:v>13</x:v>
      </x:c>
      <x:c r="O2111" s="0" t="n">
        <x:v>1013.7</x:v>
      </x:c>
      <x:c r="P2111" s="0" t="n">
        <x:v>1004.4</x:v>
      </x:c>
    </x:row>
    <x:row r="2112" spans="1:81" customFormat="1" ht="16.5" customHeight="1" x14ac:dyDescent="0.25">
      <x:c r="A2112" s="302">
        <x:f>IF(RIGHT(C2112,2)=".1","10",RIGHT(C2112,2))</x:f>
      </x:c>
      <x:c r="B2112" s="0" t="n">
        <x:v>12</x:v>
      </x:c>
      <x:c r="C2112" s="0" t="n">
        <x:v>21.09</x:v>
      </x:c>
      <x:c r="D2112" s="0" t="s">
        <x:v>12</x:v>
      </x:c>
      <x:c r="E2112" s="0" t="n">
        <x:v>1</x:v>
      </x:c>
      <x:c r="F2112" s="0" t="s">
        <x:v>185</x:v>
      </x:c>
      <x:c r="G2112" s="0" t="s">
        <x:v>229</x:v>
      </x:c>
      <x:c r="H2112" s="0" t="s">
        <x:v>230</x:v>
      </x:c>
      <x:c r="I2112" s="0" t="n">
        <x:v>13.8</x:v>
      </x:c>
      <x:c r="J2112" s="0" t="n">
        <x:v>12.6</x:v>
      </x:c>
      <x:c r="K2112" s="0" t="n">
        <x:v>92</x:v>
      </x:c>
      <x:c r="L2112" s="0" t="n">
        <x:v>14</x:v>
      </x:c>
      <x:c r="M2112" s="0" t="n">
        <x:v>14</x:v>
      </x:c>
      <x:c r="O2112" s="0" t="n">
        <x:v>1013.4</x:v>
      </x:c>
      <x:c r="P2112" s="0" t="n">
        <x:v>1004.1</x:v>
      </x:c>
    </x:row>
    <x:row r="2113" spans="1:81" customFormat="1" ht="16.5" customHeight="1" x14ac:dyDescent="0.25">
      <x:c r="A2113" s="302">
        <x:f>IF(RIGHT(C2113,2)=".1","10",RIGHT(C2113,2))</x:f>
      </x:c>
      <x:c r="B2113" s="0" t="n">
        <x:v>15</x:v>
      </x:c>
      <x:c r="C2113" s="0" t="n">
        <x:v>21.09</x:v>
      </x:c>
      <x:c r="D2113" s="0" t="s">
        <x:v>10</x:v>
      </x:c>
      <x:c r="E2113" s="0" t="n">
        <x:v>1</x:v>
      </x:c>
      <x:c r="F2113" s="0" t="s">
        <x:v>185</x:v>
      </x:c>
      <x:c r="G2113" s="0" t="s">
        <x:v>229</x:v>
      </x:c>
      <x:c r="H2113" s="0" t="s">
        <x:v>231</x:v>
      </x:c>
      <x:c r="I2113" s="0" t="n">
        <x:v>13.6</x:v>
      </x:c>
      <x:c r="J2113" s="0" t="n">
        <x:v>12.3</x:v>
      </x:c>
      <x:c r="K2113" s="0" t="n">
        <x:v>92</x:v>
      </x:c>
      <x:c r="L2113" s="0" t="n">
        <x:v>14</x:v>
      </x:c>
      <x:c r="M2113" s="0" t="n">
        <x:v>14</x:v>
      </x:c>
      <x:c r="O2113" s="0" t="n">
        <x:v>1014.2</x:v>
      </x:c>
      <x:c r="P2113" s="0" t="n">
        <x:v>1004.8</x:v>
      </x:c>
      <x:c r="R2113" s="0" t="n">
        <x:v>17.2</x:v>
      </x:c>
      <x:c r="S2113" s="0" t="n">
        <x:v>15</x:v>
      </x:c>
    </x:row>
    <x:row r="2114" spans="1:81" customFormat="1" ht="16.5" customHeight="1" x14ac:dyDescent="0.25">
      <x:c r="A2114" s="302">
        <x:f>IF(RIGHT(C2114,2)=".1","10",RIGHT(C2114,2))</x:f>
      </x:c>
      <x:c r="B2114" s="0" t="n">
        <x:v>18</x:v>
      </x:c>
      <x:c r="C2114" s="0" t="n">
        <x:v>21.09</x:v>
      </x:c>
      <x:c r="D2114" s="0" t="s">
        <x:v>10</x:v>
      </x:c>
      <x:c r="E2114" s="0" t="n">
        <x:v>1</x:v>
      </x:c>
      <x:c r="F2114" s="0" t="s">
        <x:v>185</x:v>
      </x:c>
      <x:c r="G2114" s="0" t="s">
        <x:v>193</x:v>
      </x:c>
      <x:c r="H2114" s="0" t="s">
        <x:v>710</x:v>
      </x:c>
      <x:c r="I2114" s="0" t="n">
        <x:v>13.6</x:v>
      </x:c>
      <x:c r="J2114" s="0" t="n">
        <x:v>12.4</x:v>
      </x:c>
      <x:c r="K2114" s="0" t="n">
        <x:v>92</x:v>
      </x:c>
      <x:c r="L2114" s="0" t="n">
        <x:v>14</x:v>
      </x:c>
      <x:c r="M2114" s="0" t="n">
        <x:v>14</x:v>
      </x:c>
      <x:c r="O2114" s="0" t="n">
        <x:v>1014.8</x:v>
      </x:c>
      <x:c r="P2114" s="0" t="n">
        <x:v>1005.5</x:v>
      </x:c>
    </x:row>
    <x:row r="2115" spans="1:81" customFormat="1" ht="16.5" customHeight="1" x14ac:dyDescent="0.25">
      <x:c r="A2115" s="302">
        <x:f>IF(RIGHT(C2115,2)=".1","10",RIGHT(C2115,2))</x:f>
      </x:c>
      <x:c r="B2115" s="0" t="n">
        <x:v>21</x:v>
      </x:c>
      <x:c r="C2115" s="0" t="n">
        <x:v>21.09</x:v>
      </x:c>
      <x:c r="D2115" s="0" t="s">
        <x:v>10</x:v>
      </x:c>
      <x:c r="E2115" s="0" t="n">
        <x:v>1</x:v>
      </x:c>
      <x:c r="F2115" s="0" t="s">
        <x:v>185</x:v>
      </x:c>
      <x:c r="H2115" s="0" t="s">
        <x:v>230</x:v>
      </x:c>
      <x:c r="I2115" s="0" t="n">
        <x:v>13.3</x:v>
      </x:c>
      <x:c r="J2115" s="0" t="n">
        <x:v>12.2</x:v>
      </x:c>
      <x:c r="K2115" s="0" t="n">
        <x:v>93</x:v>
      </x:c>
      <x:c r="L2115" s="0" t="n">
        <x:v>13</x:v>
      </x:c>
      <x:c r="M2115" s="0" t="n">
        <x:v>13</x:v>
      </x:c>
      <x:c r="O2115" s="0" t="n">
        <x:v>1014.5</x:v>
      </x:c>
      <x:c r="P2115" s="0" t="n">
        <x:v>1005.2</x:v>
      </x:c>
    </x:row>
    <x:row r="2116" spans="1:81" customFormat="1" ht="16.5" customHeight="1" x14ac:dyDescent="0.25">
      <x:c r="A2116" s="302">
        <x:f>IF(RIGHT(C2116,2)=".1","10",RIGHT(C2116,2))</x:f>
      </x:c>
      <x:c r="B2116" s="0" t="n">
        <x:v>0</x:v>
      </x:c>
      <x:c r="C2116" s="0" t="n">
        <x:v>22.09</x:v>
      </x:c>
      <x:c r="D2116" s="0" t="s">
        <x:v>10</x:v>
      </x:c>
      <x:c r="E2116" s="0" t="n">
        <x:v>1</x:v>
      </x:c>
      <x:c r="F2116" s="0" t="s">
        <x:v>185</x:v>
      </x:c>
      <x:c r="H2116" s="0" t="s">
        <x:v>192</x:v>
      </x:c>
      <x:c r="I2116" s="0" t="n">
        <x:v>13.2</x:v>
      </x:c>
      <x:c r="J2116" s="0" t="n">
        <x:v>11.8</x:v>
      </x:c>
      <x:c r="K2116" s="0" t="n">
        <x:v>91</x:v>
      </x:c>
      <x:c r="L2116" s="0" t="n">
        <x:v>13</x:v>
      </x:c>
      <x:c r="M2116" s="0" t="n">
        <x:v>13</x:v>
      </x:c>
      <x:c r="O2116" s="0" t="n">
        <x:v>1014.1</x:v>
      </x:c>
      <x:c r="P2116" s="0" t="n">
        <x:v>1004.8</x:v>
      </x:c>
    </x:row>
    <x:row r="2117" spans="1:81" customFormat="1" ht="16.5" customHeight="1" x14ac:dyDescent="0.25">
      <x:c r="A2117" s="302">
        <x:f>IF(RIGHT(C2117,2)=".1","10",RIGHT(C2117,2))</x:f>
      </x:c>
      <x:c r="B2117" s="0" t="n">
        <x:v>3</x:v>
      </x:c>
      <x:c r="C2117" s="0" t="n">
        <x:v>22.09</x:v>
      </x:c>
      <x:c r="D2117" s="0" t="s">
        <x:v>10</x:v>
      </x:c>
      <x:c r="E2117" s="0" t="n">
        <x:v>1</x:v>
      </x:c>
      <x:c r="F2117" s="0" t="s">
        <x:v>185</x:v>
      </x:c>
      <x:c r="H2117" s="0" t="s">
        <x:v>192</x:v>
      </x:c>
      <x:c r="I2117" s="0" t="n">
        <x:v>12.4</x:v>
      </x:c>
      <x:c r="J2117" s="0" t="n">
        <x:v>10.9</x:v>
      </x:c>
      <x:c r="K2117" s="0" t="n">
        <x:v>91</x:v>
      </x:c>
      <x:c r="L2117" s="0" t="n">
        <x:v>12</x:v>
      </x:c>
      <x:c r="M2117" s="0" t="n">
        <x:v>12</x:v>
      </x:c>
      <x:c r="O2117" s="0" t="n">
        <x:v>1014.7</x:v>
      </x:c>
      <x:c r="P2117" s="0" t="n">
        <x:v>1005.3</x:v>
      </x:c>
      <x:c r="Q2117" s="0" t="n">
        <x:v>12.4</x:v>
      </x:c>
      <x:c r="S2117" s="0" t="n">
        <x:v>0.6</x:v>
      </x:c>
    </x:row>
    <x:row r="2118" spans="1:81" customFormat="1" ht="16.5" customHeight="1" x14ac:dyDescent="0.25">
      <x:c r="A2118" s="302">
        <x:f>IF(RIGHT(C2118,2)=".1","10",RIGHT(C2118,2))</x:f>
      </x:c>
      <x:c r="B2118" s="0" t="n">
        <x:v>6</x:v>
      </x:c>
      <x:c r="C2118" s="0" t="n">
        <x:v>22.09</x:v>
      </x:c>
      <x:c r="D2118" s="0" t="s">
        <x:v>12</x:v>
      </x:c>
      <x:c r="E2118" s="0" t="n">
        <x:v>1</x:v>
      </x:c>
      <x:c r="F2118" s="0" t="s">
        <x:v>185</x:v>
      </x:c>
      <x:c r="H2118" s="0" t="s">
        <x:v>206</x:v>
      </x:c>
      <x:c r="I2118" s="0" t="n">
        <x:v>12.9</x:v>
      </x:c>
      <x:c r="J2118" s="0" t="n">
        <x:v>9.4</x:v>
      </x:c>
      <x:c r="K2118" s="0" t="n">
        <x:v>79</x:v>
      </x:c>
      <x:c r="L2118" s="0" t="n">
        <x:v>13</x:v>
      </x:c>
      <x:c r="M2118" s="0" t="n">
        <x:v>13</x:v>
      </x:c>
      <x:c r="O2118" s="0" t="n">
        <x:v>1015.5</x:v>
      </x:c>
      <x:c r="P2118" s="0" t="n">
        <x:v>1006.1</x:v>
      </x:c>
      <x:c r="Q2118" s="0" t="n">
        <x:v>11.8</x:v>
      </x:c>
    </x:row>
    <x:row r="2119" spans="1:81" customFormat="1" ht="16.5" customHeight="1" x14ac:dyDescent="0.25">
      <x:c r="A2119" s="302">
        <x:f>IF(RIGHT(C2119,2)=".1","10",RIGHT(C2119,2))</x:f>
      </x:c>
      <x:c r="B2119" s="0" t="n">
        <x:v>9</x:v>
      </x:c>
      <x:c r="C2119" s="0" t="n">
        <x:v>22.09</x:v>
      </x:c>
      <x:c r="D2119" s="0" t="s">
        <x:v>12</x:v>
      </x:c>
      <x:c r="E2119" s="0" t="n">
        <x:v>1</x:v>
      </x:c>
      <x:c r="F2119" s="0" t="s">
        <x:v>185</x:v>
      </x:c>
      <x:c r="H2119" s="0" t="s">
        <x:v>455</x:v>
      </x:c>
      <x:c r="I2119" s="0" t="n">
        <x:v>14.6</x:v>
      </x:c>
      <x:c r="J2119" s="0" t="n">
        <x:v>6.7</x:v>
      </x:c>
      <x:c r="K2119" s="0" t="n">
        <x:v>59</x:v>
      </x:c>
      <x:c r="L2119" s="0" t="n">
        <x:v>15</x:v>
      </x:c>
      <x:c r="M2119" s="0" t="n">
        <x:v>15</x:v>
      </x:c>
      <x:c r="O2119" s="0" t="n">
        <x:v>1014.9</x:v>
      </x:c>
      <x:c r="P2119" s="0" t="n">
        <x:v>1005.6</x:v>
      </x:c>
    </x:row>
    <x:row r="2120" spans="1:81" customFormat="1" ht="16.5" customHeight="1" x14ac:dyDescent="0.25">
      <x:c r="A2120" s="302">
        <x:f>IF(RIGHT(C2120,2)=".1","10",RIGHT(C2120,2))</x:f>
      </x:c>
      <x:c r="B2120" s="0" t="n">
        <x:v>12</x:v>
      </x:c>
      <x:c r="C2120" s="0" t="n">
        <x:v>22.09</x:v>
      </x:c>
      <x:c r="D2120" s="0" t="s">
        <x:v>12</x:v>
      </x:c>
      <x:c r="E2120" s="0" t="n">
        <x:v>1</x:v>
      </x:c>
      <x:c r="F2120" s="0" t="s">
        <x:v>185</x:v>
      </x:c>
      <x:c r="H2120" s="0" t="s">
        <x:v>230</x:v>
      </x:c>
      <x:c r="I2120" s="0" t="n">
        <x:v>14</x:v>
      </x:c>
      <x:c r="J2120" s="0" t="n">
        <x:v>6.4</x:v>
      </x:c>
      <x:c r="K2120" s="0" t="n">
        <x:v>60</x:v>
      </x:c>
      <x:c r="L2120" s="0" t="n">
        <x:v>14</x:v>
      </x:c>
      <x:c r="M2120" s="0" t="n">
        <x:v>14</x:v>
      </x:c>
      <x:c r="O2120" s="0" t="n">
        <x:v>1015</x:v>
      </x:c>
      <x:c r="P2120" s="0" t="n">
        <x:v>1005.6</x:v>
      </x:c>
    </x:row>
    <x:row r="2121" spans="1:81" customFormat="1" ht="16.5" customHeight="1" x14ac:dyDescent="0.25">
      <x:c r="A2121" s="302">
        <x:f>IF(RIGHT(C2121,2)=".1","10",RIGHT(C2121,2))</x:f>
      </x:c>
      <x:c r="B2121" s="0" t="n">
        <x:v>15</x:v>
      </x:c>
      <x:c r="C2121" s="0" t="n">
        <x:v>22.09</x:v>
      </x:c>
      <x:c r="D2121" s="0" t="s">
        <x:v>13</x:v>
      </x:c>
      <x:c r="E2121" s="0" t="n">
        <x:v>0</x:v>
      </x:c>
      <x:c r="F2121" s="0" t="s">
        <x:v>185</x:v>
      </x:c>
      <x:c r="H2121" s="0" t="s">
        <x:v>704</x:v>
      </x:c>
      <x:c r="I2121" s="0" t="n">
        <x:v>12.6</x:v>
      </x:c>
      <x:c r="J2121" s="0" t="n">
        <x:v>7.5</x:v>
      </x:c>
      <x:c r="K2121" s="0" t="n">
        <x:v>71</x:v>
      </x:c>
      <x:c r="L2121" s="0" t="n">
        <x:v>12</x:v>
      </x:c>
      <x:c r="M2121" s="0" t="n">
        <x:v>12</x:v>
      </x:c>
      <x:c r="O2121" s="0" t="n">
        <x:v>1015</x:v>
      </x:c>
      <x:c r="P2121" s="0" t="n">
        <x:v>1005.6</x:v>
      </x:c>
      <x:c r="R2121" s="0" t="n">
        <x:v>15.5</x:v>
      </x:c>
    </x:row>
    <x:row r="2122" spans="1:81" customFormat="1" ht="16.5" customHeight="1" x14ac:dyDescent="0.25">
      <x:c r="A2122" s="302">
        <x:f>IF(RIGHT(C2122,2)=".1","10",RIGHT(C2122,2))</x:f>
      </x:c>
      <x:c r="B2122" s="0" t="n">
        <x:v>18</x:v>
      </x:c>
      <x:c r="C2122" s="0" t="n">
        <x:v>22.09</x:v>
      </x:c>
      <x:c r="D2122" s="0" t="s">
        <x:v>13</x:v>
      </x:c>
      <x:c r="E2122" s="0" t="n">
        <x:v>0</x:v>
      </x:c>
      <x:c r="F2122" s="0" t="s">
        <x:v>185</x:v>
      </x:c>
      <x:c r="H2122" s="0" t="s">
        <x:v>276</x:v>
      </x:c>
      <x:c r="I2122" s="0" t="n">
        <x:v>9.8</x:v>
      </x:c>
      <x:c r="J2122" s="0" t="n">
        <x:v>7.8</x:v>
      </x:c>
      <x:c r="K2122" s="0" t="n">
        <x:v>87</x:v>
      </x:c>
      <x:c r="L2122" s="0" t="n">
        <x:v>9</x:v>
      </x:c>
      <x:c r="M2122" s="0" t="n">
        <x:v>9</x:v>
      </x:c>
      <x:c r="O2122" s="0" t="n">
        <x:v>1015.2</x:v>
      </x:c>
      <x:c r="P2122" s="0" t="n">
        <x:v>1005.7</x:v>
      </x:c>
    </x:row>
    <x:row r="2123" spans="1:81" customFormat="1" ht="16.5" customHeight="1" x14ac:dyDescent="0.25">
      <x:c r="A2123" s="302">
        <x:f>IF(RIGHT(C2123,2)=".1","10",RIGHT(C2123,2))</x:f>
      </x:c>
      <x:c r="B2123" s="0" t="n">
        <x:v>21</x:v>
      </x:c>
      <x:c r="C2123" s="0" t="n">
        <x:v>22.09</x:v>
      </x:c>
      <x:c r="D2123" s="0" t="s">
        <x:v>13</x:v>
      </x:c>
      <x:c r="E2123" s="0" t="n">
        <x:v>0</x:v>
      </x:c>
      <x:c r="F2123" s="0" t="s">
        <x:v>185</x:v>
      </x:c>
      <x:c r="H2123" s="0" t="s">
        <x:v>192</x:v>
      </x:c>
      <x:c r="I2123" s="0" t="n">
        <x:v>11.1</x:v>
      </x:c>
      <x:c r="J2123" s="0" t="n">
        <x:v>7.5</x:v>
      </x:c>
      <x:c r="K2123" s="0" t="n">
        <x:v>78</x:v>
      </x:c>
      <x:c r="L2123" s="0" t="n">
        <x:v>11</x:v>
      </x:c>
      <x:c r="M2123" s="0" t="n">
        <x:v>11</x:v>
      </x:c>
      <x:c r="O2123" s="0" t="n">
        <x:v>1014.4</x:v>
      </x:c>
      <x:c r="P2123" s="0" t="n">
        <x:v>1005</x:v>
      </x:c>
    </x:row>
    <x:row r="2124" spans="1:81" customFormat="1" ht="16.5" customHeight="1" x14ac:dyDescent="0.25">
      <x:c r="A2124" s="302">
        <x:f>IF(RIGHT(C2124,2)=".1","10",RIGHT(C2124,2))</x:f>
      </x:c>
      <x:c r="B2124" s="0" t="n">
        <x:v>0</x:v>
      </x:c>
      <x:c r="C2124" s="0" t="n">
        <x:v>23.09</x:v>
      </x:c>
      <x:c r="D2124" s="0" t="s">
        <x:v>13</x:v>
      </x:c>
      <x:c r="E2124" s="0" t="n">
        <x:v>0</x:v>
      </x:c>
      <x:c r="F2124" s="0" t="s">
        <x:v>185</x:v>
      </x:c>
      <x:c r="H2124" s="0" t="s">
        <x:v>228</x:v>
      </x:c>
      <x:c r="I2124" s="0" t="n">
        <x:v>9.6</x:v>
      </x:c>
      <x:c r="J2124" s="0" t="n">
        <x:v>7.2</x:v>
      </x:c>
      <x:c r="K2124" s="0" t="n">
        <x:v>85</x:v>
      </x:c>
      <x:c r="L2124" s="0" t="n">
        <x:v>9</x:v>
      </x:c>
      <x:c r="M2124" s="0" t="n">
        <x:v>9</x:v>
      </x:c>
      <x:c r="O2124" s="0" t="n">
        <x:v>1013.4</x:v>
      </x:c>
      <x:c r="P2124" s="0" t="n">
        <x:v>1003.9</x:v>
      </x:c>
    </x:row>
    <x:row r="2125" spans="1:81" customFormat="1" ht="16.5" customHeight="1" x14ac:dyDescent="0.25">
      <x:c r="A2125" s="302">
        <x:f>IF(RIGHT(C2125,2)=".1","10",RIGHT(C2125,2))</x:f>
      </x:c>
      <x:c r="B2125" s="0" t="n">
        <x:v>3</x:v>
      </x:c>
      <x:c r="C2125" s="0" t="n">
        <x:v>23.09</x:v>
      </x:c>
      <x:c r="D2125" s="0" t="s">
        <x:v>7</x:v>
      </x:c>
      <x:c r="E2125" s="0" t="n">
        <x:v>1</x:v>
      </x:c>
      <x:c r="F2125" s="0" t="s">
        <x:v>185</x:v>
      </x:c>
      <x:c r="H2125" s="0" t="s">
        <x:v>206</x:v>
      </x:c>
      <x:c r="I2125" s="0" t="n">
        <x:v>10</x:v>
      </x:c>
      <x:c r="J2125" s="0" t="n">
        <x:v>7.5</x:v>
      </x:c>
      <x:c r="K2125" s="0" t="n">
        <x:v>84</x:v>
      </x:c>
      <x:c r="L2125" s="0" t="n">
        <x:v>10</x:v>
      </x:c>
      <x:c r="M2125" s="0" t="n">
        <x:v>10</x:v>
      </x:c>
      <x:c r="O2125" s="0" t="n">
        <x:v>1012.8</x:v>
      </x:c>
      <x:c r="P2125" s="0" t="n">
        <x:v>1003.4</x:v>
      </x:c>
      <x:c r="Q2125" s="0" t="n">
        <x:v>9.4</x:v>
      </x:c>
    </x:row>
    <x:row r="2126" spans="1:81" customFormat="1" ht="16.5" customHeight="1" x14ac:dyDescent="0.25">
      <x:c r="A2126" s="302">
        <x:f>IF(RIGHT(C2126,2)=".1","10",RIGHT(C2126,2))</x:f>
      </x:c>
      <x:c r="B2126" s="0" t="n">
        <x:v>6</x:v>
      </x:c>
      <x:c r="C2126" s="0" t="n">
        <x:v>23.09</x:v>
      </x:c>
      <x:c r="D2126" s="0" t="s">
        <x:v>8</x:v>
      </x:c>
      <x:c r="E2126" s="0" t="n">
        <x:v>1</x:v>
      </x:c>
      <x:c r="F2126" s="0" t="s">
        <x:v>185</x:v>
      </x:c>
      <x:c r="H2126" s="0" t="s">
        <x:v>228</x:v>
      </x:c>
      <x:c r="I2126" s="0" t="n">
        <x:v>13.2</x:v>
      </x:c>
      <x:c r="J2126" s="0" t="n">
        <x:v>9.9</x:v>
      </x:c>
      <x:c r="K2126" s="0" t="n">
        <x:v>80</x:v>
      </x:c>
      <x:c r="L2126" s="0" t="n">
        <x:v>13</x:v>
      </x:c>
      <x:c r="M2126" s="0" t="n">
        <x:v>15</x:v>
      </x:c>
      <x:c r="O2126" s="0" t="n">
        <x:v>1012.8</x:v>
      </x:c>
      <x:c r="P2126" s="0" t="n">
        <x:v>1003.4</x:v>
      </x:c>
    </x:row>
    <x:row r="2127" spans="1:81" customFormat="1" ht="16.5" customHeight="1" x14ac:dyDescent="0.25">
      <x:c r="A2127" s="302">
        <x:f>IF(RIGHT(C2127,2)=".1","10",RIGHT(C2127,2))</x:f>
      </x:c>
      <x:c r="B2127" s="0" t="n">
        <x:v>9</x:v>
      </x:c>
      <x:c r="C2127" s="0" t="n">
        <x:v>23.09</x:v>
      </x:c>
      <x:c r="D2127" s="0" t="s">
        <x:v>7</x:v>
      </x:c>
      <x:c r="E2127" s="0" t="n">
        <x:v>1</x:v>
      </x:c>
      <x:c r="F2127" s="0" t="s">
        <x:v>185</x:v>
      </x:c>
      <x:c r="H2127" s="0" t="s">
        <x:v>228</x:v>
      </x:c>
      <x:c r="I2127" s="0" t="n">
        <x:v>15.9</x:v>
      </x:c>
      <x:c r="J2127" s="0" t="n">
        <x:v>8.2</x:v>
      </x:c>
      <x:c r="K2127" s="0" t="n">
        <x:v>60</x:v>
      </x:c>
      <x:c r="L2127" s="0" t="n">
        <x:v>17</x:v>
      </x:c>
      <x:c r="M2127" s="0" t="n">
        <x:v>20</x:v>
      </x:c>
      <x:c r="O2127" s="0" t="n">
        <x:v>1011.5</x:v>
      </x:c>
      <x:c r="P2127" s="0" t="n">
        <x:v>1002.3</x:v>
      </x:c>
    </x:row>
    <x:row r="2128" spans="1:81" customFormat="1" ht="16.5" customHeight="1" x14ac:dyDescent="0.25">
      <x:c r="A2128" s="302">
        <x:f>IF(RIGHT(C2128,2)=".1","10",RIGHT(C2128,2))</x:f>
      </x:c>
      <x:c r="B2128" s="0" t="n">
        <x:v>12</x:v>
      </x:c>
      <x:c r="C2128" s="0" t="n">
        <x:v>23.09</x:v>
      </x:c>
      <x:c r="D2128" s="0" t="s">
        <x:v>7</x:v>
      </x:c>
      <x:c r="E2128" s="0" t="n">
        <x:v>1</x:v>
      </x:c>
      <x:c r="F2128" s="0" t="s">
        <x:v>185</x:v>
      </x:c>
      <x:c r="H2128" s="0" t="s">
        <x:v>231</x:v>
      </x:c>
      <x:c r="I2128" s="0" t="n">
        <x:v>17</x:v>
      </x:c>
      <x:c r="J2128" s="0" t="n">
        <x:v>8.9</x:v>
      </x:c>
      <x:c r="K2128" s="0" t="n">
        <x:v>59</x:v>
      </x:c>
      <x:c r="L2128" s="0" t="n">
        <x:v>18</x:v>
      </x:c>
      <x:c r="M2128" s="0" t="n">
        <x:v>18</x:v>
      </x:c>
      <x:c r="O2128" s="0" t="n">
        <x:v>1011</x:v>
      </x:c>
      <x:c r="P2128" s="0" t="n">
        <x:v>1001.8</x:v>
      </x:c>
    </x:row>
    <x:row r="2129" spans="1:81" customFormat="1" ht="16.5" customHeight="1" x14ac:dyDescent="0.25">
      <x:c r="A2129" s="302">
        <x:f>IF(RIGHT(C2129,2)=".1","10",RIGHT(C2129,2))</x:f>
      </x:c>
      <x:c r="B2129" s="0" t="n">
        <x:v>15</x:v>
      </x:c>
      <x:c r="C2129" s="0" t="n">
        <x:v>23.09</x:v>
      </x:c>
      <x:c r="D2129" s="0" t="s">
        <x:v>13</x:v>
      </x:c>
      <x:c r="E2129" s="0" t="n">
        <x:v>0</x:v>
      </x:c>
      <x:c r="F2129" s="0" t="s">
        <x:v>185</x:v>
      </x:c>
      <x:c r="H2129" s="0" t="s">
        <x:v>230</x:v>
      </x:c>
      <x:c r="I2129" s="0" t="n">
        <x:v>15.2</x:v>
      </x:c>
      <x:c r="J2129" s="0" t="n">
        <x:v>9.7</x:v>
      </x:c>
      <x:c r="K2129" s="0" t="n">
        <x:v>70</x:v>
      </x:c>
      <x:c r="L2129" s="0" t="n">
        <x:v>15</x:v>
      </x:c>
      <x:c r="M2129" s="0" t="n">
        <x:v>15</x:v>
      </x:c>
      <x:c r="O2129" s="0" t="n">
        <x:v>1011.5</x:v>
      </x:c>
      <x:c r="P2129" s="0" t="n">
        <x:v>1002.2</x:v>
      </x:c>
      <x:c r="R2129" s="0" t="n">
        <x:v>17.6</x:v>
      </x:c>
    </x:row>
    <x:row r="2130" spans="1:81" customFormat="1" ht="16.5" customHeight="1" x14ac:dyDescent="0.25">
      <x:c r="A2130" s="302">
        <x:f>IF(RIGHT(C2130,2)=".1","10",RIGHT(C2130,2))</x:f>
      </x:c>
      <x:c r="B2130" s="0" t="n">
        <x:v>18</x:v>
      </x:c>
      <x:c r="C2130" s="0" t="n">
        <x:v>23.09</x:v>
      </x:c>
      <x:c r="D2130" s="0" t="s">
        <x:v>13</x:v>
      </x:c>
      <x:c r="E2130" s="0" t="n">
        <x:v>0</x:v>
      </x:c>
      <x:c r="F2130" s="0" t="s">
        <x:v>185</x:v>
      </x:c>
      <x:c r="H2130" s="0" t="s">
        <x:v>711</x:v>
      </x:c>
      <x:c r="I2130" s="0" t="n">
        <x:v>13.8</x:v>
      </x:c>
      <x:c r="J2130" s="0" t="n">
        <x:v>10.4</x:v>
      </x:c>
      <x:c r="K2130" s="0" t="n">
        <x:v>80</x:v>
      </x:c>
      <x:c r="L2130" s="0" t="n">
        <x:v>13</x:v>
      </x:c>
      <x:c r="M2130" s="0" t="n">
        <x:v>13</x:v>
      </x:c>
      <x:c r="O2130" s="0" t="n">
        <x:v>1012</x:v>
      </x:c>
      <x:c r="P2130" s="0" t="n">
        <x:v>1002.7</x:v>
      </x:c>
    </x:row>
    <x:row r="2131" spans="1:81" customFormat="1" ht="16.5" customHeight="1" x14ac:dyDescent="0.25">
      <x:c r="A2131" s="302">
        <x:f>IF(RIGHT(C2131,2)=".1","10",RIGHT(C2131,2))</x:f>
      </x:c>
      <x:c r="B2131" s="0" t="n">
        <x:v>21</x:v>
      </x:c>
      <x:c r="C2131" s="0" t="n">
        <x:v>23.09</x:v>
      </x:c>
      <x:c r="D2131" s="0" t="s">
        <x:v>8</x:v>
      </x:c>
      <x:c r="E2131" s="0" t="n">
        <x:v>1</x:v>
      </x:c>
      <x:c r="F2131" s="0" t="s">
        <x:v>185</x:v>
      </x:c>
      <x:c r="G2131" s="0" t="s">
        <x:v>229</x:v>
      </x:c>
      <x:c r="H2131" s="0" t="s">
        <x:v>230</x:v>
      </x:c>
      <x:c r="I2131" s="0" t="n">
        <x:v>11.6</x:v>
      </x:c>
      <x:c r="J2131" s="0" t="n">
        <x:v>10.5</x:v>
      </x:c>
      <x:c r="K2131" s="0" t="n">
        <x:v>93</x:v>
      </x:c>
      <x:c r="L2131" s="0" t="n">
        <x:v>11</x:v>
      </x:c>
      <x:c r="M2131" s="0" t="n">
        <x:v>11</x:v>
      </x:c>
      <x:c r="O2131" s="0" t="n">
        <x:v>1011.9</x:v>
      </x:c>
      <x:c r="P2131" s="0" t="n">
        <x:v>1002.6</x:v>
      </x:c>
    </x:row>
    <x:row r="2132" spans="1:81" customFormat="1" ht="16.5" customHeight="1" x14ac:dyDescent="0.25">
      <x:c r="A2132" s="302">
        <x:f>IF(RIGHT(C2132,2)=".1","10",RIGHT(C2132,2))</x:f>
      </x:c>
      <x:c r="B2132" s="0" t="n">
        <x:v>0</x:v>
      </x:c>
      <x:c r="C2132" s="0" t="n">
        <x:v>24.09</x:v>
      </x:c>
      <x:c r="D2132" s="0" t="s">
        <x:v>13</x:v>
      </x:c>
      <x:c r="E2132" s="0" t="n">
        <x:v>0</x:v>
      </x:c>
      <x:c r="F2132" s="0" t="s">
        <x:v>185</x:v>
      </x:c>
      <x:c r="G2132" s="0" t="s">
        <x:v>229</x:v>
      </x:c>
      <x:c r="H2132" s="0" t="s">
        <x:v>230</x:v>
      </x:c>
      <x:c r="I2132" s="0" t="n">
        <x:v>11.7</x:v>
      </x:c>
      <x:c r="J2132" s="0" t="n">
        <x:v>10.7</x:v>
      </x:c>
      <x:c r="K2132" s="0" t="n">
        <x:v>94</x:v>
      </x:c>
      <x:c r="L2132" s="0" t="n">
        <x:v>11</x:v>
      </x:c>
      <x:c r="M2132" s="0" t="n">
        <x:v>11</x:v>
      </x:c>
      <x:c r="O2132" s="0" t="n">
        <x:v>1012.3</x:v>
      </x:c>
      <x:c r="P2132" s="0" t="n">
        <x:v>1003</x:v>
      </x:c>
    </x:row>
    <x:row r="2133" spans="1:81" customFormat="1" ht="16.5" customHeight="1" x14ac:dyDescent="0.25">
      <x:c r="A2133" s="302">
        <x:f>IF(RIGHT(C2133,2)=".1","10",RIGHT(C2133,2))</x:f>
      </x:c>
      <x:c r="B2133" s="0" t="n">
        <x:v>3</x:v>
      </x:c>
      <x:c r="C2133" s="0" t="n">
        <x:v>24.09</x:v>
      </x:c>
      <x:c r="D2133" s="0" t="s">
        <x:v>11</x:v>
      </x:c>
      <x:c r="E2133" s="0" t="n">
        <x:v>1</x:v>
      </x:c>
      <x:c r="F2133" s="0" t="s">
        <x:v>185</x:v>
      </x:c>
      <x:c r="G2133" s="0" t="s">
        <x:v>193</x:v>
      </x:c>
      <x:c r="H2133" s="0" t="s">
        <x:v>230</x:v>
      </x:c>
      <x:c r="I2133" s="0" t="n">
        <x:v>11.8</x:v>
      </x:c>
      <x:c r="J2133" s="0" t="n">
        <x:v>10.8</x:v>
      </x:c>
      <x:c r="K2133" s="0" t="n">
        <x:v>94</x:v>
      </x:c>
      <x:c r="L2133" s="0" t="n">
        <x:v>12</x:v>
      </x:c>
      <x:c r="M2133" s="0" t="n">
        <x:v>12</x:v>
      </x:c>
      <x:c r="O2133" s="0" t="n">
        <x:v>1012.4</x:v>
      </x:c>
      <x:c r="P2133" s="0" t="n">
        <x:v>1003</x:v>
      </x:c>
      <x:c r="Q2133" s="0" t="n">
        <x:v>11.5</x:v>
      </x:c>
      <x:c r="S2133" s="0" t="n">
        <x:v>14</x:v>
      </x:c>
    </x:row>
    <x:row r="2134" spans="1:81" customFormat="1" ht="16.5" customHeight="1" x14ac:dyDescent="0.25">
      <x:c r="A2134" s="302">
        <x:f>IF(RIGHT(C2134,2)=".1","10",RIGHT(C2134,2))</x:f>
      </x:c>
      <x:c r="B2134" s="0" t="n">
        <x:v>6</x:v>
      </x:c>
      <x:c r="C2134" s="0" t="n">
        <x:v>24.09</x:v>
      </x:c>
      <x:c r="D2134" s="0" t="s">
        <x:v>11</x:v>
      </x:c>
      <x:c r="E2134" s="0" t="n">
        <x:v>1</x:v>
      </x:c>
      <x:c r="F2134" s="0" t="s">
        <x:v>195</x:v>
      </x:c>
      <x:c r="G2134" s="0" t="s">
        <x:v>202</x:v>
      </x:c>
      <x:c r="H2134" s="0" t="s">
        <x:v>439</x:v>
      </x:c>
      <x:c r="I2134" s="0" t="n">
        <x:v>12.5</x:v>
      </x:c>
      <x:c r="J2134" s="0" t="n">
        <x:v>10.5</x:v>
      </x:c>
      <x:c r="K2134" s="0" t="n">
        <x:v>88</x:v>
      </x:c>
      <x:c r="L2134" s="0" t="n">
        <x:v>12</x:v>
      </x:c>
      <x:c r="M2134" s="0" t="n">
        <x:v>15</x:v>
      </x:c>
      <x:c r="O2134" s="0" t="n">
        <x:v>1013.3</x:v>
      </x:c>
      <x:c r="P2134" s="0" t="n">
        <x:v>1003.9</x:v>
      </x:c>
      <x:c r="Q2134" s="0" t="n">
        <x:v>10.7</x:v>
      </x:c>
    </x:row>
    <x:row r="2135" spans="1:81" customFormat="1" ht="16.5" customHeight="1" x14ac:dyDescent="0.25">
      <x:c r="A2135" s="302">
        <x:f>IF(RIGHT(C2135,2)=".1","10",RIGHT(C2135,2))</x:f>
      </x:c>
      <x:c r="B2135" s="0" t="n">
        <x:v>9</x:v>
      </x:c>
      <x:c r="C2135" s="0" t="n">
        <x:v>24.09</x:v>
      </x:c>
      <x:c r="D2135" s="0" t="s">
        <x:v>10</x:v>
      </x:c>
      <x:c r="E2135" s="0" t="n">
        <x:v>2</x:v>
      </x:c>
      <x:c r="F2135" s="0" t="s">
        <x:v>185</x:v>
      </x:c>
      <x:c r="H2135" s="0" t="s">
        <x:v>442</x:v>
      </x:c>
      <x:c r="I2135" s="0" t="n">
        <x:v>16.9</x:v>
      </x:c>
      <x:c r="J2135" s="0" t="n">
        <x:v>7.5</x:v>
      </x:c>
      <x:c r="K2135" s="0" t="n">
        <x:v>54</x:v>
      </x:c>
      <x:c r="L2135" s="0" t="n">
        <x:v>17</x:v>
      </x:c>
      <x:c r="M2135" s="0" t="n">
        <x:v>23</x:v>
      </x:c>
      <x:c r="O2135" s="0" t="n">
        <x:v>1013</x:v>
      </x:c>
      <x:c r="P2135" s="0" t="n">
        <x:v>1003.8</x:v>
      </x:c>
    </x:row>
    <x:row r="2136" spans="1:81" customFormat="1" ht="16.5" customHeight="1" x14ac:dyDescent="0.25">
      <x:c r="A2136" s="302">
        <x:f>IF(RIGHT(C2136,2)=".1","10",RIGHT(C2136,2))</x:f>
      </x:c>
      <x:c r="B2136" s="0" t="n">
        <x:v>12</x:v>
      </x:c>
      <x:c r="C2136" s="0" t="n">
        <x:v>24.09</x:v>
      </x:c>
      <x:c r="D2136" s="0" t="s">
        <x:v>10</x:v>
      </x:c>
      <x:c r="E2136" s="0" t="n">
        <x:v>3</x:v>
      </x:c>
      <x:c r="F2136" s="0" t="s">
        <x:v>185</x:v>
      </x:c>
      <x:c r="H2136" s="0" t="s">
        <x:v>373</x:v>
      </x:c>
      <x:c r="I2136" s="0" t="n">
        <x:v>16.2</x:v>
      </x:c>
      <x:c r="J2136" s="0" t="n">
        <x:v>7</x:v>
      </x:c>
      <x:c r="K2136" s="0" t="n">
        <x:v>54</x:v>
      </x:c>
      <x:c r="L2136" s="0" t="n">
        <x:v>16</x:v>
      </x:c>
      <x:c r="M2136" s="0" t="n">
        <x:v>17</x:v>
      </x:c>
      <x:c r="O2136" s="0" t="n">
        <x:v>1012.4</x:v>
      </x:c>
      <x:c r="P2136" s="0" t="n">
        <x:v>1003.1</x:v>
      </x:c>
    </x:row>
    <x:row r="2137" spans="1:81" customFormat="1" ht="16.5" customHeight="1" x14ac:dyDescent="0.25">
      <x:c r="A2137" s="302">
        <x:f>IF(RIGHT(C2137,2)=".1","10",RIGHT(C2137,2))</x:f>
      </x:c>
      <x:c r="B2137" s="0" t="n">
        <x:v>15</x:v>
      </x:c>
      <x:c r="C2137" s="0" t="n">
        <x:v>24.09</x:v>
      </x:c>
      <x:c r="D2137" s="0" t="s">
        <x:v>11</x:v>
      </x:c>
      <x:c r="E2137" s="0" t="n">
        <x:v>2</x:v>
      </x:c>
      <x:c r="F2137" s="0" t="s">
        <x:v>185</x:v>
      </x:c>
      <x:c r="G2137" s="0" t="s">
        <x:v>229</x:v>
      </x:c>
      <x:c r="H2137" s="0" t="s">
        <x:v>712</x:v>
      </x:c>
      <x:c r="I2137" s="0" t="n">
        <x:v>13.6</x:v>
      </x:c>
      <x:c r="J2137" s="0" t="n">
        <x:v>9.3</x:v>
      </x:c>
      <x:c r="K2137" s="0" t="n">
        <x:v>75</x:v>
      </x:c>
      <x:c r="L2137" s="0" t="n">
        <x:v>13</x:v>
      </x:c>
      <x:c r="M2137" s="0" t="n">
        <x:v>13</x:v>
      </x:c>
      <x:c r="O2137" s="0" t="n">
        <x:v>1013</x:v>
      </x:c>
      <x:c r="P2137" s="0" t="n">
        <x:v>1003.6</x:v>
      </x:c>
      <x:c r="R2137" s="0" t="n">
        <x:v>17.2</x:v>
      </x:c>
    </x:row>
    <x:row r="2138" spans="1:81" customFormat="1" ht="16.5" customHeight="1" x14ac:dyDescent="0.25">
      <x:c r="A2138" s="302">
        <x:f>IF(RIGHT(C2138,2)=".1","10",RIGHT(C2138,2))</x:f>
      </x:c>
      <x:c r="B2138" s="0" t="n">
        <x:v>18</x:v>
      </x:c>
      <x:c r="C2138" s="0" t="n">
        <x:v>24.09</x:v>
      </x:c>
      <x:c r="D2138" s="0" t="s">
        <x:v>9</x:v>
      </x:c>
      <x:c r="E2138" s="0" t="n">
        <x:v>1</x:v>
      </x:c>
      <x:c r="F2138" s="0" t="s">
        <x:v>185</x:v>
      </x:c>
      <x:c r="G2138" s="0" t="s">
        <x:v>193</x:v>
      </x:c>
      <x:c r="H2138" s="0" t="s">
        <x:v>192</x:v>
      </x:c>
      <x:c r="I2138" s="0" t="n">
        <x:v>11.3</x:v>
      </x:c>
      <x:c r="J2138" s="0" t="n">
        <x:v>9.1</x:v>
      </x:c>
      <x:c r="K2138" s="0" t="n">
        <x:v>86</x:v>
      </x:c>
      <x:c r="L2138" s="0" t="n">
        <x:v>11</x:v>
      </x:c>
      <x:c r="M2138" s="0" t="n">
        <x:v>11</x:v>
      </x:c>
      <x:c r="O2138" s="0" t="n">
        <x:v>1013.1</x:v>
      </x:c>
      <x:c r="P2138" s="0" t="n">
        <x:v>1003.7</x:v>
      </x:c>
    </x:row>
    <x:row r="2139" spans="1:81" customFormat="1" ht="16.5" customHeight="1" x14ac:dyDescent="0.25">
      <x:c r="A2139" s="302">
        <x:f>IF(RIGHT(C2139,2)=".1","10",RIGHT(C2139,2))</x:f>
      </x:c>
      <x:c r="B2139" s="0" t="n">
        <x:v>21</x:v>
      </x:c>
      <x:c r="C2139" s="0" t="n">
        <x:v>24.09</x:v>
      </x:c>
      <x:c r="D2139" s="0" t="s">
        <x:v>9</x:v>
      </x:c>
      <x:c r="E2139" s="0" t="n">
        <x:v>1</x:v>
      </x:c>
      <x:c r="F2139" s="0" t="s">
        <x:v>185</x:v>
      </x:c>
      <x:c r="H2139" s="0" t="s">
        <x:v>194</x:v>
      </x:c>
      <x:c r="I2139" s="0" t="n">
        <x:v>11.9</x:v>
      </x:c>
      <x:c r="J2139" s="0" t="n">
        <x:v>8.7</x:v>
      </x:c>
      <x:c r="K2139" s="0" t="n">
        <x:v>81</x:v>
      </x:c>
      <x:c r="L2139" s="0" t="n">
        <x:v>12</x:v>
      </x:c>
      <x:c r="M2139" s="0" t="n">
        <x:v>12</x:v>
      </x:c>
      <x:c r="O2139" s="0" t="n">
        <x:v>1011.8</x:v>
      </x:c>
      <x:c r="P2139" s="0" t="n">
        <x:v>1002.5</x:v>
      </x:c>
    </x:row>
    <x:row r="2140" spans="1:81" customFormat="1" ht="16.5" customHeight="1" x14ac:dyDescent="0.25">
      <x:c r="A2140" s="302">
        <x:f>IF(RIGHT(C2140,2)=".1","10",RIGHT(C2140,2))</x:f>
      </x:c>
      <x:c r="B2140" s="0" t="n">
        <x:v>0</x:v>
      </x:c>
      <x:c r="C2140" s="0" t="n">
        <x:v>25.09</x:v>
      </x:c>
      <x:c r="D2140" s="0" t="s">
        <x:v>9</x:v>
      </x:c>
      <x:c r="E2140" s="0" t="n">
        <x:v>2</x:v>
      </x:c>
      <x:c r="F2140" s="0" t="s">
        <x:v>185</x:v>
      </x:c>
      <x:c r="H2140" s="0" t="s">
        <x:v>192</x:v>
      </x:c>
      <x:c r="I2140" s="0" t="n">
        <x:v>12</x:v>
      </x:c>
      <x:c r="J2140" s="0" t="n">
        <x:v>10.1</x:v>
      </x:c>
      <x:c r="K2140" s="0" t="n">
        <x:v>88</x:v>
      </x:c>
      <x:c r="L2140" s="0" t="n">
        <x:v>11</x:v>
      </x:c>
      <x:c r="M2140" s="0" t="n">
        <x:v>11</x:v>
      </x:c>
      <x:c r="O2140" s="0" t="n">
        <x:v>1010.4</x:v>
      </x:c>
      <x:c r="P2140" s="0" t="n">
        <x:v>1001.1</x:v>
      </x:c>
    </x:row>
    <x:row r="2141" spans="1:81" customFormat="1" ht="16.5" customHeight="1" x14ac:dyDescent="0.25">
      <x:c r="A2141" s="302">
        <x:f>IF(RIGHT(C2141,2)=".1","10",RIGHT(C2141,2))</x:f>
      </x:c>
      <x:c r="B2141" s="0" t="n">
        <x:v>3</x:v>
      </x:c>
      <x:c r="C2141" s="0" t="n">
        <x:v>25.09</x:v>
      </x:c>
      <x:c r="D2141" s="0" t="s">
        <x:v>9</x:v>
      </x:c>
      <x:c r="E2141" s="0" t="n">
        <x:v>3</x:v>
      </x:c>
      <x:c r="F2141" s="0" t="s">
        <x:v>185</x:v>
      </x:c>
      <x:c r="G2141" s="0" t="s">
        <x:v>193</x:v>
      </x:c>
      <x:c r="H2141" s="0" t="s">
        <x:v>194</x:v>
      </x:c>
      <x:c r="I2141" s="0" t="n">
        <x:v>11.9</x:v>
      </x:c>
      <x:c r="J2141" s="0" t="n">
        <x:v>10.1</x:v>
      </x:c>
      <x:c r="K2141" s="0" t="n">
        <x:v>89</x:v>
      </x:c>
      <x:c r="L2141" s="0" t="n">
        <x:v>10</x:v>
      </x:c>
      <x:c r="M2141" s="0" t="n">
        <x:v>10</x:v>
      </x:c>
      <x:c r="O2141" s="0" t="n">
        <x:v>1009.3</x:v>
      </x:c>
      <x:c r="P2141" s="0" t="n">
        <x:v>1000</x:v>
      </x:c>
      <x:c r="Q2141" s="0" t="n">
        <x:v>10.9</x:v>
      </x:c>
      <x:c r="S2141" s="0" t="n">
        <x:v>2</x:v>
      </x:c>
    </x:row>
    <x:row r="2142" spans="1:81" customFormat="1" ht="16.5" customHeight="1" x14ac:dyDescent="0.25">
      <x:c r="A2142" s="302">
        <x:f>IF(RIGHT(C2142,2)=".1","10",RIGHT(C2142,2))</x:f>
      </x:c>
      <x:c r="B2142" s="0" t="n">
        <x:v>6</x:v>
      </x:c>
      <x:c r="C2142" s="0" t="n">
        <x:v>25.09</x:v>
      </x:c>
      <x:c r="D2142" s="0" t="s">
        <x:v>9</x:v>
      </x:c>
      <x:c r="E2142" s="0" t="n">
        <x:v>2</x:v>
      </x:c>
      <x:c r="F2142" s="0" t="s">
        <x:v>185</x:v>
      </x:c>
      <x:c r="G2142" s="0" t="s">
        <x:v>223</x:v>
      </x:c>
      <x:c r="H2142" s="0" t="s">
        <x:v>266</x:v>
      </x:c>
      <x:c r="I2142" s="0" t="n">
        <x:v>12.2</x:v>
      </x:c>
      <x:c r="J2142" s="0" t="n">
        <x:v>10.8</x:v>
      </x:c>
      <x:c r="K2142" s="0" t="n">
        <x:v>91</x:v>
      </x:c>
      <x:c r="L2142" s="0" t="n">
        <x:v>11</x:v>
      </x:c>
      <x:c r="M2142" s="0" t="n">
        <x:v>11</x:v>
      </x:c>
      <x:c r="O2142" s="0" t="n">
        <x:v>1009.8</x:v>
      </x:c>
      <x:c r="P2142" s="0" t="n">
        <x:v>1000.5</x:v>
      </x:c>
    </x:row>
    <x:row r="2143" spans="1:81" customFormat="1" ht="16.5" customHeight="1" x14ac:dyDescent="0.25">
      <x:c r="A2143" s="302">
        <x:f>IF(RIGHT(C2143,2)=".1","10",RIGHT(C2143,2))</x:f>
      </x:c>
      <x:c r="B2143" s="0" t="n">
        <x:v>9</x:v>
      </x:c>
      <x:c r="C2143" s="0" t="n">
        <x:v>25.09</x:v>
      </x:c>
      <x:c r="D2143" s="0" t="s">
        <x:v>10</x:v>
      </x:c>
      <x:c r="E2143" s="0" t="n">
        <x:v>1</x:v>
      </x:c>
      <x:c r="F2143" s="0" t="s">
        <x:v>185</x:v>
      </x:c>
      <x:c r="G2143" s="0" t="s">
        <x:v>193</x:v>
      </x:c>
      <x:c r="H2143" s="0" t="s">
        <x:v>415</x:v>
      </x:c>
      <x:c r="I2143" s="0" t="n">
        <x:v>14.4</x:v>
      </x:c>
      <x:c r="J2143" s="0" t="n">
        <x:v>11.3</x:v>
      </x:c>
      <x:c r="K2143" s="0" t="n">
        <x:v>82</x:v>
      </x:c>
      <x:c r="L2143" s="0" t="n">
        <x:v>15</x:v>
      </x:c>
      <x:c r="M2143" s="0" t="n">
        <x:v>15</x:v>
      </x:c>
      <x:c r="O2143" s="0" t="n">
        <x:v>1011.4</x:v>
      </x:c>
      <x:c r="P2143" s="0" t="n">
        <x:v>1002.1</x:v>
      </x:c>
    </x:row>
    <x:row r="2144" spans="1:81" customFormat="1" ht="16.5" customHeight="1" x14ac:dyDescent="0.25">
      <x:c r="A2144" s="302">
        <x:f>IF(RIGHT(C2144,2)=".1","10",RIGHT(C2144,2))</x:f>
      </x:c>
      <x:c r="B2144" s="0" t="n">
        <x:v>12</x:v>
      </x:c>
      <x:c r="C2144" s="0" t="n">
        <x:v>25.09</x:v>
      </x:c>
      <x:c r="D2144" s="0" t="s">
        <x:v>11</x:v>
      </x:c>
      <x:c r="E2144" s="0" t="n">
        <x:v>3</x:v>
      </x:c>
      <x:c r="F2144" s="0" t="s">
        <x:v>195</x:v>
      </x:c>
      <x:c r="G2144" s="0" t="s">
        <x:v>232</x:v>
      </x:c>
      <x:c r="H2144" s="0" t="s">
        <x:v>230</x:v>
      </x:c>
      <x:c r="I2144" s="0" t="n">
        <x:v>12.1</x:v>
      </x:c>
      <x:c r="J2144" s="0" t="n">
        <x:v>9</x:v>
      </x:c>
      <x:c r="K2144" s="0" t="n">
        <x:v>81</x:v>
      </x:c>
      <x:c r="L2144" s="0" t="n">
        <x:v>11</x:v>
      </x:c>
      <x:c r="M2144" s="0" t="n">
        <x:v>11</x:v>
      </x:c>
      <x:c r="O2144" s="0" t="n">
        <x:v>1013.4</x:v>
      </x:c>
      <x:c r="P2144" s="0" t="n">
        <x:v>1004.1</x:v>
      </x:c>
    </x:row>
    <x:row r="2145" spans="1:81" customFormat="1" ht="16.5" customHeight="1" x14ac:dyDescent="0.25">
      <x:c r="A2145" s="302">
        <x:f>IF(RIGHT(C2145,2)=".1","10",RIGHT(C2145,2))</x:f>
      </x:c>
      <x:c r="B2145" s="0" t="n">
        <x:v>15</x:v>
      </x:c>
      <x:c r="C2145" s="0" t="n">
        <x:v>25.09</x:v>
      </x:c>
      <x:c r="D2145" s="0" t="s">
        <x:v>10</x:v>
      </x:c>
      <x:c r="E2145" s="0" t="n">
        <x:v>1</x:v>
      </x:c>
      <x:c r="F2145" s="0" t="s">
        <x:v>185</x:v>
      </x:c>
      <x:c r="G2145" s="0" t="s">
        <x:v>193</x:v>
      </x:c>
      <x:c r="H2145" s="0" t="s">
        <x:v>276</x:v>
      </x:c>
      <x:c r="I2145" s="0" t="n">
        <x:v>13.6</x:v>
      </x:c>
      <x:c r="J2145" s="0" t="n">
        <x:v>9.5</x:v>
      </x:c>
      <x:c r="K2145" s="0" t="n">
        <x:v>76</x:v>
      </x:c>
      <x:c r="L2145" s="0" t="n">
        <x:v>14</x:v>
      </x:c>
      <x:c r="M2145" s="0" t="n">
        <x:v>14</x:v>
      </x:c>
      <x:c r="O2145" s="0" t="n">
        <x:v>1015.4</x:v>
      </x:c>
      <x:c r="P2145" s="0" t="n">
        <x:v>1006.1</x:v>
      </x:c>
      <x:c r="R2145" s="0" t="n">
        <x:v>17.6</x:v>
      </x:c>
      <x:c r="S2145" s="0" t="n">
        <x:v>11</x:v>
      </x:c>
    </x:row>
    <x:row r="2146" spans="1:81" customFormat="1" ht="16.5" customHeight="1" x14ac:dyDescent="0.25">
      <x:c r="A2146" s="302">
        <x:f>IF(RIGHT(C2146,2)=".1","10",RIGHT(C2146,2))</x:f>
      </x:c>
      <x:c r="B2146" s="0" t="n">
        <x:v>18</x:v>
      </x:c>
      <x:c r="C2146" s="0" t="n">
        <x:v>25.09</x:v>
      </x:c>
      <x:c r="D2146" s="0" t="s">
        <x:v>10</x:v>
      </x:c>
      <x:c r="E2146" s="0" t="n">
        <x:v>1</x:v>
      </x:c>
      <x:c r="F2146" s="0" t="s">
        <x:v>185</x:v>
      </x:c>
      <x:c r="G2146" s="0" t="s">
        <x:v>193</x:v>
      </x:c>
      <x:c r="H2146" s="0" t="s">
        <x:v>186</x:v>
      </x:c>
      <x:c r="I2146" s="0" t="n">
        <x:v>10.1</x:v>
      </x:c>
      <x:c r="J2146" s="0" t="n">
        <x:v>8.7</x:v>
      </x:c>
      <x:c r="K2146" s="0" t="n">
        <x:v>91</x:v>
      </x:c>
      <x:c r="L2146" s="0" t="n">
        <x:v>10</x:v>
      </x:c>
      <x:c r="M2146" s="0" t="n">
        <x:v>10</x:v>
      </x:c>
      <x:c r="O2146" s="0" t="n">
        <x:v>1017.8</x:v>
      </x:c>
      <x:c r="P2146" s="0" t="n">
        <x:v>1008.4</x:v>
      </x:c>
    </x:row>
    <x:row r="2147" spans="1:81" customFormat="1" ht="16.5" customHeight="1" x14ac:dyDescent="0.25">
      <x:c r="A2147" s="302">
        <x:f>IF(RIGHT(C2147,2)=".1","10",RIGHT(C2147,2))</x:f>
      </x:c>
      <x:c r="B2147" s="0" t="n">
        <x:v>21</x:v>
      </x:c>
      <x:c r="C2147" s="0" t="n">
        <x:v>25.09</x:v>
      </x:c>
      <x:c r="D2147" s="0" t="s">
        <x:v>10</x:v>
      </x:c>
      <x:c r="E2147" s="0" t="n">
        <x:v>2</x:v>
      </x:c>
      <x:c r="F2147" s="0" t="s">
        <x:v>185</x:v>
      </x:c>
      <x:c r="H2147" s="0" t="s">
        <x:v>186</x:v>
      </x:c>
      <x:c r="I2147" s="0" t="n">
        <x:v>11</x:v>
      </x:c>
      <x:c r="J2147" s="0" t="n">
        <x:v>8.7</x:v>
      </x:c>
      <x:c r="K2147" s="0" t="n">
        <x:v>86</x:v>
      </x:c>
      <x:c r="L2147" s="0" t="n">
        <x:v>10</x:v>
      </x:c>
      <x:c r="M2147" s="0" t="n">
        <x:v>10</x:v>
      </x:c>
      <x:c r="O2147" s="0" t="n">
        <x:v>1018.7</x:v>
      </x:c>
      <x:c r="P2147" s="0" t="n">
        <x:v>1009.2</x:v>
      </x:c>
    </x:row>
    <x:row r="2148" spans="1:81" customFormat="1" ht="16.5" customHeight="1" x14ac:dyDescent="0.25">
      <x:c r="A2148" s="302">
        <x:f>IF(RIGHT(C2148,2)=".1","10",RIGHT(C2148,2))</x:f>
      </x:c>
      <x:c r="B2148" s="0" t="n">
        <x:v>0</x:v>
      </x:c>
      <x:c r="C2148" s="0" t="n">
        <x:v>26.09</x:v>
      </x:c>
      <x:c r="D2148" s="0" t="s">
        <x:v>10</x:v>
      </x:c>
      <x:c r="E2148" s="0" t="n">
        <x:v>2</x:v>
      </x:c>
      <x:c r="F2148" s="0" t="s">
        <x:v>185</x:v>
      </x:c>
      <x:c r="H2148" s="0" t="s">
        <x:v>192</x:v>
      </x:c>
      <x:c r="I2148" s="0" t="n">
        <x:v>11.1</x:v>
      </x:c>
      <x:c r="J2148" s="0" t="n">
        <x:v>9</x:v>
      </x:c>
      <x:c r="K2148" s="0" t="n">
        <x:v>87</x:v>
      </x:c>
      <x:c r="L2148" s="0" t="n">
        <x:v>10</x:v>
      </x:c>
      <x:c r="M2148" s="0" t="n">
        <x:v>10</x:v>
      </x:c>
      <x:c r="O2148" s="0" t="n">
        <x:v>1019.2</x:v>
      </x:c>
      <x:c r="P2148" s="0" t="n">
        <x:v>1009.7</x:v>
      </x:c>
    </x:row>
    <x:row r="2149" spans="1:81" customFormat="1" ht="16.5" customHeight="1" x14ac:dyDescent="0.25">
      <x:c r="A2149" s="302">
        <x:f>IF(RIGHT(C2149,2)=".1","10",RIGHT(C2149,2))</x:f>
      </x:c>
      <x:c r="B2149" s="0" t="n">
        <x:v>3</x:v>
      </x:c>
      <x:c r="C2149" s="0" t="n">
        <x:v>26.09</x:v>
      </x:c>
      <x:c r="D2149" s="0" t="s">
        <x:v>10</x:v>
      </x:c>
      <x:c r="E2149" s="0" t="n">
        <x:v>2</x:v>
      </x:c>
      <x:c r="F2149" s="0" t="s">
        <x:v>185</x:v>
      </x:c>
      <x:c r="G2149" s="0" t="s">
        <x:v>223</x:v>
      </x:c>
      <x:c r="H2149" s="0" t="s">
        <x:v>230</x:v>
      </x:c>
      <x:c r="I2149" s="0" t="n">
        <x:v>11.8</x:v>
      </x:c>
      <x:c r="J2149" s="0" t="n">
        <x:v>9.2</x:v>
      </x:c>
      <x:c r="K2149" s="0" t="n">
        <x:v>84</x:v>
      </x:c>
      <x:c r="L2149" s="0" t="n">
        <x:v>11</x:v>
      </x:c>
      <x:c r="M2149" s="0" t="n">
        <x:v>11</x:v>
      </x:c>
      <x:c r="O2149" s="0" t="n">
        <x:v>1019.2</x:v>
      </x:c>
      <x:c r="P2149" s="0" t="n">
        <x:v>1009.7</x:v>
      </x:c>
      <x:c r="Q2149" s="0" t="n">
        <x:v>10</x:v>
      </x:c>
      <x:c r="S2149" s="0" t="n">
        <x:v>0.4</x:v>
      </x:c>
    </x:row>
    <x:row r="2150" spans="1:81" customFormat="1" ht="16.5" customHeight="1" x14ac:dyDescent="0.25">
      <x:c r="A2150" s="302">
        <x:f>IF(RIGHT(C2150,2)=".1","10",RIGHT(C2150,2))</x:f>
      </x:c>
      <x:c r="B2150" s="0" t="n">
        <x:v>6</x:v>
      </x:c>
      <x:c r="C2150" s="0" t="n">
        <x:v>26.09</x:v>
      </x:c>
      <x:c r="D2150" s="0" t="s">
        <x:v>10</x:v>
      </x:c>
      <x:c r="E2150" s="0" t="n">
        <x:v>3</x:v>
      </x:c>
      <x:c r="F2150" s="0" t="s">
        <x:v>185</x:v>
      </x:c>
      <x:c r="G2150" s="0" t="s">
        <x:v>193</x:v>
      </x:c>
      <x:c r="H2150" s="0" t="s">
        <x:v>206</x:v>
      </x:c>
      <x:c r="I2150" s="0" t="n">
        <x:v>13.8</x:v>
      </x:c>
      <x:c r="J2150" s="0" t="n">
        <x:v>8.1</x:v>
      </x:c>
      <x:c r="K2150" s="0" t="n">
        <x:v>68</x:v>
      </x:c>
      <x:c r="L2150" s="0" t="n">
        <x:v>13</x:v>
      </x:c>
      <x:c r="M2150" s="0" t="n">
        <x:v>13</x:v>
      </x:c>
      <x:c r="O2150" s="0" t="n">
        <x:v>1018.6</x:v>
      </x:c>
      <x:c r="P2150" s="0" t="n">
        <x:v>1009.3</x:v>
      </x:c>
    </x:row>
    <x:row r="2151" spans="1:81" customFormat="1" ht="16.5" customHeight="1" x14ac:dyDescent="0.25">
      <x:c r="A2151" s="302">
        <x:f>IF(RIGHT(C2151,2)=".1","10",RIGHT(C2151,2))</x:f>
      </x:c>
      <x:c r="B2151" s="0" t="n">
        <x:v>9</x:v>
      </x:c>
      <x:c r="C2151" s="0" t="n">
        <x:v>26.09</x:v>
      </x:c>
      <x:c r="D2151" s="0" t="s">
        <x:v>10</x:v>
      </x:c>
      <x:c r="E2151" s="0" t="s">
        <x:v>713</x:v>
      </x:c>
      <x:c r="F2151" s="0" t="s">
        <x:v>185</x:v>
      </x:c>
      <x:c r="H2151" s="0" t="s">
        <x:v>266</x:v>
      </x:c>
      <x:c r="I2151" s="0" t="n">
        <x:v>17.7</x:v>
      </x:c>
      <x:c r="J2151" s="0" t="n">
        <x:v>9.6</x:v>
      </x:c>
      <x:c r="K2151" s="0" t="n">
        <x:v>59</x:v>
      </x:c>
      <x:c r="L2151" s="0" t="n">
        <x:v>17</x:v>
      </x:c>
      <x:c r="M2151" s="0" t="n">
        <x:v>17</x:v>
      </x:c>
      <x:c r="O2151" s="0" t="n">
        <x:v>1017.4</x:v>
      </x:c>
      <x:c r="P2151" s="0" t="n">
        <x:v>1008.2</x:v>
      </x:c>
    </x:row>
    <x:row r="2152" spans="1:81" customFormat="1" ht="16.5" customHeight="1" x14ac:dyDescent="0.25">
      <x:c r="A2152" s="302">
        <x:f>IF(RIGHT(C2152,2)=".1","10",RIGHT(C2152,2))</x:f>
      </x:c>
      <x:c r="B2152" s="0" t="n">
        <x:v>12</x:v>
      </x:c>
      <x:c r="C2152" s="0" t="n">
        <x:v>26.09</x:v>
      </x:c>
      <x:c r="D2152" s="0" t="s">
        <x:v>10</x:v>
      </x:c>
      <x:c r="E2152" s="0" t="s">
        <x:v>499</x:v>
      </x:c>
      <x:c r="F2152" s="0" t="s">
        <x:v>185</x:v>
      </x:c>
      <x:c r="H2152" s="0" t="s">
        <x:v>714</x:v>
      </x:c>
      <x:c r="I2152" s="0" t="n">
        <x:v>17.8</x:v>
      </x:c>
      <x:c r="J2152" s="0" t="n">
        <x:v>10.7</x:v>
      </x:c>
      <x:c r="K2152" s="0" t="n">
        <x:v>63</x:v>
      </x:c>
      <x:c r="L2152" s="0" t="n">
        <x:v>17</x:v>
      </x:c>
      <x:c r="M2152" s="0" t="n">
        <x:v>18</x:v>
      </x:c>
      <x:c r="O2152" s="0" t="n">
        <x:v>1016.5</x:v>
      </x:c>
      <x:c r="P2152" s="0" t="n">
        <x:v>1007.3</x:v>
      </x:c>
    </x:row>
    <x:row r="2153" spans="1:81" customFormat="1" ht="16.5" customHeight="1" x14ac:dyDescent="0.25">
      <x:c r="A2153" s="302">
        <x:f>IF(RIGHT(C2153,2)=".1","10",RIGHT(C2153,2))</x:f>
      </x:c>
      <x:c r="B2153" s="0" t="n">
        <x:v>15</x:v>
      </x:c>
      <x:c r="C2153" s="0" t="n">
        <x:v>26.09</x:v>
      </x:c>
      <x:c r="D2153" s="0" t="s">
        <x:v>10</x:v>
      </x:c>
      <x:c r="E2153" s="0" t="s">
        <x:v>303</x:v>
      </x:c>
      <x:c r="F2153" s="0" t="s">
        <x:v>185</x:v>
      </x:c>
      <x:c r="G2153" s="0" t="s">
        <x:v>193</x:v>
      </x:c>
      <x:c r="H2153" s="0" t="s">
        <x:v>266</x:v>
      </x:c>
      <x:c r="I2153" s="0" t="n">
        <x:v>15.2</x:v>
      </x:c>
      <x:c r="J2153" s="0" t="n">
        <x:v>11.4</x:v>
      </x:c>
      <x:c r="K2153" s="0" t="n">
        <x:v>78</x:v>
      </x:c>
      <x:c r="L2153" s="0" t="n">
        <x:v>15</x:v>
      </x:c>
      <x:c r="M2153" s="0" t="n">
        <x:v>15</x:v>
      </x:c>
      <x:c r="O2153" s="0" t="n">
        <x:v>1016.1</x:v>
      </x:c>
      <x:c r="P2153" s="0" t="n">
        <x:v>1006.8</x:v>
      </x:c>
      <x:c r="R2153" s="0" t="n">
        <x:v>18</x:v>
      </x:c>
      <x:c r="S2153" s="0" t="n">
        <x:v>2</x:v>
      </x:c>
    </x:row>
    <x:row r="2154" spans="1:81" customFormat="1" ht="16.5" customHeight="1" x14ac:dyDescent="0.25">
      <x:c r="A2154" s="302">
        <x:f>IF(RIGHT(C2154,2)=".1","10",RIGHT(C2154,2))</x:f>
      </x:c>
      <x:c r="B2154" s="0" t="n">
        <x:v>18</x:v>
      </x:c>
      <x:c r="C2154" s="0" t="n">
        <x:v>26.09</x:v>
      </x:c>
      <x:c r="D2154" s="0" t="s">
        <x:v>10</x:v>
      </x:c>
      <x:c r="E2154" s="0" t="s">
        <x:v>272</x:v>
      </x:c>
      <x:c r="F2154" s="0" t="s">
        <x:v>185</x:v>
      </x:c>
      <x:c r="G2154" s="0" t="s">
        <x:v>193</x:v>
      </x:c>
      <x:c r="H2154" s="0" t="s">
        <x:v>230</x:v>
      </x:c>
      <x:c r="I2154" s="0" t="n">
        <x:v>15.5</x:v>
      </x:c>
      <x:c r="J2154" s="0" t="n">
        <x:v>12.4</x:v>
      </x:c>
      <x:c r="K2154" s="0" t="n">
        <x:v>82</x:v>
      </x:c>
      <x:c r="L2154" s="0" t="n">
        <x:v>15</x:v>
      </x:c>
      <x:c r="M2154" s="0" t="n">
        <x:v>15</x:v>
      </x:c>
      <x:c r="O2154" s="0" t="n">
        <x:v>1016</x:v>
      </x:c>
      <x:c r="P2154" s="0" t="n">
        <x:v>1006.7</x:v>
      </x:c>
    </x:row>
    <x:row r="2155" spans="1:81" customFormat="1" ht="16.5" customHeight="1" x14ac:dyDescent="0.25">
      <x:c r="A2155" s="302">
        <x:f>IF(RIGHT(C2155,2)=".1","10",RIGHT(C2155,2))</x:f>
      </x:c>
      <x:c r="B2155" s="0" t="n">
        <x:v>21</x:v>
      </x:c>
      <x:c r="C2155" s="0" t="n">
        <x:v>26.09</x:v>
      </x:c>
      <x:c r="D2155" s="0" t="s">
        <x:v>10</x:v>
      </x:c>
      <x:c r="E2155" s="0" t="n">
        <x:v>2</x:v>
      </x:c>
      <x:c r="F2155" s="0" t="s">
        <x:v>185</x:v>
      </x:c>
      <x:c r="H2155" s="0" t="s">
        <x:v>206</x:v>
      </x:c>
      <x:c r="I2155" s="0" t="n">
        <x:v>15.8</x:v>
      </x:c>
      <x:c r="J2155" s="0" t="n">
        <x:v>13.5</x:v>
      </x:c>
      <x:c r="K2155" s="0" t="n">
        <x:v>86</x:v>
      </x:c>
      <x:c r="L2155" s="0" t="n">
        <x:v>16</x:v>
      </x:c>
      <x:c r="M2155" s="0" t="n">
        <x:v>16</x:v>
      </x:c>
      <x:c r="O2155" s="0" t="n">
        <x:v>1015.2</x:v>
      </x:c>
      <x:c r="P2155" s="0" t="n">
        <x:v>1005.9</x:v>
      </x:c>
    </x:row>
    <x:row r="2156" spans="1:81" customFormat="1" ht="16.5" customHeight="1" x14ac:dyDescent="0.25">
      <x:c r="A2156" s="302">
        <x:f>IF(RIGHT(C2156,2)=".1","10",RIGHT(C2156,2))</x:f>
      </x:c>
      <x:c r="B2156" s="0" t="n">
        <x:v>0</x:v>
      </x:c>
      <x:c r="C2156" s="0" t="n">
        <x:v>27.09</x:v>
      </x:c>
      <x:c r="D2156" s="0" t="s">
        <x:v>12</x:v>
      </x:c>
      <x:c r="E2156" s="0" t="n">
        <x:v>1</x:v>
      </x:c>
      <x:c r="F2156" s="0" t="s">
        <x:v>185</x:v>
      </x:c>
      <x:c r="H2156" s="0" t="s">
        <x:v>206</x:v>
      </x:c>
      <x:c r="I2156" s="0" t="n">
        <x:v>14.7</x:v>
      </x:c>
      <x:c r="J2156" s="0" t="n">
        <x:v>10.7</x:v>
      </x:c>
      <x:c r="K2156" s="0" t="n">
        <x:v>77</x:v>
      </x:c>
      <x:c r="L2156" s="0" t="n">
        <x:v>15</x:v>
      </x:c>
      <x:c r="M2156" s="0" t="n">
        <x:v>15</x:v>
      </x:c>
      <x:c r="O2156" s="0" t="n">
        <x:v>1015.1</x:v>
      </x:c>
      <x:c r="P2156" s="0" t="n">
        <x:v>1005.8</x:v>
      </x:c>
    </x:row>
    <x:row r="2157" spans="1:81" customFormat="1" ht="16.5" customHeight="1" x14ac:dyDescent="0.25">
      <x:c r="A2157" s="302">
        <x:f>IF(RIGHT(C2157,2)=".1","10",RIGHT(C2157,2))</x:f>
      </x:c>
      <x:c r="B2157" s="0" t="n">
        <x:v>3</x:v>
      </x:c>
      <x:c r="C2157" s="0" t="n">
        <x:v>27.09</x:v>
      </x:c>
      <x:c r="D2157" s="0" t="s">
        <x:v>12</x:v>
      </x:c>
      <x:c r="E2157" s="0" t="n">
        <x:v>1</x:v>
      </x:c>
      <x:c r="F2157" s="0" t="s">
        <x:v>185</x:v>
      </x:c>
      <x:c r="H2157" s="0" t="s">
        <x:v>715</x:v>
      </x:c>
      <x:c r="I2157" s="0" t="n">
        <x:v>10</x:v>
      </x:c>
      <x:c r="J2157" s="0" t="n">
        <x:v>8</x:v>
      </x:c>
      <x:c r="K2157" s="0" t="n">
        <x:v>87</x:v>
      </x:c>
      <x:c r="L2157" s="0" t="n">
        <x:v>10</x:v>
      </x:c>
      <x:c r="M2157" s="0" t="n">
        <x:v>10</x:v>
      </x:c>
      <x:c r="O2157" s="0" t="n">
        <x:v>1015.9</x:v>
      </x:c>
      <x:c r="P2157" s="0" t="n">
        <x:v>1006.4</x:v>
      </x:c>
      <x:c r="Q2157" s="0" t="n">
        <x:v>10</x:v>
      </x:c>
    </x:row>
    <x:row r="2158" spans="1:81" customFormat="1" ht="16.5" customHeight="1" x14ac:dyDescent="0.25">
      <x:c r="A2158" s="302">
        <x:f>IF(RIGHT(C2158,2)=".1","10",RIGHT(C2158,2))</x:f>
      </x:c>
      <x:c r="B2158" s="0" t="n">
        <x:v>6</x:v>
      </x:c>
      <x:c r="C2158" s="0" t="n">
        <x:v>27.09</x:v>
      </x:c>
      <x:c r="D2158" s="0" t="s">
        <x:v>12</x:v>
      </x:c>
      <x:c r="E2158" s="0" t="n">
        <x:v>1</x:v>
      </x:c>
      <x:c r="F2158" s="0" t="s">
        <x:v>185</x:v>
      </x:c>
      <x:c r="H2158" s="0" t="s">
        <x:v>287</x:v>
      </x:c>
      <x:c r="I2158" s="0" t="n">
        <x:v>14.6</x:v>
      </x:c>
      <x:c r="J2158" s="0" t="n">
        <x:v>8.1</x:v>
      </x:c>
      <x:c r="K2158" s="0" t="n">
        <x:v>65</x:v>
      </x:c>
      <x:c r="L2158" s="0" t="n">
        <x:v>15</x:v>
      </x:c>
      <x:c r="M2158" s="0" t="n">
        <x:v>17</x:v>
      </x:c>
      <x:c r="O2158" s="0" t="n">
        <x:v>1016.5</x:v>
      </x:c>
      <x:c r="P2158" s="0" t="n">
        <x:v>1007.2</x:v>
      </x:c>
      <x:c r="Q2158" s="0" t="n">
        <x:v>9.7</x:v>
      </x:c>
    </x:row>
    <x:row r="2159" spans="1:81" customFormat="1" ht="16.5" customHeight="1" x14ac:dyDescent="0.25">
      <x:c r="A2159" s="302">
        <x:f>IF(RIGHT(C2159,2)=".1","10",RIGHT(C2159,2))</x:f>
      </x:c>
      <x:c r="B2159" s="0" t="n">
        <x:v>9</x:v>
      </x:c>
      <x:c r="C2159" s="0" t="n">
        <x:v>27.09</x:v>
      </x:c>
      <x:c r="D2159" s="0" t="s">
        <x:v>11</x:v>
      </x:c>
      <x:c r="E2159" s="0" t="n">
        <x:v>2</x:v>
      </x:c>
      <x:c r="F2159" s="0" t="s">
        <x:v>185</x:v>
      </x:c>
      <x:c r="H2159" s="0" t="s">
        <x:v>287</x:v>
      </x:c>
      <x:c r="I2159" s="0" t="n">
        <x:v>16.6</x:v>
      </x:c>
      <x:c r="J2159" s="0" t="n">
        <x:v>7</x:v>
      </x:c>
      <x:c r="K2159" s="0" t="n">
        <x:v>53</x:v>
      </x:c>
      <x:c r="L2159" s="0" t="n">
        <x:v>17</x:v>
      </x:c>
      <x:c r="M2159" s="0" t="n">
        <x:v>21</x:v>
      </x:c>
      <x:c r="O2159" s="0" t="n">
        <x:v>1016.6</x:v>
      </x:c>
      <x:c r="P2159" s="0" t="n">
        <x:v>1007.3</x:v>
      </x:c>
    </x:row>
    <x:row r="2160" spans="1:81" customFormat="1" ht="16.5" customHeight="1" x14ac:dyDescent="0.25">
      <x:c r="A2160" s="302">
        <x:f>IF(RIGHT(C2160,2)=".1","10",RIGHT(C2160,2))</x:f>
      </x:c>
      <x:c r="B2160" s="0" t="n">
        <x:v>12</x:v>
      </x:c>
      <x:c r="C2160" s="0" t="n">
        <x:v>27.09</x:v>
      </x:c>
      <x:c r="D2160" s="0" t="s">
        <x:v>11</x:v>
      </x:c>
      <x:c r="E2160" s="0" t="n">
        <x:v>2</x:v>
      </x:c>
      <x:c r="F2160" s="0" t="s">
        <x:v>185</x:v>
      </x:c>
      <x:c r="H2160" s="0" t="s">
        <x:v>716</x:v>
      </x:c>
      <x:c r="I2160" s="0" t="n">
        <x:v>18.2</x:v>
      </x:c>
      <x:c r="J2160" s="0" t="n">
        <x:v>6.5</x:v>
      </x:c>
      <x:c r="K2160" s="0" t="n">
        <x:v>46</x:v>
      </x:c>
      <x:c r="L2160" s="0" t="n">
        <x:v>19</x:v>
      </x:c>
      <x:c r="M2160" s="0" t="n">
        <x:v>21</x:v>
      </x:c>
      <x:c r="O2160" s="0" t="n">
        <x:v>1016.2</x:v>
      </x:c>
      <x:c r="P2160" s="0" t="n">
        <x:v>1007</x:v>
      </x:c>
    </x:row>
    <x:row r="2161" spans="1:81" customFormat="1" ht="16.5" customHeight="1" x14ac:dyDescent="0.25">
      <x:c r="A2161" s="302">
        <x:f>IF(RIGHT(C2161,2)=".1","10",RIGHT(C2161,2))</x:f>
      </x:c>
      <x:c r="B2161" s="0" t="n">
        <x:v>15</x:v>
      </x:c>
      <x:c r="C2161" s="0" t="n">
        <x:v>27.09</x:v>
      </x:c>
      <x:c r="D2161" s="0" t="s">
        <x:v>5</x:v>
      </x:c>
      <x:c r="E2161" s="0" t="n">
        <x:v>1</x:v>
      </x:c>
      <x:c r="F2161" s="0" t="s">
        <x:v>185</x:v>
      </x:c>
      <x:c r="H2161" s="0" t="s">
        <x:v>186</x:v>
      </x:c>
      <x:c r="I2161" s="0" t="n">
        <x:v>14</x:v>
      </x:c>
      <x:c r="J2161" s="0" t="n">
        <x:v>5.9</x:v>
      </x:c>
      <x:c r="K2161" s="0" t="n">
        <x:v>58</x:v>
      </x:c>
      <x:c r="L2161" s="0" t="n">
        <x:v>15</x:v>
      </x:c>
      <x:c r="M2161" s="0" t="n">
        <x:v>15</x:v>
      </x:c>
      <x:c r="O2161" s="0" t="n">
        <x:v>1016.8</x:v>
      </x:c>
      <x:c r="P2161" s="0" t="n">
        <x:v>1007.4</x:v>
      </x:c>
      <x:c r="R2161" s="0" t="n">
        <x:v>18.5</x:v>
      </x:c>
    </x:row>
    <x:row r="2162" spans="1:81" customFormat="1" ht="16.5" customHeight="1" x14ac:dyDescent="0.25">
      <x:c r="A2162" s="302">
        <x:f>IF(RIGHT(C2162,2)=".1","10",RIGHT(C2162,2))</x:f>
      </x:c>
      <x:c r="B2162" s="0" t="n">
        <x:v>18</x:v>
      </x:c>
      <x:c r="C2162" s="0" t="n">
        <x:v>27.09</x:v>
      </x:c>
      <x:c r="D2162" s="0" t="s">
        <x:v>5</x:v>
      </x:c>
      <x:c r="E2162" s="0" t="n">
        <x:v>1</x:v>
      </x:c>
      <x:c r="F2162" s="0" t="s">
        <x:v>185</x:v>
      </x:c>
      <x:c r="H2162" s="0" t="s">
        <x:v>186</x:v>
      </x:c>
      <x:c r="I2162" s="0" t="n">
        <x:v>9.5</x:v>
      </x:c>
      <x:c r="J2162" s="0" t="n">
        <x:v>6.7</x:v>
      </x:c>
      <x:c r="K2162" s="0" t="n">
        <x:v>83</x:v>
      </x:c>
      <x:c r="L2162" s="0" t="n">
        <x:v>9</x:v>
      </x:c>
      <x:c r="M2162" s="0" t="n">
        <x:v>9</x:v>
      </x:c>
      <x:c r="O2162" s="0" t="n">
        <x:v>1017.9</x:v>
      </x:c>
      <x:c r="P2162" s="0" t="n">
        <x:v>1008.4</x:v>
      </x:c>
    </x:row>
    <x:row r="2163" spans="1:81" customFormat="1" ht="16.5" customHeight="1" x14ac:dyDescent="0.25">
      <x:c r="A2163" s="302">
        <x:f>IF(RIGHT(C2163,2)=".1","10",RIGHT(C2163,2))</x:f>
      </x:c>
      <x:c r="B2163" s="0" t="n">
        <x:v>21</x:v>
      </x:c>
      <x:c r="C2163" s="0" t="n">
        <x:v>27.09</x:v>
      </x:c>
      <x:c r="D2163" s="0" t="s">
        <x:v>6</x:v>
      </x:c>
      <x:c r="E2163" s="0" t="n">
        <x:v>1</x:v>
      </x:c>
      <x:c r="F2163" s="0" t="s">
        <x:v>185</x:v>
      </x:c>
      <x:c r="H2163" s="0" t="s">
        <x:v>276</x:v>
      </x:c>
      <x:c r="I2163" s="0" t="n">
        <x:v>9.2</x:v>
      </x:c>
      <x:c r="J2163" s="0" t="n">
        <x:v>6.6</x:v>
      </x:c>
      <x:c r="K2163" s="0" t="n">
        <x:v>84</x:v>
      </x:c>
      <x:c r="L2163" s="0" t="n">
        <x:v>9</x:v>
      </x:c>
      <x:c r="M2163" s="0" t="n">
        <x:v>9</x:v>
      </x:c>
      <x:c r="O2163" s="0" t="n">
        <x:v>1018</x:v>
      </x:c>
      <x:c r="P2163" s="0" t="n">
        <x:v>1008.5</x:v>
      </x:c>
    </x:row>
    <x:row r="2164" spans="1:81" customFormat="1" ht="16.5" customHeight="1" x14ac:dyDescent="0.25">
      <x:c r="A2164" s="302">
        <x:f>IF(RIGHT(C2164,2)=".1","10",RIGHT(C2164,2))</x:f>
      </x:c>
      <x:c r="B2164" s="0" t="n">
        <x:v>0</x:v>
      </x:c>
      <x:c r="C2164" s="0" t="n">
        <x:v>28.09</x:v>
      </x:c>
      <x:c r="D2164" s="0" t="s">
        <x:v>13</x:v>
      </x:c>
      <x:c r="E2164" s="0" t="n">
        <x:v>0</x:v>
      </x:c>
      <x:c r="F2164" s="0" t="s">
        <x:v>185</x:v>
      </x:c>
      <x:c r="H2164" s="0" t="s">
        <x:v>376</x:v>
      </x:c>
      <x:c r="I2164" s="0" t="n">
        <x:v>7.1</x:v>
      </x:c>
      <x:c r="J2164" s="0" t="n">
        <x:v>5.8</x:v>
      </x:c>
      <x:c r="K2164" s="0" t="n">
        <x:v>91</x:v>
      </x:c>
      <x:c r="L2164" s="0" t="n">
        <x:v>6</x:v>
      </x:c>
      <x:c r="M2164" s="0" t="n">
        <x:v>6</x:v>
      </x:c>
      <x:c r="O2164" s="0" t="n">
        <x:v>1018</x:v>
      </x:c>
      <x:c r="P2164" s="0" t="n">
        <x:v>1008.4</x:v>
      </x:c>
    </x:row>
    <x:row r="2165" spans="1:81" customFormat="1" ht="16.5" customHeight="1" x14ac:dyDescent="0.25">
      <x:c r="A2165" s="302">
        <x:f>IF(RIGHT(C2165,2)=".1","10",RIGHT(C2165,2))</x:f>
      </x:c>
      <x:c r="B2165" s="0" t="n">
        <x:v>3</x:v>
      </x:c>
      <x:c r="C2165" s="0" t="n">
        <x:v>28.09</x:v>
      </x:c>
      <x:c r="D2165" s="0" t="s">
        <x:v>13</x:v>
      </x:c>
      <x:c r="E2165" s="0" t="n">
        <x:v>0</x:v>
      </x:c>
      <x:c r="F2165" s="0" t="s">
        <x:v>195</x:v>
      </x:c>
      <x:c r="G2165" s="0" t="s">
        <x:v>196</x:v>
      </x:c>
      <x:c r="H2165" s="0" t="s">
        <x:v>376</x:v>
      </x:c>
      <x:c r="I2165" s="0" t="n">
        <x:v>5.7</x:v>
      </x:c>
      <x:c r="J2165" s="0" t="n">
        <x:v>4.7</x:v>
      </x:c>
      <x:c r="K2165" s="0" t="n">
        <x:v>93</x:v>
      </x:c>
      <x:c r="L2165" s="0" t="n">
        <x:v>5</x:v>
      </x:c>
      <x:c r="M2165" s="0" t="n">
        <x:v>5</x:v>
      </x:c>
      <x:c r="O2165" s="0" t="n">
        <x:v>1018.5</x:v>
      </x:c>
      <x:c r="P2165" s="0" t="n">
        <x:v>1008.8</x:v>
      </x:c>
      <x:c r="Q2165" s="0" t="n">
        <x:v>5.7</x:v>
      </x:c>
    </x:row>
    <x:row r="2166" spans="1:81" customFormat="1" ht="16.5" customHeight="1" x14ac:dyDescent="0.25">
      <x:c r="A2166" s="302">
        <x:f>IF(RIGHT(C2166,2)=".1","10",RIGHT(C2166,2))</x:f>
      </x:c>
      <x:c r="B2166" s="0" t="n">
        <x:v>6</x:v>
      </x:c>
      <x:c r="C2166" s="0" t="n">
        <x:v>28.09</x:v>
      </x:c>
      <x:c r="D2166" s="0" t="s">
        <x:v>6</x:v>
      </x:c>
      <x:c r="E2166" s="0" t="n">
        <x:v>1</x:v>
      </x:c>
      <x:c r="F2166" s="0" t="s">
        <x:v>185</x:v>
      </x:c>
      <x:c r="H2166" s="0" t="s">
        <x:v>186</x:v>
      </x:c>
      <x:c r="I2166" s="0" t="n">
        <x:v>12.6</x:v>
      </x:c>
      <x:c r="J2166" s="0" t="n">
        <x:v>7.3</x:v>
      </x:c>
      <x:c r="K2166" s="0" t="n">
        <x:v>70</x:v>
      </x:c>
      <x:c r="L2166" s="0" t="n">
        <x:v>13</x:v>
      </x:c>
      <x:c r="M2166" s="0" t="n">
        <x:v>17</x:v>
      </x:c>
      <x:c r="O2166" s="0" t="n">
        <x:v>1019.2</x:v>
      </x:c>
      <x:c r="P2166" s="0" t="n">
        <x:v>1009.8</x:v>
      </x:c>
    </x:row>
    <x:row r="2167" spans="1:81" customFormat="1" ht="16.5" customHeight="1" x14ac:dyDescent="0.25">
      <x:c r="A2167" s="302">
        <x:f>IF(RIGHT(C2167,2)=".1","10",RIGHT(C2167,2))</x:f>
      </x:c>
      <x:c r="B2167" s="0" t="n">
        <x:v>9</x:v>
      </x:c>
      <x:c r="C2167" s="0" t="n">
        <x:v>28.09</x:v>
      </x:c>
      <x:c r="D2167" s="0" t="s">
        <x:v>5</x:v>
      </x:c>
      <x:c r="E2167" s="0" t="n">
        <x:v>1</x:v>
      </x:c>
      <x:c r="F2167" s="0" t="s">
        <x:v>185</x:v>
      </x:c>
      <x:c r="H2167" s="0" t="s">
        <x:v>717</x:v>
      </x:c>
      <x:c r="I2167" s="0" t="n">
        <x:v>16.2</x:v>
      </x:c>
      <x:c r="J2167" s="0" t="n">
        <x:v>6.6</x:v>
      </x:c>
      <x:c r="K2167" s="0" t="n">
        <x:v>53</x:v>
      </x:c>
      <x:c r="L2167" s="0" t="n">
        <x:v>17</x:v>
      </x:c>
      <x:c r="M2167" s="0" t="n">
        <x:v>21</x:v>
      </x:c>
      <x:c r="O2167" s="0" t="n">
        <x:v>1019.4</x:v>
      </x:c>
      <x:c r="P2167" s="0" t="n">
        <x:v>1010.1</x:v>
      </x:c>
    </x:row>
    <x:row r="2168" spans="1:81" customFormat="1" ht="16.5" customHeight="1" x14ac:dyDescent="0.25">
      <x:c r="A2168" s="302">
        <x:f>IF(RIGHT(C2168,2)=".1","10",RIGHT(C2168,2))</x:f>
      </x:c>
      <x:c r="B2168" s="0" t="n">
        <x:v>12</x:v>
      </x:c>
      <x:c r="C2168" s="0" t="n">
        <x:v>28.09</x:v>
      </x:c>
      <x:c r="D2168" s="0" t="s">
        <x:v>6</x:v>
      </x:c>
      <x:c r="E2168" s="0" t="n">
        <x:v>4</x:v>
      </x:c>
      <x:c r="F2168" s="0" t="s">
        <x:v>185</x:v>
      </x:c>
      <x:c r="H2168" s="0" t="s">
        <x:v>718</x:v>
      </x:c>
      <x:c r="I2168" s="0" t="n">
        <x:v>15.5</x:v>
      </x:c>
      <x:c r="J2168" s="0" t="n">
        <x:v>7.4</x:v>
      </x:c>
      <x:c r="K2168" s="0" t="n">
        <x:v>58</x:v>
      </x:c>
      <x:c r="L2168" s="0" t="n">
        <x:v>15</x:v>
      </x:c>
      <x:c r="M2168" s="0" t="n">
        <x:v>15</x:v>
      </x:c>
      <x:c r="O2168" s="0" t="n">
        <x:v>1020.1</x:v>
      </x:c>
      <x:c r="P2168" s="0" t="n">
        <x:v>1010.8</x:v>
      </x:c>
    </x:row>
    <x:row r="2169" spans="1:81" customFormat="1" ht="16.5" customHeight="1" x14ac:dyDescent="0.25">
      <x:c r="A2169" s="302">
        <x:f>IF(RIGHT(C2169,2)=".1","10",RIGHT(C2169,2))</x:f>
      </x:c>
      <x:c r="B2169" s="0" t="n">
        <x:v>15</x:v>
      </x:c>
      <x:c r="C2169" s="0" t="n">
        <x:v>28.09</x:v>
      </x:c>
      <x:c r="D2169" s="0" t="s">
        <x:v>6</x:v>
      </x:c>
      <x:c r="E2169" s="0" t="n">
        <x:v>1</x:v>
      </x:c>
      <x:c r="F2169" s="0" t="s">
        <x:v>185</x:v>
      </x:c>
      <x:c r="H2169" s="0" t="s">
        <x:v>189</x:v>
      </x:c>
      <x:c r="I2169" s="0" t="n">
        <x:v>12.6</x:v>
      </x:c>
      <x:c r="J2169" s="0" t="n">
        <x:v>7.3</x:v>
      </x:c>
      <x:c r="K2169" s="0" t="n">
        <x:v>70</x:v>
      </x:c>
      <x:c r="L2169" s="0" t="n">
        <x:v>13</x:v>
      </x:c>
      <x:c r="M2169" s="0" t="n">
        <x:v>13</x:v>
      </x:c>
      <x:c r="O2169" s="0" t="n">
        <x:v>1021.2</x:v>
      </x:c>
      <x:c r="P2169" s="0" t="n">
        <x:v>1011.8</x:v>
      </x:c>
      <x:c r="R2169" s="0" t="n">
        <x:v>17</x:v>
      </x:c>
    </x:row>
    <x:row r="2170" spans="1:81" customFormat="1" ht="16.5" customHeight="1" x14ac:dyDescent="0.25">
      <x:c r="A2170" s="302">
        <x:f>IF(RIGHT(C2170,2)=".1","10",RIGHT(C2170,2))</x:f>
      </x:c>
      <x:c r="B2170" s="0" t="n">
        <x:v>18</x:v>
      </x:c>
      <x:c r="C2170" s="0" t="n">
        <x:v>28.09</x:v>
      </x:c>
      <x:c r="D2170" s="0" t="s">
        <x:v>6</x:v>
      </x:c>
      <x:c r="E2170" s="0" t="n">
        <x:v>2</x:v>
      </x:c>
      <x:c r="F2170" s="0" t="s">
        <x:v>185</x:v>
      </x:c>
      <x:c r="H2170" s="0" t="s">
        <x:v>186</x:v>
      </x:c>
      <x:c r="I2170" s="0" t="n">
        <x:v>11.3</x:v>
      </x:c>
      <x:c r="J2170" s="0" t="n">
        <x:v>7.6</x:v>
      </x:c>
      <x:c r="K2170" s="0" t="n">
        <x:v>78</x:v>
      </x:c>
      <x:c r="L2170" s="0" t="n">
        <x:v>10</x:v>
      </x:c>
      <x:c r="M2170" s="0" t="n">
        <x:v>10</x:v>
      </x:c>
      <x:c r="O2170" s="0" t="n">
        <x:v>1022.7</x:v>
      </x:c>
      <x:c r="P2170" s="0" t="n">
        <x:v>1013.2</x:v>
      </x:c>
    </x:row>
    <x:row r="2171" spans="1:81" customFormat="1" ht="16.5" customHeight="1" x14ac:dyDescent="0.25">
      <x:c r="A2171" s="302">
        <x:f>IF(RIGHT(C2171,2)=".1","10",RIGHT(C2171,2))</x:f>
      </x:c>
      <x:c r="B2171" s="0" t="n">
        <x:v>21</x:v>
      </x:c>
      <x:c r="C2171" s="0" t="n">
        <x:v>28.09</x:v>
      </x:c>
      <x:c r="D2171" s="0" t="s">
        <x:v>6</x:v>
      </x:c>
      <x:c r="E2171" s="0" t="n">
        <x:v>2</x:v>
      </x:c>
      <x:c r="F2171" s="0" t="s">
        <x:v>185</x:v>
      </x:c>
      <x:c r="H2171" s="0" t="s">
        <x:v>186</x:v>
      </x:c>
      <x:c r="I2171" s="0" t="n">
        <x:v>9.8</x:v>
      </x:c>
      <x:c r="J2171" s="0" t="n">
        <x:v>7.4</x:v>
      </x:c>
      <x:c r="K2171" s="0" t="n">
        <x:v>85</x:v>
      </x:c>
      <x:c r="L2171" s="0" t="n">
        <x:v>8</x:v>
      </x:c>
      <x:c r="M2171" s="0" t="n">
        <x:v>8</x:v>
      </x:c>
      <x:c r="O2171" s="0" t="n">
        <x:v>1023</x:v>
      </x:c>
      <x:c r="P2171" s="0" t="n">
        <x:v>1013.5</x:v>
      </x:c>
    </x:row>
    <x:row r="2172" spans="1:81" customFormat="1" ht="16.5" customHeight="1" x14ac:dyDescent="0.25">
      <x:c r="A2172" s="302">
        <x:f>IF(RIGHT(C2172,2)=".1","10",RIGHT(C2172,2))</x:f>
      </x:c>
      <x:c r="B2172" s="0" t="n">
        <x:v>0</x:v>
      </x:c>
      <x:c r="C2172" s="0" t="n">
        <x:v>29.09</x:v>
      </x:c>
      <x:c r="D2172" s="0" t="s">
        <x:v>6</x:v>
      </x:c>
      <x:c r="E2172" s="0" t="n">
        <x:v>2</x:v>
      </x:c>
      <x:c r="F2172" s="0" t="s">
        <x:v>185</x:v>
      </x:c>
      <x:c r="H2172" s="0" t="s">
        <x:v>186</x:v>
      </x:c>
      <x:c r="I2172" s="0" t="n">
        <x:v>8.6</x:v>
      </x:c>
      <x:c r="J2172" s="0" t="n">
        <x:v>6.7</x:v>
      </x:c>
      <x:c r="K2172" s="0" t="n">
        <x:v>88</x:v>
      </x:c>
      <x:c r="L2172" s="0" t="n">
        <x:v>7</x:v>
      </x:c>
      <x:c r="M2172" s="0" t="n">
        <x:v>7</x:v>
      </x:c>
      <x:c r="O2172" s="0" t="n">
        <x:v>1023.4</x:v>
      </x:c>
      <x:c r="P2172" s="0" t="n">
        <x:v>1013.8</x:v>
      </x:c>
    </x:row>
    <x:row r="2173" spans="1:81" customFormat="1" ht="16.5" customHeight="1" x14ac:dyDescent="0.25">
      <x:c r="A2173" s="302">
        <x:f>IF(RIGHT(C2173,2)=".1","10",RIGHT(C2173,2))</x:f>
      </x:c>
      <x:c r="B2173" s="0" t="n">
        <x:v>3</x:v>
      </x:c>
      <x:c r="C2173" s="0" t="n">
        <x:v>29.09</x:v>
      </x:c>
      <x:c r="D2173" s="0" t="s">
        <x:v>6</x:v>
      </x:c>
      <x:c r="E2173" s="0" t="n">
        <x:v>2</x:v>
      </x:c>
      <x:c r="F2173" s="0" t="s">
        <x:v>185</x:v>
      </x:c>
      <x:c r="H2173" s="0" t="s">
        <x:v>188</x:v>
      </x:c>
      <x:c r="I2173" s="0" t="n">
        <x:v>8.3</x:v>
      </x:c>
      <x:c r="J2173" s="0" t="n">
        <x:v>6.5</x:v>
      </x:c>
      <x:c r="K2173" s="0" t="n">
        <x:v>88</x:v>
      </x:c>
      <x:c r="L2173" s="0" t="n">
        <x:v>6</x:v>
      </x:c>
      <x:c r="M2173" s="0" t="n">
        <x:v>6</x:v>
      </x:c>
      <x:c r="O2173" s="0" t="n">
        <x:v>1023.3</x:v>
      </x:c>
      <x:c r="P2173" s="0" t="n">
        <x:v>1013.7</x:v>
      </x:c>
      <x:c r="Q2173" s="0" t="n">
        <x:v>7.7</x:v>
      </x:c>
    </x:row>
    <x:row r="2174" spans="1:81" customFormat="1" ht="16.5" customHeight="1" x14ac:dyDescent="0.25">
      <x:c r="A2174" s="302">
        <x:f>IF(RIGHT(C2174,2)=".1","10",RIGHT(C2174,2))</x:f>
      </x:c>
      <x:c r="B2174" s="0" t="n">
        <x:v>6</x:v>
      </x:c>
      <x:c r="C2174" s="0" t="n">
        <x:v>29.09</x:v>
      </x:c>
      <x:c r="D2174" s="0" t="s">
        <x:v>6</x:v>
      </x:c>
      <x:c r="E2174" s="0" t="n">
        <x:v>4</x:v>
      </x:c>
      <x:c r="F2174" s="0" t="s">
        <x:v>185</x:v>
      </x:c>
      <x:c r="H2174" s="0" t="s">
        <x:v>188</x:v>
      </x:c>
      <x:c r="I2174" s="0" t="n">
        <x:v>11.6</x:v>
      </x:c>
      <x:c r="J2174" s="0" t="n">
        <x:v>8</x:v>
      </x:c>
      <x:c r="K2174" s="0" t="n">
        <x:v>79</x:v>
      </x:c>
      <x:c r="L2174" s="0" t="n">
        <x:v>9</x:v>
      </x:c>
      <x:c r="M2174" s="0" t="n">
        <x:v>11</x:v>
      </x:c>
      <x:c r="O2174" s="0" t="n">
        <x:v>1024.3</x:v>
      </x:c>
      <x:c r="P2174" s="0" t="n">
        <x:v>1014.8</x:v>
      </x:c>
    </x:row>
    <x:row r="2175" spans="1:81" customFormat="1" ht="16.5" customHeight="1" x14ac:dyDescent="0.25">
      <x:c r="A2175" s="302">
        <x:f>IF(RIGHT(C2175,2)=".1","10",RIGHT(C2175,2))</x:f>
      </x:c>
      <x:c r="B2175" s="0" t="n">
        <x:v>9</x:v>
      </x:c>
      <x:c r="C2175" s="0" t="n">
        <x:v>29.09</x:v>
      </x:c>
      <x:c r="D2175" s="0" t="s">
        <x:v>6</x:v>
      </x:c>
      <x:c r="E2175" s="0" t="s">
        <x:v>209</x:v>
      </x:c>
      <x:c r="F2175" s="0" t="s">
        <x:v>185</x:v>
      </x:c>
      <x:c r="H2175" s="0" t="s">
        <x:v>719</x:v>
      </x:c>
      <x:c r="I2175" s="0" t="n">
        <x:v>15.2</x:v>
      </x:c>
      <x:c r="J2175" s="0" t="n">
        <x:v>6.7</x:v>
      </x:c>
      <x:c r="K2175" s="0" t="n">
        <x:v>57</x:v>
      </x:c>
      <x:c r="L2175" s="0" t="n">
        <x:v>14</x:v>
      </x:c>
      <x:c r="M2175" s="0" t="n">
        <x:v>16</x:v>
      </x:c>
      <x:c r="O2175" s="0" t="n">
        <x:v>1024.4</x:v>
      </x:c>
      <x:c r="P2175" s="0" t="n">
        <x:v>1015</x:v>
      </x:c>
    </x:row>
    <x:row r="2176" spans="1:81" customFormat="1" ht="16.5" customHeight="1" x14ac:dyDescent="0.25">
      <x:c r="A2176" s="302">
        <x:f>IF(RIGHT(C2176,2)=".1","10",RIGHT(C2176,2))</x:f>
      </x:c>
      <x:c r="B2176" s="0" t="n">
        <x:v>12</x:v>
      </x:c>
      <x:c r="C2176" s="0" t="n">
        <x:v>29.09</x:v>
      </x:c>
      <x:c r="D2176" s="0" t="s">
        <x:v>6</x:v>
      </x:c>
      <x:c r="E2176" s="0" t="s">
        <x:v>205</x:v>
      </x:c>
      <x:c r="F2176" s="0" t="s">
        <x:v>185</x:v>
      </x:c>
      <x:c r="H2176" s="0" t="s">
        <x:v>720</x:v>
      </x:c>
      <x:c r="I2176" s="0" t="n">
        <x:v>16.8</x:v>
      </x:c>
      <x:c r="J2176" s="0" t="n">
        <x:v>5.2</x:v>
      </x:c>
      <x:c r="K2176" s="0" t="n">
        <x:v>46</x:v>
      </x:c>
      <x:c r="L2176" s="0" t="n">
        <x:v>16</x:v>
      </x:c>
      <x:c r="M2176" s="0" t="n">
        <x:v>17</x:v>
      </x:c>
      <x:c r="O2176" s="0" t="n">
        <x:v>1024</x:v>
      </x:c>
      <x:c r="P2176" s="0" t="n">
        <x:v>1014.6</x:v>
      </x:c>
    </x:row>
    <x:row r="2177" spans="1:81" customFormat="1" ht="16.5" customHeight="1" x14ac:dyDescent="0.25">
      <x:c r="A2177" s="302">
        <x:f>IF(RIGHT(C2177,2)=".1","10",RIGHT(C2177,2))</x:f>
      </x:c>
      <x:c r="B2177" s="0" t="n">
        <x:v>15</x:v>
      </x:c>
      <x:c r="C2177" s="0" t="n">
        <x:v>29.09</x:v>
      </x:c>
      <x:c r="D2177" s="0" t="s">
        <x:v>6</x:v>
      </x:c>
      <x:c r="E2177" s="0" t="s">
        <x:v>357</x:v>
      </x:c>
      <x:c r="F2177" s="0" t="s">
        <x:v>185</x:v>
      </x:c>
      <x:c r="H2177" s="0" t="s">
        <x:v>340</x:v>
      </x:c>
      <x:c r="I2177" s="0" t="n">
        <x:v>13.3</x:v>
      </x:c>
      <x:c r="J2177" s="0" t="n">
        <x:v>5.2</x:v>
      </x:c>
      <x:c r="K2177" s="0" t="n">
        <x:v>58</x:v>
      </x:c>
      <x:c r="L2177" s="0" t="n">
        <x:v>12</x:v>
      </x:c>
      <x:c r="M2177" s="0" t="n">
        <x:v>12</x:v>
      </x:c>
      <x:c r="O2177" s="0" t="n">
        <x:v>1025.1</x:v>
      </x:c>
      <x:c r="P2177" s="0" t="n">
        <x:v>1015.7</x:v>
      </x:c>
      <x:c r="R2177" s="0" t="n">
        <x:v>17.1</x:v>
      </x:c>
    </x:row>
    <x:row r="2178" spans="1:81" customFormat="1" ht="16.5" customHeight="1" x14ac:dyDescent="0.25">
      <x:c r="A2178" s="302">
        <x:f>IF(RIGHT(C2178,2)=".1","10",RIGHT(C2178,2))</x:f>
      </x:c>
      <x:c r="B2178" s="0" t="n">
        <x:v>18</x:v>
      </x:c>
      <x:c r="C2178" s="0" t="n">
        <x:v>29.09</x:v>
      </x:c>
      <x:c r="D2178" s="0" t="s">
        <x:v>6</x:v>
      </x:c>
      <x:c r="E2178" s="0" t="s">
        <x:v>205</x:v>
      </x:c>
      <x:c r="F2178" s="0" t="s">
        <x:v>185</x:v>
      </x:c>
      <x:c r="H2178" s="0" t="s">
        <x:v>188</x:v>
      </x:c>
      <x:c r="I2178" s="0" t="n">
        <x:v>10.1</x:v>
      </x:c>
      <x:c r="J2178" s="0" t="n">
        <x:v>5.2</x:v>
      </x:c>
      <x:c r="K2178" s="0" t="n">
        <x:v>72</x:v>
      </x:c>
      <x:c r="L2178" s="0" t="n">
        <x:v>8</x:v>
      </x:c>
      <x:c r="M2178" s="0" t="n">
        <x:v>8</x:v>
      </x:c>
      <x:c r="O2178" s="0" t="n">
        <x:v>1027.1</x:v>
      </x:c>
      <x:c r="P2178" s="0" t="n">
        <x:v>1017.5</x:v>
      </x:c>
    </x:row>
    <x:row r="2179" spans="1:81" customFormat="1" ht="16.5" customHeight="1" x14ac:dyDescent="0.25">
      <x:c r="A2179" s="302">
        <x:f>IF(RIGHT(C2179,2)=".1","10",RIGHT(C2179,2))</x:f>
      </x:c>
      <x:c r="B2179" s="0" t="n">
        <x:v>21</x:v>
      </x:c>
      <x:c r="C2179" s="0" t="n">
        <x:v>29.09</x:v>
      </x:c>
      <x:c r="D2179" s="0" t="s">
        <x:v>6</x:v>
      </x:c>
      <x:c r="E2179" s="0" t="n">
        <x:v>3</x:v>
      </x:c>
      <x:c r="F2179" s="0" t="s">
        <x:v>185</x:v>
      </x:c>
      <x:c r="H2179" s="0" t="s">
        <x:v>213</x:v>
      </x:c>
      <x:c r="I2179" s="0" t="n">
        <x:v>8.2</x:v>
      </x:c>
      <x:c r="J2179" s="0" t="n">
        <x:v>2.7</x:v>
      </x:c>
      <x:c r="K2179" s="0" t="n">
        <x:v>68</x:v>
      </x:c>
      <x:c r="L2179" s="0" t="n">
        <x:v>6</x:v>
      </x:c>
      <x:c r="M2179" s="0" t="n">
        <x:v>6</x:v>
      </x:c>
      <x:c r="O2179" s="0" t="n">
        <x:v>1027</x:v>
      </x:c>
      <x:c r="P2179" s="0" t="n">
        <x:v>1017.3</x:v>
      </x:c>
    </x:row>
    <x:row r="2180" spans="1:81" customFormat="1" ht="16.5" customHeight="1" x14ac:dyDescent="0.25">
      <x:c r="A2180" s="302">
        <x:f>IF(RIGHT(C2180,2)=".1","10",RIGHT(C2180,2))</x:f>
      </x:c>
      <x:c r="B2180" s="0" t="n">
        <x:v>0</x:v>
      </x:c>
      <x:c r="C2180" s="0" t="n">
        <x:v>30.09</x:v>
      </x:c>
      <x:c r="D2180" s="0" t="s">
        <x:v>6</x:v>
      </x:c>
      <x:c r="E2180" s="0" t="n">
        <x:v>3</x:v>
      </x:c>
      <x:c r="F2180" s="0" t="s">
        <x:v>185</x:v>
      </x:c>
      <x:c r="H2180" s="0" t="s">
        <x:v>186</x:v>
      </x:c>
      <x:c r="I2180" s="0" t="n">
        <x:v>7</x:v>
      </x:c>
      <x:c r="J2180" s="0" t="n">
        <x:v>2.3</x:v>
      </x:c>
      <x:c r="K2180" s="0" t="n">
        <x:v>72</x:v>
      </x:c>
      <x:c r="L2180" s="0" t="n">
        <x:v>4</x:v>
      </x:c>
      <x:c r="M2180" s="0" t="n">
        <x:v>4</x:v>
      </x:c>
      <x:c r="O2180" s="0" t="n">
        <x:v>1027</x:v>
      </x:c>
      <x:c r="P2180" s="0" t="n">
        <x:v>1017.3</x:v>
      </x:c>
    </x:row>
    <x:row r="2181" spans="1:81" customFormat="1" ht="16.5" customHeight="1" x14ac:dyDescent="0.25">
      <x:c r="A2181" s="302">
        <x:f>IF(RIGHT(C2181,2)=".1","10",RIGHT(C2181,2))</x:f>
      </x:c>
      <x:c r="B2181" s="0" t="n">
        <x:v>3</x:v>
      </x:c>
      <x:c r="C2181" s="0" t="n">
        <x:v>30.09</x:v>
      </x:c>
      <x:c r="D2181" s="0" t="s">
        <x:v>6</x:v>
      </x:c>
      <x:c r="E2181" s="0" t="n">
        <x:v>3</x:v>
      </x:c>
      <x:c r="F2181" s="0" t="s">
        <x:v>185</x:v>
      </x:c>
      <x:c r="H2181" s="0" t="s">
        <x:v>186</x:v>
      </x:c>
      <x:c r="I2181" s="0" t="n">
        <x:v>6</x:v>
      </x:c>
      <x:c r="J2181" s="0" t="n">
        <x:v>1.7</x:v>
      </x:c>
      <x:c r="K2181" s="0" t="n">
        <x:v>74</x:v>
      </x:c>
      <x:c r="L2181" s="0" t="n">
        <x:v>3</x:v>
      </x:c>
      <x:c r="M2181" s="0" t="n">
        <x:v>3</x:v>
      </x:c>
      <x:c r="O2181" s="0" t="n">
        <x:v>1027.3</x:v>
      </x:c>
      <x:c r="P2181" s="0" t="n">
        <x:v>1017.6</x:v>
      </x:c>
      <x:c r="Q2181" s="0" t="n">
        <x:v>6</x:v>
      </x:c>
    </x:row>
    <x:row r="2182" spans="1:81" customFormat="1" ht="16.5" customHeight="1" x14ac:dyDescent="0.25">
      <x:c r="A2182" s="302">
        <x:f>IF(RIGHT(C2182,2)=".1","10",RIGHT(C2182,2))</x:f>
      </x:c>
      <x:c r="B2182" s="0" t="n">
        <x:v>6</x:v>
      </x:c>
      <x:c r="C2182" s="0" t="n">
        <x:v>30.09</x:v>
      </x:c>
      <x:c r="D2182" s="0" t="s">
        <x:v>6</x:v>
      </x:c>
      <x:c r="E2182" s="0" t="n">
        <x:v>4</x:v>
      </x:c>
      <x:c r="F2182" s="0" t="s">
        <x:v>185</x:v>
      </x:c>
      <x:c r="H2182" s="0" t="s">
        <x:v>186</x:v>
      </x:c>
      <x:c r="I2182" s="0" t="n">
        <x:v>9.6</x:v>
      </x:c>
      <x:c r="J2182" s="0" t="n">
        <x:v>0.2</x:v>
      </x:c>
      <x:c r="K2182" s="0" t="n">
        <x:v>52</x:v>
      </x:c>
      <x:c r="L2182" s="0" t="n">
        <x:v>7</x:v>
      </x:c>
      <x:c r="M2182" s="0" t="n">
        <x:v>9</x:v>
      </x:c>
      <x:c r="O2182" s="0" t="n">
        <x:v>1028</x:v>
      </x:c>
      <x:c r="P2182" s="0" t="n">
        <x:v>1018.4</x:v>
      </x:c>
      <x:c r="Q2182" s="0" t="n">
        <x:v>5.9</x:v>
      </x:c>
    </x:row>
    <x:row r="2183" spans="1:81" customFormat="1" ht="16.5" customHeight="1" x14ac:dyDescent="0.25">
      <x:c r="A2183" s="302">
        <x:f>IF(RIGHT(C2183,2)=".1","10",RIGHT(C2183,2))</x:f>
      </x:c>
      <x:c r="B2183" s="0" t="n">
        <x:v>9</x:v>
      </x:c>
      <x:c r="C2183" s="0" t="n">
        <x:v>30.09</x:v>
      </x:c>
      <x:c r="D2183" s="0" t="s">
        <x:v>6</x:v>
      </x:c>
      <x:c r="E2183" s="0" t="s">
        <x:v>394</x:v>
      </x:c>
      <x:c r="F2183" s="0" t="s">
        <x:v>185</x:v>
      </x:c>
      <x:c r="H2183" s="0" t="s">
        <x:v>186</x:v>
      </x:c>
      <x:c r="I2183" s="0" t="n">
        <x:v>12.9</x:v>
      </x:c>
      <x:c r="J2183" s="0" t="n">
        <x:v>0.2</x:v>
      </x:c>
      <x:c r="K2183" s="0" t="n">
        <x:v>42</x:v>
      </x:c>
      <x:c r="L2183" s="0" t="n">
        <x:v>11</x:v>
      </x:c>
      <x:c r="M2183" s="0" t="n">
        <x:v>16</x:v>
      </x:c>
      <x:c r="O2183" s="0" t="n">
        <x:v>1027.5</x:v>
      </x:c>
      <x:c r="P2183" s="0" t="n">
        <x:v>1018</x:v>
      </x:c>
    </x:row>
    <x:row r="2184" spans="1:81" customFormat="1" ht="16.5" customHeight="1" x14ac:dyDescent="0.25">
      <x:c r="A2184" s="302">
        <x:f>IF(RIGHT(C2184,2)=".1","10",RIGHT(C2184,2))</x:f>
      </x:c>
      <x:c r="B2184" s="0" t="n">
        <x:v>12</x:v>
      </x:c>
      <x:c r="C2184" s="0" t="n">
        <x:v>30.09</x:v>
      </x:c>
      <x:c r="D2184" s="0" t="s">
        <x:v>7</x:v>
      </x:c>
      <x:c r="E2184" s="0" t="s">
        <x:v>394</x:v>
      </x:c>
      <x:c r="F2184" s="0" t="s">
        <x:v>185</x:v>
      </x:c>
      <x:c r="H2184" s="0" t="s">
        <x:v>186</x:v>
      </x:c>
      <x:c r="I2184" s="0" t="n">
        <x:v>14.3</x:v>
      </x:c>
      <x:c r="J2184" s="0" t="n">
        <x:v>-2.5</x:v>
      </x:c>
      <x:c r="K2184" s="0" t="n">
        <x:v>31</x:v>
      </x:c>
      <x:c r="L2184" s="0" t="n">
        <x:v>13</x:v>
      </x:c>
      <x:c r="M2184" s="0" t="n">
        <x:v>16</x:v>
      </x:c>
      <x:c r="O2184" s="0" t="n">
        <x:v>1026.8</x:v>
      </x:c>
      <x:c r="P2184" s="0" t="n">
        <x:v>1017.4</x:v>
      </x:c>
    </x:row>
    <x:row r="2185" spans="1:81" customFormat="1" ht="16.5" customHeight="1" x14ac:dyDescent="0.25">
      <x:c r="A2185" s="302">
        <x:f>IF(RIGHT(C2185,2)=".1","10",RIGHT(C2185,2))</x:f>
      </x:c>
      <x:c r="B2185" s="0" t="n">
        <x:v>15</x:v>
      </x:c>
      <x:c r="C2185" s="0" t="n">
        <x:v>30.09</x:v>
      </x:c>
      <x:c r="D2185" s="0" t="s">
        <x:v>6</x:v>
      </x:c>
      <x:c r="E2185" s="0" t="s">
        <x:v>269</x:v>
      </x:c>
      <x:c r="F2185" s="0" t="s">
        <x:v>185</x:v>
      </x:c>
      <x:c r="H2185" s="0" t="s">
        <x:v>186</x:v>
      </x:c>
      <x:c r="I2185" s="0" t="n">
        <x:v>12.2</x:v>
      </x:c>
      <x:c r="J2185" s="0" t="n">
        <x:v>-2.7</x:v>
      </x:c>
      <x:c r="K2185" s="0" t="n">
        <x:v>35</x:v>
      </x:c>
      <x:c r="L2185" s="0" t="n">
        <x:v>11</x:v>
      </x:c>
      <x:c r="M2185" s="0" t="n">
        <x:v>11</x:v>
      </x:c>
      <x:c r="O2185" s="0" t="n">
        <x:v>1026.9</x:v>
      </x:c>
      <x:c r="P2185" s="0" t="n">
        <x:v>1017.4</x:v>
      </x:c>
      <x:c r="R2185" s="0" t="n">
        <x:v>14.4</x:v>
      </x:c>
    </x:row>
    <x:row r="2186" spans="1:81" customFormat="1" ht="16.5" customHeight="1" x14ac:dyDescent="0.25">
      <x:c r="A2186" s="302">
        <x:f>IF(RIGHT(C2186,2)=".1","10",RIGHT(C2186,2))</x:f>
      </x:c>
      <x:c r="B2186" s="0" t="n">
        <x:v>18</x:v>
      </x:c>
      <x:c r="C2186" s="0" t="n">
        <x:v>30.09</x:v>
      </x:c>
      <x:c r="D2186" s="0" t="s">
        <x:v>6</x:v>
      </x:c>
      <x:c r="E2186" s="0" t="n">
        <x:v>3</x:v>
      </x:c>
      <x:c r="F2186" s="0" t="s">
        <x:v>185</x:v>
      </x:c>
      <x:c r="H2186" s="0" t="s">
        <x:v>186</x:v>
      </x:c>
      <x:c r="I2186" s="0" t="n">
        <x:v>9.4</x:v>
      </x:c>
      <x:c r="J2186" s="0" t="n">
        <x:v>-1</x:v>
      </x:c>
      <x:c r="K2186" s="0" t="n">
        <x:v>48</x:v>
      </x:c>
      <x:c r="L2186" s="0" t="n">
        <x:v>8</x:v>
      </x:c>
      <x:c r="M2186" s="0" t="n">
        <x:v>8</x:v>
      </x:c>
      <x:c r="O2186" s="0" t="n">
        <x:v>1027.6</x:v>
      </x:c>
      <x:c r="P2186" s="0" t="n">
        <x:v>1018</x:v>
      </x:c>
    </x:row>
    <x:row r="2187" spans="1:81" customFormat="1" ht="16.5" customHeight="1" x14ac:dyDescent="0.25">
      <x:c r="A2187" s="302">
        <x:f>IF(RIGHT(C2187,2)=".1","10",RIGHT(C2187,2))</x:f>
      </x:c>
      <x:c r="B2187" s="0" t="n">
        <x:v>21</x:v>
      </x:c>
      <x:c r="C2187" s="0" t="n">
        <x:v>30.09</x:v>
      </x:c>
      <x:c r="D2187" s="0" t="s">
        <x:v>6</x:v>
      </x:c>
      <x:c r="E2187" s="0" t="n">
        <x:v>3</x:v>
      </x:c>
      <x:c r="F2187" s="0" t="s">
        <x:v>241</x:v>
      </x:c>
      <x:c r="H2187" s="0" t="s">
        <x:v>186</x:v>
      </x:c>
      <x:c r="I2187" s="0" t="n">
        <x:v>8</x:v>
      </x:c>
      <x:c r="J2187" s="0" t="n">
        <x:v>-1.4</x:v>
      </x:c>
      <x:c r="K2187" s="0" t="n">
        <x:v>51</x:v>
      </x:c>
      <x:c r="L2187" s="0" t="n">
        <x:v>6</x:v>
      </x:c>
      <x:c r="M2187" s="0" t="n">
        <x:v>6</x:v>
      </x:c>
      <x:c r="O2187" s="0" t="n">
        <x:v>1027.7</x:v>
      </x:c>
      <x:c r="P2187" s="0" t="n">
        <x:v>1018.1</x:v>
      </x:c>
    </x:row>
    <x:row r="2188" spans="1:81" customFormat="1" ht="16.5" customHeight="1" x14ac:dyDescent="0.25">
      <x:c r="A2188" s="302">
        <x:f>IF(RIGHT(C2188,2)=".1","10",RIGHT(C2188,2))</x:f>
      </x:c>
      <x:c r="B2188" s="0" t="n">
        <x:v>0</x:v>
      </x:c>
      <x:c r="C2188" s="0" t="n">
        <x:v>1.1</x:v>
      </x:c>
      <x:c r="D2188" s="0" t="s">
        <x:v>6</x:v>
      </x:c>
      <x:c r="E2188" s="0" t="n">
        <x:v>3</x:v>
      </x:c>
      <x:c r="F2188" s="0" t="s">
        <x:v>185</x:v>
      </x:c>
      <x:c r="H2188" s="0" t="s">
        <x:v>186</x:v>
      </x:c>
      <x:c r="I2188" s="0" t="n">
        <x:v>6.3</x:v>
      </x:c>
      <x:c r="J2188" s="0" t="n">
        <x:v>-1.9</x:v>
      </x:c>
      <x:c r="K2188" s="0" t="n">
        <x:v>56</x:v>
      </x:c>
      <x:c r="L2188" s="0" t="n">
        <x:v>4</x:v>
      </x:c>
      <x:c r="M2188" s="0" t="n">
        <x:v>4</x:v>
      </x:c>
      <x:c r="O2188" s="0" t="n">
        <x:v>1028.1</x:v>
      </x:c>
      <x:c r="P2188" s="0" t="n">
        <x:v>1018.4</x:v>
      </x:c>
    </x:row>
    <x:row r="2189" spans="1:81" customFormat="1" ht="16.5" customHeight="1" x14ac:dyDescent="0.25">
      <x:c r="A2189" s="302">
        <x:f>IF(RIGHT(C2189,2)=".1","10",RIGHT(C2189,2))</x:f>
      </x:c>
      <x:c r="B2189" s="0" t="n">
        <x:v>3</x:v>
      </x:c>
      <x:c r="C2189" s="0" t="n">
        <x:v>1.1</x:v>
      </x:c>
      <x:c r="D2189" s="0" t="s">
        <x:v>6</x:v>
      </x:c>
      <x:c r="E2189" s="0" t="n">
        <x:v>4</x:v>
      </x:c>
      <x:c r="F2189" s="0" t="s">
        <x:v>185</x:v>
      </x:c>
      <x:c r="H2189" s="0" t="s">
        <x:v>186</x:v>
      </x:c>
      <x:c r="I2189" s="0" t="n">
        <x:v>4.6</x:v>
      </x:c>
      <x:c r="J2189" s="0" t="n">
        <x:v>-2.6</x:v>
      </x:c>
      <x:c r="K2189" s="0" t="n">
        <x:v>60</x:v>
      </x:c>
      <x:c r="L2189" s="0" t="n">
        <x:v>1</x:v>
      </x:c>
      <x:c r="M2189" s="0" t="n">
        <x:v>1</x:v>
      </x:c>
      <x:c r="O2189" s="0" t="n">
        <x:v>1028.4</x:v>
      </x:c>
      <x:c r="P2189" s="0" t="n">
        <x:v>1018.6</x:v>
      </x:c>
      <x:c r="Q2189" s="0" t="n">
        <x:v>4.6</x:v>
      </x:c>
    </x:row>
    <x:row r="2190" spans="1:81" customFormat="1" ht="16.5" customHeight="1" x14ac:dyDescent="0.25">
      <x:c r="A2190" s="302">
        <x:f>IF(RIGHT(C2190,2)=".1","10",RIGHT(C2190,2))</x:f>
      </x:c>
      <x:c r="B2190" s="0" t="n">
        <x:v>6</x:v>
      </x:c>
      <x:c r="C2190" s="0" t="n">
        <x:v>1.1</x:v>
      </x:c>
      <x:c r="D2190" s="0" t="s">
        <x:v>6</x:v>
      </x:c>
      <x:c r="E2190" s="0" t="s">
        <x:v>386</x:v>
      </x:c>
      <x:c r="F2190" s="0" t="s">
        <x:v>185</x:v>
      </x:c>
      <x:c r="H2190" s="0" t="s">
        <x:v>212</x:v>
      </x:c>
      <x:c r="I2190" s="0" t="n">
        <x:v>8.3</x:v>
      </x:c>
      <x:c r="J2190" s="0" t="n">
        <x:v>-3.2</x:v>
      </x:c>
      <x:c r="K2190" s="0" t="n">
        <x:v>44</x:v>
      </x:c>
      <x:c r="L2190" s="0" t="n">
        <x:v>5</x:v>
      </x:c>
      <x:c r="M2190" s="0" t="n">
        <x:v>7</x:v>
      </x:c>
      <x:c r="O2190" s="0" t="n">
        <x:v>1028.9</x:v>
      </x:c>
      <x:c r="P2190" s="0" t="n">
        <x:v>1019.2</x:v>
      </x:c>
      <x:c r="Q2190" s="0" t="n">
        <x:v>4.3</x:v>
      </x:c>
    </x:row>
    <x:row r="2191" spans="1:81" customFormat="1" ht="16.5" customHeight="1" x14ac:dyDescent="0.25">
      <x:c r="A2191" s="302">
        <x:f>IF(RIGHT(C2191,2)=".1","10",RIGHT(C2191,2))</x:f>
      </x:c>
      <x:c r="B2191" s="0" t="n">
        <x:v>9</x:v>
      </x:c>
      <x:c r="C2191" s="0" t="n">
        <x:v>1.1</x:v>
      </x:c>
      <x:c r="D2191" s="0" t="s">
        <x:v>7</x:v>
      </x:c>
      <x:c r="E2191" s="0" t="s">
        <x:v>437</x:v>
      </x:c>
      <x:c r="F2191" s="0" t="s">
        <x:v>185</x:v>
      </x:c>
      <x:c r="H2191" s="0" t="s">
        <x:v>453</x:v>
      </x:c>
      <x:c r="I2191" s="0" t="n">
        <x:v>13.1</x:v>
      </x:c>
      <x:c r="J2191" s="0" t="n">
        <x:v>-4.3</x:v>
      </x:c>
      <x:c r="K2191" s="0" t="n">
        <x:v>30</x:v>
      </x:c>
      <x:c r="L2191" s="0" t="n">
        <x:v>11</x:v>
      </x:c>
      <x:c r="M2191" s="0" t="n">
        <x:v>14</x:v>
      </x:c>
      <x:c r="O2191" s="0" t="n">
        <x:v>1028.3</x:v>
      </x:c>
      <x:c r="P2191" s="0" t="n">
        <x:v>1018.8</x:v>
      </x:c>
    </x:row>
    <x:row r="2192" spans="1:81" customFormat="1" ht="16.5" customHeight="1" x14ac:dyDescent="0.25">
      <x:c r="A2192" s="302">
        <x:f>IF(RIGHT(C2192,2)=".1","10",RIGHT(C2192,2))</x:f>
      </x:c>
      <x:c r="B2192" s="0" t="n">
        <x:v>12</x:v>
      </x:c>
      <x:c r="C2192" s="0" t="n">
        <x:v>1.1</x:v>
      </x:c>
      <x:c r="D2192" s="0" t="s">
        <x:v>7</x:v>
      </x:c>
      <x:c r="E2192" s="0" t="s">
        <x:v>721</x:v>
      </x:c>
      <x:c r="F2192" s="0" t="s">
        <x:v>185</x:v>
      </x:c>
      <x:c r="H2192" s="0" t="s">
        <x:v>192</x:v>
      </x:c>
      <x:c r="I2192" s="0" t="n">
        <x:v>14</x:v>
      </x:c>
      <x:c r="J2192" s="0" t="n">
        <x:v>-3.6</x:v>
      </x:c>
      <x:c r="K2192" s="0" t="n">
        <x:v>29</x:v>
      </x:c>
      <x:c r="L2192" s="0" t="n">
        <x:v>13</x:v>
      </x:c>
      <x:c r="M2192" s="0" t="n">
        <x:v>13</x:v>
      </x:c>
      <x:c r="O2192" s="0" t="n">
        <x:v>1027.8</x:v>
      </x:c>
      <x:c r="P2192" s="0" t="n">
        <x:v>1018.4</x:v>
      </x:c>
    </x:row>
    <x:row r="2193" spans="1:81" customFormat="1" ht="16.5" customHeight="1" x14ac:dyDescent="0.25">
      <x:c r="A2193" s="302">
        <x:f>IF(RIGHT(C2193,2)=".1","10",RIGHT(C2193,2))</x:f>
      </x:c>
      <x:c r="B2193" s="0" t="n">
        <x:v>15</x:v>
      </x:c>
      <x:c r="C2193" s="0" t="n">
        <x:v>1.1</x:v>
      </x:c>
      <x:c r="D2193" s="0" t="s">
        <x:v>6</x:v>
      </x:c>
      <x:c r="E2193" s="0" t="s">
        <x:v>503</x:v>
      </x:c>
      <x:c r="F2193" s="0" t="s">
        <x:v>185</x:v>
      </x:c>
      <x:c r="H2193" s="0" t="s">
        <x:v>206</x:v>
      </x:c>
      <x:c r="I2193" s="0" t="n">
        <x:v>12.6</x:v>
      </x:c>
      <x:c r="J2193" s="0" t="n">
        <x:v>-3.1</x:v>
      </x:c>
      <x:c r="K2193" s="0" t="n">
        <x:v>33</x:v>
      </x:c>
      <x:c r="L2193" s="0" t="n">
        <x:v>12</x:v>
      </x:c>
      <x:c r="M2193" s="0" t="n">
        <x:v>12</x:v>
      </x:c>
      <x:c r="O2193" s="0" t="n">
        <x:v>1028.1</x:v>
      </x:c>
      <x:c r="P2193" s="0" t="n">
        <x:v>1018.6</x:v>
      </x:c>
      <x:c r="R2193" s="0" t="n">
        <x:v>14</x:v>
      </x:c>
    </x:row>
    <x:row r="2194" spans="1:81" customFormat="1" ht="16.5" customHeight="1" x14ac:dyDescent="0.25">
      <x:c r="A2194" s="302">
        <x:f>IF(RIGHT(C2194,2)=".1","10",RIGHT(C2194,2))</x:f>
      </x:c>
      <x:c r="B2194" s="0" t="n">
        <x:v>18</x:v>
      </x:c>
      <x:c r="C2194" s="0" t="n">
        <x:v>1.1</x:v>
      </x:c>
      <x:c r="D2194" s="0" t="s">
        <x:v>6</x:v>
      </x:c>
      <x:c r="E2194" s="0" t="n">
        <x:v>4</x:v>
      </x:c>
      <x:c r="F2194" s="0" t="s">
        <x:v>185</x:v>
      </x:c>
      <x:c r="H2194" s="0" t="s">
        <x:v>710</x:v>
      </x:c>
      <x:c r="I2194" s="0" t="n">
        <x:v>11.6</x:v>
      </x:c>
      <x:c r="J2194" s="0" t="n">
        <x:v>-2.3</x:v>
      </x:c>
      <x:c r="K2194" s="0" t="n">
        <x:v>38</x:v>
      </x:c>
      <x:c r="L2194" s="0" t="n">
        <x:v>10</x:v>
      </x:c>
      <x:c r="M2194" s="0" t="n">
        <x:v>10</x:v>
      </x:c>
      <x:c r="O2194" s="0" t="n">
        <x:v>1028.2</x:v>
      </x:c>
      <x:c r="P2194" s="0" t="n">
        <x:v>1018.6</x:v>
      </x:c>
    </x:row>
    <x:row r="2195" spans="1:81" customFormat="1" ht="16.5" customHeight="1" x14ac:dyDescent="0.25">
      <x:c r="A2195" s="302">
        <x:f>IF(RIGHT(C2195,2)=".1","10",RIGHT(C2195,2))</x:f>
      </x:c>
      <x:c r="B2195" s="0" t="n">
        <x:v>21</x:v>
      </x:c>
      <x:c r="C2195" s="0" t="n">
        <x:v>1.1</x:v>
      </x:c>
      <x:c r="D2195" s="0" t="s">
        <x:v>6</x:v>
      </x:c>
      <x:c r="E2195" s="0" t="n">
        <x:v>4</x:v>
      </x:c>
      <x:c r="F2195" s="0" t="s">
        <x:v>185</x:v>
      </x:c>
      <x:c r="H2195" s="0" t="s">
        <x:v>722</x:v>
      </x:c>
      <x:c r="I2195" s="0" t="n">
        <x:v>10.9</x:v>
      </x:c>
      <x:c r="J2195" s="0" t="n">
        <x:v>-1</x:v>
      </x:c>
      <x:c r="K2195" s="0" t="n">
        <x:v>44</x:v>
      </x:c>
      <x:c r="L2195" s="0" t="n">
        <x:v>9</x:v>
      </x:c>
      <x:c r="M2195" s="0" t="n">
        <x:v>9</x:v>
      </x:c>
      <x:c r="O2195" s="0" t="n">
        <x:v>1027.6</x:v>
      </x:c>
      <x:c r="P2195" s="0" t="n">
        <x:v>1018.1</x:v>
      </x:c>
    </x:row>
    <x:row r="2196" spans="1:81" customFormat="1" ht="16.5" customHeight="1" x14ac:dyDescent="0.25">
      <x:c r="A2196" s="302">
        <x:f>IF(RIGHT(C2196,2)=".1","10",RIGHT(C2196,2))</x:f>
      </x:c>
      <x:c r="B2196" s="0" t="n">
        <x:v>0</x:v>
      </x:c>
      <x:c r="C2196" s="0" t="n">
        <x:v>2.1</x:v>
      </x:c>
      <x:c r="D2196" s="0" t="s">
        <x:v>6</x:v>
      </x:c>
      <x:c r="E2196" s="0" t="n">
        <x:v>4</x:v>
      </x:c>
      <x:c r="F2196" s="0" t="s">
        <x:v>185</x:v>
      </x:c>
      <x:c r="H2196" s="0" t="s">
        <x:v>192</x:v>
      </x:c>
      <x:c r="I2196" s="0" t="n">
        <x:v>10.5</x:v>
      </x:c>
      <x:c r="J2196" s="0" t="n">
        <x:v>2</x:v>
      </x:c>
      <x:c r="K2196" s="0" t="n">
        <x:v>56</x:v>
      </x:c>
      <x:c r="L2196" s="0" t="n">
        <x:v>8</x:v>
      </x:c>
      <x:c r="M2196" s="0" t="n">
        <x:v>8</x:v>
      </x:c>
      <x:c r="O2196" s="0" t="n">
        <x:v>1026.7</x:v>
      </x:c>
      <x:c r="P2196" s="0" t="n">
        <x:v>1017.2</x:v>
      </x:c>
    </x:row>
    <x:row r="2197" spans="1:81" customFormat="1" ht="16.5" customHeight="1" x14ac:dyDescent="0.25">
      <x:c r="A2197" s="302">
        <x:f>IF(RIGHT(C2197,2)=".1","10",RIGHT(C2197,2))</x:f>
      </x:c>
      <x:c r="B2197" s="0" t="n">
        <x:v>3</x:v>
      </x:c>
      <x:c r="C2197" s="0" t="n">
        <x:v>2.1</x:v>
      </x:c>
      <x:c r="D2197" s="0" t="s">
        <x:v>6</x:v>
      </x:c>
      <x:c r="E2197" s="0" t="n">
        <x:v>3</x:v>
      </x:c>
      <x:c r="F2197" s="0" t="s">
        <x:v>185</x:v>
      </x:c>
      <x:c r="H2197" s="0" t="s">
        <x:v>206</x:v>
      </x:c>
      <x:c r="I2197" s="0" t="n">
        <x:v>9.6</x:v>
      </x:c>
      <x:c r="J2197" s="0" t="n">
        <x:v>3.1</x:v>
      </x:c>
      <x:c r="K2197" s="0" t="n">
        <x:v>64</x:v>
      </x:c>
      <x:c r="L2197" s="0" t="n">
        <x:v>8</x:v>
      </x:c>
      <x:c r="M2197" s="0" t="n">
        <x:v>8</x:v>
      </x:c>
      <x:c r="O2197" s="0" t="n">
        <x:v>1026.4</x:v>
      </x:c>
      <x:c r="P2197" s="0" t="n">
        <x:v>1016.8</x:v>
      </x:c>
      <x:c r="Q2197" s="0" t="n">
        <x:v>9.6</x:v>
      </x:c>
    </x:row>
    <x:row r="2198" spans="1:81" customFormat="1" ht="16.5" customHeight="1" x14ac:dyDescent="0.25">
      <x:c r="A2198" s="302">
        <x:f>IF(RIGHT(C2198,2)=".1","10",RIGHT(C2198,2))</x:f>
      </x:c>
      <x:c r="B2198" s="0" t="n">
        <x:v>6</x:v>
      </x:c>
      <x:c r="C2198" s="0" t="n">
        <x:v>2.1</x:v>
      </x:c>
      <x:c r="D2198" s="0" t="s">
        <x:v>6</x:v>
      </x:c>
      <x:c r="E2198" s="0" t="n">
        <x:v>4</x:v>
      </x:c>
      <x:c r="F2198" s="0" t="s">
        <x:v>185</x:v>
      </x:c>
      <x:c r="H2198" s="0" t="s">
        <x:v>723</x:v>
      </x:c>
      <x:c r="I2198" s="0" t="n">
        <x:v>11</x:v>
      </x:c>
      <x:c r="J2198" s="0" t="n">
        <x:v>4.5</x:v>
      </x:c>
      <x:c r="K2198" s="0" t="n">
        <x:v>64</x:v>
      </x:c>
      <x:c r="L2198" s="0" t="n">
        <x:v>9</x:v>
      </x:c>
      <x:c r="M2198" s="0" t="n">
        <x:v>9</x:v>
      </x:c>
      <x:c r="O2198" s="0" t="n">
        <x:v>1027</x:v>
      </x:c>
      <x:c r="P2198" s="0" t="n">
        <x:v>1017.4</x:v>
      </x:c>
      <x:c r="Q2198" s="0" t="n">
        <x:v>9.6</x:v>
      </x:c>
    </x:row>
    <x:row r="2199" spans="1:81" customFormat="1" ht="16.5" customHeight="1" x14ac:dyDescent="0.25">
      <x:c r="A2199" s="302">
        <x:f>IF(RIGHT(C2199,2)=".1","10",RIGHT(C2199,2))</x:f>
      </x:c>
      <x:c r="B2199" s="0" t="n">
        <x:v>9</x:v>
      </x:c>
      <x:c r="C2199" s="0" t="n">
        <x:v>2.1</x:v>
      </x:c>
      <x:c r="D2199" s="0" t="s">
        <x:v>7</x:v>
      </x:c>
      <x:c r="E2199" s="0" t="s">
        <x:v>386</x:v>
      </x:c>
      <x:c r="F2199" s="0" t="s">
        <x:v>185</x:v>
      </x:c>
      <x:c r="H2199" s="0" t="s">
        <x:v>724</x:v>
      </x:c>
      <x:c r="I2199" s="0" t="n">
        <x:v>15.3</x:v>
      </x:c>
      <x:c r="J2199" s="0" t="n">
        <x:v>5</x:v>
      </x:c>
      <x:c r="K2199" s="0" t="n">
        <x:v>50</x:v>
      </x:c>
      <x:c r="L2199" s="0" t="n">
        <x:v>14</x:v>
      </x:c>
      <x:c r="M2199" s="0" t="n">
        <x:v>15</x:v>
      </x:c>
      <x:c r="O2199" s="0" t="n">
        <x:v>1026.2</x:v>
      </x:c>
      <x:c r="P2199" s="0" t="n">
        <x:v>1016.8</x:v>
      </x:c>
    </x:row>
    <x:row r="2200" spans="1:81" customFormat="1" ht="16.5" customHeight="1" x14ac:dyDescent="0.25">
      <x:c r="A2200" s="302">
        <x:f>IF(RIGHT(C2200,2)=".1","10",RIGHT(C2200,2))</x:f>
      </x:c>
      <x:c r="B2200" s="0" t="n">
        <x:v>12</x:v>
      </x:c>
      <x:c r="C2200" s="0" t="n">
        <x:v>2.1</x:v>
      </x:c>
      <x:c r="D2200" s="0" t="s">
        <x:v>7</x:v>
      </x:c>
      <x:c r="E2200" s="0" t="s">
        <x:v>395</x:v>
      </x:c>
      <x:c r="F2200" s="0" t="s">
        <x:v>185</x:v>
      </x:c>
      <x:c r="H2200" s="0" t="s">
        <x:v>725</x:v>
      </x:c>
      <x:c r="I2200" s="0" t="n">
        <x:v>16.7</x:v>
      </x:c>
      <x:c r="J2200" s="0" t="n">
        <x:v>4.7</x:v>
      </x:c>
      <x:c r="K2200" s="0" t="n">
        <x:v>45</x:v>
      </x:c>
      <x:c r="L2200" s="0" t="n">
        <x:v>16</x:v>
      </x:c>
      <x:c r="M2200" s="0" t="n">
        <x:v>17</x:v>
      </x:c>
      <x:c r="O2200" s="0" t="n">
        <x:v>1025.2</x:v>
      </x:c>
      <x:c r="P2200" s="0" t="n">
        <x:v>1015.8</x:v>
      </x:c>
    </x:row>
    <x:row r="2201" spans="1:81" customFormat="1" ht="16.5" customHeight="1" x14ac:dyDescent="0.25">
      <x:c r="A2201" s="302">
        <x:f>IF(RIGHT(C2201,2)=".1","10",RIGHT(C2201,2))</x:f>
      </x:c>
      <x:c r="B2201" s="0" t="n">
        <x:v>15</x:v>
      </x:c>
      <x:c r="C2201" s="0" t="n">
        <x:v>2.1</x:v>
      </x:c>
      <x:c r="D2201" s="0" t="s">
        <x:v>7</x:v>
      </x:c>
      <x:c r="E2201" s="0" t="s">
        <x:v>317</x:v>
      </x:c>
      <x:c r="F2201" s="0" t="s">
        <x:v>185</x:v>
      </x:c>
      <x:c r="H2201" s="0" t="s">
        <x:v>726</x:v>
      </x:c>
      <x:c r="I2201" s="0" t="n">
        <x:v>14.4</x:v>
      </x:c>
      <x:c r="J2201" s="0" t="n">
        <x:v>5.8</x:v>
      </x:c>
      <x:c r="K2201" s="0" t="n">
        <x:v>56</x:v>
      </x:c>
      <x:c r="L2201" s="0" t="n">
        <x:v>13</x:v>
      </x:c>
      <x:c r="M2201" s="0" t="n">
        <x:v>13</x:v>
      </x:c>
      <x:c r="O2201" s="0" t="n">
        <x:v>1025.5</x:v>
      </x:c>
      <x:c r="P2201" s="0" t="n">
        <x:v>1016.1</x:v>
      </x:c>
      <x:c r="R2201" s="0" t="n">
        <x:v>17.9</x:v>
      </x:c>
    </x:row>
    <x:row r="2202" spans="1:81" customFormat="1" ht="16.5" customHeight="1" x14ac:dyDescent="0.25">
      <x:c r="A2202" s="302">
        <x:f>IF(RIGHT(C2202,2)=".1","10",RIGHT(C2202,2))</x:f>
      </x:c>
      <x:c r="B2202" s="0" t="n">
        <x:v>18</x:v>
      </x:c>
      <x:c r="C2202" s="0" t="n">
        <x:v>2.1</x:v>
      </x:c>
      <x:c r="D2202" s="0" t="s">
        <x:v>7</x:v>
      </x:c>
      <x:c r="E2202" s="0" t="s">
        <x:v>394</x:v>
      </x:c>
      <x:c r="F2202" s="0" t="s">
        <x:v>185</x:v>
      </x:c>
      <x:c r="H2202" s="0" t="s">
        <x:v>727</x:v>
      </x:c>
      <x:c r="I2202" s="0" t="n">
        <x:v>12.4</x:v>
      </x:c>
      <x:c r="J2202" s="0" t="n">
        <x:v>5.9</x:v>
      </x:c>
      <x:c r="K2202" s="0" t="n">
        <x:v>65</x:v>
      </x:c>
      <x:c r="L2202" s="0" t="n">
        <x:v>10</x:v>
      </x:c>
      <x:c r="M2202" s="0" t="n">
        <x:v>10</x:v>
      </x:c>
      <x:c r="O2202" s="0" t="n">
        <x:v>1026</x:v>
      </x:c>
      <x:c r="P2202" s="0" t="n">
        <x:v>1016.5</x:v>
      </x:c>
    </x:row>
    <x:row r="2203" spans="1:81" customFormat="1" ht="16.5" customHeight="1" x14ac:dyDescent="0.25">
      <x:c r="A2203" s="302">
        <x:f>IF(RIGHT(C2203,2)=".1","10",RIGHT(C2203,2))</x:f>
      </x:c>
      <x:c r="B2203" s="0" t="n">
        <x:v>21</x:v>
      </x:c>
      <x:c r="C2203" s="0" t="n">
        <x:v>2.1</x:v>
      </x:c>
      <x:c r="D2203" s="0" t="s">
        <x:v>6</x:v>
      </x:c>
      <x:c r="E2203" s="0" t="s">
        <x:v>205</x:v>
      </x:c>
      <x:c r="F2203" s="0" t="s">
        <x:v>185</x:v>
      </x:c>
      <x:c r="H2203" s="0" t="s">
        <x:v>489</x:v>
      </x:c>
      <x:c r="I2203" s="0" t="n">
        <x:v>12.1</x:v>
      </x:c>
      <x:c r="J2203" s="0" t="n">
        <x:v>3.9</x:v>
      </x:c>
      <x:c r="K2203" s="0" t="n">
        <x:v>57</x:v>
      </x:c>
      <x:c r="L2203" s="0" t="n">
        <x:v>10</x:v>
      </x:c>
      <x:c r="M2203" s="0" t="n">
        <x:v>10</x:v>
      </x:c>
      <x:c r="O2203" s="0" t="n">
        <x:v>1024.8</x:v>
      </x:c>
      <x:c r="P2203" s="0" t="n">
        <x:v>1015.3</x:v>
      </x:c>
    </x:row>
    <x:row r="2204" spans="1:81" customFormat="1" ht="16.5" customHeight="1" x14ac:dyDescent="0.25">
      <x:c r="A2204" s="302">
        <x:f>IF(RIGHT(C2204,2)=".1","10",RIGHT(C2204,2))</x:f>
      </x:c>
      <x:c r="B2204" s="0" t="n">
        <x:v>0</x:v>
      </x:c>
      <x:c r="C2204" s="0" t="n">
        <x:v>3.1</x:v>
      </x:c>
      <x:c r="D2204" s="0" t="s">
        <x:v>6</x:v>
      </x:c>
      <x:c r="E2204" s="0" t="n">
        <x:v>4</x:v>
      </x:c>
      <x:c r="F2204" s="0" t="s">
        <x:v>185</x:v>
      </x:c>
      <x:c r="H2204" s="0" t="s">
        <x:v>728</x:v>
      </x:c>
      <x:c r="I2204" s="0" t="n">
        <x:v>10.8</x:v>
      </x:c>
      <x:c r="J2204" s="0" t="n">
        <x:v>3.6</x:v>
      </x:c>
      <x:c r="K2204" s="0" t="n">
        <x:v>61</x:v>
      </x:c>
      <x:c r="L2204" s="0" t="n">
        <x:v>9</x:v>
      </x:c>
      <x:c r="M2204" s="0" t="n">
        <x:v>9</x:v>
      </x:c>
      <x:c r="O2204" s="0" t="n">
        <x:v>1024.4</x:v>
      </x:c>
      <x:c r="P2204" s="0" t="n">
        <x:v>1014.9</x:v>
      </x:c>
    </x:row>
    <x:row r="2205" spans="1:81" customFormat="1" ht="16.5" customHeight="1" x14ac:dyDescent="0.25">
      <x:c r="A2205" s="302">
        <x:f>IF(RIGHT(C2205,2)=".1","10",RIGHT(C2205,2))</x:f>
      </x:c>
      <x:c r="B2205" s="0" t="n">
        <x:v>3</x:v>
      </x:c>
      <x:c r="C2205" s="0" t="n">
        <x:v>3.1</x:v>
      </x:c>
      <x:c r="D2205" s="0" t="s">
        <x:v>6</x:v>
      </x:c>
      <x:c r="E2205" s="0" t="s">
        <x:v>205</x:v>
      </x:c>
      <x:c r="F2205" s="0" t="s">
        <x:v>185</x:v>
      </x:c>
      <x:c r="H2205" s="0" t="s">
        <x:v>597</x:v>
      </x:c>
      <x:c r="I2205" s="0" t="n">
        <x:v>9.6</x:v>
      </x:c>
      <x:c r="J2205" s="0" t="n">
        <x:v>3.6</x:v>
      </x:c>
      <x:c r="K2205" s="0" t="n">
        <x:v>66</x:v>
      </x:c>
      <x:c r="L2205" s="0" t="n">
        <x:v>7</x:v>
      </x:c>
      <x:c r="M2205" s="0" t="n">
        <x:v>7</x:v>
      </x:c>
      <x:c r="O2205" s="0" t="n">
        <x:v>1024</x:v>
      </x:c>
      <x:c r="P2205" s="0" t="n">
        <x:v>1014.5</x:v>
      </x:c>
      <x:c r="Q2205" s="0" t="n">
        <x:v>9.6</x:v>
      </x:c>
    </x:row>
    <x:row r="2206" spans="1:81" customFormat="1" ht="16.5" customHeight="1" x14ac:dyDescent="0.25">
      <x:c r="A2206" s="302">
        <x:f>IF(RIGHT(C2206,2)=".1","10",RIGHT(C2206,2))</x:f>
      </x:c>
      <x:c r="B2206" s="0" t="n">
        <x:v>6</x:v>
      </x:c>
      <x:c r="C2206" s="0" t="n">
        <x:v>3.1</x:v>
      </x:c>
      <x:c r="D2206" s="0" t="s">
        <x:v>6</x:v>
      </x:c>
      <x:c r="E2206" s="0" t="s">
        <x:v>205</x:v>
      </x:c>
      <x:c r="F2206" s="0" t="s">
        <x:v>185</x:v>
      </x:c>
      <x:c r="H2206" s="0" t="s">
        <x:v>188</x:v>
      </x:c>
      <x:c r="I2206" s="0" t="n">
        <x:v>11.5</x:v>
      </x:c>
      <x:c r="J2206" s="0" t="n">
        <x:v>3.2</x:v>
      </x:c>
      <x:c r="K2206" s="0" t="n">
        <x:v>57</x:v>
      </x:c>
      <x:c r="L2206" s="0" t="n">
        <x:v>10</x:v>
      </x:c>
      <x:c r="M2206" s="0" t="n">
        <x:v>11</x:v>
      </x:c>
      <x:c r="O2206" s="0" t="n">
        <x:v>1024.5</x:v>
      </x:c>
      <x:c r="P2206" s="0" t="n">
        <x:v>1015</x:v>
      </x:c>
      <x:c r="Q2206" s="0" t="n">
        <x:v>9.1</x:v>
      </x:c>
    </x:row>
    <x:row r="2207" spans="1:81" customFormat="1" ht="16.5" customHeight="1" x14ac:dyDescent="0.25">
      <x:c r="A2207" s="302">
        <x:f>IF(RIGHT(C2207,2)=".1","10",RIGHT(C2207,2))</x:f>
      </x:c>
      <x:c r="B2207" s="0" t="n">
        <x:v>9</x:v>
      </x:c>
      <x:c r="C2207" s="0" t="n">
        <x:v>3.1</x:v>
      </x:c>
      <x:c r="D2207" s="0" t="s">
        <x:v>6</x:v>
      </x:c>
      <x:c r="E2207" s="0" t="s">
        <x:v>363</x:v>
      </x:c>
      <x:c r="F2207" s="0" t="s">
        <x:v>185</x:v>
      </x:c>
      <x:c r="H2207" s="0" t="s">
        <x:v>729</x:v>
      </x:c>
      <x:c r="I2207" s="0" t="n">
        <x:v>15</x:v>
      </x:c>
      <x:c r="J2207" s="0" t="n">
        <x:v>4.8</x:v>
      </x:c>
      <x:c r="K2207" s="0" t="n">
        <x:v>50</x:v>
      </x:c>
      <x:c r="L2207" s="0" t="n">
        <x:v>14</x:v>
      </x:c>
      <x:c r="M2207" s="0" t="n">
        <x:v>16</x:v>
      </x:c>
      <x:c r="O2207" s="0" t="n">
        <x:v>1024.3</x:v>
      </x:c>
      <x:c r="P2207" s="0" t="n">
        <x:v>1015</x:v>
      </x:c>
    </x:row>
    <x:row r="2208" spans="1:81" customFormat="1" ht="16.5" customHeight="1" x14ac:dyDescent="0.25">
      <x:c r="A2208" s="302">
        <x:f>IF(RIGHT(C2208,2)=".1","10",RIGHT(C2208,2))</x:f>
      </x:c>
      <x:c r="B2208" s="0" t="n">
        <x:v>12</x:v>
      </x:c>
      <x:c r="C2208" s="0" t="n">
        <x:v>3.1</x:v>
      </x:c>
      <x:c r="D2208" s="0" t="s">
        <x:v>6</x:v>
      </x:c>
      <x:c r="E2208" s="0" t="s">
        <x:v>269</x:v>
      </x:c>
      <x:c r="F2208" s="0" t="s">
        <x:v>185</x:v>
      </x:c>
      <x:c r="H2208" s="0" t="s">
        <x:v>228</x:v>
      </x:c>
      <x:c r="I2208" s="0" t="n">
        <x:v>14.3</x:v>
      </x:c>
      <x:c r="J2208" s="0" t="n">
        <x:v>3.9</x:v>
      </x:c>
      <x:c r="K2208" s="0" t="n">
        <x:v>50</x:v>
      </x:c>
      <x:c r="L2208" s="0" t="n">
        <x:v>13</x:v>
      </x:c>
      <x:c r="M2208" s="0" t="n">
        <x:v>14</x:v>
      </x:c>
      <x:c r="O2208" s="0" t="n">
        <x:v>1023.5</x:v>
      </x:c>
      <x:c r="P2208" s="0" t="n">
        <x:v>1014.1</x:v>
      </x:c>
    </x:row>
    <x:row r="2209" spans="1:81" customFormat="1" ht="16.5" customHeight="1" x14ac:dyDescent="0.25">
      <x:c r="A2209" s="302">
        <x:f>IF(RIGHT(C2209,2)=".1","10",RIGHT(C2209,2))</x:f>
      </x:c>
      <x:c r="B2209" s="0" t="n">
        <x:v>15</x:v>
      </x:c>
      <x:c r="C2209" s="0" t="n">
        <x:v>3.1</x:v>
      </x:c>
      <x:c r="D2209" s="0" t="s">
        <x:v>6</x:v>
      </x:c>
      <x:c r="E2209" s="0" t="s">
        <x:v>205</x:v>
      </x:c>
      <x:c r="F2209" s="0" t="s">
        <x:v>185</x:v>
      </x:c>
      <x:c r="H2209" s="0" t="s">
        <x:v>228</x:v>
      </x:c>
      <x:c r="I2209" s="0" t="n">
        <x:v>14.5</x:v>
      </x:c>
      <x:c r="J2209" s="0" t="n">
        <x:v>3.1</x:v>
      </x:c>
      <x:c r="K2209" s="0" t="n">
        <x:v>46</x:v>
      </x:c>
      <x:c r="L2209" s="0" t="n">
        <x:v>13</x:v>
      </x:c>
      <x:c r="M2209" s="0" t="n">
        <x:v>13</x:v>
      </x:c>
      <x:c r="O2209" s="0" t="n">
        <x:v>1023.4</x:v>
      </x:c>
      <x:c r="P2209" s="0" t="n">
        <x:v>1014</x:v>
      </x:c>
      <x:c r="R2209" s="0" t="n">
        <x:v>16.2</x:v>
      </x:c>
    </x:row>
    <x:row r="2210" spans="1:81" customFormat="1" ht="16.5" customHeight="1" x14ac:dyDescent="0.25">
      <x:c r="A2210" s="302">
        <x:f>IF(RIGHT(C2210,2)=".1","10",RIGHT(C2210,2))</x:f>
      </x:c>
      <x:c r="B2210" s="0" t="n">
        <x:v>18</x:v>
      </x:c>
      <x:c r="C2210" s="0" t="n">
        <x:v>3.1</x:v>
      </x:c>
      <x:c r="D2210" s="0" t="s">
        <x:v>6</x:v>
      </x:c>
      <x:c r="E2210" s="0" t="s">
        <x:v>360</x:v>
      </x:c>
      <x:c r="F2210" s="0" t="s">
        <x:v>185</x:v>
      </x:c>
      <x:c r="H2210" s="0" t="s">
        <x:v>192</x:v>
      </x:c>
      <x:c r="I2210" s="0" t="n">
        <x:v>14</x:v>
      </x:c>
      <x:c r="J2210" s="0" t="n">
        <x:v>0.4</x:v>
      </x:c>
      <x:c r="K2210" s="0" t="n">
        <x:v>39</x:v>
      </x:c>
      <x:c r="L2210" s="0" t="n">
        <x:v>13</x:v>
      </x:c>
      <x:c r="M2210" s="0" t="n">
        <x:v>13</x:v>
      </x:c>
      <x:c r="O2210" s="0" t="n">
        <x:v>1023.2</x:v>
      </x:c>
      <x:c r="P2210" s="0" t="n">
        <x:v>1013.7</x:v>
      </x:c>
    </x:row>
    <x:row r="2211" spans="1:81" customFormat="1" ht="16.5" customHeight="1" x14ac:dyDescent="0.25">
      <x:c r="A2211" s="302">
        <x:f>IF(RIGHT(C2211,2)=".1","10",RIGHT(C2211,2))</x:f>
      </x:c>
      <x:c r="B2211" s="0" t="n">
        <x:v>21</x:v>
      </x:c>
      <x:c r="C2211" s="0" t="n">
        <x:v>3.1</x:v>
      </x:c>
      <x:c r="D2211" s="0" t="s">
        <x:v>6</x:v>
      </x:c>
      <x:c r="E2211" s="0" t="s">
        <x:v>272</x:v>
      </x:c>
      <x:c r="F2211" s="0" t="s">
        <x:v>185</x:v>
      </x:c>
      <x:c r="H2211" s="0" t="s">
        <x:v>192</x:v>
      </x:c>
      <x:c r="I2211" s="0" t="n">
        <x:v>12.9</x:v>
      </x:c>
      <x:c r="J2211" s="0" t="n">
        <x:v>0.8</x:v>
      </x:c>
      <x:c r="K2211" s="0" t="n">
        <x:v>44</x:v>
      </x:c>
      <x:c r="L2211" s="0" t="n">
        <x:v>12</x:v>
      </x:c>
      <x:c r="M2211" s="0" t="n">
        <x:v>12</x:v>
      </x:c>
      <x:c r="O2211" s="0" t="n">
        <x:v>1022.6</x:v>
      </x:c>
      <x:c r="P2211" s="0" t="n">
        <x:v>1013.2</x:v>
      </x:c>
    </x:row>
    <x:row r="2212" spans="1:81" customFormat="1" ht="16.5" customHeight="1" x14ac:dyDescent="0.25">
      <x:c r="A2212" s="302">
        <x:f>IF(RIGHT(C2212,2)=".1","10",RIGHT(C2212,2))</x:f>
      </x:c>
      <x:c r="B2212" s="0" t="n">
        <x:v>0</x:v>
      </x:c>
      <x:c r="C2212" s="0" t="n">
        <x:v>4.1</x:v>
      </x:c>
      <x:c r="D2212" s="0" t="s">
        <x:v>6</x:v>
      </x:c>
      <x:c r="E2212" s="0" t="n">
        <x:v>3</x:v>
      </x:c>
      <x:c r="F2212" s="0" t="s">
        <x:v>185</x:v>
      </x:c>
      <x:c r="G2212" s="0" t="s">
        <x:v>229</x:v>
      </x:c>
      <x:c r="H2212" s="0" t="s">
        <x:v>230</x:v>
      </x:c>
      <x:c r="I2212" s="0" t="n">
        <x:v>10.8</x:v>
      </x:c>
      <x:c r="J2212" s="0" t="n">
        <x:v>0.6</x:v>
      </x:c>
      <x:c r="K2212" s="0" t="n">
        <x:v>49</x:v>
      </x:c>
      <x:c r="L2212" s="0" t="n">
        <x:v>9</x:v>
      </x:c>
      <x:c r="M2212" s="0" t="n">
        <x:v>9</x:v>
      </x:c>
      <x:c r="O2212" s="0" t="n">
        <x:v>1022.7</x:v>
      </x:c>
      <x:c r="P2212" s="0" t="n">
        <x:v>1013.2</x:v>
      </x:c>
    </x:row>
    <x:row r="2213" spans="1:81" customFormat="1" ht="16.5" customHeight="1" x14ac:dyDescent="0.25">
      <x:c r="A2213" s="302">
        <x:f>IF(RIGHT(C2213,2)=".1","10",RIGHT(C2213,2))</x:f>
      </x:c>
      <x:c r="B2213" s="0" t="n">
        <x:v>3</x:v>
      </x:c>
      <x:c r="C2213" s="0" t="n">
        <x:v>4.1</x:v>
      </x:c>
      <x:c r="D2213" s="0" t="s">
        <x:v>6</x:v>
      </x:c>
      <x:c r="E2213" s="0" t="n">
        <x:v>4</x:v>
      </x:c>
      <x:c r="F2213" s="0" t="s">
        <x:v>185</x:v>
      </x:c>
      <x:c r="G2213" s="0" t="s">
        <x:v>223</x:v>
      </x:c>
      <x:c r="H2213" s="0" t="s">
        <x:v>230</x:v>
      </x:c>
      <x:c r="I2213" s="0" t="n">
        <x:v>8.3</x:v>
      </x:c>
      <x:c r="J2213" s="0" t="n">
        <x:v>2.8</x:v>
      </x:c>
      <x:c r="K2213" s="0" t="n">
        <x:v>68</x:v>
      </x:c>
      <x:c r="L2213" s="0" t="n">
        <x:v>5</x:v>
      </x:c>
      <x:c r="M2213" s="0" t="n">
        <x:v>5</x:v>
      </x:c>
      <x:c r="O2213" s="0" t="n">
        <x:v>1023.2</x:v>
      </x:c>
      <x:c r="P2213" s="0" t="n">
        <x:v>1013.6</x:v>
      </x:c>
      <x:c r="Q2213" s="0" t="n">
        <x:v>8.1</x:v>
      </x:c>
      <x:c r="S2213" s="0" t="n">
        <x:v>1</x:v>
      </x:c>
    </x:row>
    <x:row r="2214" spans="1:81" customFormat="1" ht="16.5" customHeight="1" x14ac:dyDescent="0.25">
      <x:c r="A2214" s="302">
        <x:f>IF(RIGHT(C2214,2)=".1","10",RIGHT(C2214,2))</x:f>
      </x:c>
      <x:c r="B2214" s="0" t="n">
        <x:v>6</x:v>
      </x:c>
      <x:c r="C2214" s="0" t="n">
        <x:v>4.1</x:v>
      </x:c>
      <x:c r="D2214" s="0" t="s">
        <x:v>6</x:v>
      </x:c>
      <x:c r="E2214" s="0" t="n">
        <x:v>4</x:v>
      </x:c>
      <x:c r="F2214" s="0" t="s">
        <x:v>185</x:v>
      </x:c>
      <x:c r="G2214" s="0" t="s">
        <x:v>229</x:v>
      </x:c>
      <x:c r="H2214" s="0" t="s">
        <x:v>194</x:v>
      </x:c>
      <x:c r="I2214" s="0" t="n">
        <x:v>7.9</x:v>
      </x:c>
      <x:c r="J2214" s="0" t="n">
        <x:v>4.3</x:v>
      </x:c>
      <x:c r="K2214" s="0" t="n">
        <x:v>78</x:v>
      </x:c>
      <x:c r="L2214" s="0" t="n">
        <x:v>5</x:v>
      </x:c>
      <x:c r="M2214" s="0" t="n">
        <x:v>5</x:v>
      </x:c>
      <x:c r="O2214" s="0" t="n">
        <x:v>1024</x:v>
      </x:c>
      <x:c r="P2214" s="0" t="n">
        <x:v>1014.4</x:v>
      </x:c>
      <x:c r="Q2214" s="0" t="n">
        <x:v>7.8</x:v>
      </x:c>
    </x:row>
    <x:row r="2215" spans="1:81" customFormat="1" ht="16.5" customHeight="1" x14ac:dyDescent="0.25">
      <x:c r="A2215" s="302">
        <x:f>IF(RIGHT(C2215,2)=".1","10",RIGHT(C2215,2))</x:f>
      </x:c>
      <x:c r="B2215" s="0" t="n">
        <x:v>9</x:v>
      </x:c>
      <x:c r="C2215" s="0" t="n">
        <x:v>4.1</x:v>
      </x:c>
      <x:c r="D2215" s="0" t="s">
        <x:v>6</x:v>
      </x:c>
      <x:c r="E2215" s="0" t="n">
        <x:v>3</x:v>
      </x:c>
      <x:c r="F2215" s="0" t="s">
        <x:v>185</x:v>
      </x:c>
      <x:c r="G2215" s="0" t="s">
        <x:v>229</x:v>
      </x:c>
      <x:c r="H2215" s="0" t="s">
        <x:v>194</x:v>
      </x:c>
      <x:c r="I2215" s="0" t="n">
        <x:v>9</x:v>
      </x:c>
      <x:c r="J2215" s="0" t="n">
        <x:v>6.4</x:v>
      </x:c>
      <x:c r="K2215" s="0" t="n">
        <x:v>84</x:v>
      </x:c>
      <x:c r="L2215" s="0" t="n">
        <x:v>7</x:v>
      </x:c>
      <x:c r="M2215" s="0" t="n">
        <x:v>7</x:v>
      </x:c>
      <x:c r="O2215" s="0" t="n">
        <x:v>1024.7</x:v>
      </x:c>
      <x:c r="P2215" s="0" t="n">
        <x:v>1015.1</x:v>
      </x:c>
    </x:row>
    <x:row r="2216" spans="1:81" customFormat="1" ht="16.5" customHeight="1" x14ac:dyDescent="0.25">
      <x:c r="A2216" s="302">
        <x:f>IF(RIGHT(C2216,2)=".1","10",RIGHT(C2216,2))</x:f>
      </x:c>
      <x:c r="B2216" s="0" t="n">
        <x:v>12</x:v>
      </x:c>
      <x:c r="C2216" s="0" t="n">
        <x:v>4.1</x:v>
      </x:c>
      <x:c r="D2216" s="0" t="s">
        <x:v>6</x:v>
      </x:c>
      <x:c r="E2216" s="0" t="s">
        <x:v>380</x:v>
      </x:c>
      <x:c r="F2216" s="0" t="s">
        <x:v>185</x:v>
      </x:c>
      <x:c r="G2216" s="0" t="s">
        <x:v>229</x:v>
      </x:c>
      <x:c r="H2216" s="0" t="s">
        <x:v>194</x:v>
      </x:c>
      <x:c r="I2216" s="0" t="n">
        <x:v>10.6</x:v>
      </x:c>
      <x:c r="J2216" s="0" t="n">
        <x:v>6.8</x:v>
      </x:c>
      <x:c r="K2216" s="0" t="n">
        <x:v>77</x:v>
      </x:c>
      <x:c r="L2216" s="0" t="n">
        <x:v>8</x:v>
      </x:c>
      <x:c r="M2216" s="0" t="n">
        <x:v>8</x:v>
      </x:c>
      <x:c r="O2216" s="0" t="n">
        <x:v>1024.4</x:v>
      </x:c>
      <x:c r="P2216" s="0" t="n">
        <x:v>1014.9</x:v>
      </x:c>
    </x:row>
    <x:row r="2217" spans="1:81" customFormat="1" ht="16.5" customHeight="1" x14ac:dyDescent="0.25">
      <x:c r="A2217" s="302">
        <x:f>IF(RIGHT(C2217,2)=".1","10",RIGHT(C2217,2))</x:f>
      </x:c>
      <x:c r="B2217" s="0" t="n">
        <x:v>15</x:v>
      </x:c>
      <x:c r="C2217" s="0" t="n">
        <x:v>4.1</x:v>
      </x:c>
      <x:c r="D2217" s="0" t="s">
        <x:v>6</x:v>
      </x:c>
      <x:c r="E2217" s="0" t="s">
        <x:v>438</x:v>
      </x:c>
      <x:c r="F2217" s="0" t="s">
        <x:v>185</x:v>
      </x:c>
      <x:c r="G2217" s="0" t="s">
        <x:v>229</x:v>
      </x:c>
      <x:c r="H2217" s="0" t="s">
        <x:v>194</x:v>
      </x:c>
      <x:c r="I2217" s="0" t="n">
        <x:v>10</x:v>
      </x:c>
      <x:c r="J2217" s="0" t="n">
        <x:v>5.9</x:v>
      </x:c>
      <x:c r="K2217" s="0" t="n">
        <x:v>76</x:v>
      </x:c>
      <x:c r="L2217" s="0" t="n">
        <x:v>7</x:v>
      </x:c>
      <x:c r="M2217" s="0" t="n">
        <x:v>7</x:v>
      </x:c>
      <x:c r="O2217" s="0" t="n">
        <x:v>1025.1</x:v>
      </x:c>
      <x:c r="P2217" s="0" t="n">
        <x:v>1015.6</x:v>
      </x:c>
      <x:c r="R2217" s="0" t="n">
        <x:v>10.8</x:v>
      </x:c>
    </x:row>
    <x:row r="2218" spans="1:81" customFormat="1" ht="16.5" customHeight="1" x14ac:dyDescent="0.25">
      <x:c r="A2218" s="302">
        <x:f>IF(RIGHT(C2218,2)=".1","10",RIGHT(C2218,2))</x:f>
      </x:c>
      <x:c r="B2218" s="0" t="n">
        <x:v>18</x:v>
      </x:c>
      <x:c r="C2218" s="0" t="n">
        <x:v>4.1</x:v>
      </x:c>
      <x:c r="D2218" s="0" t="s">
        <x:v>6</x:v>
      </x:c>
      <x:c r="E2218" s="0" t="s">
        <x:v>205</x:v>
      </x:c>
      <x:c r="F2218" s="0" t="s">
        <x:v>185</x:v>
      </x:c>
      <x:c r="G2218" s="0" t="s">
        <x:v>193</x:v>
      </x:c>
      <x:c r="H2218" s="0" t="s">
        <x:v>192</x:v>
      </x:c>
      <x:c r="I2218" s="0" t="n">
        <x:v>9.2</x:v>
      </x:c>
      <x:c r="J2218" s="0" t="n">
        <x:v>5.3</x:v>
      </x:c>
      <x:c r="K2218" s="0" t="n">
        <x:v>77</x:v>
      </x:c>
      <x:c r="L2218" s="0" t="n">
        <x:v>6</x:v>
      </x:c>
      <x:c r="M2218" s="0" t="n">
        <x:v>6</x:v>
      </x:c>
      <x:c r="O2218" s="0" t="n">
        <x:v>1025.6</x:v>
      </x:c>
      <x:c r="P2218" s="0" t="n">
        <x:v>1016</x:v>
      </x:c>
    </x:row>
    <x:row r="2219" spans="1:81" customFormat="1" ht="16.5" customHeight="1" x14ac:dyDescent="0.25">
      <x:c r="A2219" s="302">
        <x:f>IF(RIGHT(C2219,2)=".1","10",RIGHT(C2219,2))</x:f>
      </x:c>
      <x:c r="B2219" s="0" t="n">
        <x:v>21</x:v>
      </x:c>
      <x:c r="C2219" s="0" t="n">
        <x:v>4.1</x:v>
      </x:c>
      <x:c r="D2219" s="0" t="s">
        <x:v>6</x:v>
      </x:c>
      <x:c r="E2219" s="0" t="s">
        <x:v>209</x:v>
      </x:c>
      <x:c r="F2219" s="0" t="s">
        <x:v>185</x:v>
      </x:c>
      <x:c r="H2219" s="0" t="s">
        <x:v>192</x:v>
      </x:c>
      <x:c r="I2219" s="0" t="n">
        <x:v>8.4</x:v>
      </x:c>
      <x:c r="J2219" s="0" t="n">
        <x:v>4.2</x:v>
      </x:c>
      <x:c r="K2219" s="0" t="n">
        <x:v>75</x:v>
      </x:c>
      <x:c r="L2219" s="0" t="n">
        <x:v>5</x:v>
      </x:c>
      <x:c r="M2219" s="0" t="n">
        <x:v>5</x:v>
      </x:c>
      <x:c r="O2219" s="0" t="n">
        <x:v>1025.3</x:v>
      </x:c>
      <x:c r="P2219" s="0" t="n">
        <x:v>1015.7</x:v>
      </x:c>
    </x:row>
    <x:row r="2220" spans="1:81" customFormat="1" ht="16.5" customHeight="1" x14ac:dyDescent="0.25">
      <x:c r="A2220" s="302">
        <x:f>IF(RIGHT(C2220,2)=".1","10",RIGHT(C2220,2))</x:f>
      </x:c>
      <x:c r="B2220" s="0" t="n">
        <x:v>0</x:v>
      </x:c>
      <x:c r="C2220" s="0" t="n">
        <x:v>5.1</x:v>
      </x:c>
      <x:c r="D2220" s="0" t="s">
        <x:v>6</x:v>
      </x:c>
      <x:c r="E2220" s="0" t="s">
        <x:v>209</x:v>
      </x:c>
      <x:c r="F2220" s="0" t="s">
        <x:v>185</x:v>
      </x:c>
      <x:c r="H2220" s="0" t="s">
        <x:v>206</x:v>
      </x:c>
      <x:c r="I2220" s="0" t="n">
        <x:v>8.7</x:v>
      </x:c>
      <x:c r="J2220" s="0" t="n">
        <x:v>4.8</x:v>
      </x:c>
      <x:c r="K2220" s="0" t="n">
        <x:v>76</x:v>
      </x:c>
      <x:c r="L2220" s="0" t="n">
        <x:v>6</x:v>
      </x:c>
      <x:c r="M2220" s="0" t="n">
        <x:v>6</x:v>
      </x:c>
      <x:c r="O2220" s="0" t="n">
        <x:v>1024.4</x:v>
      </x:c>
      <x:c r="P2220" s="0" t="n">
        <x:v>1014.8</x:v>
      </x:c>
    </x:row>
    <x:row r="2221" spans="1:81" customFormat="1" ht="16.5" customHeight="1" x14ac:dyDescent="0.25">
      <x:c r="A2221" s="302">
        <x:f>IF(RIGHT(C2221,2)=".1","10",RIGHT(C2221,2))</x:f>
      </x:c>
      <x:c r="B2221" s="0" t="n">
        <x:v>3</x:v>
      </x:c>
      <x:c r="C2221" s="0" t="n">
        <x:v>5.1</x:v>
      </x:c>
      <x:c r="D2221" s="0" t="s">
        <x:v>6</x:v>
      </x:c>
      <x:c r="E2221" s="0" t="s">
        <x:v>209</x:v>
      </x:c>
      <x:c r="F2221" s="0" t="s">
        <x:v>241</x:v>
      </x:c>
      <x:c r="H2221" s="0" t="s">
        <x:v>228</x:v>
      </x:c>
      <x:c r="I2221" s="0" t="n">
        <x:v>8.9</x:v>
      </x:c>
      <x:c r="J2221" s="0" t="n">
        <x:v>3.8</x:v>
      </x:c>
      <x:c r="K2221" s="0" t="n">
        <x:v>70</x:v>
      </x:c>
      <x:c r="L2221" s="0" t="n">
        <x:v>6</x:v>
      </x:c>
      <x:c r="M2221" s="0" t="n">
        <x:v>6</x:v>
      </x:c>
      <x:c r="O2221" s="0" t="n">
        <x:v>1025</x:v>
      </x:c>
      <x:c r="P2221" s="0" t="n">
        <x:v>1015.4</x:v>
      </x:c>
      <x:c r="Q2221" s="0" t="n">
        <x:v>8.3</x:v>
      </x:c>
    </x:row>
    <x:row r="2222" spans="1:81" customFormat="1" ht="16.5" customHeight="1" x14ac:dyDescent="0.25">
      <x:c r="A2222" s="302">
        <x:f>IF(RIGHT(C2222,2)=".1","10",RIGHT(C2222,2))</x:f>
      </x:c>
      <x:c r="B2222" s="0" t="n">
        <x:v>6</x:v>
      </x:c>
      <x:c r="C2222" s="0" t="n">
        <x:v>5.1</x:v>
      </x:c>
      <x:c r="D2222" s="0" t="s">
        <x:v>6</x:v>
      </x:c>
      <x:c r="E2222" s="0" t="s">
        <x:v>271</x:v>
      </x:c>
      <x:c r="F2222" s="0" t="s">
        <x:v>185</x:v>
      </x:c>
      <x:c r="H2222" s="0" t="s">
        <x:v>192</x:v>
      </x:c>
      <x:c r="I2222" s="0" t="n">
        <x:v>9.8</x:v>
      </x:c>
      <x:c r="J2222" s="0" t="n">
        <x:v>3.7</x:v>
      </x:c>
      <x:c r="K2222" s="0" t="n">
        <x:v>66</x:v>
      </x:c>
      <x:c r="L2222" s="0" t="n">
        <x:v>7</x:v>
      </x:c>
      <x:c r="M2222" s="0" t="n">
        <x:v>7</x:v>
      </x:c>
      <x:c r="O2222" s="0" t="n">
        <x:v>1025.9</x:v>
      </x:c>
      <x:c r="P2222" s="0" t="n">
        <x:v>1016.3</x:v>
      </x:c>
    </x:row>
    <x:row r="2223" spans="1:81" customFormat="1" ht="16.5" customHeight="1" x14ac:dyDescent="0.25">
      <x:c r="A2223" s="302">
        <x:f>IF(RIGHT(C2223,2)=".1","10",RIGHT(C2223,2))</x:f>
      </x:c>
      <x:c r="B2223" s="0" t="n">
        <x:v>9</x:v>
      </x:c>
      <x:c r="C2223" s="0" t="n">
        <x:v>5.1</x:v>
      </x:c>
      <x:c r="D2223" s="0" t="s">
        <x:v>6</x:v>
      </x:c>
      <x:c r="E2223" s="0" t="s">
        <x:v>713</x:v>
      </x:c>
      <x:c r="F2223" s="0" t="s">
        <x:v>185</x:v>
      </x:c>
      <x:c r="G2223" s="0" t="s">
        <x:v>223</x:v>
      </x:c>
      <x:c r="H2223" s="0" t="s">
        <x:v>230</x:v>
      </x:c>
      <x:c r="I2223" s="0" t="n">
        <x:v>11.4</x:v>
      </x:c>
      <x:c r="J2223" s="0" t="n">
        <x:v>5.7</x:v>
      </x:c>
      <x:c r="K2223" s="0" t="n">
        <x:v>68</x:v>
      </x:c>
      <x:c r="L2223" s="0" t="n">
        <x:v>9</x:v>
      </x:c>
      <x:c r="M2223" s="0" t="n">
        <x:v>9</x:v>
      </x:c>
      <x:c r="O2223" s="0" t="n">
        <x:v>1026.4</x:v>
      </x:c>
      <x:c r="P2223" s="0" t="n">
        <x:v>1016.9</x:v>
      </x:c>
    </x:row>
    <x:row r="2224" spans="1:81" customFormat="1" ht="16.5" customHeight="1" x14ac:dyDescent="0.25">
      <x:c r="A2224" s="302">
        <x:f>IF(RIGHT(C2224,2)=".1","10",RIGHT(C2224,2))</x:f>
      </x:c>
      <x:c r="B2224" s="0" t="n">
        <x:v>12</x:v>
      </x:c>
      <x:c r="C2224" s="0" t="n">
        <x:v>5.1</x:v>
      </x:c>
      <x:c r="D2224" s="0" t="s">
        <x:v>6</x:v>
      </x:c>
      <x:c r="E2224" s="0" t="s">
        <x:v>679</x:v>
      </x:c>
      <x:c r="F2224" s="0" t="s">
        <x:v>185</x:v>
      </x:c>
      <x:c r="G2224" s="0" t="s">
        <x:v>193</x:v>
      </x:c>
      <x:c r="H2224" s="0" t="s">
        <x:v>194</x:v>
      </x:c>
      <x:c r="I2224" s="0" t="n">
        <x:v>12.5</x:v>
      </x:c>
      <x:c r="J2224" s="0" t="n">
        <x:v>4</x:v>
      </x:c>
      <x:c r="K2224" s="0" t="n">
        <x:v>56</x:v>
      </x:c>
      <x:c r="L2224" s="0" t="n">
        <x:v>11</x:v>
      </x:c>
      <x:c r="M2224" s="0" t="n">
        <x:v>11</x:v>
      </x:c>
      <x:c r="O2224" s="0" t="n">
        <x:v>1026.7</x:v>
      </x:c>
      <x:c r="P2224" s="0" t="n">
        <x:v>1017.2</x:v>
      </x:c>
    </x:row>
    <x:row r="2225" spans="1:81" customFormat="1" ht="16.5" customHeight="1" x14ac:dyDescent="0.25">
      <x:c r="A2225" s="302">
        <x:f>IF(RIGHT(C2225,2)=".1","10",RIGHT(C2225,2))</x:f>
      </x:c>
      <x:c r="B2225" s="0" t="n">
        <x:v>15</x:v>
      </x:c>
      <x:c r="C2225" s="0" t="n">
        <x:v>5.1</x:v>
      </x:c>
      <x:c r="D2225" s="0" t="s">
        <x:v>6</x:v>
      </x:c>
      <x:c r="E2225" s="0" t="s">
        <x:v>357</x:v>
      </x:c>
      <x:c r="F2225" s="0" t="s">
        <x:v>185</x:v>
      </x:c>
      <x:c r="G2225" s="0" t="s">
        <x:v>229</x:v>
      </x:c>
      <x:c r="H2225" s="0" t="s">
        <x:v>230</x:v>
      </x:c>
      <x:c r="I2225" s="0" t="n">
        <x:v>10.8</x:v>
      </x:c>
      <x:c r="J2225" s="0" t="n">
        <x:v>6.2</x:v>
      </x:c>
      <x:c r="K2225" s="0" t="n">
        <x:v>73</x:v>
      </x:c>
      <x:c r="L2225" s="0" t="n">
        <x:v>8</x:v>
      </x:c>
      <x:c r="M2225" s="0" t="n">
        <x:v>8</x:v>
      </x:c>
      <x:c r="O2225" s="0" t="n">
        <x:v>1028.1</x:v>
      </x:c>
      <x:c r="P2225" s="0" t="n">
        <x:v>1018.5</x:v>
      </x:c>
      <x:c r="R2225" s="0" t="n">
        <x:v>13.2</x:v>
      </x:c>
      <x:c r="S2225" s="0" t="n">
        <x:v>1</x:v>
      </x:c>
    </x:row>
    <x:row r="2226" spans="1:81" customFormat="1" ht="16.5" customHeight="1" x14ac:dyDescent="0.25">
      <x:c r="A2226" s="302">
        <x:f>IF(RIGHT(C2226,2)=".1","10",RIGHT(C2226,2))</x:f>
      </x:c>
      <x:c r="B2226" s="0" t="n">
        <x:v>18</x:v>
      </x:c>
      <x:c r="C2226" s="0" t="n">
        <x:v>5.1</x:v>
      </x:c>
      <x:c r="D2226" s="0" t="s">
        <x:v>6</x:v>
      </x:c>
      <x:c r="E2226" s="0" t="s">
        <x:v>721</x:v>
      </x:c>
      <x:c r="F2226" s="0" t="s">
        <x:v>185</x:v>
      </x:c>
      <x:c r="G2226" s="0" t="s">
        <x:v>193</x:v>
      </x:c>
      <x:c r="H2226" s="0" t="s">
        <x:v>323</x:v>
      </x:c>
      <x:c r="I2226" s="0" t="n">
        <x:v>10.7</x:v>
      </x:c>
      <x:c r="J2226" s="0" t="n">
        <x:v>2.1</x:v>
      </x:c>
      <x:c r="K2226" s="0" t="n">
        <x:v>55</x:v>
      </x:c>
      <x:c r="L2226" s="0" t="n">
        <x:v>8</x:v>
      </x:c>
      <x:c r="M2226" s="0" t="n">
        <x:v>8</x:v>
      </x:c>
      <x:c r="O2226" s="0" t="n">
        <x:v>1028.8</x:v>
      </x:c>
      <x:c r="P2226" s="0" t="n">
        <x:v>1019.2</x:v>
      </x:c>
    </x:row>
    <x:row r="2227" spans="1:81" customFormat="1" ht="16.5" customHeight="1" x14ac:dyDescent="0.25">
      <x:c r="A2227" s="302">
        <x:f>IF(RIGHT(C2227,2)=".1","10",RIGHT(C2227,2))</x:f>
      </x:c>
      <x:c r="B2227" s="0" t="n">
        <x:v>21</x:v>
      </x:c>
      <x:c r="C2227" s="0" t="n">
        <x:v>5.1</x:v>
      </x:c>
      <x:c r="D2227" s="0" t="s">
        <x:v>6</x:v>
      </x:c>
      <x:c r="E2227" s="0" t="s">
        <x:v>438</x:v>
      </x:c>
      <x:c r="F2227" s="0" t="s">
        <x:v>185</x:v>
      </x:c>
      <x:c r="H2227" s="0" t="s">
        <x:v>192</x:v>
      </x:c>
      <x:c r="I2227" s="0" t="n">
        <x:v>9.6</x:v>
      </x:c>
      <x:c r="J2227" s="0" t="n">
        <x:v>0.7</x:v>
      </x:c>
      <x:c r="K2227" s="0" t="n">
        <x:v>54</x:v>
      </x:c>
      <x:c r="L2227" s="0" t="n">
        <x:v>7</x:v>
      </x:c>
      <x:c r="M2227" s="0" t="n">
        <x:v>7</x:v>
      </x:c>
      <x:c r="O2227" s="0" t="n">
        <x:v>1028.6</x:v>
      </x:c>
      <x:c r="P2227" s="0" t="n">
        <x:v>1019</x:v>
      </x:c>
    </x:row>
    <x:row r="2228" spans="1:81" customFormat="1" ht="16.5" customHeight="1" x14ac:dyDescent="0.25">
      <x:c r="A2228" s="302">
        <x:f>IF(RIGHT(C2228,2)=".1","10",RIGHT(C2228,2))</x:f>
      </x:c>
      <x:c r="B2228" s="0" t="n">
        <x:v>0</x:v>
      </x:c>
      <x:c r="C2228" s="0" t="n">
        <x:v>6.1</x:v>
      </x:c>
      <x:c r="D2228" s="0" t="s">
        <x:v>6</x:v>
      </x:c>
      <x:c r="E2228" s="0" t="s">
        <x:v>271</x:v>
      </x:c>
      <x:c r="F2228" s="0" t="s">
        <x:v>185</x:v>
      </x:c>
      <x:c r="H2228" s="0" t="s">
        <x:v>228</x:v>
      </x:c>
      <x:c r="I2228" s="0" t="n">
        <x:v>7.6</x:v>
      </x:c>
      <x:c r="J2228" s="0" t="n">
        <x:v>2.1</x:v>
      </x:c>
      <x:c r="K2228" s="0" t="n">
        <x:v>68</x:v>
      </x:c>
      <x:c r="L2228" s="0" t="n">
        <x:v>4</x:v>
      </x:c>
      <x:c r="M2228" s="0" t="n">
        <x:v>4</x:v>
      </x:c>
      <x:c r="O2228" s="0" t="n">
        <x:v>1028.7</x:v>
      </x:c>
      <x:c r="P2228" s="0" t="n">
        <x:v>1019</x:v>
      </x:c>
    </x:row>
    <x:row r="2229" spans="1:81" customFormat="1" ht="16.5" customHeight="1" x14ac:dyDescent="0.25">
      <x:c r="A2229" s="302">
        <x:f>IF(RIGHT(C2229,2)=".1","10",RIGHT(C2229,2))</x:f>
      </x:c>
      <x:c r="B2229" s="0" t="n">
        <x:v>3</x:v>
      </x:c>
      <x:c r="C2229" s="0" t="n">
        <x:v>6.1</x:v>
      </x:c>
      <x:c r="D2229" s="0" t="s">
        <x:v>6</x:v>
      </x:c>
      <x:c r="E2229" s="0" t="s">
        <x:v>317</x:v>
      </x:c>
      <x:c r="F2229" s="0" t="s">
        <x:v>185</x:v>
      </x:c>
      <x:c r="H2229" s="0" t="s">
        <x:v>206</x:v>
      </x:c>
      <x:c r="I2229" s="0" t="n">
        <x:v>5.7</x:v>
      </x:c>
      <x:c r="J2229" s="0" t="n">
        <x:v>0.3</x:v>
      </x:c>
      <x:c r="K2229" s="0" t="n">
        <x:v>68</x:v>
      </x:c>
      <x:c r="L2229" s="0" t="n">
        <x:v>2</x:v>
      </x:c>
      <x:c r="M2229" s="0" t="n">
        <x:v>2</x:v>
      </x:c>
      <x:c r="O2229" s="0" t="n">
        <x:v>1029.3</x:v>
      </x:c>
      <x:c r="P2229" s="0" t="n">
        <x:v>1019.5</x:v>
      </x:c>
      <x:c r="Q2229" s="0" t="n">
        <x:v>5.7</x:v>
      </x:c>
      <x:c r="S2229" s="0" t="n">
        <x:v>0</x:v>
      </x:c>
    </x:row>
    <x:row r="2230" spans="1:81" customFormat="1" ht="16.5" customHeight="1" x14ac:dyDescent="0.25">
      <x:c r="A2230" s="302">
        <x:f>IF(RIGHT(C2230,2)=".1","10",RIGHT(C2230,2))</x:f>
      </x:c>
      <x:c r="B2230" s="0" t="n">
        <x:v>6</x:v>
      </x:c>
      <x:c r="C2230" s="0" t="n">
        <x:v>6.1</x:v>
      </x:c>
      <x:c r="D2230" s="0" t="s">
        <x:v>6</x:v>
      </x:c>
      <x:c r="E2230" s="0" t="s">
        <x:v>360</x:v>
      </x:c>
      <x:c r="F2230" s="0" t="s">
        <x:v>185</x:v>
      </x:c>
      <x:c r="H2230" s="0" t="s">
        <x:v>186</x:v>
      </x:c>
      <x:c r="I2230" s="0" t="n">
        <x:v>7.2</x:v>
      </x:c>
      <x:c r="J2230" s="0" t="n">
        <x:v>0.1</x:v>
      </x:c>
      <x:c r="K2230" s="0" t="n">
        <x:v>61</x:v>
      </x:c>
      <x:c r="L2230" s="0" t="n">
        <x:v>4</x:v>
      </x:c>
      <x:c r="M2230" s="0" t="n">
        <x:v>5</x:v>
      </x:c>
      <x:c r="O2230" s="0" t="n">
        <x:v>1030.1</x:v>
      </x:c>
      <x:c r="P2230" s="0" t="n">
        <x:v>1020.4</x:v>
      </x:c>
      <x:c r="Q2230" s="0" t="n">
        <x:v>5.4</x:v>
      </x:c>
    </x:row>
    <x:row r="2231" spans="1:81" customFormat="1" ht="16.5" customHeight="1" x14ac:dyDescent="0.25">
      <x:c r="A2231" s="302">
        <x:f>IF(RIGHT(C2231,2)=".1","10",RIGHT(C2231,2))</x:f>
      </x:c>
      <x:c r="B2231" s="0" t="n">
        <x:v>9</x:v>
      </x:c>
      <x:c r="C2231" s="0" t="n">
        <x:v>6.1</x:v>
      </x:c>
      <x:c r="D2231" s="0" t="s">
        <x:v>7</x:v>
      </x:c>
      <x:c r="E2231" s="0" t="s">
        <x:v>730</x:v>
      </x:c>
      <x:c r="F2231" s="0" t="s">
        <x:v>185</x:v>
      </x:c>
      <x:c r="H2231" s="0" t="s">
        <x:v>336</x:v>
      </x:c>
      <x:c r="I2231" s="0" t="n">
        <x:v>10.4</x:v>
      </x:c>
      <x:c r="J2231" s="0" t="n">
        <x:v>-0.3</x:v>
      </x:c>
      <x:c r="K2231" s="0" t="n">
        <x:v>47</x:v>
      </x:c>
      <x:c r="L2231" s="0" t="n">
        <x:v>8</x:v>
      </x:c>
      <x:c r="M2231" s="0" t="n">
        <x:v>8</x:v>
      </x:c>
      <x:c r="O2231" s="0" t="n">
        <x:v>1030.4</x:v>
      </x:c>
      <x:c r="P2231" s="0" t="n">
        <x:v>1020.7</x:v>
      </x:c>
    </x:row>
    <x:row r="2232" spans="1:81" customFormat="1" ht="16.5" customHeight="1" x14ac:dyDescent="0.25">
      <x:c r="A2232" s="302">
        <x:f>IF(RIGHT(C2232,2)=".1","10",RIGHT(C2232,2))</x:f>
      </x:c>
      <x:c r="B2232" s="0" t="n">
        <x:v>12</x:v>
      </x:c>
      <x:c r="C2232" s="0" t="n">
        <x:v>6.1</x:v>
      </x:c>
      <x:c r="D2232" s="0" t="s">
        <x:v>7</x:v>
      </x:c>
      <x:c r="E2232" s="0" t="s">
        <x:v>731</x:v>
      </x:c>
      <x:c r="F2232" s="0" t="s">
        <x:v>185</x:v>
      </x:c>
      <x:c r="H2232" s="0" t="s">
        <x:v>186</x:v>
      </x:c>
      <x:c r="I2232" s="0" t="n">
        <x:v>12.4</x:v>
      </x:c>
      <x:c r="J2232" s="0" t="n">
        <x:v>-0.2</x:v>
      </x:c>
      <x:c r="K2232" s="0" t="n">
        <x:v>42</x:v>
      </x:c>
      <x:c r="L2232" s="0" t="n">
        <x:v>10</x:v>
      </x:c>
      <x:c r="M2232" s="0" t="n">
        <x:v>12</x:v>
      </x:c>
      <x:c r="O2232" s="0" t="n">
        <x:v>1029.5</x:v>
      </x:c>
      <x:c r="P2232" s="0" t="n">
        <x:v>1020</x:v>
      </x:c>
    </x:row>
    <x:row r="2233" spans="1:81" customFormat="1" ht="16.5" customHeight="1" x14ac:dyDescent="0.25">
      <x:c r="A2233" s="302">
        <x:f>IF(RIGHT(C2233,2)=".1","10",RIGHT(C2233,2))</x:f>
      </x:c>
      <x:c r="B2233" s="0" t="n">
        <x:v>15</x:v>
      </x:c>
      <x:c r="C2233" s="0" t="n">
        <x:v>6.1</x:v>
      </x:c>
      <x:c r="D2233" s="0" t="s">
        <x:v>6</x:v>
      </x:c>
      <x:c r="E2233" s="0" t="s">
        <x:v>503</x:v>
      </x:c>
      <x:c r="F2233" s="0" t="s">
        <x:v>185</x:v>
      </x:c>
      <x:c r="H2233" s="0" t="s">
        <x:v>732</x:v>
      </x:c>
      <x:c r="I2233" s="0" t="n">
        <x:v>11</x:v>
      </x:c>
      <x:c r="J2233" s="0" t="n">
        <x:v>0.2</x:v>
      </x:c>
      <x:c r="K2233" s="0" t="n">
        <x:v>47</x:v>
      </x:c>
      <x:c r="L2233" s="0" t="n">
        <x:v>10</x:v>
      </x:c>
      <x:c r="M2233" s="0" t="n">
        <x:v>10</x:v>
      </x:c>
      <x:c r="O2233" s="0" t="n">
        <x:v>1030.1</x:v>
      </x:c>
      <x:c r="P2233" s="0" t="n">
        <x:v>1020.5</x:v>
      </x:c>
      <x:c r="R2233" s="0" t="n">
        <x:v>13</x:v>
      </x:c>
    </x:row>
    <x:row r="2234" spans="1:81" customFormat="1" ht="16.5" customHeight="1" x14ac:dyDescent="0.25">
      <x:c r="A2234" s="302">
        <x:f>IF(RIGHT(C2234,2)=".1","10",RIGHT(C2234,2))</x:f>
      </x:c>
      <x:c r="B2234" s="0" t="n">
        <x:v>18</x:v>
      </x:c>
      <x:c r="C2234" s="0" t="n">
        <x:v>6.1</x:v>
      </x:c>
      <x:c r="D2234" s="0" t="s">
        <x:v>6</x:v>
      </x:c>
      <x:c r="E2234" s="0" t="s">
        <x:v>272</x:v>
      </x:c>
      <x:c r="F2234" s="0" t="s">
        <x:v>185</x:v>
      </x:c>
      <x:c r="H2234" s="0" t="s">
        <x:v>186</x:v>
      </x:c>
      <x:c r="I2234" s="0" t="n">
        <x:v>8.2</x:v>
      </x:c>
      <x:c r="J2234" s="0" t="n">
        <x:v>-0.7</x:v>
      </x:c>
      <x:c r="K2234" s="0" t="n">
        <x:v>53</x:v>
      </x:c>
      <x:c r="L2234" s="0" t="n">
        <x:v>6</x:v>
      </x:c>
      <x:c r="M2234" s="0" t="n">
        <x:v>6</x:v>
      </x:c>
      <x:c r="O2234" s="0" t="n">
        <x:v>1030.9</x:v>
      </x:c>
      <x:c r="P2234" s="0" t="n">
        <x:v>1021.2</x:v>
      </x:c>
    </x:row>
    <x:row r="2235" spans="1:81" customFormat="1" ht="16.5" customHeight="1" x14ac:dyDescent="0.25">
      <x:c r="A2235" s="302">
        <x:f>IF(RIGHT(C2235,2)=".1","10",RIGHT(C2235,2))</x:f>
      </x:c>
      <x:c r="B2235" s="0" t="n">
        <x:v>21</x:v>
      </x:c>
      <x:c r="C2235" s="0" t="n">
        <x:v>6.1</x:v>
      </x:c>
      <x:c r="D2235" s="0" t="s">
        <x:v>6</x:v>
      </x:c>
      <x:c r="E2235" s="0" t="n">
        <x:v>4</x:v>
      </x:c>
      <x:c r="F2235" s="0" t="s">
        <x:v>200</x:v>
      </x:c>
      <x:c r="H2235" s="0" t="s">
        <x:v>186</x:v>
      </x:c>
      <x:c r="I2235" s="0" t="n">
        <x:v>6.7</x:v>
      </x:c>
      <x:c r="J2235" s="0" t="n">
        <x:v>-1.2</x:v>
      </x:c>
      <x:c r="K2235" s="0" t="n">
        <x:v>57</x:v>
      </x:c>
      <x:c r="L2235" s="0" t="n">
        <x:v>4</x:v>
      </x:c>
      <x:c r="M2235" s="0" t="n">
        <x:v>4</x:v>
      </x:c>
      <x:c r="O2235" s="0" t="n">
        <x:v>1030.3</x:v>
      </x:c>
      <x:c r="P2235" s="0" t="n">
        <x:v>1020.5</x:v>
      </x:c>
    </x:row>
    <x:row r="2236" spans="1:81" customFormat="1" ht="16.5" customHeight="1" x14ac:dyDescent="0.25">
      <x:c r="A2236" s="302">
        <x:f>IF(RIGHT(C2236,2)=".1","10",RIGHT(C2236,2))</x:f>
      </x:c>
      <x:c r="B2236" s="0" t="n">
        <x:v>0</x:v>
      </x:c>
      <x:c r="C2236" s="0" t="n">
        <x:v>7.1</x:v>
      </x:c>
      <x:c r="D2236" s="0" t="s">
        <x:v>6</x:v>
      </x:c>
      <x:c r="E2236" s="0" t="s">
        <x:v>209</x:v>
      </x:c>
      <x:c r="F2236" s="0" t="s">
        <x:v>185</x:v>
      </x:c>
      <x:c r="H2236" s="0" t="s">
        <x:v>186</x:v>
      </x:c>
      <x:c r="I2236" s="0" t="n">
        <x:v>6.2</x:v>
      </x:c>
      <x:c r="J2236" s="0" t="n">
        <x:v>-0.7</x:v>
      </x:c>
      <x:c r="K2236" s="0" t="n">
        <x:v>61</x:v>
      </x:c>
      <x:c r="L2236" s="0" t="n">
        <x:v>3</x:v>
      </x:c>
      <x:c r="M2236" s="0" t="n">
        <x:v>3</x:v>
      </x:c>
      <x:c r="O2236" s="0" t="n">
        <x:v>1029.8</x:v>
      </x:c>
      <x:c r="P2236" s="0" t="n">
        <x:v>1020</x:v>
      </x:c>
    </x:row>
    <x:row r="2237" spans="1:81" customFormat="1" ht="16.5" customHeight="1" x14ac:dyDescent="0.25">
      <x:c r="A2237" s="302">
        <x:f>IF(RIGHT(C2237,2)=".1","10",RIGHT(C2237,2))</x:f>
      </x:c>
      <x:c r="B2237" s="0" t="n">
        <x:v>3</x:v>
      </x:c>
      <x:c r="C2237" s="0" t="n">
        <x:v>7.1</x:v>
      </x:c>
      <x:c r="D2237" s="0" t="s">
        <x:v>6</x:v>
      </x:c>
      <x:c r="E2237" s="0" t="s">
        <x:v>360</x:v>
      </x:c>
      <x:c r="F2237" s="0" t="s">
        <x:v>185</x:v>
      </x:c>
      <x:c r="H2237" s="0" t="s">
        <x:v>192</x:v>
      </x:c>
      <x:c r="I2237" s="0" t="n">
        <x:v>4.7</x:v>
      </x:c>
      <x:c r="J2237" s="0" t="n">
        <x:v>-1.1</x:v>
      </x:c>
      <x:c r="K2237" s="0" t="n">
        <x:v>66</x:v>
      </x:c>
      <x:c r="L2237" s="0" t="n">
        <x:v>0</x:v>
      </x:c>
      <x:c r="M2237" s="0" t="n">
        <x:v>0</x:v>
      </x:c>
      <x:c r="O2237" s="0" t="n">
        <x:v>1030</x:v>
      </x:c>
      <x:c r="P2237" s="0" t="n">
        <x:v>1020.2</x:v>
      </x:c>
      <x:c r="Q2237" s="0" t="n">
        <x:v>4.7</x:v>
      </x:c>
    </x:row>
    <x:row r="2238" spans="1:81" customFormat="1" ht="16.5" customHeight="1" x14ac:dyDescent="0.25">
      <x:c r="A2238" s="302">
        <x:f>IF(RIGHT(C2238,2)=".1","10",RIGHT(C2238,2))</x:f>
      </x:c>
      <x:c r="B2238" s="0" t="n">
        <x:v>6</x:v>
      </x:c>
      <x:c r="C2238" s="0" t="n">
        <x:v>7.1</x:v>
      </x:c>
      <x:c r="D2238" s="0" t="s">
        <x:v>6</x:v>
      </x:c>
      <x:c r="E2238" s="0" t="s">
        <x:v>317</x:v>
      </x:c>
      <x:c r="F2238" s="0" t="s">
        <x:v>185</x:v>
      </x:c>
      <x:c r="H2238" s="0" t="s">
        <x:v>287</x:v>
      </x:c>
      <x:c r="I2238" s="0" t="n">
        <x:v>6.4</x:v>
      </x:c>
      <x:c r="J2238" s="0" t="n">
        <x:v>-1.1</x:v>
      </x:c>
      <x:c r="K2238" s="0" t="n">
        <x:v>59</x:v>
      </x:c>
      <x:c r="L2238" s="0" t="n">
        <x:v>3</x:v>
      </x:c>
      <x:c r="M2238" s="0" t="n">
        <x:v>4</x:v>
      </x:c>
      <x:c r="O2238" s="0" t="n">
        <x:v>1030.4</x:v>
      </x:c>
      <x:c r="P2238" s="0" t="n">
        <x:v>1020.6</x:v>
      </x:c>
      <x:c r="Q2238" s="0" t="n">
        <x:v>4.6</x:v>
      </x:c>
    </x:row>
    <x:row r="2239" spans="1:81" customFormat="1" ht="16.5" customHeight="1" x14ac:dyDescent="0.25">
      <x:c r="A2239" s="302">
        <x:f>IF(RIGHT(C2239,2)=".1","10",RIGHT(C2239,2))</x:f>
      </x:c>
      <x:c r="B2239" s="0" t="n">
        <x:v>9</x:v>
      </x:c>
      <x:c r="C2239" s="0" t="n">
        <x:v>7.1</x:v>
      </x:c>
      <x:c r="D2239" s="0" t="s">
        <x:v>7</x:v>
      </x:c>
      <x:c r="E2239" s="0" t="s">
        <x:v>733</x:v>
      </x:c>
      <x:c r="F2239" s="0" t="s">
        <x:v>185</x:v>
      </x:c>
      <x:c r="H2239" s="0" t="s">
        <x:v>212</x:v>
      </x:c>
      <x:c r="I2239" s="0" t="n">
        <x:v>11.6</x:v>
      </x:c>
      <x:c r="J2239" s="0" t="n">
        <x:v>0.3</x:v>
      </x:c>
      <x:c r="K2239" s="0" t="n">
        <x:v>46</x:v>
      </x:c>
      <x:c r="L2239" s="0" t="n">
        <x:v>9</x:v>
      </x:c>
      <x:c r="M2239" s="0" t="n">
        <x:v>13</x:v>
      </x:c>
      <x:c r="O2239" s="0" t="n">
        <x:v>1029.9</x:v>
      </x:c>
      <x:c r="P2239" s="0" t="n">
        <x:v>1020.4</x:v>
      </x:c>
    </x:row>
    <x:row r="2240" spans="1:81" customFormat="1" ht="16.5" customHeight="1" x14ac:dyDescent="0.25">
      <x:c r="A2240" s="302">
        <x:f>IF(RIGHT(C2240,2)=".1","10",RIGHT(C2240,2))</x:f>
      </x:c>
      <x:c r="B2240" s="0" t="n">
        <x:v>12</x:v>
      </x:c>
      <x:c r="C2240" s="0" t="n">
        <x:v>7.1</x:v>
      </x:c>
      <x:c r="D2240" s="0" t="s">
        <x:v>7</x:v>
      </x:c>
      <x:c r="E2240" s="0" t="s">
        <x:v>734</x:v>
      </x:c>
      <x:c r="F2240" s="0" t="s">
        <x:v>185</x:v>
      </x:c>
      <x:c r="H2240" s="0" t="s">
        <x:v>277</x:v>
      </x:c>
      <x:c r="I2240" s="0" t="n">
        <x:v>12.6</x:v>
      </x:c>
      <x:c r="J2240" s="0" t="n">
        <x:v>0.6</x:v>
      </x:c>
      <x:c r="K2240" s="0" t="n">
        <x:v>44</x:v>
      </x:c>
      <x:c r="L2240" s="0" t="n">
        <x:v>10</x:v>
      </x:c>
      <x:c r="M2240" s="0" t="n">
        <x:v>10</x:v>
      </x:c>
      <x:c r="O2240" s="0" t="n">
        <x:v>1029.7</x:v>
      </x:c>
      <x:c r="P2240" s="0" t="n">
        <x:v>1020.2</x:v>
      </x:c>
    </x:row>
    <x:row r="2241" spans="1:81" customFormat="1" ht="16.5" customHeight="1" x14ac:dyDescent="0.25">
      <x:c r="A2241" s="302">
        <x:f>IF(RIGHT(C2241,2)=".1","10",RIGHT(C2241,2))</x:f>
      </x:c>
      <x:c r="B2241" s="0" t="n">
        <x:v>15</x:v>
      </x:c>
      <x:c r="C2241" s="0" t="n">
        <x:v>7.1</x:v>
      </x:c>
      <x:c r="D2241" s="0" t="s">
        <x:v>7</x:v>
      </x:c>
      <x:c r="E2241" s="0" t="s">
        <x:v>679</x:v>
      </x:c>
      <x:c r="F2241" s="0" t="s">
        <x:v>185</x:v>
      </x:c>
      <x:c r="H2241" s="0" t="s">
        <x:v>277</x:v>
      </x:c>
      <x:c r="I2241" s="0" t="n">
        <x:v>11.9</x:v>
      </x:c>
      <x:c r="J2241" s="0" t="n">
        <x:v>0.5</x:v>
      </x:c>
      <x:c r="K2241" s="0" t="n">
        <x:v>45</x:v>
      </x:c>
      <x:c r="L2241" s="0" t="n">
        <x:v>10</x:v>
      </x:c>
      <x:c r="M2241" s="0" t="n">
        <x:v>10</x:v>
      </x:c>
      <x:c r="O2241" s="0" t="n">
        <x:v>1029.9</x:v>
      </x:c>
      <x:c r="P2241" s="0" t="n">
        <x:v>1020.4</x:v>
      </x:c>
      <x:c r="R2241" s="0" t="n">
        <x:v>13.3</x:v>
      </x:c>
    </x:row>
    <x:row r="2242" spans="1:81" customFormat="1" ht="16.5" customHeight="1" x14ac:dyDescent="0.25">
      <x:c r="A2242" s="302">
        <x:f>IF(RIGHT(C2242,2)=".1","10",RIGHT(C2242,2))</x:f>
      </x:c>
      <x:c r="B2242" s="0" t="n">
        <x:v>18</x:v>
      </x:c>
      <x:c r="C2242" s="0" t="n">
        <x:v>7.1</x:v>
      </x:c>
      <x:c r="D2242" s="0" t="s">
        <x:v>7</x:v>
      </x:c>
      <x:c r="E2242" s="0" t="s">
        <x:v>205</x:v>
      </x:c>
      <x:c r="F2242" s="0" t="s">
        <x:v>185</x:v>
      </x:c>
      <x:c r="H2242" s="0" t="s">
        <x:v>192</x:v>
      </x:c>
      <x:c r="I2242" s="0" t="n">
        <x:v>10</x:v>
      </x:c>
      <x:c r="J2242" s="0" t="n">
        <x:v>-0.9</x:v>
      </x:c>
      <x:c r="K2242" s="0" t="n">
        <x:v>47</x:v>
      </x:c>
      <x:c r="L2242" s="0" t="n">
        <x:v>8</x:v>
      </x:c>
      <x:c r="M2242" s="0" t="n">
        <x:v>8</x:v>
      </x:c>
      <x:c r="O2242" s="0" t="n">
        <x:v>1029.9</x:v>
      </x:c>
      <x:c r="P2242" s="0" t="n">
        <x:v>1020.3</x:v>
      </x:c>
    </x:row>
    <x:row r="2243" spans="1:81" customFormat="1" ht="16.5" customHeight="1" x14ac:dyDescent="0.25">
      <x:c r="A2243" s="302">
        <x:f>IF(RIGHT(C2243,2)=".1","10",RIGHT(C2243,2))</x:f>
      </x:c>
      <x:c r="B2243" s="0" t="n">
        <x:v>21</x:v>
      </x:c>
      <x:c r="C2243" s="0" t="n">
        <x:v>7.1</x:v>
      </x:c>
      <x:c r="D2243" s="0" t="s">
        <x:v>7</x:v>
      </x:c>
      <x:c r="E2243" s="0" t="s">
        <x:v>317</x:v>
      </x:c>
      <x:c r="F2243" s="0" t="s">
        <x:v>185</x:v>
      </x:c>
      <x:c r="H2243" s="0" t="s">
        <x:v>305</x:v>
      </x:c>
      <x:c r="I2243" s="0" t="n">
        <x:v>8.2</x:v>
      </x:c>
      <x:c r="J2243" s="0" t="n">
        <x:v>0.9</x:v>
      </x:c>
      <x:c r="K2243" s="0" t="n">
        <x:v>60</x:v>
      </x:c>
      <x:c r="L2243" s="0" t="n">
        <x:v>5</x:v>
      </x:c>
      <x:c r="M2243" s="0" t="n">
        <x:v>5</x:v>
      </x:c>
      <x:c r="O2243" s="0" t="n">
        <x:v>1029.7</x:v>
      </x:c>
      <x:c r="P2243" s="0" t="n">
        <x:v>1020.1</x:v>
      </x:c>
    </x:row>
    <x:row r="2244" spans="1:81" customFormat="1" ht="16.5" customHeight="1" x14ac:dyDescent="0.25">
      <x:c r="A2244" s="302">
        <x:f>IF(RIGHT(C2244,2)=".1","10",RIGHT(C2244,2))</x:f>
      </x:c>
      <x:c r="B2244" s="0" t="n">
        <x:v>0</x:v>
      </x:c>
      <x:c r="C2244" s="0" t="n">
        <x:v>8.1</x:v>
      </x:c>
      <x:c r="D2244" s="0" t="s">
        <x:v>7</x:v>
      </x:c>
      <x:c r="E2244" s="0" t="s">
        <x:v>209</x:v>
      </x:c>
      <x:c r="F2244" s="0" t="s">
        <x:v>185</x:v>
      </x:c>
      <x:c r="H2244" s="0" t="s">
        <x:v>186</x:v>
      </x:c>
      <x:c r="I2244" s="0" t="n">
        <x:v>6.1</x:v>
      </x:c>
      <x:c r="J2244" s="0" t="n">
        <x:v>0.8</x:v>
      </x:c>
      <x:c r="K2244" s="0" t="n">
        <x:v>69</x:v>
      </x:c>
      <x:c r="L2244" s="0" t="n">
        <x:v>3</x:v>
      </x:c>
      <x:c r="M2244" s="0" t="n">
        <x:v>3</x:v>
      </x:c>
      <x:c r="O2244" s="0" t="n">
        <x:v>1029</x:v>
      </x:c>
      <x:c r="P2244" s="0" t="n">
        <x:v>1019.2</x:v>
      </x:c>
    </x:row>
    <x:row r="2245" spans="1:81" customFormat="1" ht="16.5" customHeight="1" x14ac:dyDescent="0.25">
      <x:c r="A2245" s="302">
        <x:f>IF(RIGHT(C2245,2)=".1","10",RIGHT(C2245,2))</x:f>
      </x:c>
      <x:c r="B2245" s="0" t="n">
        <x:v>3</x:v>
      </x:c>
      <x:c r="C2245" s="0" t="n">
        <x:v>8.1</x:v>
      </x:c>
      <x:c r="D2245" s="0" t="s">
        <x:v>7</x:v>
      </x:c>
      <x:c r="E2245" s="0" t="s">
        <x:v>209</x:v>
      </x:c>
      <x:c r="F2245" s="0" t="s">
        <x:v>185</x:v>
      </x:c>
      <x:c r="H2245" s="0" t="s">
        <x:v>186</x:v>
      </x:c>
      <x:c r="I2245" s="0" t="n">
        <x:v>5.2</x:v>
      </x:c>
      <x:c r="J2245" s="0" t="n">
        <x:v>0.1</x:v>
      </x:c>
      <x:c r="K2245" s="0" t="n">
        <x:v>70</x:v>
      </x:c>
      <x:c r="L2245" s="0" t="n">
        <x:v>1</x:v>
      </x:c>
      <x:c r="M2245" s="0" t="n">
        <x:v>1</x:v>
      </x:c>
      <x:c r="O2245" s="0" t="n">
        <x:v>1029.1</x:v>
      </x:c>
      <x:c r="P2245" s="0" t="n">
        <x:v>1019.3</x:v>
      </x:c>
      <x:c r="Q2245" s="0" t="n">
        <x:v>5.2</x:v>
      </x:c>
    </x:row>
    <x:row r="2246" spans="1:81" customFormat="1" ht="16.5" customHeight="1" x14ac:dyDescent="0.25">
      <x:c r="A2246" s="302">
        <x:f>IF(RIGHT(C2246,2)=".1","10",RIGHT(C2246,2))</x:f>
      </x:c>
      <x:c r="B2246" s="0" t="n">
        <x:v>6</x:v>
      </x:c>
      <x:c r="C2246" s="0" t="n">
        <x:v>8.1</x:v>
      </x:c>
      <x:c r="D2246" s="0" t="s">
        <x:v>7</x:v>
      </x:c>
      <x:c r="E2246" s="0" t="s">
        <x:v>318</x:v>
      </x:c>
      <x:c r="F2246" s="0" t="s">
        <x:v>185</x:v>
      </x:c>
      <x:c r="H2246" s="0" t="s">
        <x:v>186</x:v>
      </x:c>
      <x:c r="I2246" s="0" t="n">
        <x:v>7.5</x:v>
      </x:c>
      <x:c r="J2246" s="0" t="n">
        <x:v>0.2</x:v>
      </x:c>
      <x:c r="K2246" s="0" t="n">
        <x:v>60</x:v>
      </x:c>
      <x:c r="L2246" s="0" t="n">
        <x:v>4</x:v>
      </x:c>
      <x:c r="M2246" s="0" t="n">
        <x:v>5</x:v>
      </x:c>
      <x:c r="O2246" s="0" t="n">
        <x:v>1029.7</x:v>
      </x:c>
      <x:c r="P2246" s="0" t="n">
        <x:v>1020</x:v>
      </x:c>
      <x:c r="Q2246" s="0" t="n">
        <x:v>4.6</x:v>
      </x:c>
    </x:row>
    <x:row r="2247" spans="1:81" customFormat="1" ht="16.5" customHeight="1" x14ac:dyDescent="0.25">
      <x:c r="A2247" s="302">
        <x:f>IF(RIGHT(C2247,2)=".1","10",RIGHT(C2247,2))</x:f>
      </x:c>
      <x:c r="B2247" s="0" t="n">
        <x:v>9</x:v>
      </x:c>
      <x:c r="C2247" s="0" t="n">
        <x:v>8.1</x:v>
      </x:c>
      <x:c r="D2247" s="0" t="s">
        <x:v>7</x:v>
      </x:c>
      <x:c r="E2247" s="0" t="s">
        <x:v>735</x:v>
      </x:c>
      <x:c r="F2247" s="0" t="s">
        <x:v>185</x:v>
      </x:c>
      <x:c r="H2247" s="0" t="s">
        <x:v>186</x:v>
      </x:c>
      <x:c r="I2247" s="0" t="n">
        <x:v>12.6</x:v>
      </x:c>
      <x:c r="J2247" s="0" t="n">
        <x:v>0.9</x:v>
      </x:c>
      <x:c r="K2247" s="0" t="n">
        <x:v>45</x:v>
      </x:c>
      <x:c r="L2247" s="0" t="n">
        <x:v>10</x:v>
      </x:c>
      <x:c r="M2247" s="0" t="n">
        <x:v>12</x:v>
      </x:c>
      <x:c r="O2247" s="0" t="n">
        <x:v>1029.5</x:v>
      </x:c>
      <x:c r="P2247" s="0" t="n">
        <x:v>1020</x:v>
      </x:c>
    </x:row>
    <x:row r="2248" spans="1:81" customFormat="1" ht="16.5" customHeight="1" x14ac:dyDescent="0.25">
      <x:c r="A2248" s="302">
        <x:f>IF(RIGHT(C2248,2)=".1","10",RIGHT(C2248,2))</x:f>
      </x:c>
      <x:c r="B2248" s="0" t="n">
        <x:v>12</x:v>
      </x:c>
      <x:c r="C2248" s="0" t="n">
        <x:v>8.1</x:v>
      </x:c>
      <x:c r="D2248" s="0" t="s">
        <x:v>7</x:v>
      </x:c>
      <x:c r="E2248" s="0" t="s">
        <x:v>736</x:v>
      </x:c>
      <x:c r="F2248" s="0" t="s">
        <x:v>185</x:v>
      </x:c>
      <x:c r="H2248" s="0" t="s">
        <x:v>737</x:v>
      </x:c>
      <x:c r="I2248" s="0" t="n">
        <x:v>14.3</x:v>
      </x:c>
      <x:c r="J2248" s="0" t="n">
        <x:v>0.7</x:v>
      </x:c>
      <x:c r="K2248" s="0" t="n">
        <x:v>39</x:v>
      </x:c>
      <x:c r="L2248" s="0" t="n">
        <x:v>13</x:v>
      </x:c>
      <x:c r="M2248" s="0" t="n">
        <x:v>14</x:v>
      </x:c>
      <x:c r="O2248" s="0" t="n">
        <x:v>1028.8</x:v>
      </x:c>
      <x:c r="P2248" s="0" t="n">
        <x:v>1019.3</x:v>
      </x:c>
    </x:row>
    <x:row r="2249" spans="1:81" customFormat="1" ht="16.5" customHeight="1" x14ac:dyDescent="0.25">
      <x:c r="A2249" s="302">
        <x:f>IF(RIGHT(C2249,2)=".1","10",RIGHT(C2249,2))</x:f>
      </x:c>
      <x:c r="B2249" s="0" t="n">
        <x:v>15</x:v>
      </x:c>
      <x:c r="C2249" s="0" t="n">
        <x:v>8.1</x:v>
      </x:c>
      <x:c r="D2249" s="0" t="s">
        <x:v>7</x:v>
      </x:c>
      <x:c r="E2249" s="0" t="s">
        <x:v>738</x:v>
      </x:c>
      <x:c r="F2249" s="0" t="s">
        <x:v>185</x:v>
      </x:c>
      <x:c r="H2249" s="0" t="s">
        <x:v>186</x:v>
      </x:c>
      <x:c r="I2249" s="0" t="n">
        <x:v>12.1</x:v>
      </x:c>
      <x:c r="J2249" s="0" t="n">
        <x:v>0.7</x:v>
      </x:c>
      <x:c r="K2249" s="0" t="n">
        <x:v>46</x:v>
      </x:c>
      <x:c r="L2249" s="0" t="n">
        <x:v>10</x:v>
      </x:c>
      <x:c r="M2249" s="0" t="n">
        <x:v>10</x:v>
      </x:c>
      <x:c r="O2249" s="0" t="n">
        <x:v>1028.9</x:v>
      </x:c>
      <x:c r="P2249" s="0" t="n">
        <x:v>1019.4</x:v>
      </x:c>
      <x:c r="R2249" s="0" t="n">
        <x:v>14.5</x:v>
      </x:c>
    </x:row>
    <x:row r="2250" spans="1:81" customFormat="1" ht="16.5" customHeight="1" x14ac:dyDescent="0.25">
      <x:c r="A2250" s="302">
        <x:f>IF(RIGHT(C2250,2)=".1","10",RIGHT(C2250,2))</x:f>
      </x:c>
      <x:c r="B2250" s="0" t="n">
        <x:v>18</x:v>
      </x:c>
      <x:c r="C2250" s="0" t="n">
        <x:v>8.1</x:v>
      </x:c>
      <x:c r="D2250" s="0" t="s">
        <x:v>6</x:v>
      </x:c>
      <x:c r="E2250" s="0" t="s">
        <x:v>209</x:v>
      </x:c>
      <x:c r="F2250" s="0" t="s">
        <x:v>185</x:v>
      </x:c>
      <x:c r="H2250" s="0" t="s">
        <x:v>186</x:v>
      </x:c>
      <x:c r="I2250" s="0" t="n">
        <x:v>8.9</x:v>
      </x:c>
      <x:c r="J2250" s="0" t="n">
        <x:v>-2.8</x:v>
      </x:c>
      <x:c r="K2250" s="0" t="n">
        <x:v>44</x:v>
      </x:c>
      <x:c r="L2250" s="0" t="n">
        <x:v>6</x:v>
      </x:c>
      <x:c r="M2250" s="0" t="n">
        <x:v>6</x:v>
      </x:c>
      <x:c r="O2250" s="0" t="n">
        <x:v>1029</x:v>
      </x:c>
      <x:c r="P2250" s="0" t="n">
        <x:v>1019.4</x:v>
      </x:c>
    </x:row>
    <x:row r="2251" spans="1:81" customFormat="1" ht="16.5" customHeight="1" x14ac:dyDescent="0.25">
      <x:c r="A2251" s="302">
        <x:f>IF(RIGHT(C2251,2)=".1","10",RIGHT(C2251,2))</x:f>
      </x:c>
      <x:c r="B2251" s="0" t="n">
        <x:v>21</x:v>
      </x:c>
      <x:c r="C2251" s="0" t="n">
        <x:v>8.1</x:v>
      </x:c>
      <x:c r="D2251" s="0" t="s">
        <x:v>6</x:v>
      </x:c>
      <x:c r="E2251" s="0" t="s">
        <x:v>205</x:v>
      </x:c>
      <x:c r="F2251" s="0" t="s">
        <x:v>185</x:v>
      </x:c>
      <x:c r="H2251" s="0" t="s">
        <x:v>186</x:v>
      </x:c>
      <x:c r="I2251" s="0" t="n">
        <x:v>7.5</x:v>
      </x:c>
      <x:c r="J2251" s="0" t="n">
        <x:v>-0.7</x:v>
      </x:c>
      <x:c r="K2251" s="0" t="n">
        <x:v>56</x:v>
      </x:c>
      <x:c r="L2251" s="0" t="n">
        <x:v>5</x:v>
      </x:c>
      <x:c r="M2251" s="0" t="n">
        <x:v>5</x:v>
      </x:c>
      <x:c r="O2251" s="0" t="n">
        <x:v>1028.3</x:v>
      </x:c>
      <x:c r="P2251" s="0" t="n">
        <x:v>1018.6</x:v>
      </x:c>
    </x:row>
    <x:row r="2252" spans="1:81" customFormat="1" ht="16.5" customHeight="1" x14ac:dyDescent="0.25">
      <x:c r="A2252" s="302">
        <x:f>IF(RIGHT(C2252,2)=".1","10",RIGHT(C2252,2))</x:f>
      </x:c>
      <x:c r="B2252" s="0" t="n">
        <x:v>0</x:v>
      </x:c>
      <x:c r="C2252" s="0" t="n">
        <x:v>9.1</x:v>
      </x:c>
      <x:c r="D2252" s="0" t="s">
        <x:v>6</x:v>
      </x:c>
      <x:c r="E2252" s="0" t="s">
        <x:v>272</x:v>
      </x:c>
      <x:c r="F2252" s="0" t="s">
        <x:v>241</x:v>
      </x:c>
      <x:c r="H2252" s="0" t="s">
        <x:v>241</x:v>
      </x:c>
      <x:c r="I2252" s="0" t="n">
        <x:v>6.1</x:v>
      </x:c>
      <x:c r="J2252" s="0" t="n">
        <x:v>0.2</x:v>
      </x:c>
      <x:c r="K2252" s="0" t="n">
        <x:v>66</x:v>
      </x:c>
      <x:c r="L2252" s="0" t="n">
        <x:v>3</x:v>
      </x:c>
      <x:c r="M2252" s="0" t="n">
        <x:v>3</x:v>
      </x:c>
      <x:c r="O2252" s="0" t="n">
        <x:v>1027.5</x:v>
      </x:c>
      <x:c r="P2252" s="0" t="n">
        <x:v>1017.8</x:v>
      </x:c>
    </x:row>
    <x:row r="2253" spans="1:81" customFormat="1" ht="16.5" customHeight="1" x14ac:dyDescent="0.25">
      <x:c r="A2253" s="302">
        <x:f>IF(RIGHT(C2253,2)=".1","10",RIGHT(C2253,2))</x:f>
      </x:c>
      <x:c r="B2253" s="0" t="n">
        <x:v>3</x:v>
      </x:c>
      <x:c r="C2253" s="0" t="n">
        <x:v>9.1</x:v>
      </x:c>
      <x:c r="D2253" s="0" t="s">
        <x:v>6</x:v>
      </x:c>
      <x:c r="E2253" s="0" t="n">
        <x:v>4</x:v>
      </x:c>
      <x:c r="F2253" s="0" t="s">
        <x:v>185</x:v>
      </x:c>
      <x:c r="H2253" s="0" t="s">
        <x:v>186</x:v>
      </x:c>
      <x:c r="I2253" s="0" t="n">
        <x:v>4.8</x:v>
      </x:c>
      <x:c r="J2253" s="0" t="n">
        <x:v>0</x:v>
      </x:c>
      <x:c r="K2253" s="0" t="n">
        <x:v>71</x:v>
      </x:c>
      <x:c r="L2253" s="0" t="n">
        <x:v>1</x:v>
      </x:c>
      <x:c r="M2253" s="0" t="n">
        <x:v>1</x:v>
      </x:c>
      <x:c r="O2253" s="0" t="n">
        <x:v>1027.3</x:v>
      </x:c>
      <x:c r="P2253" s="0" t="n">
        <x:v>1017.5</x:v>
      </x:c>
      <x:c r="Q2253" s="0" t="n">
        <x:v>4.8</x:v>
      </x:c>
    </x:row>
    <x:row r="2254" spans="1:81" customFormat="1" ht="16.5" customHeight="1" x14ac:dyDescent="0.25">
      <x:c r="A2254" s="302">
        <x:f>IF(RIGHT(C2254,2)=".1","10",RIGHT(C2254,2))</x:f>
      </x:c>
      <x:c r="B2254" s="0" t="n">
        <x:v>6</x:v>
      </x:c>
      <x:c r="C2254" s="0" t="n">
        <x:v>9.1</x:v>
      </x:c>
      <x:c r="D2254" s="0" t="s">
        <x:v>7</x:v>
      </x:c>
      <x:c r="E2254" s="0" t="s">
        <x:v>362</x:v>
      </x:c>
      <x:c r="F2254" s="0" t="s">
        <x:v>185</x:v>
      </x:c>
      <x:c r="H2254" s="0" t="s">
        <x:v>293</x:v>
      </x:c>
      <x:c r="I2254" s="0" t="n">
        <x:v>7.7</x:v>
      </x:c>
      <x:c r="J2254" s="0" t="n">
        <x:v>1.1</x:v>
      </x:c>
      <x:c r="K2254" s="0" t="n">
        <x:v>63</x:v>
      </x:c>
      <x:c r="L2254" s="0" t="n">
        <x:v>5</x:v>
      </x:c>
      <x:c r="M2254" s="0" t="n">
        <x:v>6</x:v>
      </x:c>
      <x:c r="O2254" s="0" t="n">
        <x:v>1027.3</x:v>
      </x:c>
      <x:c r="P2254" s="0" t="n">
        <x:v>1017.6</x:v>
      </x:c>
      <x:c r="Q2254" s="0" t="n">
        <x:v>4.4</x:v>
      </x:c>
    </x:row>
    <x:row r="2255" spans="1:81" customFormat="1" ht="16.5" customHeight="1" x14ac:dyDescent="0.25">
      <x:c r="A2255" s="302">
        <x:f>IF(RIGHT(C2255,2)=".1","10",RIGHT(C2255,2))</x:f>
      </x:c>
      <x:c r="B2255" s="0" t="n">
        <x:v>9</x:v>
      </x:c>
      <x:c r="C2255" s="0" t="n">
        <x:v>9.1</x:v>
      </x:c>
      <x:c r="D2255" s="0" t="s">
        <x:v>7</x:v>
      </x:c>
      <x:c r="E2255" s="0" t="s">
        <x:v>343</x:v>
      </x:c>
      <x:c r="F2255" s="0" t="s">
        <x:v>185</x:v>
      </x:c>
      <x:c r="H2255" s="0" t="s">
        <x:v>192</x:v>
      </x:c>
      <x:c r="I2255" s="0" t="n">
        <x:v>11.6</x:v>
      </x:c>
      <x:c r="J2255" s="0" t="n">
        <x:v>2.1</x:v>
      </x:c>
      <x:c r="K2255" s="0" t="n">
        <x:v>52</x:v>
      </x:c>
      <x:c r="L2255" s="0" t="n">
        <x:v>9</x:v>
      </x:c>
      <x:c r="M2255" s="0" t="n">
        <x:v>9</x:v>
      </x:c>
      <x:c r="O2255" s="0" t="n">
        <x:v>1026.6</x:v>
      </x:c>
      <x:c r="P2255" s="0" t="n">
        <x:v>1017.1</x:v>
      </x:c>
    </x:row>
    <x:row r="2256" spans="1:81" customFormat="1" ht="16.5" customHeight="1" x14ac:dyDescent="0.25">
      <x:c r="A2256" s="302">
        <x:f>IF(RIGHT(C2256,2)=".1","10",RIGHT(C2256,2))</x:f>
      </x:c>
      <x:c r="B2256" s="0" t="n">
        <x:v>12</x:v>
      </x:c>
      <x:c r="C2256" s="0" t="n">
        <x:v>9.1</x:v>
      </x:c>
      <x:c r="D2256" s="0" t="s">
        <x:v>7</x:v>
      </x:c>
      <x:c r="E2256" s="0" t="s">
        <x:v>739</x:v>
      </x:c>
      <x:c r="F2256" s="0" t="s">
        <x:v>185</x:v>
      </x:c>
      <x:c r="H2256" s="0" t="s">
        <x:v>228</x:v>
      </x:c>
      <x:c r="I2256" s="0" t="n">
        <x:v>15.5</x:v>
      </x:c>
      <x:c r="J2256" s="0" t="n">
        <x:v>1.6</x:v>
      </x:c>
      <x:c r="K2256" s="0" t="n">
        <x:v>39</x:v>
      </x:c>
      <x:c r="L2256" s="0" t="n">
        <x:v>14</x:v>
      </x:c>
      <x:c r="M2256" s="0" t="n">
        <x:v>15</x:v>
      </x:c>
      <x:c r="O2256" s="0" t="n">
        <x:v>1025.9</x:v>
      </x:c>
      <x:c r="P2256" s="0" t="n">
        <x:v>1016.5</x:v>
      </x:c>
    </x:row>
    <x:row r="2257" spans="1:81" customFormat="1" ht="16.5" customHeight="1" x14ac:dyDescent="0.25">
      <x:c r="A2257" s="302">
        <x:f>IF(RIGHT(C2257,2)=".1","10",RIGHT(C2257,2))</x:f>
      </x:c>
      <x:c r="B2257" s="0" t="n">
        <x:v>15</x:v>
      </x:c>
      <x:c r="C2257" s="0" t="n">
        <x:v>9.1</x:v>
      </x:c>
      <x:c r="D2257" s="0" t="s">
        <x:v>7</x:v>
      </x:c>
      <x:c r="E2257" s="0" t="s">
        <x:v>740</x:v>
      </x:c>
      <x:c r="F2257" s="0" t="s">
        <x:v>185</x:v>
      </x:c>
      <x:c r="H2257" s="0" t="s">
        <x:v>741</x:v>
      </x:c>
      <x:c r="I2257" s="0" t="n">
        <x:v>13.9</x:v>
      </x:c>
      <x:c r="J2257" s="0" t="n">
        <x:v>1</x:v>
      </x:c>
      <x:c r="K2257" s="0" t="n">
        <x:v>41</x:v>
      </x:c>
      <x:c r="L2257" s="0" t="n">
        <x:v>13</x:v>
      </x:c>
      <x:c r="M2257" s="0" t="n">
        <x:v>13</x:v>
      </x:c>
      <x:c r="O2257" s="0" t="n">
        <x:v>1025.9</x:v>
      </x:c>
      <x:c r="P2257" s="0" t="n">
        <x:v>1016.5</x:v>
      </x:c>
      <x:c r="R2257" s="0" t="n">
        <x:v>15.8</x:v>
      </x:c>
    </x:row>
    <x:row r="2258" spans="1:81" customFormat="1" ht="16.5" customHeight="1" x14ac:dyDescent="0.25">
      <x:c r="A2258" s="302">
        <x:f>IF(RIGHT(C2258,2)=".1","10",RIGHT(C2258,2))</x:f>
      </x:c>
      <x:c r="B2258" s="0" t="n">
        <x:v>18</x:v>
      </x:c>
      <x:c r="C2258" s="0" t="n">
        <x:v>9.1</x:v>
      </x:c>
      <x:c r="D2258" s="0" t="s">
        <x:v>6</x:v>
      </x:c>
      <x:c r="E2258" s="0" t="s">
        <x:v>272</x:v>
      </x:c>
      <x:c r="F2258" s="0" t="s">
        <x:v>185</x:v>
      </x:c>
      <x:c r="H2258" s="0" t="s">
        <x:v>192</x:v>
      </x:c>
      <x:c r="I2258" s="0" t="n">
        <x:v>10.8</x:v>
      </x:c>
      <x:c r="J2258" s="0" t="n">
        <x:v>-0.2</x:v>
      </x:c>
      <x:c r="K2258" s="0" t="n">
        <x:v>47</x:v>
      </x:c>
      <x:c r="L2258" s="0" t="n">
        <x:v>9</x:v>
      </x:c>
      <x:c r="M2258" s="0" t="n">
        <x:v>9</x:v>
      </x:c>
      <x:c r="O2258" s="0" t="n">
        <x:v>1026.1</x:v>
      </x:c>
      <x:c r="P2258" s="0" t="n">
        <x:v>1016.5</x:v>
      </x:c>
    </x:row>
    <x:row r="2259" spans="1:81" customFormat="1" ht="16.5" customHeight="1" x14ac:dyDescent="0.25">
      <x:c r="A2259" s="302">
        <x:f>IF(RIGHT(C2259,2)=".1","10",RIGHT(C2259,2))</x:f>
      </x:c>
      <x:c r="B2259" s="0" t="n">
        <x:v>21</x:v>
      </x:c>
      <x:c r="C2259" s="0" t="n">
        <x:v>9.1</x:v>
      </x:c>
      <x:c r="D2259" s="0" t="s">
        <x:v>6</x:v>
      </x:c>
      <x:c r="E2259" s="0" t="n">
        <x:v>3</x:v>
      </x:c>
      <x:c r="F2259" s="0" t="s">
        <x:v>185</x:v>
      </x:c>
      <x:c r="H2259" s="0" t="s">
        <x:v>206</x:v>
      </x:c>
      <x:c r="I2259" s="0" t="n">
        <x:v>9.9</x:v>
      </x:c>
      <x:c r="J2259" s="0" t="n">
        <x:v>0.7</x:v>
      </x:c>
      <x:c r="K2259" s="0" t="n">
        <x:v>53</x:v>
      </x:c>
      <x:c r="L2259" s="0" t="n">
        <x:v>8</x:v>
      </x:c>
      <x:c r="M2259" s="0" t="n">
        <x:v>8</x:v>
      </x:c>
      <x:c r="O2259" s="0" t="n">
        <x:v>1025.4</x:v>
      </x:c>
      <x:c r="P2259" s="0" t="n">
        <x:v>1015.8</x:v>
      </x:c>
    </x:row>
    <x:row r="2260" spans="1:81" customFormat="1" ht="16.5" customHeight="1" x14ac:dyDescent="0.25">
      <x:c r="A2260" s="302">
        <x:f>IF(RIGHT(C2260,2)=".1","10",RIGHT(C2260,2))</x:f>
      </x:c>
      <x:c r="B2260" s="0" t="n">
        <x:v>0</x:v>
      </x:c>
      <x:c r="C2260" s="0" t="n">
        <x:v>10.1</x:v>
      </x:c>
      <x:c r="D2260" s="0" t="s">
        <x:v>6</x:v>
      </x:c>
      <x:c r="E2260" s="0" t="n">
        <x:v>3</x:v>
      </x:c>
      <x:c r="F2260" s="0" t="s">
        <x:v>185</x:v>
      </x:c>
      <x:c r="H2260" s="0" t="s">
        <x:v>206</x:v>
      </x:c>
      <x:c r="I2260" s="0" t="n">
        <x:v>8.8</x:v>
      </x:c>
      <x:c r="J2260" s="0" t="n">
        <x:v>2</x:v>
      </x:c>
      <x:c r="K2260" s="0" t="n">
        <x:v>62</x:v>
      </x:c>
      <x:c r="L2260" s="0" t="n">
        <x:v>7</x:v>
      </x:c>
      <x:c r="M2260" s="0" t="n">
        <x:v>7</x:v>
      </x:c>
      <x:c r="O2260" s="0" t="n">
        <x:v>1025.2</x:v>
      </x:c>
      <x:c r="P2260" s="0" t="n">
        <x:v>1015.6</x:v>
      </x:c>
    </x:row>
    <x:row r="2261" spans="1:81" customFormat="1" ht="16.5" customHeight="1" x14ac:dyDescent="0.25">
      <x:c r="A2261" s="302">
        <x:f>IF(RIGHT(C2261,2)=".1","10",RIGHT(C2261,2))</x:f>
      </x:c>
      <x:c r="B2261" s="0" t="n">
        <x:v>3</x:v>
      </x:c>
      <x:c r="C2261" s="0" t="n">
        <x:v>10.1</x:v>
      </x:c>
      <x:c r="D2261" s="0" t="s">
        <x:v>6</x:v>
      </x:c>
      <x:c r="E2261" s="0" t="n">
        <x:v>3</x:v>
      </x:c>
      <x:c r="F2261" s="0" t="s">
        <x:v>185</x:v>
      </x:c>
      <x:c r="H2261" s="0" t="s">
        <x:v>742</x:v>
      </x:c>
      <x:c r="I2261" s="0" t="n">
        <x:v>7.8</x:v>
      </x:c>
      <x:c r="J2261" s="0" t="n">
        <x:v>1.7</x:v>
      </x:c>
      <x:c r="K2261" s="0" t="n">
        <x:v>65</x:v>
      </x:c>
      <x:c r="L2261" s="0" t="n">
        <x:v>5</x:v>
      </x:c>
      <x:c r="M2261" s="0" t="n">
        <x:v>5</x:v>
      </x:c>
      <x:c r="O2261" s="0" t="n">
        <x:v>1025.4</x:v>
      </x:c>
      <x:c r="P2261" s="0" t="n">
        <x:v>1015.7</x:v>
      </x:c>
      <x:c r="Q2261" s="0" t="n">
        <x:v>7.7</x:v>
      </x:c>
    </x:row>
    <x:row r="2262" spans="1:81" customFormat="1" ht="16.5" customHeight="1" x14ac:dyDescent="0.25">
      <x:c r="A2262" s="302">
        <x:f>IF(RIGHT(C2262,2)=".1","10",RIGHT(C2262,2))</x:f>
      </x:c>
      <x:c r="B2262" s="0" t="n">
        <x:v>6</x:v>
      </x:c>
      <x:c r="C2262" s="0" t="n">
        <x:v>10.1</x:v>
      </x:c>
      <x:c r="D2262" s="0" t="s">
        <x:v>6</x:v>
      </x:c>
      <x:c r="E2262" s="0" t="n">
        <x:v>3</x:v>
      </x:c>
      <x:c r="F2262" s="0" t="s">
        <x:v>185</x:v>
      </x:c>
      <x:c r="H2262" s="0" t="s">
        <x:v>743</x:v>
      </x:c>
      <x:c r="I2262" s="0" t="n">
        <x:v>9.4</x:v>
      </x:c>
      <x:c r="J2262" s="0" t="n">
        <x:v>2.5</x:v>
      </x:c>
      <x:c r="K2262" s="0" t="n">
        <x:v>62</x:v>
      </x:c>
      <x:c r="L2262" s="0" t="n">
        <x:v>7</x:v>
      </x:c>
      <x:c r="M2262" s="0" t="n">
        <x:v>8</x:v>
      </x:c>
      <x:c r="O2262" s="0" t="n">
        <x:v>1025.4</x:v>
      </x:c>
      <x:c r="P2262" s="0" t="n">
        <x:v>1015.8</x:v>
      </x:c>
      <x:c r="Q2262" s="0" t="n">
        <x:v>7.7</x:v>
      </x:c>
    </x:row>
    <x:row r="2263" spans="1:81" customFormat="1" ht="16.5" customHeight="1" x14ac:dyDescent="0.25">
      <x:c r="A2263" s="302">
        <x:f>IF(RIGHT(C2263,2)=".1","10",RIGHT(C2263,2))</x:f>
      </x:c>
      <x:c r="B2263" s="0" t="n">
        <x:v>9</x:v>
      </x:c>
      <x:c r="C2263" s="0" t="n">
        <x:v>10.1</x:v>
      </x:c>
      <x:c r="D2263" s="0" t="s">
        <x:v>7</x:v>
      </x:c>
      <x:c r="E2263" s="0" t="s">
        <x:v>209</x:v>
      </x:c>
      <x:c r="F2263" s="0" t="s">
        <x:v>185</x:v>
      </x:c>
      <x:c r="H2263" s="0" t="s">
        <x:v>465</x:v>
      </x:c>
      <x:c r="I2263" s="0" t="n">
        <x:v>13.4</x:v>
      </x:c>
      <x:c r="J2263" s="0" t="n">
        <x:v>3.9</x:v>
      </x:c>
      <x:c r="K2263" s="0" t="n">
        <x:v>53</x:v>
      </x:c>
      <x:c r="L2263" s="0" t="n">
        <x:v>12</x:v>
      </x:c>
      <x:c r="M2263" s="0" t="n">
        <x:v>13</x:v>
      </x:c>
      <x:c r="O2263" s="0" t="n">
        <x:v>1026</x:v>
      </x:c>
      <x:c r="P2263" s="0" t="n">
        <x:v>1016.5</x:v>
      </x:c>
    </x:row>
    <x:row r="2264" spans="1:81" customFormat="1" ht="16.5" customHeight="1" x14ac:dyDescent="0.25">
      <x:c r="A2264" s="302">
        <x:f>IF(RIGHT(C2264,2)=".1","10",RIGHT(C2264,2))</x:f>
      </x:c>
      <x:c r="B2264" s="0" t="n">
        <x:v>12</x:v>
      </x:c>
      <x:c r="C2264" s="0" t="n">
        <x:v>10.1</x:v>
      </x:c>
      <x:c r="D2264" s="0" t="s">
        <x:v>7</x:v>
      </x:c>
      <x:c r="E2264" s="0" t="s">
        <x:v>362</x:v>
      </x:c>
      <x:c r="F2264" s="0" t="s">
        <x:v>185</x:v>
      </x:c>
      <x:c r="H2264" s="0" t="s">
        <x:v>744</x:v>
      </x:c>
      <x:c r="I2264" s="0" t="n">
        <x:v>15.5</x:v>
      </x:c>
      <x:c r="J2264" s="0" t="n">
        <x:v>5</x:v>
      </x:c>
      <x:c r="K2264" s="0" t="n">
        <x:v>50</x:v>
      </x:c>
      <x:c r="L2264" s="0" t="n">
        <x:v>15</x:v>
      </x:c>
      <x:c r="M2264" s="0" t="n">
        <x:v>15</x:v>
      </x:c>
      <x:c r="O2264" s="0" t="n">
        <x:v>1025.8</x:v>
      </x:c>
      <x:c r="P2264" s="0" t="n">
        <x:v>1016.4</x:v>
      </x:c>
    </x:row>
    <x:row r="2265" spans="1:81" customFormat="1" ht="16.5" customHeight="1" x14ac:dyDescent="0.25">
      <x:c r="A2265" s="302">
        <x:f>IF(RIGHT(C2265,2)=".1","10",RIGHT(C2265,2))</x:f>
      </x:c>
      <x:c r="B2265" s="0" t="n">
        <x:v>15</x:v>
      </x:c>
      <x:c r="C2265" s="0" t="n">
        <x:v>10.1</x:v>
      </x:c>
      <x:c r="D2265" s="0" t="s">
        <x:v>7</x:v>
      </x:c>
      <x:c r="E2265" s="0" t="s">
        <x:v>205</x:v>
      </x:c>
      <x:c r="F2265" s="0" t="s">
        <x:v>185</x:v>
      </x:c>
      <x:c r="H2265" s="0" t="s">
        <x:v>745</x:v>
      </x:c>
      <x:c r="I2265" s="0" t="n">
        <x:v>13.7</x:v>
      </x:c>
      <x:c r="J2265" s="0" t="n">
        <x:v>5</x:v>
      </x:c>
      <x:c r="K2265" s="0" t="n">
        <x:v>56</x:v>
      </x:c>
      <x:c r="L2265" s="0" t="n">
        <x:v>12</x:v>
      </x:c>
      <x:c r="M2265" s="0" t="n">
        <x:v>12</x:v>
      </x:c>
      <x:c r="O2265" s="0" t="n">
        <x:v>1025.8</x:v>
      </x:c>
      <x:c r="P2265" s="0" t="n">
        <x:v>1016.3</x:v>
      </x:c>
      <x:c r="R2265" s="0" t="n">
        <x:v>15.9</x:v>
      </x:c>
    </x:row>
    <x:row r="2266" spans="1:81" customFormat="1" ht="16.5" customHeight="1" x14ac:dyDescent="0.25">
      <x:c r="A2266" s="302">
        <x:f>IF(RIGHT(C2266,2)=".1","10",RIGHT(C2266,2))</x:f>
      </x:c>
      <x:c r="B2266" s="0" t="n">
        <x:v>18</x:v>
      </x:c>
      <x:c r="C2266" s="0" t="n">
        <x:v>10.1</x:v>
      </x:c>
      <x:c r="D2266" s="0" t="s">
        <x:v>7</x:v>
      </x:c>
      <x:c r="E2266" s="0" t="n">
        <x:v>2</x:v>
      </x:c>
      <x:c r="F2266" s="0" t="s">
        <x:v>185</x:v>
      </x:c>
      <x:c r="H2266" s="0" t="s">
        <x:v>186</x:v>
      </x:c>
      <x:c r="I2266" s="0" t="n">
        <x:v>10.6</x:v>
      </x:c>
      <x:c r="J2266" s="0" t="n">
        <x:v>4.1</x:v>
      </x:c>
      <x:c r="K2266" s="0" t="n">
        <x:v>64</x:v>
      </x:c>
      <x:c r="L2266" s="0" t="n">
        <x:v>9</x:v>
      </x:c>
      <x:c r="M2266" s="0" t="n">
        <x:v>9</x:v>
      </x:c>
      <x:c r="O2266" s="0" t="n">
        <x:v>1025.6</x:v>
      </x:c>
      <x:c r="P2266" s="0" t="n">
        <x:v>1016</x:v>
      </x:c>
    </x:row>
    <x:row r="2267" spans="1:81" customFormat="1" ht="16.5" customHeight="1" x14ac:dyDescent="0.25">
      <x:c r="A2267" s="302">
        <x:f>IF(RIGHT(C2267,2)=".1","10",RIGHT(C2267,2))</x:f>
      </x:c>
      <x:c r="B2267" s="0" t="n">
        <x:v>21</x:v>
      </x:c>
      <x:c r="C2267" s="0" t="n">
        <x:v>10.1</x:v>
      </x:c>
      <x:c r="D2267" s="0" t="s">
        <x:v>6</x:v>
      </x:c>
      <x:c r="E2267" s="0" t="n">
        <x:v>2</x:v>
      </x:c>
      <x:c r="F2267" s="0" t="s">
        <x:v>185</x:v>
      </x:c>
      <x:c r="H2267" s="0" t="s">
        <x:v>186</x:v>
      </x:c>
      <x:c r="I2267" s="0" t="n">
        <x:v>8.8</x:v>
      </x:c>
      <x:c r="J2267" s="0" t="n">
        <x:v>1.8</x:v>
      </x:c>
      <x:c r="K2267" s="0" t="n">
        <x:v>61</x:v>
      </x:c>
      <x:c r="L2267" s="0" t="n">
        <x:v>7</x:v>
      </x:c>
      <x:c r="M2267" s="0" t="n">
        <x:v>7</x:v>
      </x:c>
      <x:c r="O2267" s="0" t="n">
        <x:v>1024.9</x:v>
      </x:c>
      <x:c r="P2267" s="0" t="n">
        <x:v>1015.3</x:v>
      </x:c>
    </x:row>
    <x:row r="2268" spans="1:81" customFormat="1" ht="16.5" customHeight="1" x14ac:dyDescent="0.25">
      <x:c r="A2268" s="302">
        <x:f>IF(RIGHT(C2268,2)=".1","10",RIGHT(C2268,2))</x:f>
      </x:c>
      <x:c r="B2268" s="0" t="n">
        <x:v>0</x:v>
      </x:c>
      <x:c r="C2268" s="0" t="n">
        <x:v>11.1</x:v>
      </x:c>
      <x:c r="D2268" s="0" t="s">
        <x:v>6</x:v>
      </x:c>
      <x:c r="E2268" s="0" t="n">
        <x:v>3</x:v>
      </x:c>
      <x:c r="F2268" s="0" t="s">
        <x:v>185</x:v>
      </x:c>
      <x:c r="H2268" s="0" t="s">
        <x:v>186</x:v>
      </x:c>
      <x:c r="I2268" s="0" t="n">
        <x:v>7.5</x:v>
      </x:c>
      <x:c r="J2268" s="0" t="n">
        <x:v>1</x:v>
      </x:c>
      <x:c r="K2268" s="0" t="n">
        <x:v>63</x:v>
      </x:c>
      <x:c r="L2268" s="0" t="n">
        <x:v>5</x:v>
      </x:c>
      <x:c r="M2268" s="0" t="n">
        <x:v>5</x:v>
      </x:c>
      <x:c r="O2268" s="0" t="n">
        <x:v>1024.3</x:v>
      </x:c>
      <x:c r="P2268" s="0" t="n">
        <x:v>1014.7</x:v>
      </x:c>
    </x:row>
    <x:row r="2269" spans="1:81" customFormat="1" ht="16.5" customHeight="1" x14ac:dyDescent="0.25">
      <x:c r="A2269" s="302">
        <x:f>IF(RIGHT(C2269,2)=".1","10",RIGHT(C2269,2))</x:f>
      </x:c>
      <x:c r="B2269" s="0" t="n">
        <x:v>3</x:v>
      </x:c>
      <x:c r="C2269" s="0" t="n">
        <x:v>11.1</x:v>
      </x:c>
      <x:c r="D2269" s="0" t="s">
        <x:v>6</x:v>
      </x:c>
      <x:c r="E2269" s="0" t="n">
        <x:v>3</x:v>
      </x:c>
      <x:c r="F2269" s="0" t="s">
        <x:v>185</x:v>
      </x:c>
      <x:c r="H2269" s="0" t="s">
        <x:v>186</x:v>
      </x:c>
      <x:c r="I2269" s="0" t="n">
        <x:v>6.3</x:v>
      </x:c>
      <x:c r="J2269" s="0" t="n">
        <x:v>1.8</x:v>
      </x:c>
      <x:c r="K2269" s="0" t="n">
        <x:v>73</x:v>
      </x:c>
      <x:c r="L2269" s="0" t="n">
        <x:v>3</x:v>
      </x:c>
      <x:c r="M2269" s="0" t="n">
        <x:v>3</x:v>
      </x:c>
      <x:c r="O2269" s="0" t="n">
        <x:v>1023.3</x:v>
      </x:c>
      <x:c r="P2269" s="0" t="n">
        <x:v>1013.6</x:v>
      </x:c>
      <x:c r="Q2269" s="0" t="n">
        <x:v>6.3</x:v>
      </x:c>
    </x:row>
    <x:row r="2270" spans="1:81" customFormat="1" ht="16.5" customHeight="1" x14ac:dyDescent="0.25">
      <x:c r="A2270" s="302">
        <x:f>IF(RIGHT(C2270,2)=".1","10",RIGHT(C2270,2))</x:f>
      </x:c>
      <x:c r="B2270" s="0" t="n">
        <x:v>6</x:v>
      </x:c>
      <x:c r="C2270" s="0" t="n">
        <x:v>11.1</x:v>
      </x:c>
      <x:c r="D2270" s="0" t="s">
        <x:v>7</x:v>
      </x:c>
      <x:c r="E2270" s="0" t="n">
        <x:v>3</x:v>
      </x:c>
      <x:c r="F2270" s="0" t="s">
        <x:v>185</x:v>
      </x:c>
      <x:c r="H2270" s="0" t="s">
        <x:v>212</x:v>
      </x:c>
      <x:c r="I2270" s="0" t="n">
        <x:v>11.1</x:v>
      </x:c>
      <x:c r="J2270" s="0" t="n">
        <x:v>5.9</x:v>
      </x:c>
      <x:c r="K2270" s="0" t="n">
        <x:v>70</x:v>
      </x:c>
      <x:c r="L2270" s="0" t="n">
        <x:v>9</x:v>
      </x:c>
      <x:c r="M2270" s="0" t="n">
        <x:v>11</x:v>
      </x:c>
      <x:c r="O2270" s="0" t="n">
        <x:v>1022.5</x:v>
      </x:c>
      <x:c r="P2270" s="0" t="n">
        <x:v>1013</x:v>
      </x:c>
      <x:c r="Q2270" s="0" t="n">
        <x:v>6.1</x:v>
      </x:c>
    </x:row>
    <x:row r="2271" spans="1:81" customFormat="1" ht="16.5" customHeight="1" x14ac:dyDescent="0.25">
      <x:c r="A2271" s="302">
        <x:f>IF(RIGHT(C2271,2)=".1","10",RIGHT(C2271,2))</x:f>
      </x:c>
      <x:c r="B2271" s="0" t="n">
        <x:v>9</x:v>
      </x:c>
      <x:c r="C2271" s="0" t="n">
        <x:v>11.1</x:v>
      </x:c>
      <x:c r="D2271" s="0" t="s">
        <x:v>7</x:v>
      </x:c>
      <x:c r="E2271" s="0" t="n">
        <x:v>2</x:v>
      </x:c>
      <x:c r="F2271" s="0" t="s">
        <x:v>185</x:v>
      </x:c>
      <x:c r="H2271" s="0" t="s">
        <x:v>213</x:v>
      </x:c>
      <x:c r="I2271" s="0" t="n">
        <x:v>17</x:v>
      </x:c>
      <x:c r="J2271" s="0" t="n">
        <x:v>7</x:v>
      </x:c>
      <x:c r="K2271" s="0" t="n">
        <x:v>52</x:v>
      </x:c>
      <x:c r="L2271" s="0" t="n">
        <x:v>17</x:v>
      </x:c>
      <x:c r="M2271" s="0" t="n">
        <x:v>24</x:v>
      </x:c>
      <x:c r="O2271" s="0" t="n">
        <x:v>1021.6</x:v>
      </x:c>
      <x:c r="P2271" s="0" t="n">
        <x:v>1012.3</x:v>
      </x:c>
    </x:row>
    <x:row r="2272" spans="1:81" customFormat="1" ht="16.5" customHeight="1" x14ac:dyDescent="0.25">
      <x:c r="A2272" s="302">
        <x:f>IF(RIGHT(C2272,2)=".1","10",RIGHT(C2272,2))</x:f>
      </x:c>
      <x:c r="B2272" s="0" t="n">
        <x:v>12</x:v>
      </x:c>
      <x:c r="C2272" s="0" t="n">
        <x:v>11.1</x:v>
      </x:c>
      <x:c r="D2272" s="0" t="s">
        <x:v>7</x:v>
      </x:c>
      <x:c r="E2272" s="0" t="n">
        <x:v>2</x:v>
      </x:c>
      <x:c r="F2272" s="0" t="s">
        <x:v>185</x:v>
      </x:c>
      <x:c r="H2272" s="0" t="s">
        <x:v>188</x:v>
      </x:c>
      <x:c r="I2272" s="0" t="n">
        <x:v>19.6</x:v>
      </x:c>
      <x:c r="J2272" s="0" t="n">
        <x:v>7.5</x:v>
      </x:c>
      <x:c r="K2272" s="0" t="n">
        <x:v>45</x:v>
      </x:c>
      <x:c r="L2272" s="0" t="n">
        <x:v>21</x:v>
      </x:c>
      <x:c r="M2272" s="0" t="n">
        <x:v>24</x:v>
      </x:c>
      <x:c r="N2272" s="0" t="s">
        <x:v>444</x:v>
      </x:c>
      <x:c r="O2272" s="0" t="n">
        <x:v>1019.4</x:v>
      </x:c>
      <x:c r="P2272" s="0" t="n">
        <x:v>1010.2</x:v>
      </x:c>
    </x:row>
    <x:row r="2273" spans="1:81" customFormat="1" ht="16.5" customHeight="1" x14ac:dyDescent="0.25">
      <x:c r="A2273" s="302">
        <x:f>IF(RIGHT(C2273,2)=".1","10",RIGHT(C2273,2))</x:f>
      </x:c>
      <x:c r="B2273" s="0" t="n">
        <x:v>15</x:v>
      </x:c>
      <x:c r="C2273" s="0" t="n">
        <x:v>11.1</x:v>
      </x:c>
      <x:c r="D2273" s="0" t="s">
        <x:v>7</x:v>
      </x:c>
      <x:c r="E2273" s="0" t="n">
        <x:v>1</x:v>
      </x:c>
      <x:c r="F2273" s="0" t="s">
        <x:v>185</x:v>
      </x:c>
      <x:c r="H2273" s="0" t="s">
        <x:v>226</x:v>
      </x:c>
      <x:c r="I2273" s="0" t="n">
        <x:v>15.6</x:v>
      </x:c>
      <x:c r="J2273" s="0" t="n">
        <x:v>7.6</x:v>
      </x:c>
      <x:c r="K2273" s="0" t="n">
        <x:v>59</x:v>
      </x:c>
      <x:c r="L2273" s="0" t="n">
        <x:v>16</x:v>
      </x:c>
      <x:c r="M2273" s="0" t="n">
        <x:v>16</x:v>
      </x:c>
      <x:c r="O2273" s="0" t="n">
        <x:v>1019.1</x:v>
      </x:c>
      <x:c r="P2273" s="0" t="n">
        <x:v>1009.8</x:v>
      </x:c>
      <x:c r="R2273" s="0" t="n">
        <x:v>20.2</x:v>
      </x:c>
    </x:row>
    <x:row r="2274" spans="1:81" customFormat="1" ht="16.5" customHeight="1" x14ac:dyDescent="0.25">
      <x:c r="A2274" s="302">
        <x:f>IF(RIGHT(C2274,2)=".1","10",RIGHT(C2274,2))</x:f>
      </x:c>
      <x:c r="B2274" s="0" t="n">
        <x:v>18</x:v>
      </x:c>
      <x:c r="C2274" s="0" t="n">
        <x:v>11.1</x:v>
      </x:c>
      <x:c r="D2274" s="0" t="s">
        <x:v>7</x:v>
      </x:c>
      <x:c r="E2274" s="0" t="n">
        <x:v>2</x:v>
      </x:c>
      <x:c r="F2274" s="0" t="s">
        <x:v>185</x:v>
      </x:c>
      <x:c r="H2274" s="0" t="s">
        <x:v>280</x:v>
      </x:c>
      <x:c r="I2274" s="0" t="n">
        <x:v>13.2</x:v>
      </x:c>
      <x:c r="J2274" s="0" t="n">
        <x:v>8</x:v>
      </x:c>
      <x:c r="K2274" s="0" t="n">
        <x:v>71</x:v>
      </x:c>
      <x:c r="L2274" s="0" t="n">
        <x:v>13</x:v>
      </x:c>
      <x:c r="M2274" s="0" t="n">
        <x:v>13</x:v>
      </x:c>
      <x:c r="O2274" s="0" t="n">
        <x:v>1018.6</x:v>
      </x:c>
      <x:c r="P2274" s="0" t="n">
        <x:v>1009.2</x:v>
      </x:c>
    </x:row>
    <x:row r="2275" spans="1:81" customFormat="1" ht="16.5" customHeight="1" x14ac:dyDescent="0.25">
      <x:c r="A2275" s="302">
        <x:f>IF(RIGHT(C2275,2)=".1","10",RIGHT(C2275,2))</x:f>
      </x:c>
      <x:c r="B2275" s="0" t="n">
        <x:v>21</x:v>
      </x:c>
      <x:c r="C2275" s="0" t="n">
        <x:v>11.1</x:v>
      </x:c>
      <x:c r="D2275" s="0" t="s">
        <x:v>6</x:v>
      </x:c>
      <x:c r="E2275" s="0" t="n">
        <x:v>1</x:v>
      </x:c>
      <x:c r="F2275" s="0" t="s">
        <x:v>185</x:v>
      </x:c>
      <x:c r="H2275" s="0" t="s">
        <x:v>280</x:v>
      </x:c>
      <x:c r="I2275" s="0" t="n">
        <x:v>11</x:v>
      </x:c>
      <x:c r="J2275" s="0" t="n">
        <x:v>7.8</x:v>
      </x:c>
      <x:c r="K2275" s="0" t="n">
        <x:v>81</x:v>
      </x:c>
      <x:c r="L2275" s="0" t="n">
        <x:v>11</x:v>
      </x:c>
      <x:c r="M2275" s="0" t="n">
        <x:v>11</x:v>
      </x:c>
      <x:c r="O2275" s="0" t="n">
        <x:v>1017.6</x:v>
      </x:c>
      <x:c r="P2275" s="0" t="n">
        <x:v>1008.1</x:v>
      </x:c>
    </x:row>
    <x:row r="2276" spans="1:81" customFormat="1" ht="16.5" customHeight="1" x14ac:dyDescent="0.25">
      <x:c r="A2276" s="302">
        <x:f>IF(RIGHT(C2276,2)=".1","10",RIGHT(C2276,2))</x:f>
      </x:c>
      <x:c r="B2276" s="0" t="n">
        <x:v>0</x:v>
      </x:c>
      <x:c r="C2276" s="0" t="n">
        <x:v>12.1</x:v>
      </x:c>
      <x:c r="D2276" s="0" t="s">
        <x:v>6</x:v>
      </x:c>
      <x:c r="E2276" s="0" t="n">
        <x:v>1</x:v>
      </x:c>
      <x:c r="F2276" s="0" t="s">
        <x:v>185</x:v>
      </x:c>
      <x:c r="H2276" s="0" t="s">
        <x:v>188</x:v>
      </x:c>
      <x:c r="I2276" s="0" t="n">
        <x:v>9.4</x:v>
      </x:c>
      <x:c r="J2276" s="0" t="n">
        <x:v>6.9</x:v>
      </x:c>
      <x:c r="K2276" s="0" t="n">
        <x:v>84</x:v>
      </x:c>
      <x:c r="L2276" s="0" t="n">
        <x:v>9</x:v>
      </x:c>
      <x:c r="M2276" s="0" t="n">
        <x:v>9</x:v>
      </x:c>
      <x:c r="O2276" s="0" t="n">
        <x:v>1016.5</x:v>
      </x:c>
      <x:c r="P2276" s="0" t="n">
        <x:v>1007</x:v>
      </x:c>
    </x:row>
    <x:row r="2277" spans="1:81" customFormat="1" ht="16.5" customHeight="1" x14ac:dyDescent="0.25">
      <x:c r="A2277" s="302">
        <x:f>IF(RIGHT(C2277,2)=".1","10",RIGHT(C2277,2))</x:f>
      </x:c>
      <x:c r="B2277" s="0" t="n">
        <x:v>3</x:v>
      </x:c>
      <x:c r="C2277" s="0" t="n">
        <x:v>12.1</x:v>
      </x:c>
      <x:c r="D2277" s="0" t="s">
        <x:v>7</x:v>
      </x:c>
      <x:c r="E2277" s="0" t="n">
        <x:v>1</x:v>
      </x:c>
      <x:c r="F2277" s="0" t="s">
        <x:v>185</x:v>
      </x:c>
      <x:c r="H2277" s="0" t="s">
        <x:v>188</x:v>
      </x:c>
      <x:c r="I2277" s="0" t="n">
        <x:v>7.9</x:v>
      </x:c>
      <x:c r="J2277" s="0" t="n">
        <x:v>6</x:v>
      </x:c>
      <x:c r="K2277" s="0" t="n">
        <x:v>88</x:v>
      </x:c>
      <x:c r="L2277" s="0" t="n">
        <x:v>7</x:v>
      </x:c>
      <x:c r="M2277" s="0" t="n">
        <x:v>7</x:v>
      </x:c>
      <x:c r="O2277" s="0" t="n">
        <x:v>1016.3</x:v>
      </x:c>
      <x:c r="P2277" s="0" t="n">
        <x:v>1006.7</x:v>
      </x:c>
      <x:c r="Q2277" s="0" t="n">
        <x:v>7.9</x:v>
      </x:c>
    </x:row>
    <x:row r="2278" spans="1:81" customFormat="1" ht="16.5" customHeight="1" x14ac:dyDescent="0.25">
      <x:c r="A2278" s="302">
        <x:f>IF(RIGHT(C2278,2)=".1","10",RIGHT(C2278,2))</x:f>
      </x:c>
      <x:c r="B2278" s="0" t="n">
        <x:v>6</x:v>
      </x:c>
      <x:c r="C2278" s="0" t="n">
        <x:v>12.1</x:v>
      </x:c>
      <x:c r="D2278" s="0" t="s">
        <x:v>8</x:v>
      </x:c>
      <x:c r="E2278" s="0" t="n">
        <x:v>1</x:v>
      </x:c>
      <x:c r="F2278" s="0" t="s">
        <x:v>185</x:v>
      </x:c>
      <x:c r="H2278" s="0" t="s">
        <x:v>496</x:v>
      </x:c>
      <x:c r="I2278" s="0" t="n">
        <x:v>12.2</x:v>
      </x:c>
      <x:c r="J2278" s="0" t="n">
        <x:v>8.3</x:v>
      </x:c>
      <x:c r="K2278" s="0" t="n">
        <x:v>77</x:v>
      </x:c>
      <x:c r="L2278" s="0" t="n">
        <x:v>12</x:v>
      </x:c>
      <x:c r="M2278" s="0" t="n">
        <x:v>14</x:v>
      </x:c>
      <x:c r="O2278" s="0" t="n">
        <x:v>1015.9</x:v>
      </x:c>
      <x:c r="P2278" s="0" t="n">
        <x:v>1006.5</x:v>
      </x:c>
      <x:c r="Q2278" s="0" t="n">
        <x:v>7.1</x:v>
      </x:c>
    </x:row>
    <x:row r="2279" spans="1:81" customFormat="1" ht="16.5" customHeight="1" x14ac:dyDescent="0.25">
      <x:c r="A2279" s="302">
        <x:f>IF(RIGHT(C2279,2)=".1","10",RIGHT(C2279,2))</x:f>
      </x:c>
      <x:c r="B2279" s="0" t="n">
        <x:v>9</x:v>
      </x:c>
      <x:c r="C2279" s="0" t="n">
        <x:v>12.1</x:v>
      </x:c>
      <x:c r="D2279" s="0" t="s">
        <x:v>7</x:v>
      </x:c>
      <x:c r="E2279" s="0" t="n">
        <x:v>2</x:v>
      </x:c>
      <x:c r="F2279" s="0" t="s">
        <x:v>185</x:v>
      </x:c>
      <x:c r="H2279" s="0" t="s">
        <x:v>187</x:v>
      </x:c>
      <x:c r="I2279" s="0" t="n">
        <x:v>17.9</x:v>
      </x:c>
      <x:c r="J2279" s="0" t="n">
        <x:v>9.4</x:v>
      </x:c>
      <x:c r="K2279" s="0" t="n">
        <x:v>58</x:v>
      </x:c>
      <x:c r="L2279" s="0" t="n">
        <x:v>18</x:v>
      </x:c>
      <x:c r="M2279" s="0" t="n">
        <x:v>23</x:v>
      </x:c>
      <x:c r="O2279" s="0" t="n">
        <x:v>1014.5</x:v>
      </x:c>
      <x:c r="P2279" s="0" t="n">
        <x:v>1005.3</x:v>
      </x:c>
    </x:row>
    <x:row r="2280" spans="1:81" customFormat="1" ht="16.5" customHeight="1" x14ac:dyDescent="0.25">
      <x:c r="A2280" s="302">
        <x:f>IF(RIGHT(C2280,2)=".1","10",RIGHT(C2280,2))</x:f>
      </x:c>
      <x:c r="B2280" s="0" t="n">
        <x:v>12</x:v>
      </x:c>
      <x:c r="C2280" s="0" t="n">
        <x:v>12.1</x:v>
      </x:c>
      <x:c r="D2280" s="0" t="s">
        <x:v>7</x:v>
      </x:c>
      <x:c r="E2280" s="0" t="n">
        <x:v>2</x:v>
      </x:c>
      <x:c r="F2280" s="0" t="s">
        <x:v>185</x:v>
      </x:c>
      <x:c r="H2280" s="0" t="s">
        <x:v>482</x:v>
      </x:c>
      <x:c r="I2280" s="0" t="n">
        <x:v>21.3</x:v>
      </x:c>
      <x:c r="J2280" s="0" t="n">
        <x:v>8.4</x:v>
      </x:c>
      <x:c r="K2280" s="0" t="n">
        <x:v>44</x:v>
      </x:c>
      <x:c r="L2280" s="0" t="n">
        <x:v>22</x:v>
      </x:c>
      <x:c r="M2280" s="0" t="n">
        <x:v>26</x:v>
      </x:c>
      <x:c r="N2280" s="0" t="s">
        <x:v>444</x:v>
      </x:c>
      <x:c r="O2280" s="0" t="n">
        <x:v>1012.5</x:v>
      </x:c>
      <x:c r="P2280" s="0" t="n">
        <x:v>1003.4</x:v>
      </x:c>
    </x:row>
    <x:row r="2281" spans="1:81" customFormat="1" ht="16.5" customHeight="1" x14ac:dyDescent="0.25">
      <x:c r="A2281" s="302">
        <x:f>IF(RIGHT(C2281,2)=".1","10",RIGHT(C2281,2))</x:f>
      </x:c>
      <x:c r="B2281" s="0" t="n">
        <x:v>15</x:v>
      </x:c>
      <x:c r="C2281" s="0" t="n">
        <x:v>12.1</x:v>
      </x:c>
      <x:c r="D2281" s="0" t="s">
        <x:v>6</x:v>
      </x:c>
      <x:c r="E2281" s="0" t="n">
        <x:v>1</x:v>
      </x:c>
      <x:c r="F2281" s="0" t="s">
        <x:v>185</x:v>
      </x:c>
      <x:c r="H2281" s="0" t="s">
        <x:v>186</x:v>
      </x:c>
      <x:c r="I2281" s="0" t="n">
        <x:v>17.8</x:v>
      </x:c>
      <x:c r="J2281" s="0" t="n">
        <x:v>8.7</x:v>
      </x:c>
      <x:c r="K2281" s="0" t="n">
        <x:v>55</x:v>
      </x:c>
      <x:c r="L2281" s="0" t="n">
        <x:v>19</x:v>
      </x:c>
      <x:c r="M2281" s="0" t="n">
        <x:v>19</x:v>
      </x:c>
      <x:c r="O2281" s="0" t="n">
        <x:v>1011.9</x:v>
      </x:c>
      <x:c r="P2281" s="0" t="n">
        <x:v>1002.7</x:v>
      </x:c>
      <x:c r="R2281" s="0" t="n">
        <x:v>21.6</x:v>
      </x:c>
    </x:row>
    <x:row r="2282" spans="1:81" customFormat="1" ht="16.5" customHeight="1" x14ac:dyDescent="0.25">
      <x:c r="A2282" s="302">
        <x:f>IF(RIGHT(C2282,2)=".1","10",RIGHT(C2282,2))</x:f>
      </x:c>
      <x:c r="B2282" s="0" t="n">
        <x:v>18</x:v>
      </x:c>
      <x:c r="C2282" s="0" t="n">
        <x:v>12.1</x:v>
      </x:c>
      <x:c r="D2282" s="0" t="s">
        <x:v>7</x:v>
      </x:c>
      <x:c r="E2282" s="0" t="n">
        <x:v>2</x:v>
      </x:c>
      <x:c r="F2282" s="0" t="s">
        <x:v>185</x:v>
      </x:c>
      <x:c r="H2282" s="0" t="s">
        <x:v>186</x:v>
      </x:c>
      <x:c r="I2282" s="0" t="n">
        <x:v>14.5</x:v>
      </x:c>
      <x:c r="J2282" s="0" t="n">
        <x:v>9.5</x:v>
      </x:c>
      <x:c r="K2282" s="0" t="n">
        <x:v>72</x:v>
      </x:c>
      <x:c r="L2282" s="0" t="n">
        <x:v>14</x:v>
      </x:c>
      <x:c r="M2282" s="0" t="n">
        <x:v>14</x:v>
      </x:c>
      <x:c r="O2282" s="0" t="n">
        <x:v>1011.8</x:v>
      </x:c>
      <x:c r="P2282" s="0" t="n">
        <x:v>1002.5</x:v>
      </x:c>
    </x:row>
    <x:row r="2283" spans="1:81" customFormat="1" ht="16.5" customHeight="1" x14ac:dyDescent="0.25">
      <x:c r="A2283" s="302">
        <x:f>IF(RIGHT(C2283,2)=".1","10",RIGHT(C2283,2))</x:f>
      </x:c>
      <x:c r="B2283" s="0" t="n">
        <x:v>21</x:v>
      </x:c>
      <x:c r="C2283" s="0" t="n">
        <x:v>12.1</x:v>
      </x:c>
      <x:c r="D2283" s="0" t="s">
        <x:v>7</x:v>
      </x:c>
      <x:c r="E2283" s="0" t="n">
        <x:v>2</x:v>
      </x:c>
      <x:c r="F2283" s="0" t="s">
        <x:v>185</x:v>
      </x:c>
      <x:c r="H2283" s="0" t="s">
        <x:v>186</x:v>
      </x:c>
      <x:c r="I2283" s="0" t="n">
        <x:v>12.4</x:v>
      </x:c>
      <x:c r="J2283" s="0" t="n">
        <x:v>8.6</x:v>
      </x:c>
      <x:c r="K2283" s="0" t="n">
        <x:v>78</x:v>
      </x:c>
      <x:c r="L2283" s="0" t="n">
        <x:v>12</x:v>
      </x:c>
      <x:c r="M2283" s="0" t="n">
        <x:v>12</x:v>
      </x:c>
      <x:c r="O2283" s="0" t="n">
        <x:v>1010.9</x:v>
      </x:c>
      <x:c r="P2283" s="0" t="n">
        <x:v>1001.5</x:v>
      </x:c>
    </x:row>
    <x:row r="2284" spans="1:81" customFormat="1" ht="16.5" customHeight="1" x14ac:dyDescent="0.25">
      <x:c r="A2284" s="302">
        <x:f>IF(RIGHT(C2284,2)=".1","10",RIGHT(C2284,2))</x:f>
      </x:c>
      <x:c r="B2284" s="0" t="n">
        <x:v>0</x:v>
      </x:c>
      <x:c r="C2284" s="0" t="n">
        <x:v>13.1</x:v>
      </x:c>
      <x:c r="D2284" s="0" t="s">
        <x:v>7</x:v>
      </x:c>
      <x:c r="E2284" s="0" t="n">
        <x:v>2</x:v>
      </x:c>
      <x:c r="F2284" s="0" t="s">
        <x:v>185</x:v>
      </x:c>
      <x:c r="H2284" s="0" t="s">
        <x:v>186</x:v>
      </x:c>
      <x:c r="I2284" s="0" t="n">
        <x:v>11.1</x:v>
      </x:c>
      <x:c r="J2284" s="0" t="n">
        <x:v>8.6</x:v>
      </x:c>
      <x:c r="K2284" s="0" t="n">
        <x:v>85</x:v>
      </x:c>
      <x:c r="L2284" s="0" t="n">
        <x:v>10</x:v>
      </x:c>
      <x:c r="M2284" s="0" t="n">
        <x:v>10</x:v>
      </x:c>
      <x:c r="O2284" s="0" t="n">
        <x:v>1009.3</x:v>
      </x:c>
      <x:c r="P2284" s="0" t="n">
        <x:v>1000</x:v>
      </x:c>
    </x:row>
    <x:row r="2285" spans="1:81" customFormat="1" ht="16.5" customHeight="1" x14ac:dyDescent="0.25">
      <x:c r="A2285" s="302">
        <x:f>IF(RIGHT(C2285,2)=".1","10",RIGHT(C2285,2))</x:f>
      </x:c>
      <x:c r="B2285" s="0" t="n">
        <x:v>3</x:v>
      </x:c>
      <x:c r="C2285" s="0" t="n">
        <x:v>13.1</x:v>
      </x:c>
      <x:c r="D2285" s="0" t="s">
        <x:v>7</x:v>
      </x:c>
      <x:c r="E2285" s="0" t="n">
        <x:v>2</x:v>
      </x:c>
      <x:c r="F2285" s="0" t="s">
        <x:v>185</x:v>
      </x:c>
      <x:c r="H2285" s="0" t="s">
        <x:v>186</x:v>
      </x:c>
      <x:c r="I2285" s="0" t="n">
        <x:v>10.8</x:v>
      </x:c>
      <x:c r="J2285" s="0" t="n">
        <x:v>8.9</x:v>
      </x:c>
      <x:c r="K2285" s="0" t="n">
        <x:v>88</x:v>
      </x:c>
      <x:c r="L2285" s="0" t="n">
        <x:v>9</x:v>
      </x:c>
      <x:c r="M2285" s="0" t="n">
        <x:v>9</x:v>
      </x:c>
      <x:c r="O2285" s="0" t="n">
        <x:v>1008.3</x:v>
      </x:c>
      <x:c r="P2285" s="0" t="n">
        <x:v>998.9</x:v>
      </x:c>
      <x:c r="Q2285" s="0" t="n">
        <x:v>10.6</x:v>
      </x:c>
    </x:row>
    <x:row r="2286" spans="1:81" customFormat="1" ht="16.5" customHeight="1" x14ac:dyDescent="0.25">
      <x:c r="A2286" s="302">
        <x:f>IF(RIGHT(C2286,2)=".1","10",RIGHT(C2286,2))</x:f>
      </x:c>
      <x:c r="B2286" s="0" t="n">
        <x:v>6</x:v>
      </x:c>
      <x:c r="C2286" s="0" t="n">
        <x:v>13.1</x:v>
      </x:c>
      <x:c r="D2286" s="0" t="s">
        <x:v>7</x:v>
      </x:c>
      <x:c r="E2286" s="0" t="s">
        <x:v>360</x:v>
      </x:c>
      <x:c r="F2286" s="0" t="s">
        <x:v>185</x:v>
      </x:c>
      <x:c r="H2286" s="0" t="s">
        <x:v>530</x:v>
      </x:c>
      <x:c r="I2286" s="0" t="n">
        <x:v>14.9</x:v>
      </x:c>
      <x:c r="J2286" s="0" t="n">
        <x:v>10.4</x:v>
      </x:c>
      <x:c r="K2286" s="0" t="n">
        <x:v>74</x:v>
      </x:c>
      <x:c r="L2286" s="0" t="n">
        <x:v>13</x:v>
      </x:c>
      <x:c r="M2286" s="0" t="n">
        <x:v>15</x:v>
      </x:c>
      <x:c r="O2286" s="0" t="n">
        <x:v>1007.5</x:v>
      </x:c>
      <x:c r="P2286" s="0" t="n">
        <x:v>998.3</x:v>
      </x:c>
    </x:row>
    <x:row r="2287" spans="1:81" customFormat="1" ht="16.5" customHeight="1" x14ac:dyDescent="0.25">
      <x:c r="A2287" s="302">
        <x:f>IF(RIGHT(C2287,2)=".1","10",RIGHT(C2287,2))</x:f>
      </x:c>
      <x:c r="B2287" s="0" t="n">
        <x:v>9</x:v>
      </x:c>
      <x:c r="C2287" s="0" t="n">
        <x:v>13.1</x:v>
      </x:c>
      <x:c r="D2287" s="0" t="s">
        <x:v>7</x:v>
      </x:c>
      <x:c r="E2287" s="0" t="n">
        <x:v>2</x:v>
      </x:c>
      <x:c r="F2287" s="0" t="s">
        <x:v>185</x:v>
      </x:c>
      <x:c r="H2287" s="0" t="s">
        <x:v>192</x:v>
      </x:c>
      <x:c r="I2287" s="0" t="n">
        <x:v>17.8</x:v>
      </x:c>
      <x:c r="J2287" s="0" t="n">
        <x:v>10.9</x:v>
      </x:c>
      <x:c r="K2287" s="0" t="n">
        <x:v>64</x:v>
      </x:c>
      <x:c r="L2287" s="0" t="n">
        <x:v>18</x:v>
      </x:c>
      <x:c r="M2287" s="0" t="n">
        <x:v>18</x:v>
      </x:c>
      <x:c r="O2287" s="0" t="n">
        <x:v>1007.4</x:v>
      </x:c>
      <x:c r="P2287" s="0" t="n">
        <x:v>998.2</x:v>
      </x:c>
    </x:row>
    <x:row r="2288" spans="1:81" customFormat="1" ht="16.5" customHeight="1" x14ac:dyDescent="0.25">
      <x:c r="A2288" s="302">
        <x:f>IF(RIGHT(C2288,2)=".1","10",RIGHT(C2288,2))</x:f>
      </x:c>
      <x:c r="B2288" s="0" t="n">
        <x:v>12</x:v>
      </x:c>
      <x:c r="C2288" s="0" t="n">
        <x:v>13.1</x:v>
      </x:c>
      <x:c r="D2288" s="0" t="s">
        <x:v>7</x:v>
      </x:c>
      <x:c r="E2288" s="0" t="n">
        <x:v>1</x:v>
      </x:c>
      <x:c r="F2288" s="0" t="s">
        <x:v>185</x:v>
      </x:c>
      <x:c r="G2288" s="0" t="s">
        <x:v>223</x:v>
      </x:c>
      <x:c r="H2288" s="0" t="s">
        <x:v>285</x:v>
      </x:c>
      <x:c r="I2288" s="0" t="n">
        <x:v>20.8</x:v>
      </x:c>
      <x:c r="J2288" s="0" t="n">
        <x:v>11.9</x:v>
      </x:c>
      <x:c r="K2288" s="0" t="n">
        <x:v>57</x:v>
      </x:c>
      <x:c r="L2288" s="0" t="n">
        <x:v>24</x:v>
      </x:c>
      <x:c r="M2288" s="0" t="n">
        <x:v>25</x:v>
      </x:c>
      <x:c r="N2288" s="0" t="s">
        <x:v>444</x:v>
      </x:c>
      <x:c r="O2288" s="0" t="n">
        <x:v>1008.5</x:v>
      </x:c>
      <x:c r="P2288" s="0" t="n">
        <x:v>999.5</x:v>
      </x:c>
    </x:row>
    <x:row r="2289" spans="1:81" customFormat="1" ht="16.5" customHeight="1" x14ac:dyDescent="0.25">
      <x:c r="A2289" s="302">
        <x:f>IF(RIGHT(C2289,2)=".1","10",RIGHT(C2289,2))</x:f>
      </x:c>
      <x:c r="B2289" s="0" t="n">
        <x:v>15</x:v>
      </x:c>
      <x:c r="C2289" s="0" t="n">
        <x:v>13.1</x:v>
      </x:c>
      <x:c r="D2289" s="0" t="s">
        <x:v>13</x:v>
      </x:c>
      <x:c r="E2289" s="0" t="n">
        <x:v>0</x:v>
      </x:c>
      <x:c r="F2289" s="0" t="s">
        <x:v>185</x:v>
      </x:c>
      <x:c r="H2289" s="0" t="s">
        <x:v>187</x:v>
      </x:c>
      <x:c r="I2289" s="0" t="n">
        <x:v>15.9</x:v>
      </x:c>
      <x:c r="J2289" s="0" t="n">
        <x:v>11.9</x:v>
      </x:c>
      <x:c r="K2289" s="0" t="n">
        <x:v>77</x:v>
      </x:c>
      <x:c r="L2289" s="0" t="n">
        <x:v>16</x:v>
      </x:c>
      <x:c r="M2289" s="0" t="n">
        <x:v>16</x:v>
      </x:c>
      <x:c r="O2289" s="0" t="n">
        <x:v>1010.7</x:v>
      </x:c>
      <x:c r="P2289" s="0" t="n">
        <x:v>1001.4</x:v>
      </x:c>
      <x:c r="R2289" s="0" t="n">
        <x:v>21.7</x:v>
      </x:c>
      <x:c r="S2289" s="0" t="n">
        <x:v>0</x:v>
      </x:c>
    </x:row>
    <x:row r="2290" spans="1:81" customFormat="1" ht="16.5" customHeight="1" x14ac:dyDescent="0.25">
      <x:c r="A2290" s="302">
        <x:f>IF(RIGHT(C2290,2)=".1","10",RIGHT(C2290,2))</x:f>
      </x:c>
      <x:c r="B2290" s="0" t="n">
        <x:v>18</x:v>
      </x:c>
      <x:c r="C2290" s="0" t="n">
        <x:v>13.1</x:v>
      </x:c>
      <x:c r="D2290" s="0" t="s">
        <x:v>9</x:v>
      </x:c>
      <x:c r="E2290" s="0" t="n">
        <x:v>1</x:v>
      </x:c>
      <x:c r="F2290" s="0" t="s">
        <x:v>185</x:v>
      </x:c>
      <x:c r="H2290" s="0" t="s">
        <x:v>287</x:v>
      </x:c>
      <x:c r="I2290" s="0" t="n">
        <x:v>13.4</x:v>
      </x:c>
      <x:c r="J2290" s="0" t="n">
        <x:v>11.5</x:v>
      </x:c>
      <x:c r="K2290" s="0" t="n">
        <x:v>88</x:v>
      </x:c>
      <x:c r="L2290" s="0" t="n">
        <x:v>14</x:v>
      </x:c>
      <x:c r="M2290" s="0" t="n">
        <x:v>14</x:v>
      </x:c>
      <x:c r="O2290" s="0" t="n">
        <x:v>1012.8</x:v>
      </x:c>
      <x:c r="P2290" s="0" t="n">
        <x:v>1003.5</x:v>
      </x:c>
    </x:row>
    <x:row r="2291" spans="1:81" customFormat="1" ht="16.5" customHeight="1" x14ac:dyDescent="0.25">
      <x:c r="A2291" s="302">
        <x:f>IF(RIGHT(C2291,2)=".1","10",RIGHT(C2291,2))</x:f>
      </x:c>
      <x:c r="B2291" s="0" t="n">
        <x:v>21</x:v>
      </x:c>
      <x:c r="C2291" s="0" t="n">
        <x:v>13.1</x:v>
      </x:c>
      <x:c r="D2291" s="0" t="s">
        <x:v>9</x:v>
      </x:c>
      <x:c r="E2291" s="0" t="n">
        <x:v>2</x:v>
      </x:c>
      <x:c r="F2291" s="0" t="s">
        <x:v>185</x:v>
      </x:c>
      <x:c r="H2291" s="0" t="s">
        <x:v>276</x:v>
      </x:c>
      <x:c r="I2291" s="0" t="n">
        <x:v>14.5</x:v>
      </x:c>
      <x:c r="J2291" s="0" t="n">
        <x:v>11.7</x:v>
      </x:c>
      <x:c r="K2291" s="0" t="n">
        <x:v>83</x:v>
      </x:c>
      <x:c r="L2291" s="0" t="n">
        <x:v>14</x:v>
      </x:c>
      <x:c r="M2291" s="0" t="n">
        <x:v>14</x:v>
      </x:c>
      <x:c r="O2291" s="0" t="n">
        <x:v>1014.3</x:v>
      </x:c>
      <x:c r="P2291" s="0" t="n">
        <x:v>1005</x:v>
      </x:c>
    </x:row>
    <x:row r="2292" spans="1:81" customFormat="1" ht="16.5" customHeight="1" x14ac:dyDescent="0.25">
      <x:c r="A2292" s="302">
        <x:f>IF(RIGHT(C2292,2)=".1","10",RIGHT(C2292,2))</x:f>
      </x:c>
      <x:c r="B2292" s="0" t="n">
        <x:v>0</x:v>
      </x:c>
      <x:c r="C2292" s="0" t="n">
        <x:v>14.1</x:v>
      </x:c>
      <x:c r="D2292" s="0" t="s">
        <x:v>9</x:v>
      </x:c>
      <x:c r="E2292" s="0" t="n">
        <x:v>3</x:v>
      </x:c>
      <x:c r="F2292" s="0" t="s">
        <x:v>185</x:v>
      </x:c>
      <x:c r="H2292" s="0" t="s">
        <x:v>188</x:v>
      </x:c>
      <x:c r="I2292" s="0" t="n">
        <x:v>15.1</x:v>
      </x:c>
      <x:c r="J2292" s="0" t="n">
        <x:v>10.2</x:v>
      </x:c>
      <x:c r="K2292" s="0" t="n">
        <x:v>73</x:v>
      </x:c>
      <x:c r="L2292" s="0" t="n">
        <x:v>14</x:v>
      </x:c>
      <x:c r="M2292" s="0" t="n">
        <x:v>14</x:v>
      </x:c>
      <x:c r="O2292" s="0" t="n">
        <x:v>1014.7</x:v>
      </x:c>
      <x:c r="P2292" s="0" t="n">
        <x:v>1005.4</x:v>
      </x:c>
    </x:row>
    <x:row r="2293" spans="1:81" customFormat="1" ht="16.5" customHeight="1" x14ac:dyDescent="0.25">
      <x:c r="A2293" s="302">
        <x:f>IF(RIGHT(C2293,2)=".1","10",RIGHT(C2293,2))</x:f>
      </x:c>
      <x:c r="B2293" s="0" t="n">
        <x:v>3</x:v>
      </x:c>
      <x:c r="C2293" s="0" t="n">
        <x:v>14.1</x:v>
      </x:c>
      <x:c r="D2293" s="0" t="s">
        <x:v>10</x:v>
      </x:c>
      <x:c r="E2293" s="0" t="s">
        <x:v>272</x:v>
      </x:c>
      <x:c r="F2293" s="0" t="s">
        <x:v>185</x:v>
      </x:c>
      <x:c r="H2293" s="0" t="s">
        <x:v>741</x:v>
      </x:c>
      <x:c r="I2293" s="0" t="n">
        <x:v>14.9</x:v>
      </x:c>
      <x:c r="J2293" s="0" t="n">
        <x:v>9.9</x:v>
      </x:c>
      <x:c r="K2293" s="0" t="n">
        <x:v>72</x:v>
      </x:c>
      <x:c r="L2293" s="0" t="n">
        <x:v>14</x:v>
      </x:c>
      <x:c r="M2293" s="0" t="n">
        <x:v>14</x:v>
      </x:c>
      <x:c r="O2293" s="0" t="n">
        <x:v>1017.2</x:v>
      </x:c>
      <x:c r="P2293" s="0" t="n">
        <x:v>1007.9</x:v>
      </x:c>
      <x:c r="Q2293" s="0" t="n">
        <x:v>13.3</x:v>
      </x:c>
    </x:row>
    <x:row r="2294" spans="1:81" customFormat="1" ht="16.5" customHeight="1" x14ac:dyDescent="0.25">
      <x:c r="A2294" s="302">
        <x:f>IF(RIGHT(C2294,2)=".1","10",RIGHT(C2294,2))</x:f>
      </x:c>
      <x:c r="B2294" s="0" t="n">
        <x:v>6</x:v>
      </x:c>
      <x:c r="C2294" s="0" t="n">
        <x:v>14.1</x:v>
      </x:c>
      <x:c r="D2294" s="0" t="s">
        <x:v>10</x:v>
      </x:c>
      <x:c r="E2294" s="0" t="n">
        <x:v>3</x:v>
      </x:c>
      <x:c r="F2294" s="0" t="s">
        <x:v>185</x:v>
      </x:c>
      <x:c r="H2294" s="0" t="s">
        <x:v>192</x:v>
      </x:c>
      <x:c r="I2294" s="0" t="n">
        <x:v>14.2</x:v>
      </x:c>
      <x:c r="J2294" s="0" t="n">
        <x:v>8.3</x:v>
      </x:c>
      <x:c r="K2294" s="0" t="n">
        <x:v>68</x:v>
      </x:c>
      <x:c r="L2294" s="0" t="n">
        <x:v>13</x:v>
      </x:c>
      <x:c r="M2294" s="0" t="n">
        <x:v>13</x:v>
      </x:c>
      <x:c r="O2294" s="0" t="n">
        <x:v>1020.1</x:v>
      </x:c>
      <x:c r="P2294" s="0" t="n">
        <x:v>1010.8</x:v>
      </x:c>
    </x:row>
    <x:row r="2295" spans="1:81" customFormat="1" ht="16.5" customHeight="1" x14ac:dyDescent="0.25">
      <x:c r="A2295" s="302">
        <x:f>IF(RIGHT(C2295,2)=".1","10",RIGHT(C2295,2))</x:f>
      </x:c>
      <x:c r="B2295" s="0" t="n">
        <x:v>9</x:v>
      </x:c>
      <x:c r="C2295" s="0" t="n">
        <x:v>14.1</x:v>
      </x:c>
      <x:c r="D2295" s="0" t="s">
        <x:v>10</x:v>
      </x:c>
      <x:c r="E2295" s="0" t="n">
        <x:v>4</x:v>
      </x:c>
      <x:c r="F2295" s="0" t="s">
        <x:v>185</x:v>
      </x:c>
      <x:c r="H2295" s="0" t="s">
        <x:v>372</x:v>
      </x:c>
      <x:c r="I2295" s="0" t="n">
        <x:v>17.1</x:v>
      </x:c>
      <x:c r="J2295" s="0" t="n">
        <x:v>8</x:v>
      </x:c>
      <x:c r="K2295" s="0" t="n">
        <x:v>55</x:v>
      </x:c>
      <x:c r="L2295" s="0" t="n">
        <x:v>17</x:v>
      </x:c>
      <x:c r="M2295" s="0" t="n">
        <x:v>19</x:v>
      </x:c>
      <x:c r="O2295" s="0" t="n">
        <x:v>1021.6</x:v>
      </x:c>
      <x:c r="P2295" s="0" t="n">
        <x:v>1012.3</x:v>
      </x:c>
    </x:row>
    <x:row r="2296" spans="1:81" customFormat="1" ht="16.5" customHeight="1" x14ac:dyDescent="0.25">
      <x:c r="A2296" s="302">
        <x:f>IF(RIGHT(C2296,2)=".1","10",RIGHT(C2296,2))</x:f>
      </x:c>
      <x:c r="B2296" s="0" t="n">
        <x:v>12</x:v>
      </x:c>
      <x:c r="C2296" s="0" t="n">
        <x:v>14.1</x:v>
      </x:c>
      <x:c r="D2296" s="0" t="s">
        <x:v>11</x:v>
      </x:c>
      <x:c r="E2296" s="0" t="n">
        <x:v>3</x:v>
      </x:c>
      <x:c r="F2296" s="0" t="s">
        <x:v>185</x:v>
      </x:c>
      <x:c r="H2296" s="0" t="s">
        <x:v>186</x:v>
      </x:c>
      <x:c r="I2296" s="0" t="n">
        <x:v>18</x:v>
      </x:c>
      <x:c r="J2296" s="0" t="n">
        <x:v>8</x:v>
      </x:c>
      <x:c r="K2296" s="0" t="n">
        <x:v>52</x:v>
      </x:c>
      <x:c r="L2296" s="0" t="n">
        <x:v>18</x:v>
      </x:c>
      <x:c r="M2296" s="0" t="n">
        <x:v>21</x:v>
      </x:c>
      <x:c r="O2296" s="0" t="n">
        <x:v>1022.3</x:v>
      </x:c>
      <x:c r="P2296" s="0" t="n">
        <x:v>1013</x:v>
      </x:c>
    </x:row>
    <x:row r="2297" spans="1:81" customFormat="1" ht="16.5" customHeight="1" x14ac:dyDescent="0.25">
      <x:c r="A2297" s="302">
        <x:f>IF(RIGHT(C2297,2)=".1","10",RIGHT(C2297,2))</x:f>
      </x:c>
      <x:c r="B2297" s="0" t="n">
        <x:v>15</x:v>
      </x:c>
      <x:c r="C2297" s="0" t="n">
        <x:v>14.1</x:v>
      </x:c>
      <x:c r="D2297" s="0" t="s">
        <x:v>11</x:v>
      </x:c>
      <x:c r="E2297" s="0" t="n">
        <x:v>1</x:v>
      </x:c>
      <x:c r="F2297" s="0" t="s">
        <x:v>185</x:v>
      </x:c>
      <x:c r="H2297" s="0" t="s">
        <x:v>186</x:v>
      </x:c>
      <x:c r="I2297" s="0" t="n">
        <x:v>14</x:v>
      </x:c>
      <x:c r="J2297" s="0" t="n">
        <x:v>6.8</x:v>
      </x:c>
      <x:c r="K2297" s="0" t="n">
        <x:v>62</x:v>
      </x:c>
      <x:c r="L2297" s="0" t="n">
        <x:v>14</x:v>
      </x:c>
      <x:c r="M2297" s="0" t="n">
        <x:v>14</x:v>
      </x:c>
      <x:c r="O2297" s="0" t="n">
        <x:v>1023.6</x:v>
      </x:c>
      <x:c r="P2297" s="0" t="n">
        <x:v>1014.2</x:v>
      </x:c>
      <x:c r="R2297" s="0" t="n">
        <x:v>18.6</x:v>
      </x:c>
    </x:row>
    <x:row r="2298" spans="1:81" customFormat="1" ht="16.5" customHeight="1" x14ac:dyDescent="0.25">
      <x:c r="A2298" s="302">
        <x:f>IF(RIGHT(C2298,2)=".1","10",RIGHT(C2298,2))</x:f>
      </x:c>
      <x:c r="B2298" s="0" t="n">
        <x:v>18</x:v>
      </x:c>
      <x:c r="C2298" s="0" t="n">
        <x:v>14.1</x:v>
      </x:c>
      <x:c r="D2298" s="0" t="s">
        <x:v>13</x:v>
      </x:c>
      <x:c r="E2298" s="0" t="n">
        <x:v>0</x:v>
      </x:c>
      <x:c r="F2298" s="0" t="s">
        <x:v>185</x:v>
      </x:c>
      <x:c r="H2298" s="0" t="s">
        <x:v>186</x:v>
      </x:c>
      <x:c r="I2298" s="0" t="n">
        <x:v>9</x:v>
      </x:c>
      <x:c r="J2298" s="0" t="n">
        <x:v>6.6</x:v>
      </x:c>
      <x:c r="K2298" s="0" t="n">
        <x:v>85</x:v>
      </x:c>
      <x:c r="L2298" s="0" t="n">
        <x:v>8</x:v>
      </x:c>
      <x:c r="M2298" s="0" t="n">
        <x:v>8</x:v>
      </x:c>
      <x:c r="O2298" s="0" t="n">
        <x:v>1024.9</x:v>
      </x:c>
      <x:c r="P2298" s="0" t="n">
        <x:v>1015.3</x:v>
      </x:c>
    </x:row>
    <x:row r="2299" spans="1:81" customFormat="1" ht="16.5" customHeight="1" x14ac:dyDescent="0.25">
      <x:c r="A2299" s="302">
        <x:f>IF(RIGHT(C2299,2)=".1","10",RIGHT(C2299,2))</x:f>
      </x:c>
      <x:c r="B2299" s="0" t="n">
        <x:v>21</x:v>
      </x:c>
      <x:c r="C2299" s="0" t="n">
        <x:v>14.1</x:v>
      </x:c>
      <x:c r="D2299" s="0" t="s">
        <x:v>5</x:v>
      </x:c>
      <x:c r="E2299" s="0" t="n">
        <x:v>1</x:v>
      </x:c>
      <x:c r="F2299" s="0" t="s">
        <x:v>185</x:v>
      </x:c>
      <x:c r="H2299" s="0" t="s">
        <x:v>186</x:v>
      </x:c>
      <x:c r="I2299" s="0" t="n">
        <x:v>8.9</x:v>
      </x:c>
      <x:c r="J2299" s="0" t="n">
        <x:v>6.4</x:v>
      </x:c>
      <x:c r="K2299" s="0" t="n">
        <x:v>84</x:v>
      </x:c>
      <x:c r="L2299" s="0" t="n">
        <x:v>8</x:v>
      </x:c>
      <x:c r="M2299" s="0" t="n">
        <x:v>8</x:v>
      </x:c>
      <x:c r="O2299" s="0" t="n">
        <x:v>1024.6</x:v>
      </x:c>
      <x:c r="P2299" s="0" t="n">
        <x:v>1015</x:v>
      </x:c>
    </x:row>
    <x:row r="2300" spans="1:81" customFormat="1" ht="16.5" customHeight="1" x14ac:dyDescent="0.25">
      <x:c r="A2300" s="302">
        <x:f>IF(RIGHT(C2300,2)=".1","10",RIGHT(C2300,2))</x:f>
      </x:c>
      <x:c r="B2300" s="0" t="n">
        <x:v>0</x:v>
      </x:c>
      <x:c r="C2300" s="0" t="n">
        <x:v>15.1</x:v>
      </x:c>
      <x:c r="D2300" s="0" t="s">
        <x:v>6</x:v>
      </x:c>
      <x:c r="E2300" s="0" t="n">
        <x:v>2</x:v>
      </x:c>
      <x:c r="F2300" s="0" t="s">
        <x:v>185</x:v>
      </x:c>
      <x:c r="H2300" s="0" t="s">
        <x:v>186</x:v>
      </x:c>
      <x:c r="I2300" s="0" t="n">
        <x:v>9.3</x:v>
      </x:c>
      <x:c r="J2300" s="0" t="n">
        <x:v>6.4</x:v>
      </x:c>
      <x:c r="K2300" s="0" t="n">
        <x:v>82</x:v>
      </x:c>
      <x:c r="L2300" s="0" t="n">
        <x:v>8</x:v>
      </x:c>
      <x:c r="M2300" s="0" t="n">
        <x:v>8</x:v>
      </x:c>
      <x:c r="O2300" s="0" t="n">
        <x:v>1024.8</x:v>
      </x:c>
      <x:c r="P2300" s="0" t="n">
        <x:v>1015.2</x:v>
      </x:c>
    </x:row>
    <x:row r="2301" spans="1:81" customFormat="1" ht="16.5" customHeight="1" x14ac:dyDescent="0.25">
      <x:c r="A2301" s="302">
        <x:f>IF(RIGHT(C2301,2)=".1","10",RIGHT(C2301,2))</x:f>
      </x:c>
      <x:c r="B2301" s="0" t="n">
        <x:v>3</x:v>
      </x:c>
      <x:c r="C2301" s="0" t="n">
        <x:v>15.1</x:v>
      </x:c>
      <x:c r="D2301" s="0" t="s">
        <x:v>6</x:v>
      </x:c>
      <x:c r="E2301" s="0" t="n">
        <x:v>3</x:v>
      </x:c>
      <x:c r="F2301" s="0" t="s">
        <x:v>185</x:v>
      </x:c>
      <x:c r="H2301" s="0" t="s">
        <x:v>192</x:v>
      </x:c>
      <x:c r="I2301" s="0" t="n">
        <x:v>10.1</x:v>
      </x:c>
      <x:c r="J2301" s="0" t="n">
        <x:v>6.4</x:v>
      </x:c>
      <x:c r="K2301" s="0" t="n">
        <x:v>78</x:v>
      </x:c>
      <x:c r="L2301" s="0" t="n">
        <x:v>8</x:v>
      </x:c>
      <x:c r="M2301" s="0" t="n">
        <x:v>8</x:v>
      </x:c>
      <x:c r="O2301" s="0" t="n">
        <x:v>1024.2</x:v>
      </x:c>
      <x:c r="P2301" s="0" t="n">
        <x:v>1014.7</x:v>
      </x:c>
      <x:c r="Q2301" s="0" t="n">
        <x:v>7.3</x:v>
      </x:c>
    </x:row>
    <x:row r="2302" spans="1:81" customFormat="1" ht="16.5" customHeight="1" x14ac:dyDescent="0.25">
      <x:c r="A2302" s="302">
        <x:f>IF(RIGHT(C2302,2)=".1","10",RIGHT(C2302,2))</x:f>
      </x:c>
      <x:c r="B2302" s="0" t="n">
        <x:v>6</x:v>
      </x:c>
      <x:c r="C2302" s="0" t="n">
        <x:v>15.1</x:v>
      </x:c>
      <x:c r="D2302" s="0" t="s">
        <x:v>6</x:v>
      </x:c>
      <x:c r="E2302" s="0" t="n">
        <x:v>3</x:v>
      </x:c>
      <x:c r="F2302" s="0" t="s">
        <x:v>185</x:v>
      </x:c>
      <x:c r="H2302" s="0" t="s">
        <x:v>226</x:v>
      </x:c>
      <x:c r="I2302" s="0" t="n">
        <x:v>11.9</x:v>
      </x:c>
      <x:c r="J2302" s="0" t="n">
        <x:v>6.8</x:v>
      </x:c>
      <x:c r="K2302" s="0" t="n">
        <x:v>71</x:v>
      </x:c>
      <x:c r="L2302" s="0" t="n">
        <x:v>10</x:v>
      </x:c>
      <x:c r="M2302" s="0" t="n">
        <x:v>12</x:v>
      </x:c>
      <x:c r="O2302" s="0" t="n">
        <x:v>1023.9</x:v>
      </x:c>
      <x:c r="P2302" s="0" t="n">
        <x:v>1014.4</x:v>
      </x:c>
    </x:row>
    <x:row r="2303" spans="1:81" customFormat="1" ht="16.5" customHeight="1" x14ac:dyDescent="0.25">
      <x:c r="A2303" s="302">
        <x:f>IF(RIGHT(C2303,2)=".1","10",RIGHT(C2303,2))</x:f>
      </x:c>
      <x:c r="B2303" s="0" t="n">
        <x:v>9</x:v>
      </x:c>
      <x:c r="C2303" s="0" t="n">
        <x:v>15.1</x:v>
      </x:c>
      <x:c r="D2303" s="0" t="s">
        <x:v>6</x:v>
      </x:c>
      <x:c r="E2303" s="0" t="n">
        <x:v>4</x:v>
      </x:c>
      <x:c r="F2303" s="0" t="s">
        <x:v>185</x:v>
      </x:c>
      <x:c r="H2303" s="0" t="s">
        <x:v>226</x:v>
      </x:c>
      <x:c r="I2303" s="0" t="n">
        <x:v>16.7</x:v>
      </x:c>
      <x:c r="J2303" s="0" t="n">
        <x:v>7.2</x:v>
      </x:c>
      <x:c r="K2303" s="0" t="n">
        <x:v>53</x:v>
      </x:c>
      <x:c r="L2303" s="0" t="n">
        <x:v>16</x:v>
      </x:c>
      <x:c r="M2303" s="0" t="n">
        <x:v>20</x:v>
      </x:c>
      <x:c r="O2303" s="0" t="n">
        <x:v>1022.3</x:v>
      </x:c>
      <x:c r="P2303" s="0" t="n">
        <x:v>1013</x:v>
      </x:c>
    </x:row>
    <x:row r="2304" spans="1:81" customFormat="1" ht="16.5" customHeight="1" x14ac:dyDescent="0.25">
      <x:c r="A2304" s="302">
        <x:f>IF(RIGHT(C2304,2)=".1","10",RIGHT(C2304,2))</x:f>
      </x:c>
      <x:c r="B2304" s="0" t="n">
        <x:v>12</x:v>
      </x:c>
      <x:c r="C2304" s="0" t="n">
        <x:v>15.1</x:v>
      </x:c>
      <x:c r="D2304" s="0" t="s">
        <x:v>6</x:v>
      </x:c>
      <x:c r="E2304" s="0" t="n">
        <x:v>3</x:v>
      </x:c>
      <x:c r="F2304" s="0" t="s">
        <x:v>185</x:v>
      </x:c>
      <x:c r="H2304" s="0" t="s">
        <x:v>226</x:v>
      </x:c>
      <x:c r="I2304" s="0" t="n">
        <x:v>19.1</x:v>
      </x:c>
      <x:c r="J2304" s="0" t="n">
        <x:v>7.8</x:v>
      </x:c>
      <x:c r="K2304" s="0" t="n">
        <x:v>48</x:v>
      </x:c>
      <x:c r="L2304" s="0" t="n">
        <x:v>20</x:v>
      </x:c>
      <x:c r="M2304" s="0" t="n">
        <x:v>22</x:v>
      </x:c>
      <x:c r="O2304" s="0" t="n">
        <x:v>1020.8</x:v>
      </x:c>
      <x:c r="P2304" s="0" t="n">
        <x:v>1011.6</x:v>
      </x:c>
    </x:row>
    <x:row r="2305" spans="1:81" customFormat="1" ht="16.5" customHeight="1" x14ac:dyDescent="0.25">
      <x:c r="A2305" s="302">
        <x:f>IF(RIGHT(C2305,2)=".1","10",RIGHT(C2305,2))</x:f>
      </x:c>
      <x:c r="B2305" s="0" t="n">
        <x:v>15</x:v>
      </x:c>
      <x:c r="C2305" s="0" t="n">
        <x:v>15.1</x:v>
      </x:c>
      <x:c r="D2305" s="0" t="s">
        <x:v>6</x:v>
      </x:c>
      <x:c r="E2305" s="0" t="n">
        <x:v>3</x:v>
      </x:c>
      <x:c r="F2305" s="0" t="s">
        <x:v>185</x:v>
      </x:c>
      <x:c r="H2305" s="0" t="s">
        <x:v>495</x:v>
      </x:c>
      <x:c r="I2305" s="0" t="n">
        <x:v>16.9</x:v>
      </x:c>
      <x:c r="J2305" s="0" t="n">
        <x:v>7.3</x:v>
      </x:c>
      <x:c r="K2305" s="0" t="n">
        <x:v>53</x:v>
      </x:c>
      <x:c r="L2305" s="0" t="n">
        <x:v>17</x:v>
      </x:c>
      <x:c r="M2305" s="0" t="n">
        <x:v>17</x:v>
      </x:c>
      <x:c r="O2305" s="0" t="n">
        <x:v>1020.5</x:v>
      </x:c>
      <x:c r="P2305" s="0" t="n">
        <x:v>1011.2</x:v>
      </x:c>
      <x:c r="R2305" s="0" t="n">
        <x:v>19.3</x:v>
      </x:c>
    </x:row>
    <x:row r="2306" spans="1:81" customFormat="1" ht="16.5" customHeight="1" x14ac:dyDescent="0.25">
      <x:c r="A2306" s="302">
        <x:f>IF(RIGHT(C2306,2)=".1","10",RIGHT(C2306,2))</x:f>
      </x:c>
      <x:c r="B2306" s="0" t="n">
        <x:v>18</x:v>
      </x:c>
      <x:c r="C2306" s="0" t="n">
        <x:v>15.1</x:v>
      </x:c>
      <x:c r="D2306" s="0" t="s">
        <x:v>6</x:v>
      </x:c>
      <x:c r="E2306" s="0" t="n">
        <x:v>4</x:v>
      </x:c>
      <x:c r="F2306" s="0" t="s">
        <x:v>185</x:v>
      </x:c>
      <x:c r="H2306" s="0" t="s">
        <x:v>186</x:v>
      </x:c>
      <x:c r="I2306" s="0" t="n">
        <x:v>12.9</x:v>
      </x:c>
      <x:c r="J2306" s="0" t="n">
        <x:v>5.6</x:v>
      </x:c>
      <x:c r="K2306" s="0" t="n">
        <x:v>61</x:v>
      </x:c>
      <x:c r="L2306" s="0" t="n">
        <x:v>11</x:v>
      </x:c>
      <x:c r="M2306" s="0" t="n">
        <x:v>11</x:v>
      </x:c>
      <x:c r="O2306" s="0" t="n">
        <x:v>1020.1</x:v>
      </x:c>
      <x:c r="P2306" s="0" t="n">
        <x:v>1010.7</x:v>
      </x:c>
    </x:row>
    <x:row r="2307" spans="1:81" customFormat="1" ht="16.5" customHeight="1" x14ac:dyDescent="0.25">
      <x:c r="A2307" s="302">
        <x:f>IF(RIGHT(C2307,2)=".1","10",RIGHT(C2307,2))</x:f>
      </x:c>
      <x:c r="B2307" s="0" t="n">
        <x:v>21</x:v>
      </x:c>
      <x:c r="C2307" s="0" t="n">
        <x:v>15.1</x:v>
      </x:c>
      <x:c r="D2307" s="0" t="s">
        <x:v>6</x:v>
      </x:c>
      <x:c r="E2307" s="0" t="n">
        <x:v>4</x:v>
      </x:c>
      <x:c r="F2307" s="0" t="s">
        <x:v>185</x:v>
      </x:c>
      <x:c r="H2307" s="0" t="s">
        <x:v>186</x:v>
      </x:c>
      <x:c r="I2307" s="0" t="n">
        <x:v>11.6</x:v>
      </x:c>
      <x:c r="J2307" s="0" t="n">
        <x:v>5.7</x:v>
      </x:c>
      <x:c r="K2307" s="0" t="n">
        <x:v>67</x:v>
      </x:c>
      <x:c r="L2307" s="0" t="n">
        <x:v>10</x:v>
      </x:c>
      <x:c r="M2307" s="0" t="n">
        <x:v>10</x:v>
      </x:c>
      <x:c r="O2307" s="0" t="n">
        <x:v>1019.2</x:v>
      </x:c>
      <x:c r="P2307" s="0" t="n">
        <x:v>1009.7</x:v>
      </x:c>
    </x:row>
    <x:row r="2308" spans="1:81" customFormat="1" ht="16.5" customHeight="1" x14ac:dyDescent="0.25">
      <x:c r="A2308" s="302">
        <x:f>IF(RIGHT(C2308,2)=".1","10",RIGHT(C2308,2))</x:f>
      </x:c>
      <x:c r="B2308" s="0" t="n">
        <x:v>0</x:v>
      </x:c>
      <x:c r="C2308" s="0" t="n">
        <x:v>16.1</x:v>
      </x:c>
      <x:c r="D2308" s="0" t="s">
        <x:v>6</x:v>
      </x:c>
      <x:c r="E2308" s="0" t="n">
        <x:v>3</x:v>
      </x:c>
      <x:c r="F2308" s="0" t="s">
        <x:v>185</x:v>
      </x:c>
      <x:c r="H2308" s="0" t="s">
        <x:v>496</x:v>
      </x:c>
      <x:c r="I2308" s="0" t="n">
        <x:v>11</x:v>
      </x:c>
      <x:c r="J2308" s="0" t="n">
        <x:v>5.7</x:v>
      </x:c>
      <x:c r="K2308" s="0" t="n">
        <x:v>70</x:v>
      </x:c>
      <x:c r="L2308" s="0" t="n">
        <x:v>9</x:v>
      </x:c>
      <x:c r="M2308" s="0" t="n">
        <x:v>9</x:v>
      </x:c>
      <x:c r="O2308" s="0" t="n">
        <x:v>1018.1</x:v>
      </x:c>
      <x:c r="P2308" s="0" t="n">
        <x:v>1008.7</x:v>
      </x:c>
    </x:row>
    <x:row r="2309" spans="1:81" customFormat="1" ht="16.5" customHeight="1" x14ac:dyDescent="0.25">
      <x:c r="A2309" s="302">
        <x:f>IF(RIGHT(C2309,2)=".1","10",RIGHT(C2309,2))</x:f>
      </x:c>
      <x:c r="B2309" s="0" t="n">
        <x:v>3</x:v>
      </x:c>
      <x:c r="C2309" s="0" t="n">
        <x:v>16.1</x:v>
      </x:c>
      <x:c r="D2309" s="0" t="s">
        <x:v>6</x:v>
      </x:c>
      <x:c r="E2309" s="0" t="n">
        <x:v>2</x:v>
      </x:c>
      <x:c r="F2309" s="0" t="s">
        <x:v>185</x:v>
      </x:c>
      <x:c r="H2309" s="0" t="s">
        <x:v>392</x:v>
      </x:c>
      <x:c r="I2309" s="0" t="n">
        <x:v>9.5</x:v>
      </x:c>
      <x:c r="J2309" s="0" t="n">
        <x:v>5.1</x:v>
      </x:c>
      <x:c r="K2309" s="0" t="n">
        <x:v>74</x:v>
      </x:c>
      <x:c r="L2309" s="0" t="n">
        <x:v>8</x:v>
      </x:c>
      <x:c r="M2309" s="0" t="n">
        <x:v>8</x:v>
      </x:c>
      <x:c r="O2309" s="0" t="n">
        <x:v>1017.3</x:v>
      </x:c>
      <x:c r="P2309" s="0" t="n">
        <x:v>1007.8</x:v>
      </x:c>
      <x:c r="Q2309" s="0" t="n">
        <x:v>9.5</x:v>
      </x:c>
    </x:row>
    <x:row r="2310" spans="1:81" customFormat="1" ht="16.5" customHeight="1" x14ac:dyDescent="0.25">
      <x:c r="A2310" s="302">
        <x:f>IF(RIGHT(C2310,2)=".1","10",RIGHT(C2310,2))</x:f>
      </x:c>
      <x:c r="B2310" s="0" t="n">
        <x:v>6</x:v>
      </x:c>
      <x:c r="C2310" s="0" t="n">
        <x:v>16.1</x:v>
      </x:c>
      <x:c r="D2310" s="0" t="s">
        <x:v>7</x:v>
      </x:c>
      <x:c r="E2310" s="0" t="n">
        <x:v>3</x:v>
      </x:c>
      <x:c r="F2310" s="0" t="s">
        <x:v>185</x:v>
      </x:c>
      <x:c r="H2310" s="0" t="s">
        <x:v>213</x:v>
      </x:c>
      <x:c r="I2310" s="0" t="n">
        <x:v>11.4</x:v>
      </x:c>
      <x:c r="J2310" s="0" t="n">
        <x:v>5.1</x:v>
      </x:c>
      <x:c r="K2310" s="0" t="n">
        <x:v>65</x:v>
      </x:c>
      <x:c r="L2310" s="0" t="n">
        <x:v>10</x:v>
      </x:c>
      <x:c r="M2310" s="0" t="n">
        <x:v>11</x:v>
      </x:c>
      <x:c r="O2310" s="0" t="n">
        <x:v>1016.7</x:v>
      </x:c>
      <x:c r="P2310" s="0" t="n">
        <x:v>1007.3</x:v>
      </x:c>
      <x:c r="Q2310" s="0" t="n">
        <x:v>9</x:v>
      </x:c>
    </x:row>
    <x:row r="2311" spans="1:81" customFormat="1" ht="16.5" customHeight="1" x14ac:dyDescent="0.25">
      <x:c r="A2311" s="302">
        <x:f>IF(RIGHT(C2311,2)=".1","10",RIGHT(C2311,2))</x:f>
      </x:c>
      <x:c r="B2311" s="0" t="n">
        <x:v>9</x:v>
      </x:c>
      <x:c r="C2311" s="0" t="n">
        <x:v>16.1</x:v>
      </x:c>
      <x:c r="D2311" s="0" t="s">
        <x:v>6</x:v>
      </x:c>
      <x:c r="E2311" s="0" t="n">
        <x:v>3</x:v>
      </x:c>
      <x:c r="F2311" s="0" t="s">
        <x:v>185</x:v>
      </x:c>
      <x:c r="H2311" s="0" t="s">
        <x:v>535</x:v>
      </x:c>
      <x:c r="I2311" s="0" t="n">
        <x:v>17.3</x:v>
      </x:c>
      <x:c r="J2311" s="0" t="n">
        <x:v>5.4</x:v>
      </x:c>
      <x:c r="K2311" s="0" t="n">
        <x:v>45</x:v>
      </x:c>
      <x:c r="L2311" s="0" t="n">
        <x:v>17</x:v>
      </x:c>
      <x:c r="M2311" s="0" t="n">
        <x:v>22</x:v>
      </x:c>
      <x:c r="O2311" s="0" t="n">
        <x:v>1015.4</x:v>
      </x:c>
      <x:c r="P2311" s="0" t="n">
        <x:v>1006.1</x:v>
      </x:c>
    </x:row>
    <x:row r="2312" spans="1:81" customFormat="1" ht="16.5" customHeight="1" x14ac:dyDescent="0.25">
      <x:c r="A2312" s="302">
        <x:f>IF(RIGHT(C2312,2)=".1","10",RIGHT(C2312,2))</x:f>
      </x:c>
      <x:c r="B2312" s="0" t="n">
        <x:v>12</x:v>
      </x:c>
      <x:c r="C2312" s="0" t="n">
        <x:v>16.1</x:v>
      </x:c>
      <x:c r="D2312" s="0" t="s">
        <x:v>6</x:v>
      </x:c>
      <x:c r="E2312" s="0" t="n">
        <x:v>1</x:v>
      </x:c>
      <x:c r="F2312" s="0" t="s">
        <x:v>185</x:v>
      </x:c>
      <x:c r="H2312" s="0" t="s">
        <x:v>746</x:v>
      </x:c>
      <x:c r="I2312" s="0" t="n">
        <x:v>19.1</x:v>
      </x:c>
      <x:c r="J2312" s="0" t="n">
        <x:v>5.8</x:v>
      </x:c>
      <x:c r="K2312" s="0" t="n">
        <x:v>42</x:v>
      </x:c>
      <x:c r="L2312" s="0" t="n">
        <x:v>21</x:v>
      </x:c>
      <x:c r="M2312" s="0" t="n">
        <x:v>23</x:v>
      </x:c>
      <x:c r="N2312" s="0" t="s">
        <x:v>444</x:v>
      </x:c>
      <x:c r="O2312" s="0" t="n">
        <x:v>1014.3</x:v>
      </x:c>
      <x:c r="P2312" s="0" t="n">
        <x:v>1005.1</x:v>
      </x:c>
    </x:row>
    <x:row r="2313" spans="1:81" customFormat="1" ht="16.5" customHeight="1" x14ac:dyDescent="0.25">
      <x:c r="A2313" s="302">
        <x:f>IF(RIGHT(C2313,2)=".1","10",RIGHT(C2313,2))</x:f>
      </x:c>
      <x:c r="B2313" s="0" t="n">
        <x:v>15</x:v>
      </x:c>
      <x:c r="C2313" s="0" t="n">
        <x:v>16.1</x:v>
      </x:c>
      <x:c r="D2313" s="0" t="s">
        <x:v>6</x:v>
      </x:c>
      <x:c r="E2313" s="0" t="n">
        <x:v>1</x:v>
      </x:c>
      <x:c r="F2313" s="0" t="s">
        <x:v>185</x:v>
      </x:c>
      <x:c r="H2313" s="0" t="s">
        <x:v>228</x:v>
      </x:c>
      <x:c r="I2313" s="0" t="n">
        <x:v>16.8</x:v>
      </x:c>
      <x:c r="J2313" s="0" t="n">
        <x:v>4.4</x:v>
      </x:c>
      <x:c r="K2313" s="0" t="n">
        <x:v>44</x:v>
      </x:c>
      <x:c r="L2313" s="0" t="n">
        <x:v>18</x:v>
      </x:c>
      <x:c r="M2313" s="0" t="n">
        <x:v>18</x:v>
      </x:c>
      <x:c r="O2313" s="0" t="n">
        <x:v>1013.7</x:v>
      </x:c>
      <x:c r="P2313" s="0" t="n">
        <x:v>1004.5</x:v>
      </x:c>
      <x:c r="R2313" s="0" t="n">
        <x:v>19.5</x:v>
      </x:c>
    </x:row>
    <x:row r="2314" spans="1:81" customFormat="1" ht="16.5" customHeight="1" x14ac:dyDescent="0.25">
      <x:c r="A2314" s="302">
        <x:f>IF(RIGHT(C2314,2)=".1","10",RIGHT(C2314,2))</x:f>
      </x:c>
      <x:c r="B2314" s="0" t="n">
        <x:v>18</x:v>
      </x:c>
      <x:c r="C2314" s="0" t="n">
        <x:v>16.1</x:v>
      </x:c>
      <x:c r="D2314" s="0" t="s">
        <x:v>13</x:v>
      </x:c>
      <x:c r="E2314" s="0" t="n">
        <x:v>0</x:v>
      </x:c>
      <x:c r="F2314" s="0" t="s">
        <x:v>185</x:v>
      </x:c>
      <x:c r="H2314" s="0" t="s">
        <x:v>629</x:v>
      </x:c>
      <x:c r="I2314" s="0" t="n">
        <x:v>11.7</x:v>
      </x:c>
      <x:c r="J2314" s="0" t="n">
        <x:v>6.5</x:v>
      </x:c>
      <x:c r="K2314" s="0" t="n">
        <x:v>70</x:v>
      </x:c>
      <x:c r="L2314" s="0" t="n">
        <x:v>11</x:v>
      </x:c>
      <x:c r="M2314" s="0" t="n">
        <x:v>11</x:v>
      </x:c>
      <x:c r="O2314" s="0" t="n">
        <x:v>1014.3</x:v>
      </x:c>
      <x:c r="P2314" s="0" t="n">
        <x:v>1004.9</x:v>
      </x:c>
    </x:row>
    <x:row r="2315" spans="1:81" customFormat="1" ht="16.5" customHeight="1" x14ac:dyDescent="0.25">
      <x:c r="A2315" s="302">
        <x:f>IF(RIGHT(C2315,2)=".1","10",RIGHT(C2315,2))</x:f>
      </x:c>
      <x:c r="B2315" s="0" t="n">
        <x:v>21</x:v>
      </x:c>
      <x:c r="C2315" s="0" t="n">
        <x:v>16.1</x:v>
      </x:c>
      <x:c r="D2315" s="0" t="s">
        <x:v>13</x:v>
      </x:c>
      <x:c r="E2315" s="0" t="n">
        <x:v>0</x:v>
      </x:c>
      <x:c r="F2315" s="0" t="s">
        <x:v>185</x:v>
      </x:c>
      <x:c r="H2315" s="0" t="s">
        <x:v>629</x:v>
      </x:c>
      <x:c r="I2315" s="0" t="n">
        <x:v>10.1</x:v>
      </x:c>
      <x:c r="J2315" s="0" t="n">
        <x:v>6.1</x:v>
      </x:c>
      <x:c r="K2315" s="0" t="n">
        <x:v>76</x:v>
      </x:c>
      <x:c r="L2315" s="0" t="n">
        <x:v>10</x:v>
      </x:c>
      <x:c r="M2315" s="0" t="n">
        <x:v>10</x:v>
      </x:c>
      <x:c r="O2315" s="0" t="n">
        <x:v>1013.7</x:v>
      </x:c>
      <x:c r="P2315" s="0" t="n">
        <x:v>1004.2</x:v>
      </x:c>
    </x:row>
    <x:row r="2316" spans="1:81" customFormat="1" ht="16.5" customHeight="1" x14ac:dyDescent="0.25">
      <x:c r="A2316" s="302">
        <x:f>IF(RIGHT(C2316,2)=".1","10",RIGHT(C2316,2))</x:f>
      </x:c>
      <x:c r="B2316" s="0" t="n">
        <x:v>0</x:v>
      </x:c>
      <x:c r="C2316" s="0" t="n">
        <x:v>17.1</x:v>
      </x:c>
      <x:c r="D2316" s="0" t="s">
        <x:v>13</x:v>
      </x:c>
      <x:c r="E2316" s="0" t="n">
        <x:v>0</x:v>
      </x:c>
      <x:c r="F2316" s="0" t="s">
        <x:v>185</x:v>
      </x:c>
      <x:c r="H2316" s="0" t="s">
        <x:v>186</x:v>
      </x:c>
      <x:c r="I2316" s="0" t="n">
        <x:v>8.9</x:v>
      </x:c>
      <x:c r="J2316" s="0" t="n">
        <x:v>6</x:v>
      </x:c>
      <x:c r="K2316" s="0" t="n">
        <x:v>82</x:v>
      </x:c>
      <x:c r="L2316" s="0" t="n">
        <x:v>8</x:v>
      </x:c>
      <x:c r="M2316" s="0" t="n">
        <x:v>8</x:v>
      </x:c>
      <x:c r="O2316" s="0" t="n">
        <x:v>1013.7</x:v>
      </x:c>
      <x:c r="P2316" s="0" t="n">
        <x:v>1004.2</x:v>
      </x:c>
    </x:row>
    <x:row r="2317" spans="1:81" customFormat="1" ht="16.5" customHeight="1" x14ac:dyDescent="0.25">
      <x:c r="A2317" s="302">
        <x:f>IF(RIGHT(C2317,2)=".1","10",RIGHT(C2317,2))</x:f>
      </x:c>
      <x:c r="B2317" s="0" t="n">
        <x:v>3</x:v>
      </x:c>
      <x:c r="C2317" s="0" t="n">
        <x:v>17.1</x:v>
      </x:c>
      <x:c r="D2317" s="0" t="s">
        <x:v>9</x:v>
      </x:c>
      <x:c r="E2317" s="0" t="n">
        <x:v>1</x:v>
      </x:c>
      <x:c r="F2317" s="0" t="s">
        <x:v>185</x:v>
      </x:c>
      <x:c r="H2317" s="0" t="s">
        <x:v>186</x:v>
      </x:c>
      <x:c r="I2317" s="0" t="n">
        <x:v>7.4</x:v>
      </x:c>
      <x:c r="J2317" s="0" t="n">
        <x:v>5.2</x:v>
      </x:c>
      <x:c r="K2317" s="0" t="n">
        <x:v>86</x:v>
      </x:c>
      <x:c r="L2317" s="0" t="n">
        <x:v>6</x:v>
      </x:c>
      <x:c r="M2317" s="0" t="n">
        <x:v>6</x:v>
      </x:c>
      <x:c r="O2317" s="0" t="n">
        <x:v>1013.9</x:v>
      </x:c>
      <x:c r="P2317" s="0" t="n">
        <x:v>1004.3</x:v>
      </x:c>
      <x:c r="Q2317" s="0" t="n">
        <x:v>7.4</x:v>
      </x:c>
    </x:row>
    <x:row r="2318" spans="1:81" customFormat="1" ht="16.5" customHeight="1" x14ac:dyDescent="0.25">
      <x:c r="A2318" s="302">
        <x:f>IF(RIGHT(C2318,2)=".1","10",RIGHT(C2318,2))</x:f>
      </x:c>
      <x:c r="B2318" s="0" t="n">
        <x:v>6</x:v>
      </x:c>
      <x:c r="C2318" s="0" t="n">
        <x:v>17.1</x:v>
      </x:c>
      <x:c r="D2318" s="0" t="s">
        <x:v>9</x:v>
      </x:c>
      <x:c r="E2318" s="0" t="n">
        <x:v>1</x:v>
      </x:c>
      <x:c r="F2318" s="0" t="s">
        <x:v>185</x:v>
      </x:c>
      <x:c r="H2318" s="0" t="s">
        <x:v>225</x:v>
      </x:c>
      <x:c r="I2318" s="0" t="n">
        <x:v>14.4</x:v>
      </x:c>
      <x:c r="J2318" s="0" t="n">
        <x:v>7.2</x:v>
      </x:c>
      <x:c r="K2318" s="0" t="n">
        <x:v>62</x:v>
      </x:c>
      <x:c r="L2318" s="0" t="n">
        <x:v>15</x:v>
      </x:c>
      <x:c r="M2318" s="0" t="n">
        <x:v>17</x:v>
      </x:c>
      <x:c r="O2318" s="0" t="n">
        <x:v>1013.9</x:v>
      </x:c>
      <x:c r="P2318" s="0" t="n">
        <x:v>1004.6</x:v>
      </x:c>
      <x:c r="Q2318" s="0" t="n">
        <x:v>7.1</x:v>
      </x:c>
    </x:row>
    <x:row r="2319" spans="1:81" customFormat="1" ht="16.5" customHeight="1" x14ac:dyDescent="0.25">
      <x:c r="A2319" s="302">
        <x:f>IF(RIGHT(C2319,2)=".1","10",RIGHT(C2319,2))</x:f>
      </x:c>
      <x:c r="B2319" s="0" t="n">
        <x:v>9</x:v>
      </x:c>
      <x:c r="C2319" s="0" t="n">
        <x:v>17.1</x:v>
      </x:c>
      <x:c r="D2319" s="0" t="s">
        <x:v>10</x:v>
      </x:c>
      <x:c r="E2319" s="0" t="n">
        <x:v>1</x:v>
      </x:c>
      <x:c r="F2319" s="0" t="s">
        <x:v>185</x:v>
      </x:c>
      <x:c r="H2319" s="0" t="s">
        <x:v>226</x:v>
      </x:c>
      <x:c r="I2319" s="0" t="n">
        <x:v>21</x:v>
      </x:c>
      <x:c r="J2319" s="0" t="n">
        <x:v>11.8</x:v>
      </x:c>
      <x:c r="K2319" s="0" t="n">
        <x:v>56</x:v>
      </x:c>
      <x:c r="L2319" s="0" t="n">
        <x:v>24</x:v>
      </x:c>
      <x:c r="M2319" s="0" t="n">
        <x:v>30</x:v>
      </x:c>
      <x:c r="N2319" s="0" t="s">
        <x:v>444</x:v>
      </x:c>
      <x:c r="O2319" s="0" t="n">
        <x:v>1012.8</x:v>
      </x:c>
      <x:c r="P2319" s="0" t="n">
        <x:v>1003.7</x:v>
      </x:c>
    </x:row>
    <x:row r="2320" spans="1:81" customFormat="1" ht="16.5" customHeight="1" x14ac:dyDescent="0.25">
      <x:c r="A2320" s="302">
        <x:f>IF(RIGHT(C2320,2)=".1","10",RIGHT(C2320,2))</x:f>
      </x:c>
      <x:c r="B2320" s="0" t="n">
        <x:v>12</x:v>
      </x:c>
      <x:c r="C2320" s="0" t="n">
        <x:v>17.1</x:v>
      </x:c>
      <x:c r="D2320" s="0" t="s">
        <x:v>11</x:v>
      </x:c>
      <x:c r="E2320" s="0" t="n">
        <x:v>2</x:v>
      </x:c>
      <x:c r="F2320" s="0" t="s">
        <x:v>185</x:v>
      </x:c>
      <x:c r="H2320" s="0" t="s">
        <x:v>626</x:v>
      </x:c>
      <x:c r="I2320" s="0" t="n">
        <x:v>20.9</x:v>
      </x:c>
      <x:c r="J2320" s="0" t="n">
        <x:v>11.6</x:v>
      </x:c>
      <x:c r="K2320" s="0" t="n">
        <x:v>55</x:v>
      </x:c>
      <x:c r="L2320" s="0" t="n">
        <x:v>24</x:v>
      </x:c>
      <x:c r="M2320" s="0" t="n">
        <x:v>26</x:v>
      </x:c>
      <x:c r="N2320" s="0" t="s">
        <x:v>444</x:v>
      </x:c>
      <x:c r="O2320" s="0" t="n">
        <x:v>1012</x:v>
      </x:c>
      <x:c r="P2320" s="0" t="n">
        <x:v>1002.9</x:v>
      </x:c>
    </x:row>
    <x:row r="2321" spans="1:81" customFormat="1" ht="16.5" customHeight="1" x14ac:dyDescent="0.25">
      <x:c r="A2321" s="302">
        <x:f>IF(RIGHT(C2321,2)=".1","10",RIGHT(C2321,2))</x:f>
      </x:c>
      <x:c r="B2321" s="0" t="n">
        <x:v>15</x:v>
      </x:c>
      <x:c r="C2321" s="0" t="n">
        <x:v>17.1</x:v>
      </x:c>
      <x:c r="D2321" s="0" t="s">
        <x:v>13</x:v>
      </x:c>
      <x:c r="E2321" s="0" t="n">
        <x:v>0</x:v>
      </x:c>
      <x:c r="F2321" s="0" t="s">
        <x:v>185</x:v>
      </x:c>
      <x:c r="H2321" s="0" t="s">
        <x:v>276</x:v>
      </x:c>
      <x:c r="I2321" s="0" t="n">
        <x:v>17.3</x:v>
      </x:c>
      <x:c r="J2321" s="0" t="n">
        <x:v>10.5</x:v>
      </x:c>
      <x:c r="K2321" s="0" t="n">
        <x:v>64</x:v>
      </x:c>
      <x:c r="L2321" s="0" t="n">
        <x:v>17</x:v>
      </x:c>
      <x:c r="M2321" s="0" t="n">
        <x:v>17</x:v>
      </x:c>
      <x:c r="O2321" s="0" t="n">
        <x:v>1012.9</x:v>
      </x:c>
      <x:c r="P2321" s="0" t="n">
        <x:v>1003.7</x:v>
      </x:c>
      <x:c r="R2321" s="0" t="n">
        <x:v>21.7</x:v>
      </x:c>
    </x:row>
    <x:row r="2322" spans="1:81" customFormat="1" ht="16.5" customHeight="1" x14ac:dyDescent="0.25">
      <x:c r="A2322" s="302">
        <x:f>IF(RIGHT(C2322,2)=".1","10",RIGHT(C2322,2))</x:f>
      </x:c>
      <x:c r="B2322" s="0" t="n">
        <x:v>18</x:v>
      </x:c>
      <x:c r="C2322" s="0" t="n">
        <x:v>17.1</x:v>
      </x:c>
      <x:c r="D2322" s="0" t="s">
        <x:v>12</x:v>
      </x:c>
      <x:c r="E2322" s="0" t="n">
        <x:v>1</x:v>
      </x:c>
      <x:c r="F2322" s="0" t="s">
        <x:v>185</x:v>
      </x:c>
      <x:c r="H2322" s="0" t="s">
        <x:v>226</x:v>
      </x:c>
      <x:c r="I2322" s="0" t="n">
        <x:v>12.4</x:v>
      </x:c>
      <x:c r="J2322" s="0" t="n">
        <x:v>10.1</x:v>
      </x:c>
      <x:c r="K2322" s="0" t="n">
        <x:v>86</x:v>
      </x:c>
      <x:c r="L2322" s="0" t="n">
        <x:v>12</x:v>
      </x:c>
      <x:c r="M2322" s="0" t="n">
        <x:v>12</x:v>
      </x:c>
      <x:c r="O2322" s="0" t="n">
        <x:v>1013.6</x:v>
      </x:c>
      <x:c r="P2322" s="0" t="n">
        <x:v>1004.3</x:v>
      </x:c>
    </x:row>
    <x:row r="2323" spans="1:81" customFormat="1" ht="16.5" customHeight="1" x14ac:dyDescent="0.25">
      <x:c r="A2323" s="302">
        <x:f>IF(RIGHT(C2323,2)=".1","10",RIGHT(C2323,2))</x:f>
      </x:c>
      <x:c r="B2323" s="0" t="n">
        <x:v>21</x:v>
      </x:c>
      <x:c r="C2323" s="0" t="n">
        <x:v>17.1</x:v>
      </x:c>
      <x:c r="D2323" s="0" t="s">
        <x:v>13</x:v>
      </x:c>
      <x:c r="E2323" s="0" t="n">
        <x:v>0</x:v>
      </x:c>
      <x:c r="F2323" s="0" t="s">
        <x:v>185</x:v>
      </x:c>
      <x:c r="H2323" s="0" t="s">
        <x:v>189</x:v>
      </x:c>
      <x:c r="I2323" s="0" t="n">
        <x:v>9</x:v>
      </x:c>
      <x:c r="J2323" s="0" t="n">
        <x:v>7.5</x:v>
      </x:c>
      <x:c r="K2323" s="0" t="n">
        <x:v>90</x:v>
      </x:c>
      <x:c r="L2323" s="0" t="n">
        <x:v>8</x:v>
      </x:c>
      <x:c r="M2323" s="0" t="n">
        <x:v>8</x:v>
      </x:c>
      <x:c r="O2323" s="0" t="n">
        <x:v>1014</x:v>
      </x:c>
      <x:c r="P2323" s="0" t="n">
        <x:v>1004.6</x:v>
      </x:c>
    </x:row>
    <x:row r="2324" spans="1:81" customFormat="1" ht="16.5" customHeight="1" x14ac:dyDescent="0.25">
      <x:c r="A2324" s="302">
        <x:f>IF(RIGHT(C2324,2)=".1","10",RIGHT(C2324,2))</x:f>
      </x:c>
      <x:c r="B2324" s="0" t="n">
        <x:v>0</x:v>
      </x:c>
      <x:c r="C2324" s="0" t="n">
        <x:v>18.1</x:v>
      </x:c>
      <x:c r="D2324" s="0" t="s">
        <x:v>13</x:v>
      </x:c>
      <x:c r="E2324" s="0" t="n">
        <x:v>0</x:v>
      </x:c>
      <x:c r="F2324" s="0" t="s">
        <x:v>185</x:v>
      </x:c>
      <x:c r="H2324" s="0" t="s">
        <x:v>186</x:v>
      </x:c>
      <x:c r="I2324" s="0" t="n">
        <x:v>7.2</x:v>
      </x:c>
      <x:c r="J2324" s="0" t="n">
        <x:v>4.8</x:v>
      </x:c>
      <x:c r="K2324" s="0" t="n">
        <x:v>85</x:v>
      </x:c>
      <x:c r="L2324" s="0" t="n">
        <x:v>6</x:v>
      </x:c>
      <x:c r="M2324" s="0" t="n">
        <x:v>6</x:v>
      </x:c>
      <x:c r="O2324" s="0" t="n">
        <x:v>1014.4</x:v>
      </x:c>
      <x:c r="P2324" s="0" t="n">
        <x:v>1004.8</x:v>
      </x:c>
    </x:row>
    <x:row r="2325" spans="1:81" customFormat="1" ht="16.5" customHeight="1" x14ac:dyDescent="0.25">
      <x:c r="A2325" s="302">
        <x:f>IF(RIGHT(C2325,2)=".1","10",RIGHT(C2325,2))</x:f>
      </x:c>
      <x:c r="B2325" s="0" t="n">
        <x:v>3</x:v>
      </x:c>
      <x:c r="C2325" s="0" t="n">
        <x:v>18.1</x:v>
      </x:c>
      <x:c r="D2325" s="0" t="s">
        <x:v>11</x:v>
      </x:c>
      <x:c r="E2325" s="0" t="n">
        <x:v>1</x:v>
      </x:c>
      <x:c r="F2325" s="0" t="s">
        <x:v>185</x:v>
      </x:c>
      <x:c r="H2325" s="0" t="s">
        <x:v>186</x:v>
      </x:c>
      <x:c r="I2325" s="0" t="n">
        <x:v>6.9</x:v>
      </x:c>
      <x:c r="J2325" s="0" t="n">
        <x:v>4.9</x:v>
      </x:c>
      <x:c r="K2325" s="0" t="n">
        <x:v>87</x:v>
      </x:c>
      <x:c r="L2325" s="0" t="n">
        <x:v>6</x:v>
      </x:c>
      <x:c r="M2325" s="0" t="n">
        <x:v>6</x:v>
      </x:c>
      <x:c r="O2325" s="0" t="n">
        <x:v>1015.1</x:v>
      </x:c>
      <x:c r="P2325" s="0" t="n">
        <x:v>1005.5</x:v>
      </x:c>
      <x:c r="Q2325" s="0" t="n">
        <x:v>5.7</x:v>
      </x:c>
    </x:row>
    <x:row r="2326" spans="1:81" customFormat="1" ht="16.5" customHeight="1" x14ac:dyDescent="0.25">
      <x:c r="A2326" s="302">
        <x:f>IF(RIGHT(C2326,2)=".1","10",RIGHT(C2326,2))</x:f>
      </x:c>
      <x:c r="B2326" s="0" t="n">
        <x:v>6</x:v>
      </x:c>
      <x:c r="C2326" s="0" t="n">
        <x:v>18.1</x:v>
      </x:c>
      <x:c r="D2326" s="0" t="s">
        <x:v>11</x:v>
      </x:c>
      <x:c r="E2326" s="0" t="n">
        <x:v>1</x:v>
      </x:c>
      <x:c r="F2326" s="0" t="s">
        <x:v>185</x:v>
      </x:c>
      <x:c r="H2326" s="0" t="s">
        <x:v>186</x:v>
      </x:c>
      <x:c r="I2326" s="0" t="n">
        <x:v>10.2</x:v>
      </x:c>
      <x:c r="J2326" s="0" t="n">
        <x:v>6.3</x:v>
      </x:c>
      <x:c r="K2326" s="0" t="n">
        <x:v>77</x:v>
      </x:c>
      <x:c r="L2326" s="0" t="n">
        <x:v>10</x:v>
      </x:c>
      <x:c r="M2326" s="0" t="n">
        <x:v>12</x:v>
      </x:c>
      <x:c r="O2326" s="0" t="n">
        <x:v>1016.3</x:v>
      </x:c>
      <x:c r="P2326" s="0" t="n">
        <x:v>1006.9</x:v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>
      <x:c r="A3009" s="314">
        <x:f>RIGHT(C3009,2)</x:f>
      </x:c>
    </x:row>
    <x:row r="3010" spans="1:81" customFormat="1" ht="13.9" customHeight="1" x14ac:dyDescent="0.25">
      <x:c r="A3010" s="314">
        <x:f>RIGHT(C3010,2)</x:f>
      </x:c>
    </x:row>
    <x:row r="3011" spans="1:81" customFormat="1" ht="13.9" customHeight="1" x14ac:dyDescent="0.25">
      <x:c r="A3011" s="314">
        <x:f>RIGHT(C3011,2)</x:f>
      </x:c>
    </x:row>
    <x:row r="3012" spans="1:81" customFormat="1" ht="13.9" customHeight="1" x14ac:dyDescent="0.25">
      <x:c r="A3012" s="314">
        <x:f>RIGHT(C3012,2)</x:f>
      </x:c>
    </x:row>
    <x:row r="3013" spans="1:81" customFormat="1" ht="13.9" customHeight="1" x14ac:dyDescent="0.25">
      <x:c r="A3013" s="314">
        <x:f>RIGHT(C3013,2)</x:f>
      </x:c>
    </x:row>
    <x:row r="3014" spans="1:81" customFormat="1" ht="13.9" customHeight="1" x14ac:dyDescent="0.25">
      <x:c r="A3014" s="314">
        <x:f>RIGHT(C3014,2)</x:f>
      </x:c>
    </x:row>
    <x:row r="3015" spans="1:81" customFormat="1" ht="13.9" customHeight="1" x14ac:dyDescent="0.25">
      <x:c r="A3015" s="314">
        <x:f>RIGHT(C3015,2)</x:f>
      </x:c>
    </x:row>
    <x:row r="3016" spans="1:81" customFormat="1" ht="13.9" customHeight="1" x14ac:dyDescent="0.25">
      <x:c r="A3016" s="314">
        <x:f>RIGHT(C3016,2)</x:f>
      </x:c>
    </x:row>
    <x:row r="3017" spans="1:81" customFormat="1" ht="13.9" customHeight="1" x14ac:dyDescent="0.25">
      <x:c r="A3017" s="314">
        <x:f>RIGHT(C3017,2)</x:f>
      </x:c>
    </x:row>
    <x:row r="3018" spans="1:81" customFormat="1" ht="13.9" customHeight="1" x14ac:dyDescent="0.25">
      <x:c r="A3018" s="314">
        <x:f>RIGHT(C3018,2)</x:f>
      </x:c>
    </x:row>
    <x:row r="3019" spans="1:81" customFormat="1" ht="13.9" customHeight="1" x14ac:dyDescent="0.25">
      <x:c r="A3019" s="314">
        <x:f>RIGHT(C3019,2)</x:f>
      </x:c>
    </x:row>
    <x:row r="3020" spans="1:81" customFormat="1" ht="13.9" customHeight="1" x14ac:dyDescent="0.25">
      <x:c r="A3020" s="314">
        <x:f>RIGHT(C3020,2)</x:f>
      </x:c>
    </x:row>
    <x:row r="3021" spans="1:81" customFormat="1" ht="13.9" customHeight="1" x14ac:dyDescent="0.25">
      <x:c r="A3021" s="314">
        <x:f>RIGHT(C3021,2)</x:f>
      </x:c>
    </x:row>
    <x:row r="3022" spans="1:81" customFormat="1" ht="13.9" customHeight="1" x14ac:dyDescent="0.25">
      <x:c r="A3022" s="314">
        <x:f>RIGHT(C3022,2)</x:f>
      </x:c>
    </x:row>
    <x:row r="3023" spans="1:81" customFormat="1" ht="13.9" customHeight="1" x14ac:dyDescent="0.25">
      <x:c r="A3023" s="314">
        <x:f>RIGHT(C3023,2)</x:f>
      </x:c>
    </x:row>
    <x:row r="3024" spans="1:81" customFormat="1" ht="13.9" customHeight="1" x14ac:dyDescent="0.25">
      <x:c r="A3024" s="314">
        <x:f>RIGHT(C3024,2)</x:f>
      </x:c>
    </x:row>
    <x:row r="3025" spans="1:81" customFormat="1" ht="13.9" customHeight="1" x14ac:dyDescent="0.25">
      <x:c r="A3025" s="314">
        <x:f>RIGHT(C3025,2)</x:f>
      </x:c>
    </x:row>
    <x:row r="3026" spans="1:81" customFormat="1" ht="13.9" customHeight="1" x14ac:dyDescent="0.25">
      <x:c r="A3026" s="314">
        <x:f>RIGHT(C3026,2)</x:f>
      </x:c>
    </x:row>
    <x:row r="3027" spans="1:81" customFormat="1" ht="13.9" customHeight="1" x14ac:dyDescent="0.25">
      <x:c r="A3027" s="314">
        <x:f>RIGHT(C3027,2)</x:f>
      </x:c>
    </x:row>
    <x:row r="3028" spans="1:81" customFormat="1" ht="13.9" customHeight="1" x14ac:dyDescent="0.25"/>
    <x:row r="3029" spans="1:81" customFormat="1" ht="13.9" customHeight="1" x14ac:dyDescent="0.25"/>
    <x:row r="3030" spans="1:81" customFormat="1" ht="13.9" customHeight="1" x14ac:dyDescent="0.25"/>
    <x:row r="3031" spans="1:81" customFormat="1" ht="13.9" customHeight="1" x14ac:dyDescent="0.25"/>
    <x:row r="3032" spans="1:81" customFormat="1" ht="13.9" customHeight="1" x14ac:dyDescent="0.25"/>
    <x:row r="3033" spans="1:81" customFormat="1" ht="13.9" customHeight="1" x14ac:dyDescent="0.25"/>
    <x:row r="3034" spans="1:81" customFormat="1" ht="13.9" customHeight="1" x14ac:dyDescent="0.25"/>
    <x:row r="3035" spans="1:81" customFormat="1" ht="13.9" customHeight="1" x14ac:dyDescent="0.25"/>
    <x:row r="3036" spans="1:81" customFormat="1" ht="13.9" customHeight="1" x14ac:dyDescent="0.25"/>
    <x:row r="3037" spans="1:81" customFormat="1" ht="13.9" customHeight="1" x14ac:dyDescent="0.25"/>
    <x:row r="3038" spans="1:81" customFormat="1" ht="13.9" customHeight="1" x14ac:dyDescent="0.25"/>
    <x:row r="3039" spans="1:81" customFormat="1" ht="13.9" customHeight="1" x14ac:dyDescent="0.25"/>
    <x:row r="3040" spans="1:81" customFormat="1" ht="13.9" customHeight="1" x14ac:dyDescent="0.25"/>
    <x:row r="3041" spans="1:81" customFormat="1" ht="13.9" customHeight="1" x14ac:dyDescent="0.25"/>
    <x:row r="3042" spans="1:81" customFormat="1" ht="13.9" customHeight="1" x14ac:dyDescent="0.25"/>
    <x:row r="3043" spans="1:81" customFormat="1" ht="13.9" customHeight="1" x14ac:dyDescent="0.25"/>
    <x:row r="3044" spans="1:81" customFormat="1" ht="13.9" customHeight="1" x14ac:dyDescent="0.25"/>
    <x:row r="3045" spans="1:81" customFormat="1" ht="13.9" customHeight="1" x14ac:dyDescent="0.25"/>
    <x:row r="3046" spans="1:81" customFormat="1" ht="13.9" customHeight="1" x14ac:dyDescent="0.25"/>
    <x:row r="3047" spans="1:81" customFormat="1" ht="13.9" customHeight="1" x14ac:dyDescent="0.25"/>
    <x:row r="3048" spans="1:81" customFormat="1" ht="13.9" customHeight="1" x14ac:dyDescent="0.25"/>
    <x:row r="3049" spans="1:81" customFormat="1" ht="13.9" customHeight="1" x14ac:dyDescent="0.25"/>
    <x:row r="3050" spans="1:81" customFormat="1" ht="13.9" customHeight="1" x14ac:dyDescent="0.25"/>
    <x:row r="3051" spans="1:81" customFormat="1" ht="13.9" customHeight="1" x14ac:dyDescent="0.25"/>
    <x:row r="3052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5:S1048576">
    <x:cfRule type="cellIs" dxfId="0" priority="3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sheetPr>
    <x:tabColor rgb="FFFFE994"/>
    <x:outlinePr summaryBelow="1" summaryRight="1"/>
  </x:sheetPr>
  <x:dimension ref="A1:CC3001"/>
  <x:sheetViews>
    <x:sheetView zoomScale="55" zoomScaleNormal="55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 t="s"/>
    </x:row>
    <x:row r="2931" spans="1:81" customFormat="1" ht="16.5" customHeight="1" x14ac:dyDescent="0.25">
      <x:c r="A2931" s="314" t="s"/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/>
    <x:row r="2982" spans="1:81" customFormat="1" ht="13.9" customHeight="1" x14ac:dyDescent="0.25"/>
    <x:row r="2983" spans="1:81" customFormat="1" ht="13.9" customHeight="1" x14ac:dyDescent="0.25"/>
    <x:row r="2984" spans="1:81" customFormat="1" ht="13.9" customHeight="1" x14ac:dyDescent="0.25"/>
    <x:row r="2985" spans="1:81" customFormat="1" ht="13.9" customHeight="1" x14ac:dyDescent="0.25"/>
    <x:row r="2986" spans="1:81" customFormat="1" ht="13.9" customHeight="1" x14ac:dyDescent="0.25"/>
    <x:row r="2987" spans="1:81" customFormat="1" ht="13.9" customHeight="1" x14ac:dyDescent="0.25"/>
    <x:row r="2988" spans="1:81" customFormat="1" ht="13.9" customHeight="1" x14ac:dyDescent="0.25"/>
    <x:row r="2989" spans="1:81" customFormat="1" ht="13.9" customHeight="1" x14ac:dyDescent="0.25"/>
    <x:row r="2990" spans="1:81" customFormat="1" ht="13.9" customHeight="1" x14ac:dyDescent="0.25"/>
    <x:row r="2991" spans="1:81" customFormat="1" ht="13.9" customHeight="1" x14ac:dyDescent="0.25"/>
    <x:row r="2992" spans="1:81" customFormat="1" ht="13.9" customHeight="1" x14ac:dyDescent="0.25"/>
    <x:row r="2993" spans="1:81" customFormat="1" ht="13.9" customHeight="1" x14ac:dyDescent="0.25"/>
    <x:row r="2994" spans="1:81" customFormat="1" ht="13.9" customHeight="1" x14ac:dyDescent="0.25"/>
    <x:row r="2995" spans="1:81" customFormat="1" ht="13.9" customHeight="1" x14ac:dyDescent="0.25"/>
    <x:row r="2996" spans="1:81" customFormat="1" ht="13.9" customHeight="1" x14ac:dyDescent="0.25"/>
    <x:row r="2997" spans="1:81" customFormat="1" ht="13.9" customHeight="1" x14ac:dyDescent="0.25"/>
    <x:row r="2998" spans="1:81" customFormat="1" ht="13.9" customHeight="1" x14ac:dyDescent="0.25"/>
    <x:row r="2999" spans="1:81" customFormat="1" ht="13.9" customHeight="1" x14ac:dyDescent="0.25"/>
    <x:row r="3000" spans="1:81" customFormat="1" ht="13.9" customHeight="1" x14ac:dyDescent="0.25"/>
    <x:row r="3001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5:S1048576">
    <x:cfRule type="cellIs" dxfId="0" priority="3" operator="equal">
      <x:formula>$S$3</x:formula>
    </x:cfRule>
  </x:conditionalFormatting>
  <x:conditionalFormatting sqref="S1:S3 S3002:S1048576">
    <x:cfRule type="cellIs" dxfId="2" priority="4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sheetPr>
    <x:tabColor rgb="FFFFFF00"/>
    <x:outlinePr summaryBelow="1" summaryRight="1"/>
  </x:sheetPr>
  <x:dimension ref="A1:CC3030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E3:E3">
    <x:cfRule type="cellIs" dxfId="0" priority="3" operator="equal">
      <x:formula>$S$3</x:formula>
    </x:cfRule>
  </x:conditionalFormatting>
  <x:conditionalFormatting sqref="D3:D3">
    <x:cfRule type="cellIs" dxfId="1" priority="4" operator="equal">
      <x:formula>"СВ"</x:formula>
    </x:cfRule>
    <x:cfRule type="cellIs" dxfId="0" priority="5" operator="equal">
      <x:formula>"С"</x:formula>
    </x:cfRule>
  </x:conditionalFormatting>
  <x:conditionalFormatting sqref="I3:I3 R3:S3 U3:U3">
    <x:cfRule type="cellIs" dxfId="0" priority="6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700-000000000000}" mc:Ignorable="x14ac xr xr2 xr3">
  <x:sheetPr>
    <x:tabColor rgb="FF92D050"/>
    <x:outlinePr summaryBelow="1" summaryRight="1"/>
  </x:sheetPr>
  <x:dimension ref="A1:CC3013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>
      <x:c r="A3009" s="314">
        <x:f>RIGHT(C3009,2)</x:f>
      </x:c>
    </x:row>
    <x:row r="3010" spans="1:81" customFormat="1" ht="13.9" customHeight="1" x14ac:dyDescent="0.25">
      <x:c r="A3010" s="314">
        <x:f>RIGHT(C3010,2)</x:f>
      </x:c>
    </x:row>
    <x:row r="3011" spans="1:81" customFormat="1" ht="13.9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800-000000000000}" mc:Ignorable="x14ac xr xr2 xr3">
  <x:sheetPr>
    <x:tabColor rgb="FF00B0F0"/>
    <x:outlinePr summaryBelow="1" summaryRight="1"/>
  </x:sheetPr>
  <x:dimension ref="A1:CC3041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 t="s"/>
    </x:row>
    <x:row r="2915" spans="1:81" customFormat="1" ht="16.5" customHeight="1" x14ac:dyDescent="0.25">
      <x:c r="A2915" s="314" t="s"/>
    </x:row>
    <x:row r="2916" spans="1:81" customFormat="1" ht="16.5" customHeight="1" x14ac:dyDescent="0.25">
      <x:c r="A2916" s="314" t="s"/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sheetPr>
    <x:tabColor rgb="FFF4B183"/>
    <x:outlinePr summaryBelow="1" summaryRight="1"/>
  </x:sheetPr>
  <x:dimension ref="A1:CC3047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C36" s="313" t="s"/>
      <x:c r="D36" s="313" t="s"/>
      <x:c r="E36" s="313" t="s"/>
      <x:c r="F36" s="313" t="s"/>
      <x:c r="G36" s="313" t="s"/>
      <x:c r="H36" s="313" t="s"/>
      <x:c r="I36" s="313" t="s"/>
      <x:c r="J36" s="313" t="s"/>
      <x:c r="K36" s="313" t="s"/>
      <x:c r="L36" s="313" t="s"/>
      <x:c r="M36" s="313" t="s"/>
      <x:c r="N36" s="313" t="s"/>
      <x:c r="O36" s="313" t="s"/>
      <x:c r="P36" s="313" t="s"/>
      <x:c r="Q36" s="313" t="s"/>
      <x:c r="R36" s="313" t="s"/>
      <x:c r="S36" s="313" t="s"/>
      <x:c r="T36" s="313" t="s"/>
    </x:row>
    <x:row r="37" spans="1:81" customFormat="1" ht="16.5" customHeight="1" x14ac:dyDescent="0.25">
      <x:c r="A37" s="302">
        <x:f>IF(RIGHT(C37,2)=".1","10",RIGHT(C37,2))</x:f>
      </x:c>
      <x:c r="C37" s="313" t="s"/>
      <x:c r="D37" s="313" t="s"/>
      <x:c r="E37" s="313" t="s"/>
      <x:c r="F37" s="313" t="s"/>
      <x:c r="G37" s="313" t="s"/>
      <x:c r="H37" s="313" t="s"/>
      <x:c r="I37" s="313" t="s"/>
      <x:c r="J37" s="313" t="s"/>
      <x:c r="K37" s="313" t="s"/>
      <x:c r="L37" s="313" t="s"/>
      <x:c r="M37" s="313" t="s"/>
      <x:c r="N37" s="313" t="s"/>
      <x:c r="O37" s="313" t="s"/>
      <x:c r="P37" s="313" t="s"/>
      <x:c r="Q37" s="313" t="s"/>
      <x:c r="R37" s="313" t="s"/>
      <x:c r="S37" s="313" t="s"/>
      <x:c r="T37" s="313" t="s"/>
    </x:row>
    <x:row r="38" spans="1:81" customFormat="1" ht="16.5" customHeight="1" x14ac:dyDescent="0.25">
      <x:c r="A38" s="302">
        <x:f>IF(RIGHT(C38,2)=".1","10",RIGHT(C38,2))</x:f>
      </x:c>
      <x:c r="C38" s="313" t="s"/>
      <x:c r="D38" s="313" t="s"/>
      <x:c r="E38" s="313" t="s"/>
      <x:c r="F38" s="313" t="s"/>
      <x:c r="G38" s="313" t="s"/>
      <x:c r="H38" s="313" t="s"/>
      <x:c r="I38" s="313" t="s"/>
      <x:c r="J38" s="313" t="s"/>
      <x:c r="K38" s="313" t="s"/>
      <x:c r="L38" s="313" t="s"/>
      <x:c r="M38" s="313" t="s"/>
      <x:c r="N38" s="313" t="s"/>
      <x:c r="O38" s="313" t="s"/>
      <x:c r="P38" s="313" t="s"/>
      <x:c r="Q38" s="313" t="s"/>
      <x:c r="R38" s="313" t="s"/>
      <x:c r="S38" s="313" t="s"/>
      <x:c r="T38" s="313" t="s"/>
    </x:row>
    <x:row r="39" spans="1:81" customFormat="1" ht="16.5" customHeight="1" x14ac:dyDescent="0.25">
      <x:c r="A39" s="302">
        <x:f>IF(RIGHT(C39,2)=".1","10",RIGHT(C39,2))</x:f>
      </x:c>
      <x:c r="C39" s="313" t="s"/>
      <x:c r="D39" s="313" t="s"/>
      <x:c r="E39" s="313" t="s"/>
      <x:c r="F39" s="313" t="s"/>
      <x:c r="G39" s="313" t="s"/>
      <x:c r="H39" s="313" t="s"/>
      <x:c r="I39" s="313" t="s"/>
      <x:c r="J39" s="313" t="s"/>
      <x:c r="K39" s="313" t="s"/>
      <x:c r="L39" s="313" t="s"/>
      <x:c r="M39" s="313" t="s"/>
      <x:c r="N39" s="313" t="s"/>
      <x:c r="O39" s="313" t="s"/>
      <x:c r="P39" s="313" t="s"/>
      <x:c r="Q39" s="313" t="s"/>
      <x:c r="R39" s="313" t="s"/>
      <x:c r="S39" s="313" t="s"/>
      <x:c r="T39" s="313" t="s"/>
    </x:row>
    <x:row r="40" spans="1:81" customFormat="1" ht="16.5" customHeight="1" x14ac:dyDescent="0.25">
      <x:c r="A40" s="302">
        <x:f>IF(RIGHT(C40,2)=".1","10",RIGHT(C40,2))</x:f>
      </x:c>
      <x:c r="C40" s="313" t="s"/>
      <x:c r="D40" s="313" t="s"/>
      <x:c r="E40" s="313" t="s"/>
      <x:c r="F40" s="313" t="s"/>
      <x:c r="G40" s="313" t="s"/>
      <x:c r="H40" s="313" t="s"/>
      <x:c r="I40" s="313" t="s"/>
      <x:c r="J40" s="313" t="s"/>
      <x:c r="K40" s="313" t="s"/>
      <x:c r="L40" s="313" t="s"/>
      <x:c r="M40" s="313" t="s"/>
      <x:c r="N40" s="313" t="s"/>
      <x:c r="O40" s="313" t="s"/>
      <x:c r="P40" s="313" t="s"/>
      <x:c r="Q40" s="313" t="s"/>
      <x:c r="R40" s="313" t="s"/>
      <x:c r="S40" s="313" t="s"/>
      <x:c r="T40" s="313" t="s"/>
    </x:row>
    <x:row r="41" spans="1:81" customFormat="1" ht="16.5" customHeight="1" x14ac:dyDescent="0.25">
      <x:c r="A41" s="302">
        <x:f>IF(RIGHT(C41,2)=".1","10",RIGHT(C41,2))</x:f>
      </x:c>
      <x:c r="C41" s="313" t="s"/>
      <x:c r="D41" s="313" t="s"/>
      <x:c r="E41" s="313" t="s"/>
      <x:c r="F41" s="313" t="s"/>
      <x:c r="G41" s="313" t="s"/>
      <x:c r="H41" s="313" t="s"/>
      <x:c r="I41" s="313" t="s"/>
      <x:c r="J41" s="313" t="s"/>
      <x:c r="K41" s="313" t="s"/>
      <x:c r="L41" s="313" t="s"/>
      <x:c r="M41" s="313" t="s"/>
      <x:c r="N41" s="313" t="s"/>
      <x:c r="O41" s="313" t="s"/>
      <x:c r="P41" s="313" t="s"/>
      <x:c r="Q41" s="313" t="s"/>
      <x:c r="R41" s="313" t="s"/>
      <x:c r="S41" s="313" t="s"/>
      <x:c r="T41" s="313" t="s"/>
    </x:row>
    <x:row r="42" spans="1:81" customFormat="1" ht="16.5" customHeight="1" x14ac:dyDescent="0.25">
      <x:c r="A42" s="302">
        <x:f>IF(RIGHT(C42,2)=".1","10",RIGHT(C42,2))</x:f>
      </x:c>
      <x:c r="C42" s="313" t="s"/>
      <x:c r="D42" s="313" t="s"/>
      <x:c r="E42" s="313" t="s"/>
      <x:c r="F42" s="313" t="s"/>
      <x:c r="G42" s="313" t="s"/>
      <x:c r="H42" s="313" t="s"/>
      <x:c r="I42" s="313" t="s"/>
      <x:c r="J42" s="313" t="s"/>
      <x:c r="K42" s="313" t="s"/>
      <x:c r="L42" s="313" t="s"/>
      <x:c r="M42" s="313" t="s"/>
      <x:c r="N42" s="313" t="s"/>
      <x:c r="O42" s="313" t="s"/>
      <x:c r="P42" s="313" t="s"/>
      <x:c r="Q42" s="313" t="s"/>
      <x:c r="R42" s="313" t="s"/>
      <x:c r="S42" s="313" t="s"/>
      <x:c r="T42" s="313" t="s"/>
    </x:row>
    <x:row r="43" spans="1:81" customFormat="1" ht="16.5" customHeight="1" x14ac:dyDescent="0.25">
      <x:c r="A43" s="302">
        <x:f>IF(RIGHT(C43,2)=".1","10",RIGHT(C43,2))</x:f>
      </x:c>
      <x:c r="C43" s="313" t="s"/>
      <x:c r="D43" s="313" t="s"/>
      <x:c r="E43" s="313" t="s"/>
      <x:c r="F43" s="313" t="s"/>
      <x:c r="G43" s="313" t="s"/>
      <x:c r="H43" s="313" t="s"/>
      <x:c r="I43" s="313" t="s"/>
      <x:c r="J43" s="313" t="s"/>
      <x:c r="K43" s="313" t="s"/>
      <x:c r="L43" s="313" t="s"/>
      <x:c r="M43" s="313" t="s"/>
      <x:c r="N43" s="313" t="s"/>
      <x:c r="O43" s="313" t="s"/>
      <x:c r="P43" s="313" t="s"/>
      <x:c r="Q43" s="313" t="s"/>
      <x:c r="R43" s="313" t="s"/>
      <x:c r="S43" s="313" t="s"/>
      <x:c r="T43" s="313" t="s"/>
    </x:row>
    <x:row r="44" spans="1:81" customFormat="1" ht="16.5" customHeight="1" x14ac:dyDescent="0.25">
      <x:c r="A44" s="302">
        <x:f>IF(RIGHT(C44,2)=".1","10",RIGHT(C44,2))</x:f>
      </x:c>
      <x:c r="C44" s="311" t="s"/>
      <x:c r="D44" s="311" t="s"/>
      <x:c r="E44" s="311" t="s"/>
      <x:c r="F44" s="311" t="s"/>
      <x:c r="G44" s="311" t="s"/>
      <x:c r="H44" s="311" t="s"/>
      <x:c r="I44" s="311" t="s"/>
      <x:c r="J44" s="311" t="s"/>
      <x:c r="K44" s="311" t="s"/>
      <x:c r="L44" s="311" t="s"/>
      <x:c r="M44" s="311" t="s"/>
      <x:c r="N44" s="311" t="s"/>
      <x:c r="O44" s="311" t="s"/>
      <x:c r="P44" s="311" t="s"/>
      <x:c r="Q44" s="311" t="s"/>
      <x:c r="R44" s="311" t="s"/>
      <x:c r="S44" s="311" t="s"/>
      <x:c r="T44" s="311" t="s"/>
    </x:row>
    <x:row r="45" spans="1:81" customFormat="1" ht="16.5" customHeight="1" x14ac:dyDescent="0.25">
      <x:c r="A45" s="302">
        <x:f>IF(RIGHT(C45,2)=".1","10",RIGHT(C45,2))</x:f>
      </x:c>
      <x:c r="C45" s="311" t="s"/>
      <x:c r="D45" s="311" t="s"/>
      <x:c r="E45" s="311" t="s"/>
      <x:c r="F45" s="311" t="s"/>
      <x:c r="G45" s="311" t="s"/>
      <x:c r="H45" s="311" t="s"/>
      <x:c r="I45" s="311" t="s"/>
      <x:c r="J45" s="311" t="s"/>
      <x:c r="K45" s="311" t="s"/>
      <x:c r="L45" s="311" t="s"/>
      <x:c r="M45" s="311" t="s"/>
      <x:c r="N45" s="311" t="s"/>
      <x:c r="O45" s="311" t="s"/>
      <x:c r="P45" s="311" t="s"/>
      <x:c r="Q45" s="311" t="s"/>
      <x:c r="R45" s="311" t="s"/>
      <x:c r="S45" s="311" t="s"/>
      <x:c r="T45" s="311" t="s"/>
    </x:row>
    <x:row r="46" spans="1:81" customFormat="1" ht="16.5" customHeight="1" x14ac:dyDescent="0.25">
      <x:c r="A46" s="302">
        <x:f>IF(RIGHT(C46,2)=".1","10",RIGHT(C46,2))</x:f>
      </x:c>
      <x:c r="C46" s="311" t="s"/>
      <x:c r="D46" s="311" t="s"/>
      <x:c r="E46" s="311" t="s"/>
      <x:c r="F46" s="311" t="s"/>
      <x:c r="G46" s="311" t="s"/>
      <x:c r="H46" s="311" t="s"/>
      <x:c r="I46" s="311" t="s"/>
      <x:c r="J46" s="311" t="s"/>
      <x:c r="K46" s="311" t="s"/>
      <x:c r="L46" s="311" t="s"/>
      <x:c r="M46" s="311" t="s"/>
      <x:c r="N46" s="311" t="s"/>
      <x:c r="O46" s="311" t="s"/>
      <x:c r="P46" s="311" t="s"/>
      <x:c r="Q46" s="311" t="s"/>
      <x:c r="R46" s="311" t="s"/>
      <x:c r="S46" s="311" t="s"/>
      <x:c r="T46" s="311" t="s"/>
    </x:row>
    <x:row r="47" spans="1:81" customFormat="1" ht="16.5" customHeight="1" x14ac:dyDescent="0.25">
      <x:c r="A47" s="302">
        <x:f>IF(RIGHT(C47,2)=".1","10",RIGHT(C47,2))</x:f>
      </x:c>
      <x:c r="C47" s="311" t="s"/>
      <x:c r="D47" s="311" t="s"/>
      <x:c r="E47" s="311" t="s"/>
      <x:c r="F47" s="311" t="s"/>
      <x:c r="G47" s="311" t="s"/>
      <x:c r="H47" s="311" t="s"/>
      <x:c r="I47" s="311" t="s"/>
      <x:c r="J47" s="311" t="s"/>
      <x:c r="K47" s="311" t="s"/>
      <x:c r="L47" s="311" t="s"/>
      <x:c r="M47" s="311" t="s"/>
      <x:c r="N47" s="311" t="s"/>
      <x:c r="O47" s="311" t="s"/>
      <x:c r="P47" s="311" t="s"/>
      <x:c r="Q47" s="311" t="s"/>
      <x:c r="R47" s="311" t="s"/>
      <x:c r="S47" s="311" t="s"/>
      <x:c r="T47" s="311" t="s"/>
    </x:row>
    <x:row r="48" spans="1:81" customFormat="1" ht="16.5" customHeight="1" x14ac:dyDescent="0.25">
      <x:c r="A48" s="302">
        <x:f>IF(RIGHT(C48,2)=".1","10",RIGHT(C48,2))</x:f>
      </x:c>
      <x:c r="C48" s="311" t="s"/>
      <x:c r="D48" s="311" t="s"/>
      <x:c r="E48" s="311" t="s"/>
      <x:c r="F48" s="311" t="s"/>
      <x:c r="G48" s="311" t="s"/>
      <x:c r="H48" s="311" t="s"/>
      <x:c r="I48" s="311" t="s"/>
      <x:c r="J48" s="311" t="s"/>
      <x:c r="K48" s="311" t="s"/>
      <x:c r="L48" s="311" t="s"/>
      <x:c r="M48" s="311" t="s"/>
      <x:c r="N48" s="311" t="s"/>
      <x:c r="O48" s="311" t="s"/>
      <x:c r="P48" s="311" t="s"/>
      <x:c r="Q48" s="311" t="s"/>
      <x:c r="R48" s="311" t="s"/>
      <x:c r="S48" s="311" t="s"/>
      <x:c r="T48" s="311" t="s"/>
    </x:row>
    <x:row r="49" spans="1:81" customFormat="1" ht="16.5" customHeight="1" x14ac:dyDescent="0.25">
      <x:c r="A49" s="302">
        <x:f>IF(RIGHT(C49,2)=".1","10",RIGHT(C49,2))</x:f>
      </x:c>
      <x:c r="C49" s="311" t="s"/>
      <x:c r="D49" s="311" t="s"/>
      <x:c r="E49" s="311" t="s"/>
      <x:c r="F49" s="311" t="s"/>
      <x:c r="G49" s="311" t="s"/>
      <x:c r="H49" s="311" t="s"/>
      <x:c r="I49" s="311" t="s"/>
      <x:c r="J49" s="311" t="s"/>
      <x:c r="K49" s="311" t="s"/>
      <x:c r="L49" s="311" t="s"/>
      <x:c r="M49" s="311" t="s"/>
      <x:c r="N49" s="311" t="s"/>
      <x:c r="O49" s="311" t="s"/>
      <x:c r="P49" s="311" t="s"/>
      <x:c r="Q49" s="311" t="s"/>
      <x:c r="R49" s="311" t="s"/>
      <x:c r="S49" s="311" t="s"/>
      <x:c r="T49" s="311" t="s"/>
    </x:row>
    <x:row r="50" spans="1:81" customFormat="1" ht="16.5" customHeight="1" x14ac:dyDescent="0.25">
      <x:c r="A50" s="302">
        <x:f>IF(RIGHT(C50,2)=".1","10",RIGHT(C50,2))</x:f>
      </x:c>
      <x:c r="C50" s="311" t="s"/>
      <x:c r="D50" s="311" t="s"/>
      <x:c r="E50" s="311" t="s"/>
      <x:c r="F50" s="311" t="s"/>
      <x:c r="G50" s="311" t="s"/>
      <x:c r="H50" s="311" t="s"/>
      <x:c r="I50" s="311" t="s"/>
      <x:c r="J50" s="311" t="s"/>
      <x:c r="K50" s="311" t="s"/>
      <x:c r="L50" s="311" t="s"/>
      <x:c r="M50" s="311" t="s"/>
      <x:c r="N50" s="311" t="s"/>
      <x:c r="O50" s="311" t="s"/>
      <x:c r="P50" s="311" t="s"/>
      <x:c r="Q50" s="311" t="s"/>
      <x:c r="R50" s="311" t="s"/>
      <x:c r="S50" s="311" t="s"/>
      <x:c r="T50" s="311" t="s"/>
    </x:row>
    <x:row r="51" spans="1:81" customFormat="1" ht="16.5" customHeight="1" x14ac:dyDescent="0.25">
      <x:c r="A51" s="302">
        <x:f>IF(RIGHT(C51,2)=".1","10",RIGHT(C51,2))</x:f>
      </x:c>
      <x:c r="C51" s="311" t="s"/>
      <x:c r="D51" s="311" t="s"/>
      <x:c r="E51" s="311" t="s"/>
      <x:c r="F51" s="311" t="s"/>
      <x:c r="G51" s="311" t="s"/>
      <x:c r="H51" s="311" t="s"/>
      <x:c r="I51" s="311" t="s"/>
      <x:c r="J51" s="311" t="s"/>
      <x:c r="K51" s="311" t="s"/>
      <x:c r="L51" s="311" t="s"/>
      <x:c r="M51" s="311" t="s"/>
      <x:c r="N51" s="311" t="s"/>
      <x:c r="O51" s="311" t="s"/>
      <x:c r="P51" s="311" t="s"/>
      <x:c r="Q51" s="311" t="s"/>
      <x:c r="R51" s="311" t="s"/>
      <x:c r="S51" s="311" t="s"/>
      <x:c r="T51" s="311" t="s"/>
    </x:row>
    <x:row r="52" spans="1:81" customFormat="1" ht="16.5" customHeight="1" x14ac:dyDescent="0.25">
      <x:c r="A52" s="302">
        <x:f>IF(RIGHT(C52,2)=".1","10",RIGHT(C52,2))</x:f>
      </x:c>
      <x:c r="C52" s="313" t="s"/>
      <x:c r="D52" s="313" t="s"/>
      <x:c r="E52" s="313" t="s"/>
      <x:c r="F52" s="313" t="s"/>
      <x:c r="G52" s="313" t="s"/>
      <x:c r="H52" s="313" t="s"/>
      <x:c r="I52" s="313" t="s"/>
      <x:c r="J52" s="313" t="s"/>
      <x:c r="K52" s="313" t="s"/>
      <x:c r="L52" s="313" t="s"/>
      <x:c r="M52" s="313" t="s"/>
      <x:c r="N52" s="313" t="s"/>
      <x:c r="O52" s="313" t="s"/>
      <x:c r="P52" s="313" t="s"/>
      <x:c r="Q52" s="313" t="s"/>
      <x:c r="R52" s="313" t="s"/>
      <x:c r="S52" s="313" t="s"/>
      <x:c r="T52" s="313" t="s"/>
    </x:row>
    <x:row r="53" spans="1:81" customFormat="1" ht="16.5" customHeight="1" x14ac:dyDescent="0.25">
      <x:c r="A53" s="302">
        <x:f>IF(RIGHT(C53,2)=".1","10",RIGHT(C53,2))</x:f>
      </x:c>
      <x:c r="C53" s="313" t="s"/>
      <x:c r="D53" s="313" t="s"/>
      <x:c r="E53" s="313" t="s"/>
      <x:c r="F53" s="313" t="s"/>
      <x:c r="G53" s="313" t="s"/>
      <x:c r="H53" s="313" t="s"/>
      <x:c r="I53" s="313" t="s"/>
      <x:c r="J53" s="313" t="s"/>
      <x:c r="K53" s="313" t="s"/>
      <x:c r="L53" s="313" t="s"/>
      <x:c r="M53" s="313" t="s"/>
      <x:c r="N53" s="313" t="s"/>
      <x:c r="O53" s="313" t="s"/>
      <x:c r="P53" s="313" t="s"/>
      <x:c r="Q53" s="313" t="s"/>
      <x:c r="R53" s="313" t="s"/>
      <x:c r="S53" s="313" t="s"/>
      <x:c r="T53" s="313" t="s"/>
    </x:row>
    <x:row r="54" spans="1:81" customFormat="1" ht="16.5" customHeight="1" x14ac:dyDescent="0.25">
      <x:c r="A54" s="302">
        <x:f>IF(RIGHT(C54,2)=".1","10",RIGHT(C54,2))</x:f>
      </x:c>
      <x:c r="C54" s="313" t="s"/>
      <x:c r="D54" s="313" t="s"/>
      <x:c r="E54" s="313" t="s"/>
      <x:c r="F54" s="313" t="s"/>
      <x:c r="G54" s="313" t="s"/>
      <x:c r="H54" s="313" t="s"/>
      <x:c r="I54" s="313" t="s"/>
      <x:c r="J54" s="313" t="s"/>
      <x:c r="K54" s="313" t="s"/>
      <x:c r="L54" s="313" t="s"/>
      <x:c r="M54" s="313" t="s"/>
      <x:c r="N54" s="313" t="s"/>
      <x:c r="O54" s="313" t="s"/>
      <x:c r="P54" s="313" t="s"/>
      <x:c r="Q54" s="313" t="s"/>
      <x:c r="R54" s="313" t="s"/>
      <x:c r="S54" s="313" t="s"/>
      <x:c r="T54" s="313" t="s"/>
    </x:row>
    <x:row r="55" spans="1:81" customFormat="1" ht="16.5" customHeight="1" x14ac:dyDescent="0.25">
      <x:c r="A55" s="302">
        <x:f>IF(RIGHT(C55,2)=".1","10",RIGHT(C55,2))</x:f>
      </x:c>
      <x:c r="C55" s="313" t="s"/>
      <x:c r="D55" s="313" t="s"/>
      <x:c r="E55" s="313" t="s"/>
      <x:c r="F55" s="313" t="s"/>
      <x:c r="G55" s="313" t="s"/>
      <x:c r="H55" s="313" t="s"/>
      <x:c r="I55" s="313" t="s"/>
      <x:c r="J55" s="313" t="s"/>
      <x:c r="K55" s="313" t="s"/>
      <x:c r="L55" s="313" t="s"/>
      <x:c r="M55" s="313" t="s"/>
      <x:c r="N55" s="313" t="s"/>
      <x:c r="O55" s="313" t="s"/>
      <x:c r="P55" s="313" t="s"/>
      <x:c r="Q55" s="313" t="s"/>
      <x:c r="R55" s="313" t="s"/>
      <x:c r="S55" s="313" t="s"/>
      <x:c r="T55" s="313" t="s"/>
    </x:row>
    <x:row r="56" spans="1:81" customFormat="1" ht="16.5" customHeight="1" x14ac:dyDescent="0.25">
      <x:c r="A56" s="302">
        <x:f>IF(RIGHT(C56,2)=".1","10",RIGHT(C56,2))</x:f>
      </x:c>
      <x:c r="C56" s="313" t="s"/>
      <x:c r="D56" s="313" t="s"/>
      <x:c r="E56" s="313" t="s"/>
      <x:c r="F56" s="313" t="s"/>
      <x:c r="G56" s="313" t="s"/>
      <x:c r="H56" s="313" t="s"/>
      <x:c r="I56" s="313" t="s"/>
      <x:c r="J56" s="313" t="s"/>
      <x:c r="K56" s="313" t="s"/>
      <x:c r="L56" s="313" t="s"/>
      <x:c r="M56" s="313" t="s"/>
      <x:c r="N56" s="313" t="s"/>
      <x:c r="O56" s="313" t="s"/>
      <x:c r="P56" s="313" t="s"/>
      <x:c r="Q56" s="313" t="s"/>
      <x:c r="R56" s="313" t="s"/>
      <x:c r="S56" s="313" t="s"/>
      <x:c r="T56" s="313" t="s"/>
    </x:row>
    <x:row r="57" spans="1:81" customFormat="1" ht="16.5" customHeight="1" x14ac:dyDescent="0.25">
      <x:c r="A57" s="302">
        <x:f>IF(RIGHT(C57,2)=".1","10",RIGHT(C57,2))</x:f>
      </x:c>
      <x:c r="C57" s="313" t="s"/>
      <x:c r="D57" s="313" t="s"/>
      <x:c r="E57" s="313" t="s"/>
      <x:c r="F57" s="313" t="s"/>
      <x:c r="G57" s="313" t="s"/>
      <x:c r="H57" s="313" t="s"/>
      <x:c r="I57" s="313" t="s"/>
      <x:c r="J57" s="313" t="s"/>
      <x:c r="K57" s="313" t="s"/>
      <x:c r="L57" s="313" t="s"/>
      <x:c r="M57" s="313" t="s"/>
      <x:c r="N57" s="313" t="s"/>
      <x:c r="O57" s="313" t="s"/>
      <x:c r="P57" s="313" t="s"/>
      <x:c r="Q57" s="313" t="s"/>
      <x:c r="R57" s="313" t="s"/>
      <x:c r="S57" s="313" t="s"/>
      <x:c r="T57" s="313" t="s"/>
    </x:row>
    <x:row r="58" spans="1:81" customFormat="1" ht="16.5" customHeight="1" x14ac:dyDescent="0.25">
      <x:c r="A58" s="302">
        <x:f>IF(RIGHT(C58,2)=".1","10",RIGHT(C58,2))</x:f>
      </x:c>
      <x:c r="C58" s="313" t="s"/>
      <x:c r="D58" s="313" t="s"/>
      <x:c r="E58" s="313" t="s"/>
      <x:c r="F58" s="313" t="s"/>
      <x:c r="G58" s="313" t="s"/>
      <x:c r="H58" s="313" t="s"/>
      <x:c r="I58" s="313" t="s"/>
      <x:c r="J58" s="313" t="s"/>
      <x:c r="K58" s="313" t="s"/>
      <x:c r="L58" s="313" t="s"/>
      <x:c r="M58" s="313" t="s"/>
      <x:c r="N58" s="313" t="s"/>
      <x:c r="O58" s="313" t="s"/>
      <x:c r="P58" s="313" t="s"/>
      <x:c r="Q58" s="313" t="s"/>
      <x:c r="R58" s="313" t="s"/>
      <x:c r="S58" s="313" t="s"/>
      <x:c r="T58" s="313" t="s"/>
    </x:row>
    <x:row r="59" spans="1:81" customFormat="1" ht="16.5" customHeight="1" x14ac:dyDescent="0.25">
      <x:c r="A59" s="302">
        <x:f>IF(RIGHT(C59,2)=".1","10",RIGHT(C59,2))</x:f>
      </x:c>
      <x:c r="C59" s="313" t="s"/>
      <x:c r="D59" s="313" t="s"/>
      <x:c r="E59" s="313" t="s"/>
      <x:c r="F59" s="313" t="s"/>
      <x:c r="G59" s="313" t="s"/>
      <x:c r="H59" s="313" t="s"/>
      <x:c r="I59" s="313" t="s"/>
      <x:c r="J59" s="313" t="s"/>
      <x:c r="K59" s="313" t="s"/>
      <x:c r="L59" s="313" t="s"/>
      <x:c r="M59" s="313" t="s"/>
      <x:c r="N59" s="313" t="s"/>
      <x:c r="O59" s="313" t="s"/>
      <x:c r="P59" s="313" t="s"/>
      <x:c r="Q59" s="313" t="s"/>
      <x:c r="R59" s="313" t="s"/>
      <x:c r="S59" s="313" t="s"/>
      <x:c r="T59" s="313" t="s"/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 t="s"/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>
      <x:c r="A3009" s="314">
        <x:f>RIGHT(C3009,2)</x:f>
      </x:c>
    </x:row>
    <x:row r="3010" spans="1:81" customFormat="1" ht="13.9" customHeight="1" x14ac:dyDescent="0.25">
      <x:c r="A3010" s="314">
        <x:f>RIGHT(C3010,2)</x:f>
      </x:c>
    </x:row>
    <x:row r="3011" spans="1:81" customFormat="1" ht="13.9" customHeight="1" x14ac:dyDescent="0.25">
      <x:c r="A3011" s="314">
        <x:f>RIGHT(C3011,2)</x:f>
      </x:c>
    </x:row>
    <x:row r="3012" spans="1:81" customFormat="1" ht="13.9" customHeight="1" x14ac:dyDescent="0.25">
      <x:c r="A3012" s="314">
        <x:f>RIGHT(C3012,2)</x:f>
      </x:c>
    </x:row>
    <x:row r="3013" spans="1:81" customFormat="1" ht="13.9" customHeight="1" x14ac:dyDescent="0.25">
      <x:c r="A3013" s="314">
        <x:f>RIGHT(C3013,2)</x:f>
      </x:c>
    </x:row>
    <x:row r="3014" spans="1:81" customFormat="1" ht="13.9" customHeight="1" x14ac:dyDescent="0.25">
      <x:c r="A3014" s="314">
        <x:f>RIGHT(C3014,2)</x:f>
      </x:c>
    </x:row>
    <x:row r="3015" spans="1:81" customFormat="1" ht="13.9" customHeight="1" x14ac:dyDescent="0.25">
      <x:c r="A3015" s="314">
        <x:f>RIGHT(C3015,2)</x:f>
      </x:c>
    </x:row>
    <x:row r="3016" spans="1:81" customFormat="1" ht="13.9" customHeight="1" x14ac:dyDescent="0.25">
      <x:c r="A3016" s="314">
        <x:f>RIGHT(C3016,2)</x:f>
      </x:c>
    </x:row>
    <x:row r="3017" spans="1:81" customFormat="1" ht="13.9" customHeight="1" x14ac:dyDescent="0.25"/>
    <x:row r="3018" spans="1:81" customFormat="1" ht="13.9" customHeight="1" x14ac:dyDescent="0.25"/>
    <x:row r="3019" spans="1:81" customFormat="1" ht="13.9" customHeight="1" x14ac:dyDescent="0.25"/>
    <x:row r="3020" spans="1:81" customFormat="1" ht="13.9" customHeight="1" x14ac:dyDescent="0.25"/>
    <x:row r="3021" spans="1:81" customFormat="1" ht="13.9" customHeight="1" x14ac:dyDescent="0.25"/>
    <x:row r="3022" spans="1:81" customFormat="1" ht="13.9" customHeight="1" x14ac:dyDescent="0.25"/>
    <x:row r="3023" spans="1:81" customFormat="1" ht="13.9" customHeight="1" x14ac:dyDescent="0.25"/>
    <x:row r="3024" spans="1:81" customFormat="1" ht="13.9" customHeight="1" x14ac:dyDescent="0.25"/>
    <x:row r="3025" spans="1:81" customFormat="1" ht="13.9" customHeight="1" x14ac:dyDescent="0.25"/>
    <x:row r="3026" spans="1:81" customFormat="1" ht="13.9" customHeight="1" x14ac:dyDescent="0.25"/>
    <x:row r="3027" spans="1:81" customFormat="1" ht="13.9" customHeight="1" x14ac:dyDescent="0.25"/>
    <x:row r="3028" spans="1:81" customFormat="1" ht="13.9" customHeight="1" x14ac:dyDescent="0.25"/>
    <x:row r="3029" spans="1:81" customFormat="1" ht="13.9" customHeight="1" x14ac:dyDescent="0.25"/>
    <x:row r="3030" spans="1:81" customFormat="1" ht="13.9" customHeight="1" x14ac:dyDescent="0.25"/>
    <x:row r="3031" spans="1:81" customFormat="1" ht="13.9" customHeight="1" x14ac:dyDescent="0.25"/>
    <x:row r="3032" spans="1:81" customFormat="1" ht="13.9" customHeight="1" x14ac:dyDescent="0.25"/>
    <x:row r="3033" spans="1:81" customFormat="1" ht="13.9" customHeight="1" x14ac:dyDescent="0.25"/>
    <x:row r="3034" spans="1:81" customFormat="1" ht="13.9" customHeight="1" x14ac:dyDescent="0.25"/>
    <x:row r="3035" spans="1:81" customFormat="1" ht="13.9" customHeight="1" x14ac:dyDescent="0.25"/>
    <x:row r="3036" spans="1:81" customFormat="1" ht="13.9" customHeight="1" x14ac:dyDescent="0.25"/>
    <x:row r="3037" spans="1:81" customFormat="1" ht="13.9" customHeight="1" x14ac:dyDescent="0.25"/>
    <x:row r="3038" spans="1:81" customFormat="1" ht="13.9" customHeight="1" x14ac:dyDescent="0.25"/>
    <x:row r="3039" spans="1:81" customFormat="1" ht="13.9" customHeight="1" x14ac:dyDescent="0.25"/>
    <x:row r="3040" spans="1:81" customFormat="1" ht="13.9" customHeight="1" x14ac:dyDescent="0.25"/>
    <x:row r="3041" spans="1:81" customFormat="1" ht="13.9" customHeight="1" x14ac:dyDescent="0.25"/>
    <x:row r="3042" spans="1:81" customFormat="1" ht="13.9" customHeight="1" x14ac:dyDescent="0.25"/>
    <x:row r="3043" spans="1:81" customFormat="1" ht="13.9" customHeight="1" x14ac:dyDescent="0.25"/>
    <x:row r="3044" spans="1:81" customFormat="1" ht="13.9" customHeight="1" x14ac:dyDescent="0.25"/>
    <x:row r="3045" spans="1:81" customFormat="1" ht="13.9" customHeight="1" x14ac:dyDescent="0.25"/>
    <x:row r="3046" spans="1:81" customFormat="1" ht="13.9" customHeight="1" x14ac:dyDescent="0.25"/>
    <x:row r="3047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A00-000000000000}" mc:Ignorable="x14ac xr xr2 xr3">
  <x:sheetPr>
    <x:tabColor rgb="FFBDD7EE"/>
    <x:outlinePr summaryBelow="1" summaryRight="1"/>
  </x:sheetPr>
  <x:dimension ref="A1:CC3035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3.9" customHeight="1" x14ac:dyDescent="0.25">
      <x:c r="A2947" s="314">
        <x:f>RIGHT(C2947,2)</x:f>
      </x:c>
    </x:row>
    <x:row r="2948" spans="1:81" customFormat="1" ht="13.9" customHeight="1" x14ac:dyDescent="0.25">
      <x:c r="A2948" s="314">
        <x:f>RIGHT(C2948,2)</x:f>
      </x:c>
    </x:row>
    <x:row r="2949" spans="1:81" customFormat="1" ht="13.9" customHeight="1" x14ac:dyDescent="0.25">
      <x:c r="A2949" s="314">
        <x:f>RIGHT(C2949,2)</x:f>
      </x:c>
    </x:row>
    <x:row r="2950" spans="1:81" customFormat="1" ht="13.9" customHeight="1" x14ac:dyDescent="0.25">
      <x:c r="A2950" s="314">
        <x:f>RIGHT(C2950,2)</x:f>
      </x:c>
    </x:row>
    <x:row r="2951" spans="1:81" customFormat="1" ht="13.9" customHeight="1" x14ac:dyDescent="0.25">
      <x:c r="A2951" s="314">
        <x:f>RIGHT(C2951,2)</x:f>
      </x:c>
    </x:row>
    <x:row r="2952" spans="1:81" customFormat="1" ht="13.9" customHeight="1" x14ac:dyDescent="0.25">
      <x:c r="A2952" s="314">
        <x:f>RIGHT(C2952,2)</x:f>
      </x:c>
    </x:row>
    <x:row r="2953" spans="1:81" customFormat="1" ht="13.9" customHeight="1" x14ac:dyDescent="0.25">
      <x:c r="A2953" s="314">
        <x:f>RIGHT(C2953,2)</x:f>
      </x:c>
    </x:row>
    <x:row r="2954" spans="1:81" customFormat="1" ht="13.9" customHeight="1" x14ac:dyDescent="0.25">
      <x:c r="A2954" s="314">
        <x:f>RIGHT(C2954,2)</x:f>
      </x:c>
    </x:row>
    <x:row r="2955" spans="1:81" customFormat="1" ht="13.9" customHeight="1" x14ac:dyDescent="0.25">
      <x:c r="A2955" s="314">
        <x:f>RIGHT(C2955,2)</x:f>
      </x:c>
    </x:row>
    <x:row r="2956" spans="1:81" customFormat="1" ht="13.9" customHeight="1" x14ac:dyDescent="0.25">
      <x:c r="A2956" s="314">
        <x:f>RIGHT(C2956,2)</x:f>
      </x:c>
    </x:row>
    <x:row r="2957" spans="1:81" customFormat="1" ht="13.9" customHeight="1" x14ac:dyDescent="0.25">
      <x:c r="A2957" s="314">
        <x:f>RIGHT(C2957,2)</x:f>
      </x:c>
    </x:row>
    <x:row r="2958" spans="1:81" customFormat="1" ht="13.9" customHeight="1" x14ac:dyDescent="0.25">
      <x:c r="A2958" s="314">
        <x:f>RIGHT(C2958,2)</x:f>
      </x:c>
    </x:row>
    <x:row r="2959" spans="1:81" customFormat="1" ht="13.9" customHeight="1" x14ac:dyDescent="0.25">
      <x:c r="A2959" s="314">
        <x:f>RIGHT(C2959,2)</x:f>
      </x:c>
    </x:row>
    <x:row r="2960" spans="1:81" customFormat="1" ht="13.9" customHeight="1" x14ac:dyDescent="0.25">
      <x:c r="A2960" s="314">
        <x:f>RIGHT(C2960,2)</x:f>
      </x:c>
    </x:row>
    <x:row r="2961" spans="1:81" customFormat="1" ht="13.9" customHeight="1" x14ac:dyDescent="0.25">
      <x:c r="A2961" s="314">
        <x:f>RIGHT(C2961,2)</x:f>
      </x:c>
    </x:row>
    <x:row r="2962" spans="1:81" customFormat="1" ht="13.9" customHeight="1" x14ac:dyDescent="0.25">
      <x:c r="A2962" s="314">
        <x:f>RIGHT(C2962,2)</x:f>
      </x:c>
    </x:row>
    <x:row r="2963" spans="1:81" customFormat="1" ht="13.9" customHeight="1" x14ac:dyDescent="0.25">
      <x:c r="A2963" s="314">
        <x:f>RIGHT(C2963,2)</x:f>
      </x:c>
    </x:row>
    <x:row r="2964" spans="1:81" customFormat="1" ht="13.9" customHeight="1" x14ac:dyDescent="0.25">
      <x:c r="A2964" s="314">
        <x:f>RIGHT(C2964,2)</x:f>
      </x:c>
    </x:row>
    <x:row r="2965" spans="1:81" customFormat="1" ht="13.9" customHeight="1" x14ac:dyDescent="0.25">
      <x:c r="A2965" s="314">
        <x:f>RIGHT(C2965,2)</x:f>
      </x:c>
    </x:row>
    <x:row r="2966" spans="1:81" customFormat="1" ht="13.9" customHeight="1" x14ac:dyDescent="0.25">
      <x:c r="A2966" s="314">
        <x:f>RIGHT(C2966,2)</x:f>
      </x:c>
    </x:row>
    <x:row r="2967" spans="1:81" customFormat="1" ht="13.9" customHeight="1" x14ac:dyDescent="0.25">
      <x:c r="A2967" s="314">
        <x:f>RIGHT(C2967,2)</x:f>
      </x:c>
    </x:row>
    <x:row r="2968" spans="1:81" customFormat="1" ht="13.9" customHeight="1" x14ac:dyDescent="0.25">
      <x:c r="A2968" s="314">
        <x:f>RIGHT(C2968,2)</x:f>
      </x:c>
    </x:row>
    <x:row r="2969" spans="1:81" customFormat="1" ht="13.9" customHeight="1" x14ac:dyDescent="0.25">
      <x:c r="A2969" s="314">
        <x:f>RIGHT(C2969,2)</x:f>
      </x:c>
    </x:row>
    <x:row r="2970" spans="1:81" customFormat="1" ht="13.9" customHeight="1" x14ac:dyDescent="0.25">
      <x:c r="A2970" s="314">
        <x:f>RIGHT(C2970,2)</x:f>
      </x:c>
    </x:row>
    <x:row r="2971" spans="1:81" customFormat="1" ht="13.9" customHeight="1" x14ac:dyDescent="0.25">
      <x:c r="A2971" s="314">
        <x:f>RIGHT(C2971,2)</x:f>
      </x:c>
    </x:row>
    <x:row r="2972" spans="1:81" customFormat="1" ht="13.9" customHeight="1" x14ac:dyDescent="0.25">
      <x:c r="A2972" s="314">
        <x:f>RIGHT(C2972,2)</x:f>
      </x:c>
    </x:row>
    <x:row r="2973" spans="1:81" customFormat="1" ht="13.9" customHeight="1" x14ac:dyDescent="0.25">
      <x:c r="A2973" s="314">
        <x:f>RIGHT(C2973,2)</x:f>
      </x:c>
    </x:row>
    <x:row r="2974" spans="1:81" customFormat="1" ht="13.9" customHeight="1" x14ac:dyDescent="0.25">
      <x:c r="A2974" s="314">
        <x:f>RIGHT(C2974,2)</x:f>
      </x:c>
    </x:row>
    <x:row r="2975" spans="1:81" customFormat="1" ht="13.9" customHeight="1" x14ac:dyDescent="0.25">
      <x:c r="A2975" s="314">
        <x:f>RIGHT(C2975,2)</x:f>
      </x:c>
    </x:row>
    <x:row r="2976" spans="1:81" customFormat="1" ht="13.9" customHeight="1" x14ac:dyDescent="0.25">
      <x:c r="A2976" s="314">
        <x:f>RIGHT(C2976,2)</x:f>
      </x:c>
    </x:row>
    <x:row r="2977" spans="1:81" customFormat="1" ht="13.9" customHeight="1" x14ac:dyDescent="0.25">
      <x:c r="A2977" s="314">
        <x:f>RIGHT(C2977,2)</x:f>
      </x:c>
    </x:row>
    <x:row r="2978" spans="1:81" customFormat="1" ht="13.9" customHeight="1" x14ac:dyDescent="0.25">
      <x:c r="A2978" s="314">
        <x:f>RIGHT(C2978,2)</x:f>
      </x:c>
    </x:row>
    <x:row r="2979" spans="1:81" customFormat="1" ht="13.9" customHeight="1" x14ac:dyDescent="0.25">
      <x:c r="A2979" s="314">
        <x:f>RIGHT(C2979,2)</x:f>
      </x:c>
    </x:row>
    <x:row r="2980" spans="1:81" customFormat="1" ht="13.9" customHeight="1" x14ac:dyDescent="0.25">
      <x:c r="A2980" s="314">
        <x:f>RIGHT(C2980,2)</x:f>
      </x:c>
    </x:row>
    <x:row r="2981" spans="1:81" customFormat="1" ht="13.9" customHeight="1" x14ac:dyDescent="0.25">
      <x:c r="A2981" s="314">
        <x:f>RIGHT(C2981,2)</x:f>
      </x:c>
    </x:row>
    <x:row r="2982" spans="1:81" customFormat="1" ht="13.9" customHeight="1" x14ac:dyDescent="0.25">
      <x:c r="A2982" s="314">
        <x:f>RIGHT(C2982,2)</x:f>
      </x:c>
    </x:row>
    <x:row r="2983" spans="1:81" customFormat="1" ht="13.9" customHeight="1" x14ac:dyDescent="0.25">
      <x:c r="A2983" s="314">
        <x:f>RIGHT(C2983,2)</x:f>
      </x:c>
    </x:row>
    <x:row r="2984" spans="1:81" customFormat="1" ht="13.9" customHeight="1" x14ac:dyDescent="0.25">
      <x:c r="A2984" s="314">
        <x:f>RIGHT(C2984,2)</x:f>
      </x:c>
    </x:row>
    <x:row r="2985" spans="1:81" customFormat="1" ht="13.9" customHeight="1" x14ac:dyDescent="0.25">
      <x:c r="A2985" s="314">
        <x:f>RIGHT(C2985,2)</x:f>
      </x:c>
    </x:row>
    <x:row r="2986" spans="1:81" customFormat="1" ht="13.9" customHeight="1" x14ac:dyDescent="0.25">
      <x:c r="A2986" s="314">
        <x:f>RIGHT(C2986,2)</x:f>
      </x:c>
    </x:row>
    <x:row r="2987" spans="1:81" customFormat="1" ht="13.9" customHeight="1" x14ac:dyDescent="0.25">
      <x:c r="A2987" s="314">
        <x:f>RIGHT(C2987,2)</x:f>
      </x:c>
    </x:row>
    <x:row r="2988" spans="1:81" customFormat="1" ht="13.9" customHeight="1" x14ac:dyDescent="0.25">
      <x:c r="A2988" s="314">
        <x:f>RIGHT(C2988,2)</x:f>
      </x:c>
    </x:row>
    <x:row r="2989" spans="1:81" customFormat="1" ht="13.9" customHeight="1" x14ac:dyDescent="0.25">
      <x:c r="A2989" s="314">
        <x:f>RIGHT(C2989,2)</x:f>
      </x:c>
    </x:row>
    <x:row r="2990" spans="1:81" customFormat="1" ht="13.9" customHeight="1" x14ac:dyDescent="0.25">
      <x:c r="A2990" s="314">
        <x:f>RIGHT(C2990,2)</x:f>
      </x:c>
    </x:row>
    <x:row r="2991" spans="1:81" customFormat="1" ht="13.9" customHeight="1" x14ac:dyDescent="0.25">
      <x:c r="A2991" s="314">
        <x:f>RIGHT(C2991,2)</x:f>
      </x:c>
    </x:row>
    <x:row r="2992" spans="1:81" customFormat="1" ht="13.9" customHeight="1" x14ac:dyDescent="0.25">
      <x:c r="A2992" s="314">
        <x:f>RIGHT(C2992,2)</x:f>
      </x:c>
    </x:row>
    <x:row r="2993" spans="1:81" customFormat="1" ht="13.9" customHeight="1" x14ac:dyDescent="0.25">
      <x:c r="A2993" s="314">
        <x:f>RIGHT(C2993,2)</x:f>
      </x:c>
    </x:row>
    <x:row r="2994" spans="1:81" customFormat="1" ht="13.9" customHeight="1" x14ac:dyDescent="0.25">
      <x:c r="A2994" s="314">
        <x:f>RIGHT(C2994,2)</x:f>
      </x:c>
    </x:row>
    <x:row r="2995" spans="1:81" customFormat="1" ht="13.9" customHeight="1" x14ac:dyDescent="0.25">
      <x:c r="A2995" s="314">
        <x:f>RIGHT(C2995,2)</x:f>
      </x:c>
    </x:row>
    <x:row r="2996" spans="1:81" customFormat="1" ht="13.9" customHeight="1" x14ac:dyDescent="0.25">
      <x:c r="A2996" s="314">
        <x:f>RIGHT(C2996,2)</x:f>
      </x:c>
    </x:row>
    <x:row r="2997" spans="1:81" customFormat="1" ht="13.9" customHeight="1" x14ac:dyDescent="0.25">
      <x:c r="A2997" s="314">
        <x:f>RIGHT(C2997,2)</x:f>
      </x:c>
    </x:row>
    <x:row r="2998" spans="1:81" customFormat="1" ht="13.9" customHeight="1" x14ac:dyDescent="0.25">
      <x:c r="A2998" s="314">
        <x:f>RIGHT(C2998,2)</x:f>
      </x:c>
    </x:row>
    <x:row r="2999" spans="1:81" customFormat="1" ht="13.9" customHeight="1" x14ac:dyDescent="0.25">
      <x:c r="A2999" s="314">
        <x:f>RIGHT(C2999,2)</x:f>
      </x:c>
    </x:row>
    <x:row r="3000" spans="1:81" customFormat="1" ht="13.9" customHeight="1" x14ac:dyDescent="0.25">
      <x:c r="A3000" s="314">
        <x:f>RIGHT(C3000,2)</x:f>
      </x:c>
    </x:row>
    <x:row r="3001" spans="1:81" customFormat="1" ht="13.9" customHeight="1" x14ac:dyDescent="0.25">
      <x:c r="A3001" s="314">
        <x:f>RIGHT(C3001,2)</x:f>
      </x:c>
    </x:row>
    <x:row r="3002" spans="1:81" customFormat="1" ht="13.9" customHeight="1" x14ac:dyDescent="0.25">
      <x:c r="A3002" s="314">
        <x:f>RIGHT(C3002,2)</x:f>
      </x:c>
    </x:row>
    <x:row r="3003" spans="1:81" customFormat="1" ht="13.9" customHeight="1" x14ac:dyDescent="0.25">
      <x:c r="A3003" s="314">
        <x:f>RIGHT(C3003,2)</x:f>
      </x:c>
    </x:row>
    <x:row r="3004" spans="1:81" customFormat="1" ht="13.9" customHeight="1" x14ac:dyDescent="0.25">
      <x:c r="A3004" s="314">
        <x:f>RIGHT(C3004,2)</x:f>
      </x:c>
    </x:row>
    <x:row r="3005" spans="1:81" customFormat="1" ht="13.9" customHeight="1" x14ac:dyDescent="0.25">
      <x:c r="A3005" s="314">
        <x:f>RIGHT(C3005,2)</x:f>
      </x:c>
    </x:row>
    <x:row r="3006" spans="1:81" customFormat="1" ht="13.9" customHeight="1" x14ac:dyDescent="0.25">
      <x:c r="A3006" s="314">
        <x:f>RIGHT(C3006,2)</x:f>
      </x:c>
    </x:row>
    <x:row r="3007" spans="1:81" customFormat="1" ht="13.9" customHeight="1" x14ac:dyDescent="0.25">
      <x:c r="A3007" s="314">
        <x:f>RIGHT(C3007,2)</x:f>
      </x:c>
    </x:row>
    <x:row r="3008" spans="1:81" customFormat="1" ht="13.9" customHeight="1" x14ac:dyDescent="0.25">
      <x:c r="A3008" s="314">
        <x:f>RIGHT(C3008,2)</x:f>
      </x:c>
    </x:row>
    <x:row r="3009" spans="1:81" customFormat="1" ht="13.9" customHeight="1" x14ac:dyDescent="0.25"/>
    <x:row r="3010" spans="1:81" customFormat="1" ht="13.9" customHeight="1" x14ac:dyDescent="0.25"/>
    <x:row r="3011" spans="1:81" customFormat="1" ht="13.9" customHeight="1" x14ac:dyDescent="0.25"/>
    <x:row r="3012" spans="1:81" customFormat="1" ht="13.9" customHeight="1" x14ac:dyDescent="0.25"/>
    <x:row r="3013" spans="1:81" customFormat="1" ht="13.9" customHeight="1" x14ac:dyDescent="0.25"/>
    <x:row r="3014" spans="1:81" customFormat="1" ht="13.9" customHeight="1" x14ac:dyDescent="0.25"/>
    <x:row r="3015" spans="1:81" customFormat="1" ht="13.9" customHeight="1" x14ac:dyDescent="0.25"/>
    <x:row r="3016" spans="1:81" customFormat="1" ht="13.9" customHeight="1" x14ac:dyDescent="0.25"/>
    <x:row r="3017" spans="1:81" customFormat="1" ht="13.9" customHeight="1" x14ac:dyDescent="0.25"/>
    <x:row r="3018" spans="1:81" customFormat="1" ht="13.9" customHeight="1" x14ac:dyDescent="0.25"/>
    <x:row r="3019" spans="1:81" customFormat="1" ht="13.9" customHeight="1" x14ac:dyDescent="0.25"/>
    <x:row r="3020" spans="1:81" customFormat="1" ht="13.9" customHeight="1" x14ac:dyDescent="0.25"/>
    <x:row r="3021" spans="1:81" customFormat="1" ht="13.9" customHeight="1" x14ac:dyDescent="0.25"/>
    <x:row r="3022" spans="1:81" customFormat="1" ht="13.9" customHeight="1" x14ac:dyDescent="0.25"/>
    <x:row r="3023" spans="1:81" customFormat="1" ht="13.9" customHeight="1" x14ac:dyDescent="0.25"/>
    <x:row r="3024" spans="1:81" customFormat="1" ht="13.9" customHeight="1" x14ac:dyDescent="0.25"/>
    <x:row r="3025" spans="1:81" customFormat="1" ht="13.9" customHeight="1" x14ac:dyDescent="0.25"/>
    <x:row r="3026" spans="1:81" customFormat="1" ht="13.9" customHeight="1" x14ac:dyDescent="0.25"/>
    <x:row r="3027" spans="1:81" customFormat="1" ht="13.9" customHeight="1" x14ac:dyDescent="0.25"/>
    <x:row r="3028" spans="1:81" customFormat="1" ht="13.9" customHeight="1" x14ac:dyDescent="0.25"/>
    <x:row r="3029" spans="1:81" customFormat="1" ht="13.9" customHeight="1" x14ac:dyDescent="0.25"/>
    <x:row r="3030" spans="1:81" customFormat="1" ht="13.9" customHeight="1" x14ac:dyDescent="0.25"/>
    <x:row r="3031" spans="1:81" customFormat="1" ht="13.9" customHeight="1" x14ac:dyDescent="0.25"/>
    <x:row r="3032" spans="1:81" customFormat="1" ht="13.9" customHeight="1" x14ac:dyDescent="0.25"/>
    <x:row r="3033" spans="1:81" customFormat="1" ht="13.9" customHeight="1" x14ac:dyDescent="0.25"/>
    <x:row r="3034" spans="1:81" customFormat="1" ht="13.9" customHeight="1" x14ac:dyDescent="0.25"/>
    <x:row r="3035" spans="1:81" customFormat="1" ht="13.9" customHeight="1" x14ac:dyDescent="0.25"/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B00-000000000000}" mc:Ignorable="x14ac xr xr2 xr3">
  <x:sheetPr>
    <x:tabColor rgb="FFC5E0B4"/>
    <x:outlinePr summaryBelow="1" summaryRight="1"/>
  </x:sheetPr>
  <x:dimension ref="A1:CC3050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 t="s"/>
    </x:row>
    <x:row r="2849" spans="1:81" customFormat="1" ht="16.5" customHeight="1" x14ac:dyDescent="0.25">
      <x:c r="A2849" s="314" t="s"/>
    </x:row>
    <x:row r="2850" spans="1:81" customFormat="1" ht="16.5" customHeight="1" x14ac:dyDescent="0.25">
      <x:c r="A2850" s="314" t="s"/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 t="s"/>
    </x:row>
    <x:row r="2925" spans="1:81" customFormat="1" ht="16.5" customHeight="1" x14ac:dyDescent="0.25">
      <x:c r="A2925" s="314" t="s"/>
    </x:row>
    <x:row r="2926" spans="1:81" customFormat="1" ht="16.5" customHeight="1" x14ac:dyDescent="0.25">
      <x:c r="A2926" s="314" t="s"/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C00-000000000000}" mc:Ignorable="x14ac xr xr2 xr3">
  <x:sheetPr>
    <x:tabColor rgb="FFFFE699"/>
    <x:outlinePr summaryBelow="1" summaryRight="1"/>
  </x:sheetPr>
  <x:dimension ref="A1:CC3052"/>
  <x:sheetViews>
    <x:sheetView zoomScale="110" zoomScaleNormal="110" workbookViewId="0">
      <x:pane xSplit="1" ySplit="0" topLeftCell="B1" activePane="topRight" state="frozenSplit"/>
      <x:selection activeCell="AB1" sqref="AB1"/>
      <x:selection pane="topRight" activeCell="AB1" sqref="A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</x:row>
    <x:row r="37" spans="1:81" customFormat="1" ht="16.5" customHeight="1" x14ac:dyDescent="0.25">
      <x:c r="A37" s="302">
        <x:f>IF(RIGHT(C37,2)=".1","10",RIGHT(C37,2))</x:f>
      </x:c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RIGHT(E2817,2)</x:f>
      </x:c>
    </x:row>
    <x:row r="2818" spans="1:81" customFormat="1" ht="16.5" customHeight="1" x14ac:dyDescent="0.25">
      <x:c r="A2818" s="314">
        <x:f>RIGHT(E2818,2)</x:f>
      </x:c>
    </x:row>
    <x:row r="2819" spans="1:81" customFormat="1" ht="16.5" customHeight="1" x14ac:dyDescent="0.25">
      <x:c r="A2819" s="314">
        <x:f>RIGHT(E2819,2)</x:f>
      </x:c>
    </x:row>
    <x:row r="2820" spans="1:81" customFormat="1" ht="16.5" customHeight="1" x14ac:dyDescent="0.25">
      <x:c r="A2820" s="314">
        <x:f>RIGHT(E2820,2)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  <x:row r="3051" spans="1:81" customFormat="1" ht="15" customHeight="1" x14ac:dyDescent="0.25">
      <x:c r="A3051" s="314">
        <x:f>RIGHT(C3051,2)</x:f>
      </x:c>
    </x:row>
    <x:row r="3052" spans="1:81" customFormat="1" ht="15" customHeight="1" x14ac:dyDescent="0.25">
      <x:c r="A3052" s="314">
        <x:f>RIGHT(C3052,2)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2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3:D3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E3:E3 I3:I3 R3:S3 U3:U3">
    <x:cfRule type="cellIs" dxfId="0" priority="5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9" scale="100" pageOrder="downThenOver" orientation="portrait" blackAndWhite="0" draft="0" cellComments="none" errors="displayed" horizontalDpi="300" verticalDpi="300"/>
  <x:headerFooter/>
  <x:tableParts count="0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D00-000000000000}" mc:Ignorable="x14ac xr xr2 xr3">
  <x:sheetPr>
    <x:tabColor rgb="FFFFBF00"/>
    <x:outlinePr summaryBelow="1" summaryRight="1"/>
  </x:sheetPr>
  <x:dimension ref="A1:CC3052"/>
  <x:sheetViews>
    <x:sheetView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_xlfn.MINIFS(Q4:Q2992,C4:C2992,BP5)</x:f>
      </x:c>
      <x:c r="BR5" s="0">
        <x:f>_xlfn.MAXIFS(R4:R2992,C4:C2992,BP5)</x:f>
      </x:c>
      <x:c r="BS5" s="0">
        <x:f>BR5-BQ5</x:f>
      </x:c>
      <x:c r="BU5" s="0" t="n">
        <x:v>1.11</x:v>
      </x:c>
      <x:c r="BV5" s="0">
        <x:f>_xlfn.MINIFS(Q4:Q2992,C4:C2992,BU5)</x:f>
      </x:c>
      <x:c r="BW5" s="0">
        <x:f>_xlfn.MAXIFS(R4:R2992,C4:C2992,BU5)</x:f>
      </x:c>
      <x:c r="BX5" s="0">
        <x:f>BW5-BV5</x:f>
      </x:c>
      <x:c r="BZ5" s="0" t="n">
        <x:v>1.12</x:v>
      </x:c>
      <x:c r="CA5" s="0">
        <x:f>_xlfn.MINIFS(Q4:Q2992,C4:C2992,BZ5)</x:f>
      </x:c>
      <x:c r="CB5" s="0">
        <x:f>_xlfn.MAXIFS(R4:R2992,C4:C2992,BZ5)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_xlfn.MINIFS(Q5:Q2993,C5:C2993,BP6)</x:f>
      </x:c>
      <x:c r="BR6" s="0">
        <x:f>_xlfn.MAXIFS(R5:R2993,C5:C2993,BP6)</x:f>
      </x:c>
      <x:c r="BS6" s="0">
        <x:f>BR6-BQ6</x:f>
      </x:c>
      <x:c r="BU6" s="0" t="n">
        <x:v>2.11</x:v>
      </x:c>
      <x:c r="BV6" s="0">
        <x:f>_xlfn.MINIFS(Q5:Q2993,C5:C2993,BU6)</x:f>
      </x:c>
      <x:c r="BW6" s="0">
        <x:f>_xlfn.MAXIFS(R5:R2993,C5:C2993,BU6)</x:f>
      </x:c>
      <x:c r="BX6" s="0">
        <x:f>BW6-BV6</x:f>
      </x:c>
      <x:c r="BZ6" s="0" t="n">
        <x:v>2.12</x:v>
      </x:c>
      <x:c r="CA6" s="0">
        <x:f>_xlfn.MINIFS(Q5:Q2993,C5:C2993,BZ6)</x:f>
      </x:c>
      <x:c r="CB6" s="0">
        <x:f>_xlfn.MAXIFS(R5:R2993,C5:C2993,BZ6)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_xlfn.MINIFS(Q6:Q2994,C6:C2994,BP7)</x:f>
      </x:c>
      <x:c r="BR7" s="0">
        <x:f>_xlfn.MAXIFS(R6:R2994,C6:C2994,BP7)</x:f>
      </x:c>
      <x:c r="BS7" s="0">
        <x:f>BR7-BQ7</x:f>
      </x:c>
      <x:c r="BU7" s="0" t="n">
        <x:v>3.11</x:v>
      </x:c>
      <x:c r="BV7" s="0">
        <x:f>_xlfn.MINIFS(Q6:Q2994,C6:C2994,BU7)</x:f>
      </x:c>
      <x:c r="BW7" s="0">
        <x:f>_xlfn.MAXIFS(R6:R2994,C6:C2994,BU7)</x:f>
      </x:c>
      <x:c r="BX7" s="0">
        <x:f>BW7-BV7</x:f>
      </x:c>
      <x:c r="BZ7" s="0" t="n">
        <x:v>3.12</x:v>
      </x:c>
      <x:c r="CA7" s="0">
        <x:f>_xlfn.MINIFS(Q6:Q2994,C6:C2994,BZ7)</x:f>
      </x:c>
      <x:c r="CB7" s="0">
        <x:f>_xlfn.MAXIFS(R6:R2994,C6:C2994,BZ7)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_xlfn.MINIFS(Q7:Q2995,C7:C2995,BP8)</x:f>
      </x:c>
      <x:c r="BR8" s="0">
        <x:f>_xlfn.MAXIFS(R7:R2995,C7:C2995,BP8)</x:f>
      </x:c>
      <x:c r="BS8" s="0">
        <x:f>BR8-BQ8</x:f>
      </x:c>
      <x:c r="BU8" s="0" t="n">
        <x:v>4.11</x:v>
      </x:c>
      <x:c r="BV8" s="0">
        <x:f>_xlfn.MINIFS(Q7:Q2995,C7:C2995,BU8)</x:f>
      </x:c>
      <x:c r="BW8" s="0">
        <x:f>_xlfn.MAXIFS(R7:R2995,C7:C2995,BU8)</x:f>
      </x:c>
      <x:c r="BX8" s="0">
        <x:f>BW8-BV8</x:f>
      </x:c>
      <x:c r="BZ8" s="0" t="n">
        <x:v>4.12</x:v>
      </x:c>
      <x:c r="CA8" s="0">
        <x:f>_xlfn.MINIFS(Q7:Q2995,C7:C2995,BZ8)</x:f>
      </x:c>
      <x:c r="CB8" s="0">
        <x:f>_xlfn.MAXIFS(R7:R2995,C7:C2995,BZ8)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_xlfn.MINIFS(Q8:Q2996,C8:C2996,BP9)</x:f>
      </x:c>
      <x:c r="BR9" s="0">
        <x:f>_xlfn.MAXIFS(R8:R2996,C8:C2996,BP9)</x:f>
      </x:c>
      <x:c r="BS9" s="0">
        <x:f>BR9-BQ9</x:f>
      </x:c>
      <x:c r="BU9" s="0" t="n">
        <x:v>5.11</x:v>
      </x:c>
      <x:c r="BV9" s="0">
        <x:f>_xlfn.MINIFS(Q8:Q2996,C8:C2996,BU9)</x:f>
      </x:c>
      <x:c r="BW9" s="0">
        <x:f>_xlfn.MAXIFS(R8:R2996,C8:C2996,BU9)</x:f>
      </x:c>
      <x:c r="BX9" s="0">
        <x:f>BW9-BV9</x:f>
      </x:c>
      <x:c r="BZ9" s="0" t="n">
        <x:v>5.12</x:v>
      </x:c>
      <x:c r="CA9" s="0">
        <x:f>_xlfn.MINIFS(Q8:Q2996,C8:C2996,BZ9)</x:f>
      </x:c>
      <x:c r="CB9" s="0">
        <x:f>_xlfn.MAXIFS(R8:R2996,C8:C2996,BZ9)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_xlfn.MINIFS(Q9:Q2997,C9:C2997,BP10)</x:f>
      </x:c>
      <x:c r="BR10" s="0">
        <x:f>_xlfn.MAXIFS(R9:R2997,C9:C2997,BP10)</x:f>
      </x:c>
      <x:c r="BS10" s="0">
        <x:f>BR10-BQ10</x:f>
      </x:c>
      <x:c r="BU10" s="0" t="n">
        <x:v>6.11</x:v>
      </x:c>
      <x:c r="BV10" s="0">
        <x:f>_xlfn.MINIFS(Q9:Q2997,C9:C2997,BU10)</x:f>
      </x:c>
      <x:c r="BW10" s="0">
        <x:f>_xlfn.MAXIFS(R9:R2997,C9:C2997,BU10)</x:f>
      </x:c>
      <x:c r="BX10" s="0">
        <x:f>BW10-BV10</x:f>
      </x:c>
      <x:c r="BZ10" s="0" t="n">
        <x:v>6.12</x:v>
      </x:c>
      <x:c r="CA10" s="0">
        <x:f>_xlfn.MINIFS(Q9:Q2997,C9:C2997,BZ10)</x:f>
      </x:c>
      <x:c r="CB10" s="0">
        <x:f>_xlfn.MAXIFS(R9:R2997,C9:C2997,BZ10)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_xlfn.MINIFS(Q10:Q2998,C10:C2998,BP11)</x:f>
      </x:c>
      <x:c r="BR11" s="0">
        <x:f>_xlfn.MAXIFS(R10:R2998,C10:C2998,BP11)</x:f>
      </x:c>
      <x:c r="BS11" s="0">
        <x:f>BR11-BQ11</x:f>
      </x:c>
      <x:c r="BU11" s="0" t="n">
        <x:v>7.11</x:v>
      </x:c>
      <x:c r="BV11" s="0">
        <x:f>_xlfn.MINIFS(Q10:Q2998,C10:C2998,BU11)</x:f>
      </x:c>
      <x:c r="BW11" s="0">
        <x:f>_xlfn.MAXIFS(R10:R2998,C10:C2998,BU11)</x:f>
      </x:c>
      <x:c r="BX11" s="0">
        <x:f>BW11-BV11</x:f>
      </x:c>
      <x:c r="BZ11" s="0" t="n">
        <x:v>7.12</x:v>
      </x:c>
      <x:c r="CA11" s="0">
        <x:f>_xlfn.MINIFS(Q10:Q2998,C10:C2998,BZ11)</x:f>
      </x:c>
      <x:c r="CB11" s="0">
        <x:f>_xlfn.MAXIFS(R10:R2998,C10:C2998,BZ11)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_xlfn.MINIFS(Q11:Q2999,C11:C2999,BP12)</x:f>
      </x:c>
      <x:c r="BR12" s="0">
        <x:f>_xlfn.MAXIFS(R11:R2999,C11:C2999,BP12)</x:f>
      </x:c>
      <x:c r="BS12" s="0">
        <x:f>BR12-BQ12</x:f>
      </x:c>
      <x:c r="BU12" s="0" t="n">
        <x:v>8.11</x:v>
      </x:c>
      <x:c r="BV12" s="0">
        <x:f>_xlfn.MINIFS(Q11:Q2999,C11:C2999,BU12)</x:f>
      </x:c>
      <x:c r="BW12" s="0">
        <x:f>_xlfn.MAXIFS(R11:R2999,C11:C2999,BU12)</x:f>
      </x:c>
      <x:c r="BX12" s="0">
        <x:f>BW12-BV12</x:f>
      </x:c>
      <x:c r="BZ12" s="0" t="n">
        <x:v>8.12</x:v>
      </x:c>
      <x:c r="CA12" s="0">
        <x:f>_xlfn.MINIFS(Q11:Q2999,C11:C2999,BZ12)</x:f>
      </x:c>
      <x:c r="CB12" s="0">
        <x:f>_xlfn.MAXIFS(R11:R2999,C11:C2999,BZ12)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_xlfn.MINIFS(Q12:Q3000,C12:C3000,BP13)</x:f>
      </x:c>
      <x:c r="BR13" s="0">
        <x:f>_xlfn.MAXIFS(R12:R3000,C12:C3000,BP13)</x:f>
      </x:c>
      <x:c r="BS13" s="0">
        <x:f>BR13-BQ13</x:f>
      </x:c>
      <x:c r="BU13" s="0" t="n">
        <x:v>9.11</x:v>
      </x:c>
      <x:c r="BV13" s="0">
        <x:f>_xlfn.MINIFS(Q12:Q3000,C12:C3000,BU13)</x:f>
      </x:c>
      <x:c r="BW13" s="0">
        <x:f>_xlfn.MAXIFS(R12:R3000,C12:C3000,BU13)</x:f>
      </x:c>
      <x:c r="BX13" s="0">
        <x:f>BW13-BV13</x:f>
      </x:c>
      <x:c r="BZ13" s="0" t="n">
        <x:v>9.12</x:v>
      </x:c>
      <x:c r="CA13" s="0">
        <x:f>_xlfn.MINIFS(Q12:Q3000,C12:C3000,BZ13)</x:f>
      </x:c>
      <x:c r="CB13" s="0">
        <x:f>_xlfn.MAXIFS(R12:R3000,C12:C3000,BZ13)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_xlfn.MINIFS(Q13:Q3001,C13:C3001,BP14)</x:f>
      </x:c>
      <x:c r="BR14" s="0">
        <x:f>_xlfn.MAXIFS(R13:R3001,C13:C3001,BP14)</x:f>
      </x:c>
      <x:c r="BS14" s="0">
        <x:f>BR14-BQ14</x:f>
      </x:c>
      <x:c r="BU14" s="0" t="n">
        <x:v>10.11</x:v>
      </x:c>
      <x:c r="BV14" s="0">
        <x:f>_xlfn.MINIFS(Q13:Q3001,C13:C3001,BU14)</x:f>
      </x:c>
      <x:c r="BW14" s="0">
        <x:f>_xlfn.MAXIFS(R13:R3001,C13:C3001,BU14)</x:f>
      </x:c>
      <x:c r="BX14" s="0">
        <x:f>BW14-BV14</x:f>
      </x:c>
      <x:c r="BZ14" s="0" t="n">
        <x:v>10.12</x:v>
      </x:c>
      <x:c r="CA14" s="0">
        <x:f>_xlfn.MINIFS(Q13:Q3001,C13:C3001,BZ14)</x:f>
      </x:c>
      <x:c r="CB14" s="0">
        <x:f>_xlfn.MAXIFS(R13:R3001,C13:C3001,BZ14)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_xlfn.MINIFS(Q14:Q3002,C14:C3002,BP15)</x:f>
      </x:c>
      <x:c r="BR15" s="0">
        <x:f>_xlfn.MAXIFS(R14:R3002,C14:C3002,BP15)</x:f>
      </x:c>
      <x:c r="BS15" s="0">
        <x:f>BR15-BQ15</x:f>
      </x:c>
      <x:c r="BU15" s="0" t="n">
        <x:v>11.11</x:v>
      </x:c>
      <x:c r="BV15" s="0">
        <x:f>_xlfn.MINIFS(Q14:Q3002,C14:C3002,BU15)</x:f>
      </x:c>
      <x:c r="BW15" s="0">
        <x:f>_xlfn.MAXIFS(R14:R3002,C14:C3002,BU15)</x:f>
      </x:c>
      <x:c r="BX15" s="0">
        <x:f>BW15-BV15</x:f>
      </x:c>
      <x:c r="BZ15" s="0" t="n">
        <x:v>11.12</x:v>
      </x:c>
      <x:c r="CA15" s="0">
        <x:f>_xlfn.MINIFS(Q14:Q3002,C14:C3002,BZ15)</x:f>
      </x:c>
      <x:c r="CB15" s="0">
        <x:f>_xlfn.MAXIFS(R14:R3002,C14:C3002,BZ15)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_xlfn.MINIFS(Q15:Q3003,C15:C3003,BP16)</x:f>
      </x:c>
      <x:c r="BR16" s="0">
        <x:f>_xlfn.MAXIFS(R15:R3003,C15:C3003,BP16)</x:f>
      </x:c>
      <x:c r="BS16" s="0">
        <x:f>BR16-BQ16</x:f>
      </x:c>
      <x:c r="BU16" s="0" t="n">
        <x:v>12.11</x:v>
      </x:c>
      <x:c r="BV16" s="0">
        <x:f>_xlfn.MINIFS(Q15:Q3003,C15:C3003,BU16)</x:f>
      </x:c>
      <x:c r="BW16" s="0">
        <x:f>_xlfn.MAXIFS(R15:R3003,C15:C3003,BU16)</x:f>
      </x:c>
      <x:c r="BX16" s="0">
        <x:f>BW16-BV16</x:f>
      </x:c>
      <x:c r="BZ16" s="0" t="n">
        <x:v>12.12</x:v>
      </x:c>
      <x:c r="CA16" s="0">
        <x:f>_xlfn.MINIFS(Q15:Q3003,C15:C3003,BZ16)</x:f>
      </x:c>
      <x:c r="CB16" s="0">
        <x:f>_xlfn.MAXIFS(R15:R3003,C15:C3003,BZ16)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_xlfn.MINIFS(Q16:Q3004,C16:C3004,BP17)</x:f>
      </x:c>
      <x:c r="BR17" s="0">
        <x:f>_xlfn.MAXIFS(R16:R3004,C16:C3004,BP17)</x:f>
      </x:c>
      <x:c r="BS17" s="0">
        <x:f>BR17-BQ17</x:f>
      </x:c>
      <x:c r="BU17" s="0" t="n">
        <x:v>13.11</x:v>
      </x:c>
      <x:c r="BV17" s="0">
        <x:f>_xlfn.MINIFS(Q16:Q3004,C16:C3004,BU17)</x:f>
      </x:c>
      <x:c r="BW17" s="0">
        <x:f>_xlfn.MAXIFS(R16:R3004,C16:C3004,BU17)</x:f>
      </x:c>
      <x:c r="BX17" s="0">
        <x:f>BW17-BV17</x:f>
      </x:c>
      <x:c r="BZ17" s="0" t="n">
        <x:v>13.12</x:v>
      </x:c>
      <x:c r="CA17" s="0">
        <x:f>_xlfn.MINIFS(Q16:Q3004,C16:C3004,BZ17)</x:f>
      </x:c>
      <x:c r="CB17" s="0">
        <x:f>_xlfn.MAXIFS(R16:R3004,C16:C3004,BZ17)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_xlfn.MINIFS(Q17:Q3005,C17:C3005,BP18)</x:f>
      </x:c>
      <x:c r="BR18" s="0">
        <x:f>_xlfn.MAXIFS(R17:R3005,C17:C3005,BP18)</x:f>
      </x:c>
      <x:c r="BS18" s="0">
        <x:f>BR18-BQ18</x:f>
      </x:c>
      <x:c r="BU18" s="0" t="n">
        <x:v>14.11</x:v>
      </x:c>
      <x:c r="BV18" s="0">
        <x:f>_xlfn.MINIFS(Q17:Q3005,C17:C3005,BU18)</x:f>
      </x:c>
      <x:c r="BW18" s="0">
        <x:f>_xlfn.MAXIFS(R17:R3005,C17:C3005,BU18)</x:f>
      </x:c>
      <x:c r="BX18" s="0">
        <x:f>BW18-BV18</x:f>
      </x:c>
      <x:c r="BZ18" s="0" t="n">
        <x:v>14.12</x:v>
      </x:c>
      <x:c r="CA18" s="0">
        <x:f>_xlfn.MINIFS(Q17:Q3005,C17:C3005,BZ18)</x:f>
      </x:c>
      <x:c r="CB18" s="0">
        <x:f>_xlfn.MAXIFS(R17:R3005,C17:C3005,BZ18)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_xlfn.MINIFS(Q18:Q3006,C18:C3006,BP19)</x:f>
      </x:c>
      <x:c r="BR19" s="0">
        <x:f>_xlfn.MAXIFS(R18:R3006,C18:C3006,BP19)</x:f>
      </x:c>
      <x:c r="BS19" s="0">
        <x:f>BR19-BQ19</x:f>
      </x:c>
      <x:c r="BU19" s="0" t="n">
        <x:v>15.11</x:v>
      </x:c>
      <x:c r="BV19" s="0">
        <x:f>_xlfn.MINIFS(Q18:Q3006,C18:C3006,BU19)</x:f>
      </x:c>
      <x:c r="BW19" s="0">
        <x:f>_xlfn.MAXIFS(R18:R3006,C18:C3006,BU19)</x:f>
      </x:c>
      <x:c r="BX19" s="0">
        <x:f>BW19-BV19</x:f>
      </x:c>
      <x:c r="BZ19" s="0" t="n">
        <x:v>15.12</x:v>
      </x:c>
      <x:c r="CA19" s="0">
        <x:f>_xlfn.MINIFS(Q18:Q3006,C18:C3006,BZ19)</x:f>
      </x:c>
      <x:c r="CB19" s="0">
        <x:f>_xlfn.MAXIFS(R18:R3006,C18:C3006,BZ19)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_xlfn.MINIFS(Q19:Q3007,C19:C3007,BP20)</x:f>
      </x:c>
      <x:c r="BR20" s="0">
        <x:f>_xlfn.MAXIFS(R19:R3007,C19:C3007,BP20)</x:f>
      </x:c>
      <x:c r="BS20" s="0">
        <x:f>BR20-BQ20</x:f>
      </x:c>
      <x:c r="BU20" s="0" t="n">
        <x:v>16.11</x:v>
      </x:c>
      <x:c r="BV20" s="0">
        <x:f>_xlfn.MINIFS(Q19:Q3007,C19:C3007,BU20)</x:f>
      </x:c>
      <x:c r="BW20" s="0">
        <x:f>_xlfn.MAXIFS(R19:R3007,C19:C3007,BU20)</x:f>
      </x:c>
      <x:c r="BX20" s="0">
        <x:f>BW20-BV20</x:f>
      </x:c>
      <x:c r="BZ20" s="0" t="n">
        <x:v>16.12</x:v>
      </x:c>
      <x:c r="CA20" s="0">
        <x:f>_xlfn.MINIFS(Q19:Q3007,C19:C3007,BZ20)</x:f>
      </x:c>
      <x:c r="CB20" s="0">
        <x:f>_xlfn.MAXIFS(R19:R3007,C19:C3007,BZ20)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_xlfn.MINIFS(Q20:Q3008,C20:C3008,BP21)</x:f>
      </x:c>
      <x:c r="BR21" s="0">
        <x:f>_xlfn.MAXIFS(R20:R3008,C20:C3008,BP21)</x:f>
      </x:c>
      <x:c r="BS21" s="0">
        <x:f>BR21-BQ21</x:f>
      </x:c>
      <x:c r="BU21" s="0" t="n">
        <x:v>17.11</x:v>
      </x:c>
      <x:c r="BV21" s="0">
        <x:f>_xlfn.MINIFS(Q20:Q3008,C20:C3008,BU21)</x:f>
      </x:c>
      <x:c r="BW21" s="0">
        <x:f>_xlfn.MAXIFS(R20:R3008,C20:C3008,BU21)</x:f>
      </x:c>
      <x:c r="BX21" s="0">
        <x:f>BW21-BV21</x:f>
      </x:c>
      <x:c r="BZ21" s="0" t="n">
        <x:v>17.12</x:v>
      </x:c>
      <x:c r="CA21" s="0">
        <x:f>_xlfn.MINIFS(Q20:Q3008,C20:C3008,BZ21)</x:f>
      </x:c>
      <x:c r="CB21" s="0">
        <x:f>_xlfn.MAXIFS(R20:R3008,C20:C3008,BZ21)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_xlfn.MINIFS(Q21:Q3009,C21:C3009,BP22)</x:f>
      </x:c>
      <x:c r="BR22" s="0">
        <x:f>_xlfn.MAXIFS(R21:R3009,C21:C3009,BP22)</x:f>
      </x:c>
      <x:c r="BS22" s="0">
        <x:f>BR22-BQ22</x:f>
      </x:c>
      <x:c r="BU22" s="0" t="n">
        <x:v>18.11</x:v>
      </x:c>
      <x:c r="BV22" s="0">
        <x:f>_xlfn.MINIFS(Q21:Q3009,C21:C3009,BU22)</x:f>
      </x:c>
      <x:c r="BW22" s="0">
        <x:f>_xlfn.MAXIFS(R21:R3009,C21:C3009,BU22)</x:f>
      </x:c>
      <x:c r="BX22" s="0">
        <x:f>BW22-BV22</x:f>
      </x:c>
      <x:c r="BZ22" s="0" t="n">
        <x:v>18.12</x:v>
      </x:c>
      <x:c r="CA22" s="0">
        <x:f>_xlfn.MINIFS(Q21:Q3009,C21:C3009,BZ22)</x:f>
      </x:c>
      <x:c r="CB22" s="0">
        <x:f>_xlfn.MAXIFS(R21:R3009,C21:C3009,BZ22)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_xlfn.MINIFS(Q22:Q3010,C22:C3010,BP23)</x:f>
      </x:c>
      <x:c r="BR23" s="0">
        <x:f>_xlfn.MAXIFS(R22:R3010,C22:C3010,BP23)</x:f>
      </x:c>
      <x:c r="BS23" s="0">
        <x:f>BR23-BQ23</x:f>
      </x:c>
      <x:c r="BU23" s="0" t="n">
        <x:v>19.11</x:v>
      </x:c>
      <x:c r="BV23" s="0">
        <x:f>_xlfn.MINIFS(Q22:Q3010,C22:C3010,BU23)</x:f>
      </x:c>
      <x:c r="BW23" s="0">
        <x:f>_xlfn.MAXIFS(R22:R3010,C22:C3010,BU23)</x:f>
      </x:c>
      <x:c r="BX23" s="0">
        <x:f>BW23-BV23</x:f>
      </x:c>
      <x:c r="BZ23" s="0" t="n">
        <x:v>19.12</x:v>
      </x:c>
      <x:c r="CA23" s="0">
        <x:f>_xlfn.MINIFS(Q22:Q3010,C22:C3010,BZ23)</x:f>
      </x:c>
      <x:c r="CB23" s="0">
        <x:f>_xlfn.MAXIFS(R22:R3010,C22:C3010,BZ23)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_xlfn.MINIFS(Q23:Q3011,C23:C3011,BP24)</x:f>
      </x:c>
      <x:c r="BR24" s="0">
        <x:f>_xlfn.MAXIFS(R23:R3011,C23:C3011,BP24)</x:f>
      </x:c>
      <x:c r="BS24" s="0">
        <x:f>BR24-BQ24</x:f>
      </x:c>
      <x:c r="BU24" s="0" t="n">
        <x:v>20.11</x:v>
      </x:c>
      <x:c r="BV24" s="0">
        <x:f>_xlfn.MINIFS(Q23:Q3011,C23:C3011,BU24)</x:f>
      </x:c>
      <x:c r="BW24" s="0">
        <x:f>_xlfn.MAXIFS(R23:R3011,C23:C3011,BU24)</x:f>
      </x:c>
      <x:c r="BX24" s="0">
        <x:f>BW24-BV24</x:f>
      </x:c>
      <x:c r="BZ24" s="0" t="n">
        <x:v>20.12</x:v>
      </x:c>
      <x:c r="CA24" s="0">
        <x:f>_xlfn.MINIFS(Q23:Q3011,C23:C3011,BZ24)</x:f>
      </x:c>
      <x:c r="CB24" s="0">
        <x:f>_xlfn.MAXIFS(R23:R3011,C23:C3011,BZ24)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_xlfn.MINIFS(Q24:Q3012,C24:C3012,BP25)</x:f>
      </x:c>
      <x:c r="BR25" s="0">
        <x:f>_xlfn.MAXIFS(R24:R3012,C24:C3012,BP25)</x:f>
      </x:c>
      <x:c r="BS25" s="0">
        <x:f>BR25-BQ25</x:f>
      </x:c>
      <x:c r="BU25" s="0" t="n">
        <x:v>21.11</x:v>
      </x:c>
      <x:c r="BV25" s="0">
        <x:f>_xlfn.MINIFS(Q24:Q3012,C24:C3012,BU25)</x:f>
      </x:c>
      <x:c r="BW25" s="0">
        <x:f>_xlfn.MAXIFS(R24:R3012,C24:C3012,BU25)</x:f>
      </x:c>
      <x:c r="BX25" s="0">
        <x:f>BW25-BV25</x:f>
      </x:c>
      <x:c r="BZ25" s="0" t="n">
        <x:v>21.12</x:v>
      </x:c>
      <x:c r="CA25" s="0">
        <x:f>_xlfn.MINIFS(Q24:Q3012,C24:C3012,BZ25)</x:f>
      </x:c>
      <x:c r="CB25" s="0">
        <x:f>_xlfn.MAXIFS(R24:R3012,C24:C3012,BZ25)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_xlfn.MINIFS(Q25:Q3013,C25:C3013,BP26)</x:f>
      </x:c>
      <x:c r="BR26" s="0">
        <x:f>_xlfn.MAXIFS(R25:R3013,C25:C3013,BP26)</x:f>
      </x:c>
      <x:c r="BS26" s="0">
        <x:f>BR26-BQ26</x:f>
      </x:c>
      <x:c r="BU26" s="0" t="n">
        <x:v>22.11</x:v>
      </x:c>
      <x:c r="BV26" s="0">
        <x:f>_xlfn.MINIFS(Q25:Q3013,C25:C3013,BU26)</x:f>
      </x:c>
      <x:c r="BW26" s="0">
        <x:f>_xlfn.MAXIFS(R25:R3013,C25:C3013,BU26)</x:f>
      </x:c>
      <x:c r="BX26" s="0">
        <x:f>BW26-BV26</x:f>
      </x:c>
      <x:c r="BZ26" s="0" t="n">
        <x:v>22.12</x:v>
      </x:c>
      <x:c r="CA26" s="0">
        <x:f>_xlfn.MINIFS(Q25:Q3013,C25:C3013,BZ26)</x:f>
      </x:c>
      <x:c r="CB26" s="0">
        <x:f>_xlfn.MAXIFS(R25:R3013,C25:C3013,BZ26)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_xlfn.MINIFS(Q26:Q3014,C26:C3014,BP27)</x:f>
      </x:c>
      <x:c r="BR27" s="0">
        <x:f>_xlfn.MAXIFS(R26:R3014,C26:C3014,BP27)</x:f>
      </x:c>
      <x:c r="BS27" s="0">
        <x:f>BR27-BQ27</x:f>
      </x:c>
      <x:c r="BU27" s="0" t="n">
        <x:v>23.11</x:v>
      </x:c>
      <x:c r="BV27" s="0">
        <x:f>_xlfn.MINIFS(Q26:Q3014,C26:C3014,BU27)</x:f>
      </x:c>
      <x:c r="BW27" s="0">
        <x:f>_xlfn.MAXIFS(R26:R3014,C26:C3014,BU27)</x:f>
      </x:c>
      <x:c r="BX27" s="0">
        <x:f>BW27-BV27</x:f>
      </x:c>
      <x:c r="BZ27" s="0" t="n">
        <x:v>23.12</x:v>
      </x:c>
      <x:c r="CA27" s="0">
        <x:f>_xlfn.MINIFS(Q26:Q3014,C26:C3014,BZ27)</x:f>
      </x:c>
      <x:c r="CB27" s="0">
        <x:f>_xlfn.MAXIFS(R26:R3014,C26:C3014,BZ27)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_xlfn.MINIFS(Q27:Q3015,C27:C3015,BP28)</x:f>
      </x:c>
      <x:c r="BR28" s="0">
        <x:f>_xlfn.MAXIFS(R27:R3015,C27:C3015,BP28)</x:f>
      </x:c>
      <x:c r="BS28" s="0">
        <x:f>BR28-BQ28</x:f>
      </x:c>
      <x:c r="BU28" s="0" t="n">
        <x:v>24.11</x:v>
      </x:c>
      <x:c r="BV28" s="0">
        <x:f>_xlfn.MINIFS(Q27:Q3015,C27:C3015,BU28)</x:f>
      </x:c>
      <x:c r="BW28" s="0">
        <x:f>_xlfn.MAXIFS(R27:R3015,C27:C3015,BU28)</x:f>
      </x:c>
      <x:c r="BX28" s="0">
        <x:f>BW28-BV28</x:f>
      </x:c>
      <x:c r="BZ28" s="0" t="n">
        <x:v>24.12</x:v>
      </x:c>
      <x:c r="CA28" s="0">
        <x:f>_xlfn.MINIFS(Q27:Q3015,C27:C3015,BZ28)</x:f>
      </x:c>
      <x:c r="CB28" s="0">
        <x:f>_xlfn.MAXIFS(R27:R3015,C27:C3015,BZ28)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_xlfn.MINIFS(Q28:Q3016,C28:C3016,BP29)</x:f>
      </x:c>
      <x:c r="BR29" s="0">
        <x:f>_xlfn.MAXIFS(R28:R3016,C28:C3016,BP29)</x:f>
      </x:c>
      <x:c r="BS29" s="0">
        <x:f>BR29-BQ29</x:f>
      </x:c>
      <x:c r="BU29" s="0" t="n">
        <x:v>25.11</x:v>
      </x:c>
      <x:c r="BV29" s="0">
        <x:f>_xlfn.MINIFS(Q28:Q3016,C28:C3016,BU29)</x:f>
      </x:c>
      <x:c r="BW29" s="0">
        <x:f>_xlfn.MAXIFS(R28:R3016,C28:C3016,BU29)</x:f>
      </x:c>
      <x:c r="BX29" s="0">
        <x:f>BW29-BV29</x:f>
      </x:c>
      <x:c r="BZ29" s="0" t="n">
        <x:v>25.12</x:v>
      </x:c>
      <x:c r="CA29" s="0">
        <x:f>_xlfn.MINIFS(Q28:Q3016,C28:C3016,BZ29)</x:f>
      </x:c>
      <x:c r="CB29" s="0">
        <x:f>_xlfn.MAXIFS(R28:R3016,C28:C3016,BZ29)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_xlfn.MINIFS(Q29:Q3017,C29:C3017,BP30)</x:f>
      </x:c>
      <x:c r="BR30" s="0">
        <x:f>_xlfn.MAXIFS(R29:R3017,C29:C3017,BP30)</x:f>
      </x:c>
      <x:c r="BS30" s="0">
        <x:f>BR30-BQ30</x:f>
      </x:c>
      <x:c r="BU30" s="0" t="n">
        <x:v>26.11</x:v>
      </x:c>
      <x:c r="BV30" s="0">
        <x:f>_xlfn.MINIFS(Q29:Q3017,C29:C3017,BU30)</x:f>
      </x:c>
      <x:c r="BW30" s="0">
        <x:f>_xlfn.MAXIFS(R29:R3017,C29:C3017,BU30)</x:f>
      </x:c>
      <x:c r="BX30" s="0">
        <x:f>BW30-BV30</x:f>
      </x:c>
      <x:c r="BZ30" s="0" t="n">
        <x:v>26.12</x:v>
      </x:c>
      <x:c r="CA30" s="0">
        <x:f>_xlfn.MINIFS(Q29:Q3017,C29:C3017,BZ30)</x:f>
      </x:c>
      <x:c r="CB30" s="0">
        <x:f>_xlfn.MAXIFS(R29:R3017,C29:C3017,BZ30)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_xlfn.MINIFS(Q30:Q3018,C30:C3018,BP31)</x:f>
      </x:c>
      <x:c r="BR31" s="0">
        <x:f>_xlfn.MAXIFS(R30:R3018,C30:C3018,BP31)</x:f>
      </x:c>
      <x:c r="BS31" s="0">
        <x:f>BR31-BQ31</x:f>
      </x:c>
      <x:c r="BU31" s="0" t="n">
        <x:v>27.11</x:v>
      </x:c>
      <x:c r="BV31" s="0">
        <x:f>_xlfn.MINIFS(Q30:Q3018,C30:C3018,BU31)</x:f>
      </x:c>
      <x:c r="BW31" s="0">
        <x:f>_xlfn.MAXIFS(R30:R3018,C30:C3018,BU31)</x:f>
      </x:c>
      <x:c r="BX31" s="0">
        <x:f>BW31-BV31</x:f>
      </x:c>
      <x:c r="BZ31" s="0" t="n">
        <x:v>27.12</x:v>
      </x:c>
      <x:c r="CA31" s="0">
        <x:f>_xlfn.MINIFS(Q30:Q3018,C30:C3018,BZ31)</x:f>
      </x:c>
      <x:c r="CB31" s="0">
        <x:f>_xlfn.MAXIFS(R30:R3018,C30:C3018,BZ31)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_xlfn.MINIFS(Q31:Q3019,C31:C3019,BP32)</x:f>
      </x:c>
      <x:c r="BR32" s="0">
        <x:f>_xlfn.MAXIFS(R31:R3019,C31:C3019,BP32)</x:f>
      </x:c>
      <x:c r="BS32" s="0">
        <x:f>BR32-BQ32</x:f>
      </x:c>
      <x:c r="BU32" s="0" t="n">
        <x:v>28.11</x:v>
      </x:c>
      <x:c r="BV32" s="0">
        <x:f>_xlfn.MINIFS(Q31:Q3019,C31:C3019,BU32)</x:f>
      </x:c>
      <x:c r="BW32" s="0">
        <x:f>_xlfn.MAXIFS(R31:R3019,C31:C3019,BU32)</x:f>
      </x:c>
      <x:c r="BX32" s="0">
        <x:f>BW32-BV32</x:f>
      </x:c>
      <x:c r="BZ32" s="0" t="n">
        <x:v>28.12</x:v>
      </x:c>
      <x:c r="CA32" s="0">
        <x:f>_xlfn.MINIFS(Q31:Q3019,C31:C3019,BZ32)</x:f>
      </x:c>
      <x:c r="CB32" s="0">
        <x:f>_xlfn.MAXIFS(R31:R3019,C31:C3019,BZ32)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_xlfn.MINIFS(Q32:Q3020,C32:C3020,BP33)</x:f>
      </x:c>
      <x:c r="BR33" s="0">
        <x:f>_xlfn.MAXIFS(R32:R3020,C32:C3020,BP33)</x:f>
      </x:c>
      <x:c r="BS33" s="0">
        <x:f>BR33-BQ33</x:f>
      </x:c>
      <x:c r="BU33" s="0" t="n">
        <x:v>29.11</x:v>
      </x:c>
      <x:c r="BV33" s="0">
        <x:f>_xlfn.MINIFS(Q32:Q3020,C32:C3020,BU33)</x:f>
      </x:c>
      <x:c r="BW33" s="0">
        <x:f>_xlfn.MAXIFS(R32:R3020,C32:C3020,BU33)</x:f>
      </x:c>
      <x:c r="BX33" s="0">
        <x:f>BW33-BV33</x:f>
      </x:c>
      <x:c r="BZ33" s="0" t="n">
        <x:v>29.12</x:v>
      </x:c>
      <x:c r="CA33" s="0">
        <x:f>_xlfn.MINIFS(Q32:Q3020,C32:C3020,BZ33)</x:f>
      </x:c>
      <x:c r="CB33" s="0">
        <x:f>_xlfn.MAXIFS(R32:R3020,C32:C3020,BZ33)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_xlfn.MINIFS(Q33:Q3021,C33:C3021,BP34)</x:f>
      </x:c>
      <x:c r="BR34" s="0">
        <x:f>_xlfn.MAXIFS(R33:R3021,C33:C3021,BP34)</x:f>
      </x:c>
      <x:c r="BS34" s="0">
        <x:f>BR34-BQ34</x:f>
      </x:c>
      <x:c r="BU34" s="0" t="n">
        <x:v>30.11</x:v>
      </x:c>
      <x:c r="BV34" s="0">
        <x:f>_xlfn.MINIFS(Q33:Q3021,C33:C3021,BU34)</x:f>
      </x:c>
      <x:c r="BW34" s="0">
        <x:f>_xlfn.MAXIFS(R33:R3021,C33:C3021,BU34)</x:f>
      </x:c>
      <x:c r="BX34" s="0">
        <x:f>BW34-BV34</x:f>
      </x:c>
      <x:c r="BZ34" s="0" t="n">
        <x:v>30.12</x:v>
      </x:c>
      <x:c r="CA34" s="0">
        <x:f>_xlfn.MINIFS(Q33:Q3021,C33:C3021,BZ34)</x:f>
      </x:c>
      <x:c r="CB34" s="0">
        <x:f>_xlfn.MAXIFS(R33:R3021,C33:C3021,BZ34)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_xlfn.MINIFS(Q34:Q3022,C34:C3022,BP35)</x:f>
      </x:c>
      <x:c r="BR35" s="0">
        <x:f>_xlfn.MAXIFS(R34:R3022,C34:C3022,BP35)</x:f>
      </x:c>
      <x:c r="BS35" s="0">
        <x:f>BR35-BQ35</x:f>
      </x:c>
      <x:c r="BZ35" s="0" t="n">
        <x:v>31.12</x:v>
      </x:c>
      <x:c r="CA35" s="0">
        <x:f>_xlfn.MINIFS(Q34:Q3022,C34:C3022,BZ35)</x:f>
      </x:c>
      <x:c r="CB35" s="0">
        <x:f>_xlfn.MAXIFS(R34:R3022,C34:C3022,BZ35)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  <x:c r="C688" s="315" t="s"/>
      <x:c r="I688" s="315" t="s"/>
    </x:row>
    <x:row r="689" spans="1:81" customFormat="1" ht="16.5" customHeight="1" x14ac:dyDescent="0.25">
      <x:c r="A689" s="302">
        <x:f>IF(RIGHT(C689,2)=".1","10",RIGHT(C689,2))</x:f>
      </x:c>
      <x:c r="C689" s="315" t="s"/>
      <x:c r="I689" s="315" t="s"/>
    </x:row>
    <x:row r="690" spans="1:81" customFormat="1" ht="16.5" customHeight="1" x14ac:dyDescent="0.25">
      <x:c r="A690" s="302">
        <x:f>IF(RIGHT(C690,2)=".1","10",RIGHT(C690,2))</x:f>
      </x:c>
      <x:c r="C690" s="315" t="s"/>
      <x:c r="I690" s="315" t="s"/>
    </x:row>
    <x:row r="691" spans="1:81" customFormat="1" ht="16.5" customHeight="1" x14ac:dyDescent="0.25">
      <x:c r="A691" s="302">
        <x:f>IF(RIGHT(C691,2)=".1","10",RIGHT(C691,2))</x:f>
      </x:c>
      <x:c r="C691" s="315" t="s"/>
      <x:c r="I691" s="315" t="s"/>
    </x:row>
    <x:row r="692" spans="1:81" customFormat="1" ht="16.5" customHeight="1" x14ac:dyDescent="0.25">
      <x:c r="A692" s="302">
        <x:f>IF(RIGHT(C692,2)=".1","10",RIGHT(C692,2))</x:f>
      </x:c>
      <x:c r="C692" s="315" t="s"/>
      <x:c r="I692" s="315" t="s"/>
    </x:row>
    <x:row r="693" spans="1:81" customFormat="1" ht="16.5" customHeight="1" x14ac:dyDescent="0.25">
      <x:c r="A693" s="302">
        <x:f>IF(RIGHT(C693,2)=".1","10",RIGHT(C693,2))</x:f>
      </x:c>
      <x:c r="C693" s="315" t="s"/>
      <x:c r="I693" s="315" t="s"/>
    </x:row>
    <x:row r="694" spans="1:81" customFormat="1" ht="16.5" customHeight="1" x14ac:dyDescent="0.25">
      <x:c r="A694" s="302">
        <x:f>IF(RIGHT(C694,2)=".1","10",RIGHT(C694,2))</x:f>
      </x:c>
      <x:c r="C694" s="315" t="s"/>
      <x:c r="I694" s="315" t="s"/>
    </x:row>
    <x:row r="695" spans="1:81" customFormat="1" ht="16.5" customHeight="1" x14ac:dyDescent="0.25">
      <x:c r="A695" s="302">
        <x:f>IF(RIGHT(C695,2)=".1","10",RIGHT(C695,2))</x:f>
      </x:c>
      <x:c r="C695" s="315" t="s"/>
      <x:c r="I695" s="315" t="s"/>
    </x:row>
    <x:row r="696" spans="1:81" customFormat="1" ht="16.5" customHeight="1" x14ac:dyDescent="0.25">
      <x:c r="A696" s="302">
        <x:f>IF(RIGHT(C696,2)=".1","10",RIGHT(C696,2))</x:f>
      </x:c>
      <x:c r="I696" s="316" t="s"/>
    </x:row>
    <x:row r="697" spans="1:81" customFormat="1" ht="16.5" customHeight="1" x14ac:dyDescent="0.25">
      <x:c r="A697" s="302">
        <x:f>IF(RIGHT(C697,2)=".1","10",RIGHT(C697,2))</x:f>
      </x:c>
      <x:c r="I697" s="316" t="s"/>
    </x:row>
    <x:row r="698" spans="1:81" customFormat="1" ht="16.5" customHeight="1" x14ac:dyDescent="0.25">
      <x:c r="A698" s="302">
        <x:f>IF(RIGHT(C698,2)=".1","10",RIGHT(C698,2))</x:f>
      </x:c>
      <x:c r="I698" s="316" t="s"/>
    </x:row>
    <x:row r="699" spans="1:81" customFormat="1" ht="16.5" customHeight="1" x14ac:dyDescent="0.25">
      <x:c r="A699" s="302">
        <x:f>IF(RIGHT(C699,2)=".1","10",RIGHT(C699,2))</x:f>
      </x:c>
      <x:c r="I699" s="316" t="s"/>
    </x:row>
    <x:row r="700" spans="1:81" customFormat="1" ht="16.5" customHeight="1" x14ac:dyDescent="0.25">
      <x:c r="A700" s="302">
        <x:f>IF(RIGHT(C700,2)=".1","10",RIGHT(C700,2))</x:f>
      </x:c>
      <x:c r="I700" s="316" t="s"/>
    </x:row>
    <x:row r="701" spans="1:81" customFormat="1" ht="16.5" customHeight="1" x14ac:dyDescent="0.25">
      <x:c r="A701" s="302">
        <x:f>IF(RIGHT(C701,2)=".1","10",RIGHT(C701,2))</x:f>
      </x:c>
      <x:c r="I701" s="316" t="s"/>
    </x:row>
    <x:row r="702" spans="1:81" customFormat="1" ht="16.5" customHeight="1" x14ac:dyDescent="0.25">
      <x:c r="A702" s="302">
        <x:f>IF(RIGHT(C702,2)=".1","10",RIGHT(C702,2))</x:f>
      </x:c>
      <x:c r="I702" s="316" t="s"/>
    </x:row>
    <x:row r="703" spans="1:81" customFormat="1" ht="16.5" customHeight="1" x14ac:dyDescent="0.25">
      <x:c r="A703" s="302">
        <x:f>IF(RIGHT(C703,2)=".1","10",RIGHT(C703,2))</x:f>
      </x:c>
      <x:c r="I703" s="317" t="s"/>
    </x:row>
    <x:row r="704" spans="1:81" customFormat="1" ht="16.5" customHeight="1" x14ac:dyDescent="0.25">
      <x:c r="A704" s="302">
        <x:f>IF(RIGHT(C704,2)=".1","10",RIGHT(C704,2))</x:f>
      </x:c>
      <x:c r="I704" s="317" t="s"/>
    </x:row>
    <x:row r="705" spans="1:81" customFormat="1" ht="16.5" customHeight="1" x14ac:dyDescent="0.25">
      <x:c r="A705" s="302">
        <x:f>IF(RIGHT(C705,2)=".1","10",RIGHT(C705,2))</x:f>
      </x:c>
      <x:c r="I705" s="317" t="s"/>
    </x:row>
    <x:row r="706" spans="1:81" customFormat="1" ht="16.5" customHeight="1" x14ac:dyDescent="0.25">
      <x:c r="A706" s="302">
        <x:f>IF(RIGHT(C706,2)=".1","10",RIGHT(C706,2))</x:f>
      </x:c>
      <x:c r="I706" s="317" t="s"/>
    </x:row>
    <x:row r="707" spans="1:81" customFormat="1" ht="16.5" customHeight="1" x14ac:dyDescent="0.25">
      <x:c r="A707" s="302">
        <x:f>IF(RIGHT(C707,2)=".1","10",RIGHT(C707,2))</x:f>
      </x:c>
      <x:c r="I707" s="317" t="s"/>
    </x:row>
    <x:row r="708" spans="1:81" customFormat="1" ht="16.5" customHeight="1" x14ac:dyDescent="0.25">
      <x:c r="A708" s="302">
        <x:f>IF(RIGHT(C708,2)=".1","10",RIGHT(C708,2))</x:f>
      </x:c>
      <x:c r="I708" s="317" t="s"/>
    </x:row>
    <x:row r="709" spans="1:81" customFormat="1" ht="16.5" customHeight="1" x14ac:dyDescent="0.25">
      <x:c r="A709" s="302">
        <x:f>IF(RIGHT(C709,2)=".1","10",RIGHT(C709,2))</x:f>
      </x:c>
      <x:c r="I709" s="317" t="s"/>
    </x:row>
    <x:row r="710" spans="1:81" customFormat="1" ht="16.5" customHeight="1" x14ac:dyDescent="0.25">
      <x:c r="A710" s="302">
        <x:f>IF(RIGHT(C710,2)=".1","10",RIGHT(C710,2))</x:f>
      </x:c>
      <x:c r="I710" s="317" t="s"/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  <x:row r="3051" spans="1:81" customFormat="1" ht="15" customHeight="1" x14ac:dyDescent="0.25">
      <x:c r="A3051" s="314">
        <x:f>RIGHT(C3051,2)</x:f>
      </x:c>
    </x:row>
    <x:row r="3052" spans="1:81" customFormat="1" ht="15" customHeight="1" x14ac:dyDescent="0.25">
      <x:c r="A3052" s="314">
        <x:f>RIGHT(C3052,2)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5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5:S1048576">
    <x:cfRule type="cellIs" dxfId="0" priority="3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E00-000000000000}" mc:Ignorable="x14ac xr xr2 xr3">
  <x:sheetPr>
    <x:tabColor rgb="FFD4EA6B"/>
    <x:outlinePr summaryBelow="1" summaryRight="1"/>
  </x:sheetPr>
  <x:dimension ref="A1:CC3051"/>
  <x:sheetViews>
    <x:sheetView tabSelected="1" zoomScale="110" zoomScaleNormal="110"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 x14ac:dyDescent="0.2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 x14ac:dyDescent="0.25">
      <x:c r="A1" s="302">
        <x:f>MID(B1,4,1)</x:f>
      </x:c>
      <x:c r="B1" s="303" t="s">
        <x:v>160</x:v>
      </x:c>
      <x:c r="C1" s="303" t="s"/>
      <x:c r="D1" s="303" t="s">
        <x:v>104</x:v>
      </x:c>
      <x:c r="E1" s="303" t="s"/>
      <x:c r="F1" s="304" t="s">
        <x:v>161</x:v>
      </x:c>
      <x:c r="G1" s="304" t="s">
        <x:v>162</x:v>
      </x:c>
      <x:c r="H1" s="304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4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 x14ac:dyDescent="0.25">
      <x:c r="A2" s="302">
        <x:f>RIGHT(C2,2)</x:f>
      </x:c>
      <x:c r="B2" s="305" t="s">
        <x:v>180</x:v>
      </x:c>
      <x:c r="C2" s="305" t="s"/>
      <x:c r="D2" s="305" t="s">
        <x:v>181</x:v>
      </x:c>
      <x:c r="E2" s="305" t="s"/>
      <x:c r="F2" s="304" t="s"/>
      <x:c r="G2" s="304" t="s"/>
      <x:c r="H2" s="304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4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 x14ac:dyDescent="0.25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 x14ac:dyDescent="0.25">
      <x:c r="A4" s="302">
        <x:f>IF(RIGHT(C4,2)=".1","10",RIGHT(C4,2))</x:f>
      </x:c>
    </x:row>
    <x:row r="5" spans="1:81" customFormat="1" ht="16.5" customHeight="1" x14ac:dyDescent="0.25">
      <x:c r="A5" s="302">
        <x:f>IF(RIGHT(C5,2)=".1","10",RIGHT(C5,2))</x:f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_xlfn.MINIFS(Q$4:Q$2992,C$4:C$2992,BP5)</x:f>
      </x:c>
      <x:c r="BR5" s="0">
        <x:f>_xlfn.MAXIFS(R$4:R$2992,C$4:C$2992,BP5)</x:f>
      </x:c>
      <x:c r="BS5" s="0">
        <x:f>BR5-BQ5</x:f>
      </x:c>
      <x:c r="BU5" s="0" t="n">
        <x:v>1.11</x:v>
      </x:c>
      <x:c r="BV5" s="0">
        <x:f>_xlfn.MINIFS(Q$4:Q$2992,C$4:C$2992,BU5)</x:f>
      </x:c>
      <x:c r="BW5" s="0">
        <x:f>_xlfn.MAXIFS(R$4:R$2992,C$4:C$2992,BU5)</x:f>
      </x:c>
      <x:c r="BX5" s="0">
        <x:f>BW5-BV5</x:f>
      </x:c>
      <x:c r="BZ5" s="0" t="n">
        <x:v>1.12</x:v>
      </x:c>
      <x:c r="CA5" s="0">
        <x:f>_xlfn.MINIFS(Q$4:Q$2992,C$4:C$2992,BZ5)</x:f>
      </x:c>
      <x:c r="CB5" s="0">
        <x:f>_xlfn.MAXIFS(R$4:R$2992,C$4:C$2992,BZ5)</x:f>
      </x:c>
      <x:c r="CC5" s="0">
        <x:f>CB5-CA5</x:f>
      </x:c>
    </x:row>
    <x:row r="6" spans="1:81" customFormat="1" ht="16.5" customHeight="1" x14ac:dyDescent="0.25">
      <x:c r="A6" s="302">
        <x:f>IF(RIGHT(C6,2)=".1","10",RIGHT(C6,2))</x:f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_xlfn.MINIFS(Q$4:Q$2992,C$4:C$2992,BP6)</x:f>
      </x:c>
      <x:c r="BR6" s="0">
        <x:f>_xlfn.MAXIFS(R$4:R$2992,C$4:C$2992,BP6)</x:f>
      </x:c>
      <x:c r="BS6" s="0">
        <x:f>BR6-BQ6</x:f>
      </x:c>
      <x:c r="BU6" s="0" t="n">
        <x:v>2.11</x:v>
      </x:c>
      <x:c r="BV6" s="0">
        <x:f>_xlfn.MINIFS(Q$4:Q$2992,C$4:C$2992,BU6)</x:f>
      </x:c>
      <x:c r="BW6" s="0">
        <x:f>_xlfn.MAXIFS(R$4:R$2992,C$4:C$2992,BU6)</x:f>
      </x:c>
      <x:c r="BX6" s="0">
        <x:f>BW6-BV6</x:f>
      </x:c>
      <x:c r="BZ6" s="0" t="n">
        <x:v>2.12</x:v>
      </x:c>
      <x:c r="CA6" s="0">
        <x:f>_xlfn.MINIFS(Q$4:Q$2992,C$4:C$2992,BZ6)</x:f>
      </x:c>
      <x:c r="CB6" s="0">
        <x:f>_xlfn.MAXIFS(R$4:R$2992,C$4:C$2992,BZ6)</x:f>
      </x:c>
      <x:c r="CC6" s="0">
        <x:f>CB6-CA6</x:f>
      </x:c>
    </x:row>
    <x:row r="7" spans="1:81" customFormat="1" ht="16.5" customHeight="1" x14ac:dyDescent="0.25">
      <x:c r="A7" s="302">
        <x:f>IF(RIGHT(C7,2)=".1","10",RIGHT(C7,2))</x:f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_xlfn.MINIFS(Q$4:Q$2992,C$4:C$2992,BP7)</x:f>
      </x:c>
      <x:c r="BR7" s="0">
        <x:f>_xlfn.MAXIFS(R$4:R$2992,C$4:C$2992,BP7)</x:f>
      </x:c>
      <x:c r="BS7" s="0">
        <x:f>BR7-BQ7</x:f>
      </x:c>
      <x:c r="BU7" s="0" t="n">
        <x:v>3.11</x:v>
      </x:c>
      <x:c r="BV7" s="0">
        <x:f>_xlfn.MINIFS(Q$4:Q$2992,C$4:C$2992,BU7)</x:f>
      </x:c>
      <x:c r="BW7" s="0">
        <x:f>_xlfn.MAXIFS(R$4:R$2992,C$4:C$2992,BU7)</x:f>
      </x:c>
      <x:c r="BX7" s="0">
        <x:f>BW7-BV7</x:f>
      </x:c>
      <x:c r="BZ7" s="0" t="n">
        <x:v>3.12</x:v>
      </x:c>
      <x:c r="CA7" s="0">
        <x:f>_xlfn.MINIFS(Q$4:Q$2992,C$4:C$2992,BZ7)</x:f>
      </x:c>
      <x:c r="CB7" s="0">
        <x:f>_xlfn.MAXIFS(R$4:R$2992,C$4:C$2992,BZ7)</x:f>
      </x:c>
      <x:c r="CC7" s="0">
        <x:f>CB7-CA7</x:f>
      </x:c>
    </x:row>
    <x:row r="8" spans="1:81" customFormat="1" ht="16.5" customHeight="1" x14ac:dyDescent="0.25">
      <x:c r="A8" s="302">
        <x:f>IF(RIGHT(C8,2)=".1","10",RIGHT(C8,2))</x:f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_xlfn.MINIFS(Q$4:Q$2992,C$4:C$2992,BP8)</x:f>
      </x:c>
      <x:c r="BR8" s="0">
        <x:f>_xlfn.MAXIFS(R$4:R$2992,C$4:C$2992,BP8)</x:f>
      </x:c>
      <x:c r="BS8" s="0">
        <x:f>BR8-BQ8</x:f>
      </x:c>
      <x:c r="BU8" s="0" t="n">
        <x:v>4.11</x:v>
      </x:c>
      <x:c r="BV8" s="0">
        <x:f>_xlfn.MINIFS(Q$4:Q$2992,C$4:C$2992,BU8)</x:f>
      </x:c>
      <x:c r="BW8" s="0">
        <x:f>_xlfn.MAXIFS(R$4:R$2992,C$4:C$2992,BU8)</x:f>
      </x:c>
      <x:c r="BX8" s="0">
        <x:f>BW8-BV8</x:f>
      </x:c>
      <x:c r="BZ8" s="0" t="n">
        <x:v>4.12</x:v>
      </x:c>
      <x:c r="CA8" s="0">
        <x:f>_xlfn.MINIFS(Q$4:Q$2992,C$4:C$2992,BZ8)</x:f>
      </x:c>
      <x:c r="CB8" s="0">
        <x:f>_xlfn.MAXIFS(R$4:R$2992,C$4:C$2992,BZ8)</x:f>
      </x:c>
      <x:c r="CC8" s="0">
        <x:f>CB8-CA8</x:f>
      </x:c>
    </x:row>
    <x:row r="9" spans="1:81" customFormat="1" ht="16.5" customHeight="1" x14ac:dyDescent="0.25">
      <x:c r="A9" s="302">
        <x:f>IF(RIGHT(C9,2)=".1","10",RIGHT(C9,2))</x:f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_xlfn.MINIFS(Q$4:Q$2992,C$4:C$2992,BP9)</x:f>
      </x:c>
      <x:c r="BR9" s="0">
        <x:f>_xlfn.MAXIFS(R$4:R$2992,C$4:C$2992,BP9)</x:f>
      </x:c>
      <x:c r="BS9" s="0">
        <x:f>BR9-BQ9</x:f>
      </x:c>
      <x:c r="BU9" s="0" t="n">
        <x:v>5.11</x:v>
      </x:c>
      <x:c r="BV9" s="0">
        <x:f>_xlfn.MINIFS(Q$4:Q$2992,C$4:C$2992,BU9)</x:f>
      </x:c>
      <x:c r="BW9" s="0">
        <x:f>_xlfn.MAXIFS(R$4:R$2992,C$4:C$2992,BU9)</x:f>
      </x:c>
      <x:c r="BX9" s="0">
        <x:f>BW9-BV9</x:f>
      </x:c>
      <x:c r="BZ9" s="0" t="n">
        <x:v>5.12</x:v>
      </x:c>
      <x:c r="CA9" s="0">
        <x:f>_xlfn.MINIFS(Q$4:Q$2992,C$4:C$2992,BZ9)</x:f>
      </x:c>
      <x:c r="CB9" s="0">
        <x:f>_xlfn.MAXIFS(R$4:R$2992,C$4:C$2992,BZ9)</x:f>
      </x:c>
      <x:c r="CC9" s="0">
        <x:f>CB9-CA9</x:f>
      </x:c>
    </x:row>
    <x:row r="10" spans="1:81" customFormat="1" ht="16.5" customHeight="1" x14ac:dyDescent="0.25">
      <x:c r="A10" s="302">
        <x:f>IF(RIGHT(C10,2)=".1","10",RIGHT(C10,2))</x:f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_xlfn.MINIFS(Q$4:Q$2992,C$4:C$2992,BP10)</x:f>
      </x:c>
      <x:c r="BR10" s="0">
        <x:f>_xlfn.MAXIFS(R$4:R$2992,C$4:C$2992,BP10)</x:f>
      </x:c>
      <x:c r="BS10" s="0">
        <x:f>BR10-BQ10</x:f>
      </x:c>
      <x:c r="BU10" s="0" t="n">
        <x:v>6.11</x:v>
      </x:c>
      <x:c r="BV10" s="0">
        <x:f>_xlfn.MINIFS(Q$4:Q$2992,C$4:C$2992,BU10)</x:f>
      </x:c>
      <x:c r="BW10" s="0">
        <x:f>_xlfn.MAXIFS(R$4:R$2992,C$4:C$2992,BU10)</x:f>
      </x:c>
      <x:c r="BX10" s="0">
        <x:f>BW10-BV10</x:f>
      </x:c>
      <x:c r="BZ10" s="0" t="n">
        <x:v>6.12</x:v>
      </x:c>
      <x:c r="CA10" s="0">
        <x:f>_xlfn.MINIFS(Q$4:Q$2992,C$4:C$2992,BZ10)</x:f>
      </x:c>
      <x:c r="CB10" s="0">
        <x:f>_xlfn.MAXIFS(R$4:R$2992,C$4:C$2992,BZ10)</x:f>
      </x:c>
      <x:c r="CC10" s="0">
        <x:f>CB10-CA10</x:f>
      </x:c>
    </x:row>
    <x:row r="11" spans="1:81" customFormat="1" ht="16.5" customHeight="1" x14ac:dyDescent="0.25">
      <x:c r="A11" s="302">
        <x:f>IF(RIGHT(C11,2)=".1","10",RIGHT(C11,2))</x:f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_xlfn.MINIFS(Q$4:Q$2992,C$4:C$2992,BP11)</x:f>
      </x:c>
      <x:c r="BR11" s="0">
        <x:f>_xlfn.MAXIFS(R$4:R$2992,C$4:C$2992,BP11)</x:f>
      </x:c>
      <x:c r="BS11" s="0">
        <x:f>BR11-BQ11</x:f>
      </x:c>
      <x:c r="BU11" s="0" t="n">
        <x:v>7.11</x:v>
      </x:c>
      <x:c r="BV11" s="0">
        <x:f>_xlfn.MINIFS(Q$4:Q$2992,C$4:C$2992,BU11)</x:f>
      </x:c>
      <x:c r="BW11" s="0">
        <x:f>_xlfn.MAXIFS(R$4:R$2992,C$4:C$2992,BU11)</x:f>
      </x:c>
      <x:c r="BX11" s="0">
        <x:f>BW11-BV11</x:f>
      </x:c>
      <x:c r="BZ11" s="0" t="n">
        <x:v>7.12</x:v>
      </x:c>
      <x:c r="CA11" s="0">
        <x:f>_xlfn.MINIFS(Q$4:Q$2992,C$4:C$2992,BZ11)</x:f>
      </x:c>
      <x:c r="CB11" s="0">
        <x:f>_xlfn.MAXIFS(R$4:R$2992,C$4:C$2992,BZ11)</x:f>
      </x:c>
      <x:c r="CC11" s="0">
        <x:f>CB11-CA11</x:f>
      </x:c>
    </x:row>
    <x:row r="12" spans="1:81" customFormat="1" ht="16.5" customHeight="1" x14ac:dyDescent="0.25">
      <x:c r="A12" s="302">
        <x:f>IF(RIGHT(C12,2)=".1","10",RIGHT(C12,2))</x:f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_xlfn.MINIFS(Q$4:Q$2992,C$4:C$2992,BP12)</x:f>
      </x:c>
      <x:c r="BR12" s="0">
        <x:f>_xlfn.MAXIFS(R$4:R$2992,C$4:C$2992,BP12)</x:f>
      </x:c>
      <x:c r="BS12" s="0">
        <x:f>BR12-BQ12</x:f>
      </x:c>
      <x:c r="BU12" s="0" t="n">
        <x:v>8.11</x:v>
      </x:c>
      <x:c r="BV12" s="0">
        <x:f>_xlfn.MINIFS(Q$4:Q$2992,C$4:C$2992,BU12)</x:f>
      </x:c>
      <x:c r="BW12" s="0">
        <x:f>_xlfn.MAXIFS(R$4:R$2992,C$4:C$2992,BU12)</x:f>
      </x:c>
      <x:c r="BX12" s="0">
        <x:f>BW12-BV12</x:f>
      </x:c>
      <x:c r="BZ12" s="0" t="n">
        <x:v>8.12</x:v>
      </x:c>
      <x:c r="CA12" s="0">
        <x:f>_xlfn.MINIFS(Q$4:Q$2992,C$4:C$2992,BZ12)</x:f>
      </x:c>
      <x:c r="CB12" s="0">
        <x:f>_xlfn.MAXIFS(R$4:R$2992,C$4:C$2992,BZ12)</x:f>
      </x:c>
      <x:c r="CC12" s="0">
        <x:f>CB12-CA12</x:f>
      </x:c>
    </x:row>
    <x:row r="13" spans="1:81" customFormat="1" ht="16.5" customHeight="1" x14ac:dyDescent="0.25">
      <x:c r="A13" s="302">
        <x:f>IF(RIGHT(C13,2)=".1","10",RIGHT(C13,2))</x:f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_xlfn.MINIFS(Q$4:Q$2992,C$4:C$2992,BP13)</x:f>
      </x:c>
      <x:c r="BR13" s="0">
        <x:f>_xlfn.MAXIFS(R$4:R$2992,C$4:C$2992,BP13)</x:f>
      </x:c>
      <x:c r="BS13" s="0">
        <x:f>BR13-BQ13</x:f>
      </x:c>
      <x:c r="BU13" s="0" t="n">
        <x:v>9.11</x:v>
      </x:c>
      <x:c r="BV13" s="0">
        <x:f>_xlfn.MINIFS(Q$4:Q$2992,C$4:C$2992,BU13)</x:f>
      </x:c>
      <x:c r="BW13" s="0">
        <x:f>_xlfn.MAXIFS(R$4:R$2992,C$4:C$2992,BU13)</x:f>
      </x:c>
      <x:c r="BX13" s="0">
        <x:f>BW13-BV13</x:f>
      </x:c>
      <x:c r="BZ13" s="0" t="n">
        <x:v>9.12</x:v>
      </x:c>
      <x:c r="CA13" s="0">
        <x:f>_xlfn.MINIFS(Q$4:Q$2992,C$4:C$2992,BZ13)</x:f>
      </x:c>
      <x:c r="CB13" s="0">
        <x:f>_xlfn.MAXIFS(R$4:R$2992,C$4:C$2992,BZ13)</x:f>
      </x:c>
      <x:c r="CC13" s="0">
        <x:f>CB13-CA13</x:f>
      </x:c>
    </x:row>
    <x:row r="14" spans="1:81" customFormat="1" ht="16.5" customHeight="1" x14ac:dyDescent="0.25">
      <x:c r="A14" s="302">
        <x:f>IF(RIGHT(C14,2)=".1","10",RIGHT(C14,2))</x:f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_xlfn.MINIFS(Q$4:Q$2992,C$4:C$2992,BP14)</x:f>
      </x:c>
      <x:c r="BR14" s="0">
        <x:f>_xlfn.MAXIFS(R$4:R$2992,C$4:C$2992,BP14)</x:f>
      </x:c>
      <x:c r="BS14" s="0">
        <x:f>BR14-BQ14</x:f>
      </x:c>
      <x:c r="BU14" s="0" t="n">
        <x:v>10.11</x:v>
      </x:c>
      <x:c r="BV14" s="0">
        <x:f>_xlfn.MINIFS(Q$4:Q$2992,C$4:C$2992,BU14)</x:f>
      </x:c>
      <x:c r="BW14" s="0">
        <x:f>_xlfn.MAXIFS(R$4:R$2992,C$4:C$2992,BU14)</x:f>
      </x:c>
      <x:c r="BX14" s="0">
        <x:f>BW14-BV14</x:f>
      </x:c>
      <x:c r="BZ14" s="0" t="n">
        <x:v>10.12</x:v>
      </x:c>
      <x:c r="CA14" s="0">
        <x:f>_xlfn.MINIFS(Q$4:Q$2992,C$4:C$2992,BZ14)</x:f>
      </x:c>
      <x:c r="CB14" s="0">
        <x:f>_xlfn.MAXIFS(R$4:R$2992,C$4:C$2992,BZ14)</x:f>
      </x:c>
      <x:c r="CC14" s="0">
        <x:f>CB14-CA14</x:f>
      </x:c>
    </x:row>
    <x:row r="15" spans="1:81" customFormat="1" ht="16.5" customHeight="1" x14ac:dyDescent="0.25">
      <x:c r="A15" s="302">
        <x:f>IF(RIGHT(C15,2)=".1","10",RIGHT(C15,2))</x:f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_xlfn.MINIFS(Q$4:Q$2992,C$4:C$2992,BP15)</x:f>
      </x:c>
      <x:c r="BR15" s="0">
        <x:f>_xlfn.MAXIFS(R$4:R$2992,C$4:C$2992,BP15)</x:f>
      </x:c>
      <x:c r="BS15" s="0">
        <x:f>BR15-BQ15</x:f>
      </x:c>
      <x:c r="BU15" s="0" t="n">
        <x:v>11.11</x:v>
      </x:c>
      <x:c r="BV15" s="0">
        <x:f>_xlfn.MINIFS(Q$4:Q$2992,C$4:C$2992,BU15)</x:f>
      </x:c>
      <x:c r="BW15" s="0">
        <x:f>_xlfn.MAXIFS(R$4:R$2992,C$4:C$2992,BU15)</x:f>
      </x:c>
      <x:c r="BX15" s="0">
        <x:f>BW15-BV15</x:f>
      </x:c>
      <x:c r="BZ15" s="0" t="n">
        <x:v>11.12</x:v>
      </x:c>
      <x:c r="CA15" s="0">
        <x:f>_xlfn.MINIFS(Q$4:Q$2992,C$4:C$2992,BZ15)</x:f>
      </x:c>
      <x:c r="CB15" s="0">
        <x:f>_xlfn.MAXIFS(R$4:R$2992,C$4:C$2992,BZ15)</x:f>
      </x:c>
      <x:c r="CC15" s="0">
        <x:f>CB15-CA15</x:f>
      </x:c>
    </x:row>
    <x:row r="16" spans="1:81" customFormat="1" ht="16.5" customHeight="1" x14ac:dyDescent="0.25">
      <x:c r="A16" s="302">
        <x:f>IF(RIGHT(C16,2)=".1","10",RIGHT(C16,2))</x:f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_xlfn.MINIFS(Q$4:Q$2992,C$4:C$2992,BP16)</x:f>
      </x:c>
      <x:c r="BR16" s="0">
        <x:f>_xlfn.MAXIFS(R$4:R$2992,C$4:C$2992,BP16)</x:f>
      </x:c>
      <x:c r="BS16" s="0">
        <x:f>BR16-BQ16</x:f>
      </x:c>
      <x:c r="BU16" s="0" t="n">
        <x:v>12.11</x:v>
      </x:c>
      <x:c r="BV16" s="0">
        <x:f>_xlfn.MINIFS(Q$4:Q$2992,C$4:C$2992,BU16)</x:f>
      </x:c>
      <x:c r="BW16" s="0">
        <x:f>_xlfn.MAXIFS(R$4:R$2992,C$4:C$2992,BU16)</x:f>
      </x:c>
      <x:c r="BX16" s="0">
        <x:f>BW16-BV16</x:f>
      </x:c>
      <x:c r="BZ16" s="0" t="n">
        <x:v>12.12</x:v>
      </x:c>
      <x:c r="CA16" s="0">
        <x:f>_xlfn.MINIFS(Q$4:Q$2992,C$4:C$2992,BZ16)</x:f>
      </x:c>
      <x:c r="CB16" s="0">
        <x:f>_xlfn.MAXIFS(R$4:R$2992,C$4:C$2992,BZ16)</x:f>
      </x:c>
      <x:c r="CC16" s="0">
        <x:f>CB16-CA16</x:f>
      </x:c>
    </x:row>
    <x:row r="17" spans="1:81" customFormat="1" ht="16.5" customHeight="1" x14ac:dyDescent="0.25">
      <x:c r="A17" s="302">
        <x:f>IF(RIGHT(C17,2)=".1","10",RIGHT(C17,2))</x:f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_xlfn.MINIFS(Q$4:Q$2992,C$4:C$2992,BP17)</x:f>
      </x:c>
      <x:c r="BR17" s="0">
        <x:f>_xlfn.MAXIFS(R$4:R$2992,C$4:C$2992,BP17)</x:f>
      </x:c>
      <x:c r="BS17" s="0">
        <x:f>BR17-BQ17</x:f>
      </x:c>
      <x:c r="BU17" s="0" t="n">
        <x:v>13.11</x:v>
      </x:c>
      <x:c r="BV17" s="0">
        <x:f>_xlfn.MINIFS(Q$4:Q$2992,C$4:C$2992,BU17)</x:f>
      </x:c>
      <x:c r="BW17" s="0">
        <x:f>_xlfn.MAXIFS(R$4:R$2992,C$4:C$2992,BU17)</x:f>
      </x:c>
      <x:c r="BX17" s="0">
        <x:f>BW17-BV17</x:f>
      </x:c>
      <x:c r="BZ17" s="0" t="n">
        <x:v>13.12</x:v>
      </x:c>
      <x:c r="CA17" s="0">
        <x:f>_xlfn.MINIFS(Q$4:Q$2992,C$4:C$2992,BZ17)</x:f>
      </x:c>
      <x:c r="CB17" s="0">
        <x:f>_xlfn.MAXIFS(R$4:R$2992,C$4:C$2992,BZ17)</x:f>
      </x:c>
      <x:c r="CC17" s="0">
        <x:f>CB17-CA17</x:f>
      </x:c>
    </x:row>
    <x:row r="18" spans="1:81" customFormat="1" ht="16.5" customHeight="1" x14ac:dyDescent="0.25">
      <x:c r="A18" s="302">
        <x:f>IF(RIGHT(C18,2)=".1","10",RIGHT(C18,2))</x:f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_xlfn.MINIFS(Q$4:Q$2992,C$4:C$2992,BP18)</x:f>
      </x:c>
      <x:c r="BR18" s="0">
        <x:f>_xlfn.MAXIFS(R$4:R$2992,C$4:C$2992,BP18)</x:f>
      </x:c>
      <x:c r="BS18" s="0">
        <x:f>BR18-BQ18</x:f>
      </x:c>
      <x:c r="BU18" s="0" t="n">
        <x:v>14.11</x:v>
      </x:c>
      <x:c r="BV18" s="0">
        <x:f>_xlfn.MINIFS(Q$4:Q$2992,C$4:C$2992,BU18)</x:f>
      </x:c>
      <x:c r="BW18" s="0">
        <x:f>_xlfn.MAXIFS(R$4:R$2992,C$4:C$2992,BU18)</x:f>
      </x:c>
      <x:c r="BX18" s="0">
        <x:f>BW18-BV18</x:f>
      </x:c>
      <x:c r="BZ18" s="0" t="n">
        <x:v>14.12</x:v>
      </x:c>
      <x:c r="CA18" s="0">
        <x:f>_xlfn.MINIFS(Q$4:Q$2992,C$4:C$2992,BZ18)</x:f>
      </x:c>
      <x:c r="CB18" s="0">
        <x:f>_xlfn.MAXIFS(R$4:R$2992,C$4:C$2992,BZ18)</x:f>
      </x:c>
      <x:c r="CC18" s="0">
        <x:f>CB18-CA18</x:f>
      </x:c>
    </x:row>
    <x:row r="19" spans="1:81" customFormat="1" ht="16.5" customHeight="1" x14ac:dyDescent="0.25">
      <x:c r="A19" s="302">
        <x:f>IF(RIGHT(C19,2)=".1","10",RIGHT(C19,2))</x:f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_xlfn.MINIFS(Q$4:Q$2992,C$4:C$2992,BP19)</x:f>
      </x:c>
      <x:c r="BR19" s="0">
        <x:f>_xlfn.MAXIFS(R$4:R$2992,C$4:C$2992,BP19)</x:f>
      </x:c>
      <x:c r="BS19" s="0">
        <x:f>BR19-BQ19</x:f>
      </x:c>
      <x:c r="BU19" s="0" t="n">
        <x:v>15.11</x:v>
      </x:c>
      <x:c r="BV19" s="0">
        <x:f>_xlfn.MINIFS(Q$4:Q$2992,C$4:C$2992,BU19)</x:f>
      </x:c>
      <x:c r="BW19" s="0">
        <x:f>_xlfn.MAXIFS(R$4:R$2992,C$4:C$2992,BU19)</x:f>
      </x:c>
      <x:c r="BX19" s="0">
        <x:f>BW19-BV19</x:f>
      </x:c>
      <x:c r="BZ19" s="0" t="n">
        <x:v>15.12</x:v>
      </x:c>
      <x:c r="CA19" s="0">
        <x:f>_xlfn.MINIFS(Q$4:Q$2992,C$4:C$2992,BZ19)</x:f>
      </x:c>
      <x:c r="CB19" s="0">
        <x:f>_xlfn.MAXIFS(R$4:R$2992,C$4:C$2992,BZ19)</x:f>
      </x:c>
      <x:c r="CC19" s="0">
        <x:f>CB19-CA19</x:f>
      </x:c>
    </x:row>
    <x:row r="20" spans="1:81" customFormat="1" ht="16.5" customHeight="1" x14ac:dyDescent="0.25">
      <x:c r="A20" s="302">
        <x:f>IF(RIGHT(C20,2)=".1","10",RIGHT(C20,2))</x:f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_xlfn.MINIFS(Q$4:Q$2992,C$4:C$2992,BP20)</x:f>
      </x:c>
      <x:c r="BR20" s="0">
        <x:f>_xlfn.MAXIFS(R$4:R$2992,C$4:C$2992,BP20)</x:f>
      </x:c>
      <x:c r="BS20" s="0">
        <x:f>BR20-BQ20</x:f>
      </x:c>
      <x:c r="BU20" s="0" t="n">
        <x:v>16.11</x:v>
      </x:c>
      <x:c r="BV20" s="0">
        <x:f>_xlfn.MINIFS(Q$4:Q$2992,C$4:C$2992,BU20)</x:f>
      </x:c>
      <x:c r="BW20" s="0">
        <x:f>_xlfn.MAXIFS(R$4:R$2992,C$4:C$2992,BU20)</x:f>
      </x:c>
      <x:c r="BX20" s="0">
        <x:f>BW20-BV20</x:f>
      </x:c>
      <x:c r="BZ20" s="0" t="n">
        <x:v>16.12</x:v>
      </x:c>
      <x:c r="CA20" s="0">
        <x:f>_xlfn.MINIFS(Q$4:Q$2992,C$4:C$2992,BZ20)</x:f>
      </x:c>
      <x:c r="CB20" s="0">
        <x:f>_xlfn.MAXIFS(R$4:R$2992,C$4:C$2992,BZ20)</x:f>
      </x:c>
      <x:c r="CC20" s="0">
        <x:f>CB20-CA20</x:f>
      </x:c>
    </x:row>
    <x:row r="21" spans="1:81" customFormat="1" ht="16.5" customHeight="1" x14ac:dyDescent="0.25">
      <x:c r="A21" s="302">
        <x:f>IF(RIGHT(C21,2)=".1","10",RIGHT(C21,2))</x:f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_xlfn.MINIFS(Q$4:Q$2992,C$4:C$2992,BP21)</x:f>
      </x:c>
      <x:c r="BR21" s="0">
        <x:f>_xlfn.MAXIFS(R$4:R$2992,C$4:C$2992,BP21)</x:f>
      </x:c>
      <x:c r="BS21" s="0">
        <x:f>BR21-BQ21</x:f>
      </x:c>
      <x:c r="BU21" s="0" t="n">
        <x:v>17.11</x:v>
      </x:c>
      <x:c r="BV21" s="0">
        <x:f>_xlfn.MINIFS(Q$4:Q$2992,C$4:C$2992,BU21)</x:f>
      </x:c>
      <x:c r="BW21" s="0">
        <x:f>_xlfn.MAXIFS(R$4:R$2992,C$4:C$2992,BU21)</x:f>
      </x:c>
      <x:c r="BX21" s="0">
        <x:f>BW21-BV21</x:f>
      </x:c>
      <x:c r="BZ21" s="0" t="n">
        <x:v>17.12</x:v>
      </x:c>
      <x:c r="CA21" s="0">
        <x:f>_xlfn.MINIFS(Q$4:Q$2992,C$4:C$2992,BZ21)</x:f>
      </x:c>
      <x:c r="CB21" s="0">
        <x:f>_xlfn.MAXIFS(R$4:R$2992,C$4:C$2992,BZ21)</x:f>
      </x:c>
      <x:c r="CC21" s="0">
        <x:f>CB21-CA21</x:f>
      </x:c>
    </x:row>
    <x:row r="22" spans="1:81" customFormat="1" ht="16.5" customHeight="1" x14ac:dyDescent="0.25">
      <x:c r="A22" s="302">
        <x:f>IF(RIGHT(C22,2)=".1","10",RIGHT(C22,2))</x:f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_xlfn.MINIFS(Q$4:Q$2992,C$4:C$2992,BP22)</x:f>
      </x:c>
      <x:c r="BR22" s="0">
        <x:f>_xlfn.MAXIFS(R$4:R$2992,C$4:C$2992,BP22)</x:f>
      </x:c>
      <x:c r="BS22" s="0">
        <x:f>BR22-BQ22</x:f>
      </x:c>
      <x:c r="BU22" s="0" t="n">
        <x:v>18.11</x:v>
      </x:c>
      <x:c r="BV22" s="0">
        <x:f>_xlfn.MINIFS(Q$4:Q$2992,C$4:C$2992,BU22)</x:f>
      </x:c>
      <x:c r="BW22" s="0">
        <x:f>_xlfn.MAXIFS(R$4:R$2992,C$4:C$2992,BU22)</x:f>
      </x:c>
      <x:c r="BX22" s="0">
        <x:f>BW22-BV22</x:f>
      </x:c>
      <x:c r="BZ22" s="0" t="n">
        <x:v>18.12</x:v>
      </x:c>
      <x:c r="CA22" s="0">
        <x:f>_xlfn.MINIFS(Q$4:Q$2992,C$4:C$2992,BZ22)</x:f>
      </x:c>
      <x:c r="CB22" s="0">
        <x:f>_xlfn.MAXIFS(R$4:R$2992,C$4:C$2992,BZ22)</x:f>
      </x:c>
      <x:c r="CC22" s="0">
        <x:f>CB22-CA22</x:f>
      </x:c>
    </x:row>
    <x:row r="23" spans="1:81" customFormat="1" ht="16.5" customHeight="1" x14ac:dyDescent="0.25">
      <x:c r="A23" s="302">
        <x:f>IF(RIGHT(C23,2)=".1","10",RIGHT(C23,2))</x:f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_xlfn.MINIFS(Q$4:Q$2992,C$4:C$2992,BP23)</x:f>
      </x:c>
      <x:c r="BR23" s="0">
        <x:f>_xlfn.MAXIFS(R$4:R$2992,C$4:C$2992,BP23)</x:f>
      </x:c>
      <x:c r="BS23" s="0">
        <x:f>BR23-BQ23</x:f>
      </x:c>
      <x:c r="BU23" s="0" t="n">
        <x:v>19.11</x:v>
      </x:c>
      <x:c r="BV23" s="0">
        <x:f>_xlfn.MINIFS(Q$4:Q$2992,C$4:C$2992,BU23)</x:f>
      </x:c>
      <x:c r="BW23" s="0">
        <x:f>_xlfn.MAXIFS(R$4:R$2992,C$4:C$2992,BU23)</x:f>
      </x:c>
      <x:c r="BX23" s="0">
        <x:f>BW23-BV23</x:f>
      </x:c>
      <x:c r="BZ23" s="0" t="n">
        <x:v>19.12</x:v>
      </x:c>
      <x:c r="CA23" s="0">
        <x:f>_xlfn.MINIFS(Q$4:Q$2992,C$4:C$2992,BZ23)</x:f>
      </x:c>
      <x:c r="CB23" s="0">
        <x:f>_xlfn.MAXIFS(R$4:R$2992,C$4:C$2992,BZ23)</x:f>
      </x:c>
      <x:c r="CC23" s="0">
        <x:f>CB23-CA23</x:f>
      </x:c>
    </x:row>
    <x:row r="24" spans="1:81" customFormat="1" ht="16.5" customHeight="1" x14ac:dyDescent="0.25">
      <x:c r="A24" s="302">
        <x:f>IF(RIGHT(C24,2)=".1","10",RIGHT(C24,2))</x:f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_xlfn.MINIFS(Q$4:Q$2992,C$4:C$2992,BP24)</x:f>
      </x:c>
      <x:c r="BR24" s="0">
        <x:f>_xlfn.MAXIFS(R$4:R$2992,C$4:C$2992,BP24)</x:f>
      </x:c>
      <x:c r="BS24" s="0">
        <x:f>BR24-BQ24</x:f>
      </x:c>
      <x:c r="BU24" s="0" t="n">
        <x:v>20.11</x:v>
      </x:c>
      <x:c r="BV24" s="0">
        <x:f>_xlfn.MINIFS(Q$4:Q$2992,C$4:C$2992,BU24)</x:f>
      </x:c>
      <x:c r="BW24" s="0">
        <x:f>_xlfn.MAXIFS(R$4:R$2992,C$4:C$2992,BU24)</x:f>
      </x:c>
      <x:c r="BX24" s="0">
        <x:f>BW24-BV24</x:f>
      </x:c>
      <x:c r="BZ24" s="0" t="n">
        <x:v>20.12</x:v>
      </x:c>
      <x:c r="CA24" s="0">
        <x:f>_xlfn.MINIFS(Q$4:Q$2992,C$4:C$2992,BZ24)</x:f>
      </x:c>
      <x:c r="CB24" s="0">
        <x:f>_xlfn.MAXIFS(R$4:R$2992,C$4:C$2992,BZ24)</x:f>
      </x:c>
      <x:c r="CC24" s="0">
        <x:f>CB24-CA24</x:f>
      </x:c>
    </x:row>
    <x:row r="25" spans="1:81" customFormat="1" ht="16.5" customHeight="1" x14ac:dyDescent="0.25">
      <x:c r="A25" s="302">
        <x:f>IF(RIGHT(C25,2)=".1","10",RIGHT(C25,2))</x:f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_xlfn.MINIFS(Q$4:Q$2992,C$4:C$2992,BP25)</x:f>
      </x:c>
      <x:c r="BR25" s="0">
        <x:f>_xlfn.MAXIFS(R$4:R$2992,C$4:C$2992,BP25)</x:f>
      </x:c>
      <x:c r="BS25" s="0">
        <x:f>BR25-BQ25</x:f>
      </x:c>
      <x:c r="BU25" s="0" t="n">
        <x:v>21.11</x:v>
      </x:c>
      <x:c r="BV25" s="0">
        <x:f>_xlfn.MINIFS(Q$4:Q$2992,C$4:C$2992,BU25)</x:f>
      </x:c>
      <x:c r="BW25" s="0">
        <x:f>_xlfn.MAXIFS(R$4:R$2992,C$4:C$2992,BU25)</x:f>
      </x:c>
      <x:c r="BX25" s="0">
        <x:f>BW25-BV25</x:f>
      </x:c>
      <x:c r="BZ25" s="0" t="n">
        <x:v>21.12</x:v>
      </x:c>
      <x:c r="CA25" s="0">
        <x:f>_xlfn.MINIFS(Q$4:Q$2992,C$4:C$2992,BZ25)</x:f>
      </x:c>
      <x:c r="CB25" s="0">
        <x:f>_xlfn.MAXIFS(R$4:R$2992,C$4:C$2992,BZ25)</x:f>
      </x:c>
      <x:c r="CC25" s="0">
        <x:f>CB25-CA25</x:f>
      </x:c>
    </x:row>
    <x:row r="26" spans="1:81" customFormat="1" ht="16.5" customHeight="1" x14ac:dyDescent="0.25">
      <x:c r="A26" s="302">
        <x:f>IF(RIGHT(C26,2)=".1","10",RIGHT(C26,2))</x:f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_xlfn.MINIFS(Q$4:Q$2992,C$4:C$2992,BP26)</x:f>
      </x:c>
      <x:c r="BR26" s="0">
        <x:f>_xlfn.MAXIFS(R$4:R$2992,C$4:C$2992,BP26)</x:f>
      </x:c>
      <x:c r="BS26" s="0">
        <x:f>BR26-BQ26</x:f>
      </x:c>
      <x:c r="BU26" s="0" t="n">
        <x:v>22.11</x:v>
      </x:c>
      <x:c r="BV26" s="0">
        <x:f>_xlfn.MINIFS(Q$4:Q$2992,C$4:C$2992,BU26)</x:f>
      </x:c>
      <x:c r="BW26" s="0">
        <x:f>_xlfn.MAXIFS(R$4:R$2992,C$4:C$2992,BU26)</x:f>
      </x:c>
      <x:c r="BX26" s="0">
        <x:f>BW26-BV26</x:f>
      </x:c>
      <x:c r="BZ26" s="0" t="n">
        <x:v>22.12</x:v>
      </x:c>
      <x:c r="CA26" s="0">
        <x:f>_xlfn.MINIFS(Q$4:Q$2992,C$4:C$2992,BZ26)</x:f>
      </x:c>
      <x:c r="CB26" s="0">
        <x:f>_xlfn.MAXIFS(R$4:R$2992,C$4:C$2992,BZ26)</x:f>
      </x:c>
      <x:c r="CC26" s="0">
        <x:f>CB26-CA26</x:f>
      </x:c>
    </x:row>
    <x:row r="27" spans="1:81" customFormat="1" ht="16.5" customHeight="1" x14ac:dyDescent="0.25">
      <x:c r="A27" s="302">
        <x:f>IF(RIGHT(C27,2)=".1","10",RIGHT(C27,2))</x:f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_xlfn.MINIFS(Q$4:Q$2992,C$4:C$2992,BP27)</x:f>
      </x:c>
      <x:c r="BR27" s="0">
        <x:f>_xlfn.MAXIFS(R$4:R$2992,C$4:C$2992,BP27)</x:f>
      </x:c>
      <x:c r="BS27" s="0">
        <x:f>BR27-BQ27</x:f>
      </x:c>
      <x:c r="BU27" s="0" t="n">
        <x:v>23.11</x:v>
      </x:c>
      <x:c r="BV27" s="0">
        <x:f>_xlfn.MINIFS(Q$4:Q$2992,C$4:C$2992,BU27)</x:f>
      </x:c>
      <x:c r="BW27" s="0">
        <x:f>_xlfn.MAXIFS(R$4:R$2992,C$4:C$2992,BU27)</x:f>
      </x:c>
      <x:c r="BX27" s="0">
        <x:f>BW27-BV27</x:f>
      </x:c>
      <x:c r="BZ27" s="0" t="n">
        <x:v>23.12</x:v>
      </x:c>
      <x:c r="CA27" s="0">
        <x:f>_xlfn.MINIFS(Q$4:Q$2992,C$4:C$2992,BZ27)</x:f>
      </x:c>
      <x:c r="CB27" s="0">
        <x:f>_xlfn.MAXIFS(R$4:R$2992,C$4:C$2992,BZ27)</x:f>
      </x:c>
      <x:c r="CC27" s="0">
        <x:f>CB27-CA27</x:f>
      </x:c>
    </x:row>
    <x:row r="28" spans="1:81" customFormat="1" ht="16.5" customHeight="1" x14ac:dyDescent="0.25">
      <x:c r="A28" s="302">
        <x:f>IF(RIGHT(C28,2)=".1","10",RIGHT(C28,2))</x:f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_xlfn.MINIFS(Q$4:Q$2992,C$4:C$2992,BP28)</x:f>
      </x:c>
      <x:c r="BR28" s="0">
        <x:f>_xlfn.MAXIFS(R$4:R$2992,C$4:C$2992,BP28)</x:f>
      </x:c>
      <x:c r="BS28" s="0">
        <x:f>BR28-BQ28</x:f>
      </x:c>
      <x:c r="BU28" s="0" t="n">
        <x:v>24.11</x:v>
      </x:c>
      <x:c r="BV28" s="0">
        <x:f>_xlfn.MINIFS(Q$4:Q$2992,C$4:C$2992,BU28)</x:f>
      </x:c>
      <x:c r="BW28" s="0">
        <x:f>_xlfn.MAXIFS(R$4:R$2992,C$4:C$2992,BU28)</x:f>
      </x:c>
      <x:c r="BX28" s="0">
        <x:f>BW28-BV28</x:f>
      </x:c>
      <x:c r="BZ28" s="0" t="n">
        <x:v>24.12</x:v>
      </x:c>
      <x:c r="CA28" s="0">
        <x:f>_xlfn.MINIFS(Q$4:Q$2992,C$4:C$2992,BZ28)</x:f>
      </x:c>
      <x:c r="CB28" s="0">
        <x:f>_xlfn.MAXIFS(R$4:R$2992,C$4:C$2992,BZ28)</x:f>
      </x:c>
      <x:c r="CC28" s="0">
        <x:f>CB28-CA28</x:f>
      </x:c>
    </x:row>
    <x:row r="29" spans="1:81" customFormat="1" ht="16.5" customHeight="1" x14ac:dyDescent="0.25">
      <x:c r="A29" s="302">
        <x:f>IF(RIGHT(C29,2)=".1","10",RIGHT(C29,2))</x:f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_xlfn.MINIFS(Q$4:Q$2992,C$4:C$2992,BP29)</x:f>
      </x:c>
      <x:c r="BR29" s="0">
        <x:f>_xlfn.MAXIFS(R$4:R$2992,C$4:C$2992,BP29)</x:f>
      </x:c>
      <x:c r="BS29" s="0">
        <x:f>BR29-BQ29</x:f>
      </x:c>
      <x:c r="BU29" s="0" t="n">
        <x:v>25.11</x:v>
      </x:c>
      <x:c r="BV29" s="0">
        <x:f>_xlfn.MINIFS(Q$4:Q$2992,C$4:C$2992,BU29)</x:f>
      </x:c>
      <x:c r="BW29" s="0">
        <x:f>_xlfn.MAXIFS(R$4:R$2992,C$4:C$2992,BU29)</x:f>
      </x:c>
      <x:c r="BX29" s="0">
        <x:f>BW29-BV29</x:f>
      </x:c>
      <x:c r="BZ29" s="0" t="n">
        <x:v>25.12</x:v>
      </x:c>
      <x:c r="CA29" s="0">
        <x:f>_xlfn.MINIFS(Q$4:Q$2992,C$4:C$2992,BZ29)</x:f>
      </x:c>
      <x:c r="CB29" s="0">
        <x:f>_xlfn.MAXIFS(R$4:R$2992,C$4:C$2992,BZ29)</x:f>
      </x:c>
      <x:c r="CC29" s="0">
        <x:f>CB29-CA29</x:f>
      </x:c>
    </x:row>
    <x:row r="30" spans="1:81" customFormat="1" ht="16.5" customHeight="1" x14ac:dyDescent="0.25">
      <x:c r="A30" s="302">
        <x:f>IF(RIGHT(C30,2)=".1","10",RIGHT(C30,2))</x:f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_xlfn.MINIFS(Q$4:Q$2992,C$4:C$2992,BP30)</x:f>
      </x:c>
      <x:c r="BR30" s="0">
        <x:f>_xlfn.MAXIFS(R$4:R$2992,C$4:C$2992,BP30)</x:f>
      </x:c>
      <x:c r="BS30" s="0">
        <x:f>BR30-BQ30</x:f>
      </x:c>
      <x:c r="BU30" s="0" t="n">
        <x:v>26.11</x:v>
      </x:c>
      <x:c r="BV30" s="0">
        <x:f>_xlfn.MINIFS(Q$4:Q$2992,C$4:C$2992,BU30)</x:f>
      </x:c>
      <x:c r="BW30" s="0">
        <x:f>_xlfn.MAXIFS(R$4:R$2992,C$4:C$2992,BU30)</x:f>
      </x:c>
      <x:c r="BX30" s="0">
        <x:f>BW30-BV30</x:f>
      </x:c>
      <x:c r="BZ30" s="0" t="n">
        <x:v>26.12</x:v>
      </x:c>
      <x:c r="CA30" s="0">
        <x:f>_xlfn.MINIFS(Q$4:Q$2992,C$4:C$2992,BZ30)</x:f>
      </x:c>
      <x:c r="CB30" s="0">
        <x:f>_xlfn.MAXIFS(R$4:R$2992,C$4:C$2992,BZ30)</x:f>
      </x:c>
      <x:c r="CC30" s="0">
        <x:f>CB30-CA30</x:f>
      </x:c>
    </x:row>
    <x:row r="31" spans="1:81" customFormat="1" ht="16.5" customHeight="1" x14ac:dyDescent="0.25">
      <x:c r="A31" s="302">
        <x:f>IF(RIGHT(C31,2)=".1","10",RIGHT(C31,2))</x:f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_xlfn.MINIFS(Q$4:Q$2992,C$4:C$2992,BP31)</x:f>
      </x:c>
      <x:c r="BR31" s="0">
        <x:f>_xlfn.MAXIFS(R$4:R$2992,C$4:C$2992,BP31)</x:f>
      </x:c>
      <x:c r="BS31" s="0">
        <x:f>BR31-BQ31</x:f>
      </x:c>
      <x:c r="BU31" s="0" t="n">
        <x:v>27.11</x:v>
      </x:c>
      <x:c r="BV31" s="0">
        <x:f>_xlfn.MINIFS(Q$4:Q$2992,C$4:C$2992,BU31)</x:f>
      </x:c>
      <x:c r="BW31" s="0">
        <x:f>_xlfn.MAXIFS(R$4:R$2992,C$4:C$2992,BU31)</x:f>
      </x:c>
      <x:c r="BX31" s="0">
        <x:f>BW31-BV31</x:f>
      </x:c>
      <x:c r="BZ31" s="0" t="n">
        <x:v>27.12</x:v>
      </x:c>
      <x:c r="CA31" s="0">
        <x:f>_xlfn.MINIFS(Q$4:Q$2992,C$4:C$2992,BZ31)</x:f>
      </x:c>
      <x:c r="CB31" s="0">
        <x:f>_xlfn.MAXIFS(R$4:R$2992,C$4:C$2992,BZ31)</x:f>
      </x:c>
      <x:c r="CC31" s="0">
        <x:f>CB31-CA31</x:f>
      </x:c>
    </x:row>
    <x:row r="32" spans="1:81" customFormat="1" ht="16.5" customHeight="1" x14ac:dyDescent="0.25">
      <x:c r="A32" s="302">
        <x:f>IF(RIGHT(C32,2)=".1","10",RIGHT(C32,2))</x:f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_xlfn.MINIFS(Q$4:Q$2992,C$4:C$2992,BP32)</x:f>
      </x:c>
      <x:c r="BR32" s="0">
        <x:f>_xlfn.MAXIFS(R$4:R$2992,C$4:C$2992,BP32)</x:f>
      </x:c>
      <x:c r="BS32" s="0">
        <x:f>BR32-BQ32</x:f>
      </x:c>
      <x:c r="BU32" s="0" t="n">
        <x:v>28.11</x:v>
      </x:c>
      <x:c r="BV32" s="0">
        <x:f>_xlfn.MINIFS(Q$4:Q$2992,C$4:C$2992,BU32)</x:f>
      </x:c>
      <x:c r="BW32" s="0">
        <x:f>_xlfn.MAXIFS(R$4:R$2992,C$4:C$2992,BU32)</x:f>
      </x:c>
      <x:c r="BX32" s="0">
        <x:f>BW32-BV32</x:f>
      </x:c>
      <x:c r="BZ32" s="0" t="n">
        <x:v>28.12</x:v>
      </x:c>
      <x:c r="CA32" s="0">
        <x:f>_xlfn.MINIFS(Q$4:Q$2992,C$4:C$2992,BZ32)</x:f>
      </x:c>
      <x:c r="CB32" s="0">
        <x:f>_xlfn.MAXIFS(R$4:R$2992,C$4:C$2992,BZ32)</x:f>
      </x:c>
      <x:c r="CC32" s="0">
        <x:f>CB32-CA32</x:f>
      </x:c>
    </x:row>
    <x:row r="33" spans="1:81" customFormat="1" ht="16.5" customHeight="1" x14ac:dyDescent="0.25">
      <x:c r="A33" s="302">
        <x:f>IF(RIGHT(C33,2)=".1","10",RIGHT(C33,2))</x:f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_xlfn.MINIFS(Q$4:Q$2992,C$4:C$2992,BP33)</x:f>
      </x:c>
      <x:c r="BR33" s="0">
        <x:f>_xlfn.MAXIFS(R$4:R$2992,C$4:C$2992,BP33)</x:f>
      </x:c>
      <x:c r="BS33" s="0">
        <x:f>BR33-BQ33</x:f>
      </x:c>
      <x:c r="BU33" s="0" t="n">
        <x:v>29.11</x:v>
      </x:c>
      <x:c r="BV33" s="0">
        <x:f>_xlfn.MINIFS(Q$4:Q$2992,C$4:C$2992,BU33)</x:f>
      </x:c>
      <x:c r="BW33" s="0">
        <x:f>_xlfn.MAXIFS(R$4:R$2992,C$4:C$2992,BU33)</x:f>
      </x:c>
      <x:c r="BX33" s="0">
        <x:f>BW33-BV33</x:f>
      </x:c>
      <x:c r="BZ33" s="0" t="n">
        <x:v>29.12</x:v>
      </x:c>
      <x:c r="CA33" s="0">
        <x:f>_xlfn.MINIFS(Q$4:Q$2992,C$4:C$2992,BZ33)</x:f>
      </x:c>
      <x:c r="CB33" s="0">
        <x:f>_xlfn.MAXIFS(R$4:R$2992,C$4:C$2992,BZ33)</x:f>
      </x:c>
      <x:c r="CC33" s="0">
        <x:f>CB33-CA33</x:f>
      </x:c>
    </x:row>
    <x:row r="34" spans="1:81" customFormat="1" ht="16.5" customHeight="1" x14ac:dyDescent="0.25">
      <x:c r="A34" s="302">
        <x:f>IF(RIGHT(C34,2)=".1","10",RIGHT(C34,2))</x:f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_xlfn.MINIFS(Q$4:Q$2992,C$4:C$2992,BP34)</x:f>
      </x:c>
      <x:c r="BR34" s="0">
        <x:f>_xlfn.MAXIFS(R$4:R$2992,C$4:C$2992,BP34)</x:f>
      </x:c>
      <x:c r="BS34" s="0">
        <x:f>BR34-BQ34</x:f>
      </x:c>
      <x:c r="BU34" s="0" t="n">
        <x:v>30.11</x:v>
      </x:c>
      <x:c r="BV34" s="0">
        <x:f>_xlfn.MINIFS(Q$4:Q$2992,C$4:C$2992,BU34)</x:f>
      </x:c>
      <x:c r="BW34" s="0">
        <x:f>_xlfn.MAXIFS(R$4:R$2992,C$4:C$2992,BU34)</x:f>
      </x:c>
      <x:c r="BX34" s="0">
        <x:f>BW34-BV34</x:f>
      </x:c>
      <x:c r="BZ34" s="0" t="n">
        <x:v>30.12</x:v>
      </x:c>
      <x:c r="CA34" s="0">
        <x:f>_xlfn.MINIFS(Q$4:Q$2992,C$4:C$2992,BZ34)</x:f>
      </x:c>
      <x:c r="CB34" s="0">
        <x:f>_xlfn.MAXIFS(R$4:R$2992,C$4:C$2992,BZ34)</x:f>
      </x:c>
      <x:c r="CC34" s="0">
        <x:f>CB34-CA34</x:f>
      </x:c>
    </x:row>
    <x:row r="35" spans="1:81" customFormat="1" ht="16.5" customHeight="1" x14ac:dyDescent="0.25">
      <x:c r="A35" s="302">
        <x:f>IF(RIGHT(C35,2)=".1","10",RIGHT(C35,2))</x:f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_xlfn.MINIFS(Q$4:Q$2992,C$4:C$2992,BP35)</x:f>
      </x:c>
      <x:c r="BR35" s="0">
        <x:f>_xlfn.MAXIFS(R$4:R$2992,C$4:C$2992,BP35)</x:f>
      </x:c>
      <x:c r="BS35" s="0">
        <x:f>BR35-BQ35</x:f>
      </x:c>
      <x:c r="BZ35" s="0" t="n">
        <x:v>31.12</x:v>
      </x:c>
      <x:c r="CA35" s="0">
        <x:f>_xlfn.MINIFS(Q$4:Q$2992,C$4:C$2992,BZ35)</x:f>
      </x:c>
      <x:c r="CB35" s="0">
        <x:f>_xlfn.MAXIFS(R$4:R$2992,C$4:C$2992,BZ35)</x:f>
      </x:c>
      <x:c r="CC35" s="0">
        <x:f>CB35-CA35</x:f>
      </x:c>
    </x:row>
    <x:row r="36" spans="1:81" customFormat="1" ht="16.5" customHeight="1" x14ac:dyDescent="0.25">
      <x:c r="A36" s="302">
        <x:f>IF(RIGHT(C36,2)=".1","10",RIGHT(C36,2))</x:f>
      </x:c>
      <x:c r="BQ36" s="312" t="s"/>
      <x:c r="BR36" s="312" t="s"/>
      <x:c r="BS36" s="312" t="s"/>
    </x:row>
    <x:row r="37" spans="1:81" customFormat="1" ht="16.5" customHeight="1" x14ac:dyDescent="0.25">
      <x:c r="A37" s="302">
        <x:f>IF(RIGHT(C37,2)=".1","10",RIGHT(C37,2))</x:f>
      </x:c>
      <x:c r="BQ37" s="312" t="s"/>
      <x:c r="BR37" s="312" t="s"/>
      <x:c r="BS37" s="312" t="s"/>
    </x:row>
    <x:row r="38" spans="1:81" customFormat="1" ht="16.5" customHeight="1" x14ac:dyDescent="0.25">
      <x:c r="A38" s="302">
        <x:f>IF(RIGHT(C38,2)=".1","10",RIGHT(C38,2))</x:f>
      </x:c>
    </x:row>
    <x:row r="39" spans="1:81" customFormat="1" ht="16.5" customHeight="1" x14ac:dyDescent="0.25">
      <x:c r="A39" s="302">
        <x:f>IF(RIGHT(C39,2)=".1","10",RIGHT(C39,2))</x:f>
      </x:c>
    </x:row>
    <x:row r="40" spans="1:81" customFormat="1" ht="16.5" customHeight="1" x14ac:dyDescent="0.25">
      <x:c r="A40" s="302">
        <x:f>IF(RIGHT(C40,2)=".1","10",RIGHT(C40,2))</x:f>
      </x:c>
    </x:row>
    <x:row r="41" spans="1:81" customFormat="1" ht="16.5" customHeight="1" x14ac:dyDescent="0.25">
      <x:c r="A41" s="302">
        <x:f>IF(RIGHT(C41,2)=".1","10",RIGHT(C41,2))</x:f>
      </x:c>
    </x:row>
    <x:row r="42" spans="1:81" customFormat="1" ht="16.5" customHeight="1" x14ac:dyDescent="0.25">
      <x:c r="A42" s="302">
        <x:f>IF(RIGHT(C42,2)=".1","10",RIGHT(C42,2))</x:f>
      </x:c>
    </x:row>
    <x:row r="43" spans="1:81" customFormat="1" ht="16.5" customHeight="1" x14ac:dyDescent="0.25">
      <x:c r="A43" s="302">
        <x:f>IF(RIGHT(C43,2)=".1","10",RIGHT(C43,2))</x:f>
      </x:c>
    </x:row>
    <x:row r="44" spans="1:81" customFormat="1" ht="16.5" customHeight="1" x14ac:dyDescent="0.25">
      <x:c r="A44" s="302">
        <x:f>IF(RIGHT(C44,2)=".1","10",RIGHT(C44,2))</x:f>
      </x:c>
    </x:row>
    <x:row r="45" spans="1:81" customFormat="1" ht="16.5" customHeight="1" x14ac:dyDescent="0.25">
      <x:c r="A45" s="302">
        <x:f>IF(RIGHT(C45,2)=".1","10",RIGHT(C45,2))</x:f>
      </x:c>
    </x:row>
    <x:row r="46" spans="1:81" customFormat="1" ht="16.5" customHeight="1" x14ac:dyDescent="0.25">
      <x:c r="A46" s="302">
        <x:f>IF(RIGHT(C46,2)=".1","10",RIGHT(C46,2))</x:f>
      </x:c>
    </x:row>
    <x:row r="47" spans="1:81" customFormat="1" ht="16.5" customHeight="1" x14ac:dyDescent="0.25">
      <x:c r="A47" s="302">
        <x:f>IF(RIGHT(C47,2)=".1","10",RIGHT(C47,2))</x:f>
      </x:c>
    </x:row>
    <x:row r="48" spans="1:81" customFormat="1" ht="16.5" customHeight="1" x14ac:dyDescent="0.25">
      <x:c r="A48" s="302">
        <x:f>IF(RIGHT(C48,2)=".1","10",RIGHT(C48,2))</x:f>
      </x:c>
    </x:row>
    <x:row r="49" spans="1:81" customFormat="1" ht="16.5" customHeight="1" x14ac:dyDescent="0.25">
      <x:c r="A49" s="302">
        <x:f>IF(RIGHT(C49,2)=".1","10",RIGHT(C49,2))</x:f>
      </x:c>
    </x:row>
    <x:row r="50" spans="1:81" customFormat="1" ht="16.5" customHeight="1" x14ac:dyDescent="0.25">
      <x:c r="A50" s="302">
        <x:f>IF(RIGHT(C50,2)=".1","10",RIGHT(C50,2))</x:f>
      </x:c>
    </x:row>
    <x:row r="51" spans="1:81" customFormat="1" ht="16.5" customHeight="1" x14ac:dyDescent="0.25">
      <x:c r="A51" s="302">
        <x:f>IF(RIGHT(C51,2)=".1","10",RIGHT(C51,2))</x:f>
      </x:c>
    </x:row>
    <x:row r="52" spans="1:81" customFormat="1" ht="16.5" customHeight="1" x14ac:dyDescent="0.25">
      <x:c r="A52" s="302">
        <x:f>IF(RIGHT(C52,2)=".1","10",RIGHT(C52,2))</x:f>
      </x:c>
    </x:row>
    <x:row r="53" spans="1:81" customFormat="1" ht="16.5" customHeight="1" x14ac:dyDescent="0.25">
      <x:c r="A53" s="302">
        <x:f>IF(RIGHT(C53,2)=".1","10",RIGHT(C53,2))</x:f>
      </x:c>
    </x:row>
    <x:row r="54" spans="1:81" customFormat="1" ht="16.5" customHeight="1" x14ac:dyDescent="0.25">
      <x:c r="A54" s="302">
        <x:f>IF(RIGHT(C54,2)=".1","10",RIGHT(C54,2))</x:f>
      </x:c>
    </x:row>
    <x:row r="55" spans="1:81" customFormat="1" ht="16.5" customHeight="1" x14ac:dyDescent="0.25">
      <x:c r="A55" s="302">
        <x:f>IF(RIGHT(C55,2)=".1","10",RIGHT(C55,2))</x:f>
      </x:c>
    </x:row>
    <x:row r="56" spans="1:81" customFormat="1" ht="16.5" customHeight="1" x14ac:dyDescent="0.25">
      <x:c r="A56" s="302">
        <x:f>IF(RIGHT(C56,2)=".1","10",RIGHT(C56,2))</x:f>
      </x:c>
    </x:row>
    <x:row r="57" spans="1:81" customFormat="1" ht="16.5" customHeight="1" x14ac:dyDescent="0.25">
      <x:c r="A57" s="302">
        <x:f>IF(RIGHT(C57,2)=".1","10",RIGHT(C57,2))</x:f>
      </x:c>
    </x:row>
    <x:row r="58" spans="1:81" customFormat="1" ht="16.5" customHeight="1" x14ac:dyDescent="0.25">
      <x:c r="A58" s="302">
        <x:f>IF(RIGHT(C58,2)=".1","10",RIGHT(C58,2))</x:f>
      </x:c>
    </x:row>
    <x:row r="59" spans="1:81" customFormat="1" ht="16.5" customHeight="1" x14ac:dyDescent="0.25">
      <x:c r="A59" s="302">
        <x:f>IF(RIGHT(C59,2)=".1","10",RIGHT(C59,2))</x:f>
      </x:c>
    </x:row>
    <x:row r="60" spans="1:81" customFormat="1" ht="16.5" customHeight="1" x14ac:dyDescent="0.25">
      <x:c r="A60" s="302">
        <x:f>IF(RIGHT(C60,2)=".1","10",RIGHT(C60,2))</x:f>
      </x:c>
    </x:row>
    <x:row r="61" spans="1:81" customFormat="1" ht="16.5" customHeight="1" x14ac:dyDescent="0.25">
      <x:c r="A61" s="302">
        <x:f>IF(RIGHT(C61,2)=".1","10",RIGHT(C61,2))</x:f>
      </x:c>
    </x:row>
    <x:row r="62" spans="1:81" customFormat="1" ht="16.5" customHeight="1" x14ac:dyDescent="0.25">
      <x:c r="A62" s="302">
        <x:f>IF(RIGHT(C62,2)=".1","10",RIGHT(C62,2))</x:f>
      </x:c>
    </x:row>
    <x:row r="63" spans="1:81" customFormat="1" ht="16.5" customHeight="1" x14ac:dyDescent="0.25">
      <x:c r="A63" s="302">
        <x:f>IF(RIGHT(C63,2)=".1","10",RIGHT(C63,2))</x:f>
      </x:c>
    </x:row>
    <x:row r="64" spans="1:81" customFormat="1" ht="16.5" customHeight="1" x14ac:dyDescent="0.25">
      <x:c r="A64" s="302">
        <x:f>IF(RIGHT(C64,2)=".1","10",RIGHT(C64,2))</x:f>
      </x:c>
    </x:row>
    <x:row r="65" spans="1:81" customFormat="1" ht="16.5" customHeight="1" x14ac:dyDescent="0.25">
      <x:c r="A65" s="302">
        <x:f>IF(RIGHT(C65,2)=".1","10",RIGHT(C65,2))</x:f>
      </x:c>
    </x:row>
    <x:row r="66" spans="1:81" customFormat="1" ht="16.5" customHeight="1" x14ac:dyDescent="0.25">
      <x:c r="A66" s="302">
        <x:f>IF(RIGHT(C66,2)=".1","10",RIGHT(C66,2))</x:f>
      </x:c>
    </x:row>
    <x:row r="67" spans="1:81" customFormat="1" ht="16.5" customHeight="1" x14ac:dyDescent="0.25">
      <x:c r="A67" s="302">
        <x:f>IF(RIGHT(C67,2)=".1","10",RIGHT(C67,2))</x:f>
      </x:c>
    </x:row>
    <x:row r="68" spans="1:81" customFormat="1" ht="16.5" customHeight="1" x14ac:dyDescent="0.25">
      <x:c r="A68" s="302">
        <x:f>IF(RIGHT(C68,2)=".1","10",RIGHT(C68,2))</x:f>
      </x:c>
    </x:row>
    <x:row r="69" spans="1:81" customFormat="1" ht="16.5" customHeight="1" x14ac:dyDescent="0.25">
      <x:c r="A69" s="302">
        <x:f>IF(RIGHT(C69,2)=".1","10",RIGHT(C69,2))</x:f>
      </x:c>
    </x:row>
    <x:row r="70" spans="1:81" customFormat="1" ht="16.5" customHeight="1" x14ac:dyDescent="0.25">
      <x:c r="A70" s="302">
        <x:f>IF(RIGHT(C70,2)=".1","10",RIGHT(C70,2))</x:f>
      </x:c>
    </x:row>
    <x:row r="71" spans="1:81" customFormat="1" ht="16.5" customHeight="1" x14ac:dyDescent="0.25">
      <x:c r="A71" s="302">
        <x:f>IF(RIGHT(C71,2)=".1","10",RIGHT(C71,2))</x:f>
      </x:c>
    </x:row>
    <x:row r="72" spans="1:81" customFormat="1" ht="16.5" customHeight="1" x14ac:dyDescent="0.25">
      <x:c r="A72" s="302">
        <x:f>IF(RIGHT(C72,2)=".1","10",RIGHT(C72,2))</x:f>
      </x:c>
    </x:row>
    <x:row r="73" spans="1:81" customFormat="1" ht="16.5" customHeight="1" x14ac:dyDescent="0.25">
      <x:c r="A73" s="302">
        <x:f>IF(RIGHT(C73,2)=".1","10",RIGHT(C73,2))</x:f>
      </x:c>
    </x:row>
    <x:row r="74" spans="1:81" customFormat="1" ht="16.5" customHeight="1" x14ac:dyDescent="0.25">
      <x:c r="A74" s="302">
        <x:f>IF(RIGHT(C74,2)=".1","10",RIGHT(C74,2))</x:f>
      </x:c>
    </x:row>
    <x:row r="75" spans="1:81" customFormat="1" ht="16.5" customHeight="1" x14ac:dyDescent="0.25">
      <x:c r="A75" s="302">
        <x:f>IF(RIGHT(C75,2)=".1","10",RIGHT(C75,2))</x:f>
      </x:c>
    </x:row>
    <x:row r="76" spans="1:81" customFormat="1" ht="16.5" customHeight="1" x14ac:dyDescent="0.25">
      <x:c r="A76" s="302">
        <x:f>IF(RIGHT(C76,2)=".1","10",RIGHT(C76,2))</x:f>
      </x:c>
    </x:row>
    <x:row r="77" spans="1:81" customFormat="1" ht="16.5" customHeight="1" x14ac:dyDescent="0.25">
      <x:c r="A77" s="302">
        <x:f>IF(RIGHT(C77,2)=".1","10",RIGHT(C77,2))</x:f>
      </x:c>
    </x:row>
    <x:row r="78" spans="1:81" customFormat="1" ht="16.5" customHeight="1" x14ac:dyDescent="0.25">
      <x:c r="A78" s="302">
        <x:f>IF(RIGHT(C78,2)=".1","10",RIGHT(C78,2))</x:f>
      </x:c>
    </x:row>
    <x:row r="79" spans="1:81" customFormat="1" ht="16.5" customHeight="1" x14ac:dyDescent="0.25">
      <x:c r="A79" s="302">
        <x:f>IF(RIGHT(C79,2)=".1","10",RIGHT(C79,2))</x:f>
      </x:c>
    </x:row>
    <x:row r="80" spans="1:81" customFormat="1" ht="16.5" customHeight="1" x14ac:dyDescent="0.25">
      <x:c r="A80" s="302">
        <x:f>IF(RIGHT(C80,2)=".1","10",RIGHT(C80,2))</x:f>
      </x:c>
    </x:row>
    <x:row r="81" spans="1:81" customFormat="1" ht="16.5" customHeight="1" x14ac:dyDescent="0.25">
      <x:c r="A81" s="302">
        <x:f>IF(RIGHT(C81,2)=".1","10",RIGHT(C81,2))</x:f>
      </x:c>
    </x:row>
    <x:row r="82" spans="1:81" customFormat="1" ht="16.5" customHeight="1" x14ac:dyDescent="0.25">
      <x:c r="A82" s="302">
        <x:f>IF(RIGHT(C82,2)=".1","10",RIGHT(C82,2))</x:f>
      </x:c>
    </x:row>
    <x:row r="83" spans="1:81" customFormat="1" ht="16.5" customHeight="1" x14ac:dyDescent="0.25">
      <x:c r="A83" s="302">
        <x:f>IF(RIGHT(C83,2)=".1","10",RIGHT(C83,2))</x:f>
      </x:c>
    </x:row>
    <x:row r="84" spans="1:81" customFormat="1" ht="16.5" customHeight="1" x14ac:dyDescent="0.25">
      <x:c r="A84" s="302">
        <x:f>IF(RIGHT(C84,2)=".1","10",RIGHT(C84,2))</x:f>
      </x:c>
    </x:row>
    <x:row r="85" spans="1:81" customFormat="1" ht="16.5" customHeight="1" x14ac:dyDescent="0.25">
      <x:c r="A85" s="302">
        <x:f>IF(RIGHT(C85,2)=".1","10",RIGHT(C85,2))</x:f>
      </x:c>
    </x:row>
    <x:row r="86" spans="1:81" customFormat="1" ht="16.5" customHeight="1" x14ac:dyDescent="0.25">
      <x:c r="A86" s="302">
        <x:f>IF(RIGHT(C86,2)=".1","10",RIGHT(C86,2))</x:f>
      </x:c>
    </x:row>
    <x:row r="87" spans="1:81" customFormat="1" ht="16.5" customHeight="1" x14ac:dyDescent="0.25">
      <x:c r="A87" s="302">
        <x:f>IF(RIGHT(C87,2)=".1","10",RIGHT(C87,2))</x:f>
      </x:c>
    </x:row>
    <x:row r="88" spans="1:81" customFormat="1" ht="16.5" customHeight="1" x14ac:dyDescent="0.25">
      <x:c r="A88" s="302">
        <x:f>IF(RIGHT(C88,2)=".1","10",RIGHT(C88,2))</x:f>
      </x:c>
    </x:row>
    <x:row r="89" spans="1:81" customFormat="1" ht="16.5" customHeight="1" x14ac:dyDescent="0.25">
      <x:c r="A89" s="302">
        <x:f>IF(RIGHT(C89,2)=".1","10",RIGHT(C89,2))</x:f>
      </x:c>
    </x:row>
    <x:row r="90" spans="1:81" customFormat="1" ht="16.5" customHeight="1" x14ac:dyDescent="0.25">
      <x:c r="A90" s="302">
        <x:f>IF(RIGHT(C90,2)=".1","10",RIGHT(C90,2))</x:f>
      </x:c>
    </x:row>
    <x:row r="91" spans="1:81" customFormat="1" ht="16.5" customHeight="1" x14ac:dyDescent="0.25">
      <x:c r="A91" s="302">
        <x:f>IF(RIGHT(C91,2)=".1","10",RIGHT(C91,2))</x:f>
      </x:c>
    </x:row>
    <x:row r="92" spans="1:81" customFormat="1" ht="16.5" customHeight="1" x14ac:dyDescent="0.25">
      <x:c r="A92" s="302">
        <x:f>IF(RIGHT(C92,2)=".1","10",RIGHT(C92,2))</x:f>
      </x:c>
    </x:row>
    <x:row r="93" spans="1:81" customFormat="1" ht="16.5" customHeight="1" x14ac:dyDescent="0.25">
      <x:c r="A93" s="302">
        <x:f>IF(RIGHT(C93,2)=".1","10",RIGHT(C93,2))</x:f>
      </x:c>
    </x:row>
    <x:row r="94" spans="1:81" customFormat="1" ht="16.5" customHeight="1" x14ac:dyDescent="0.25">
      <x:c r="A94" s="302">
        <x:f>IF(RIGHT(C94,2)=".1","10",RIGHT(C94,2))</x:f>
      </x:c>
    </x:row>
    <x:row r="95" spans="1:81" customFormat="1" ht="16.5" customHeight="1" x14ac:dyDescent="0.25">
      <x:c r="A95" s="302">
        <x:f>IF(RIGHT(C95,2)=".1","10",RIGHT(C95,2))</x:f>
      </x:c>
    </x:row>
    <x:row r="96" spans="1:81" customFormat="1" ht="16.5" customHeight="1" x14ac:dyDescent="0.25">
      <x:c r="A96" s="302">
        <x:f>IF(RIGHT(C96,2)=".1","10",RIGHT(C96,2))</x:f>
      </x:c>
    </x:row>
    <x:row r="97" spans="1:81" customFormat="1" ht="16.5" customHeight="1" x14ac:dyDescent="0.25">
      <x:c r="A97" s="302">
        <x:f>IF(RIGHT(C97,2)=".1","10",RIGHT(C97,2))</x:f>
      </x:c>
    </x:row>
    <x:row r="98" spans="1:81" customFormat="1" ht="16.5" customHeight="1" x14ac:dyDescent="0.25">
      <x:c r="A98" s="302">
        <x:f>IF(RIGHT(C98,2)=".1","10",RIGHT(C98,2))</x:f>
      </x:c>
    </x:row>
    <x:row r="99" spans="1:81" customFormat="1" ht="16.5" customHeight="1" x14ac:dyDescent="0.25">
      <x:c r="A99" s="302">
        <x:f>IF(RIGHT(C99,2)=".1","10",RIGHT(C99,2))</x:f>
      </x:c>
    </x:row>
    <x:row r="100" spans="1:81" customFormat="1" ht="16.5" customHeight="1" x14ac:dyDescent="0.25">
      <x:c r="A100" s="302">
        <x:f>IF(RIGHT(C100,2)=".1","10",RIGHT(C100,2))</x:f>
      </x:c>
    </x:row>
    <x:row r="101" spans="1:81" customFormat="1" ht="16.5" customHeight="1" x14ac:dyDescent="0.25">
      <x:c r="A101" s="302">
        <x:f>IF(RIGHT(C101,2)=".1","10",RIGHT(C101,2))</x:f>
      </x:c>
    </x:row>
    <x:row r="102" spans="1:81" customFormat="1" ht="16.5" customHeight="1" x14ac:dyDescent="0.25">
      <x:c r="A102" s="302">
        <x:f>IF(RIGHT(C102,2)=".1","10",RIGHT(C102,2))</x:f>
      </x:c>
    </x:row>
    <x:row r="103" spans="1:81" customFormat="1" ht="16.5" customHeight="1" x14ac:dyDescent="0.25">
      <x:c r="A103" s="302">
        <x:f>IF(RIGHT(C103,2)=".1","10",RIGHT(C103,2))</x:f>
      </x:c>
    </x:row>
    <x:row r="104" spans="1:81" customFormat="1" ht="16.5" customHeight="1" x14ac:dyDescent="0.25">
      <x:c r="A104" s="302">
        <x:f>IF(RIGHT(C104,2)=".1","10",RIGHT(C104,2))</x:f>
      </x:c>
    </x:row>
    <x:row r="105" spans="1:81" customFormat="1" ht="16.5" customHeight="1" x14ac:dyDescent="0.25">
      <x:c r="A105" s="302">
        <x:f>IF(RIGHT(C105,2)=".1","10",RIGHT(C105,2))</x:f>
      </x:c>
    </x:row>
    <x:row r="106" spans="1:81" customFormat="1" ht="16.5" customHeight="1" x14ac:dyDescent="0.25">
      <x:c r="A106" s="302">
        <x:f>IF(RIGHT(C106,2)=".1","10",RIGHT(C106,2))</x:f>
      </x:c>
    </x:row>
    <x:row r="107" spans="1:81" customFormat="1" ht="16.5" customHeight="1" x14ac:dyDescent="0.25">
      <x:c r="A107" s="302">
        <x:f>IF(RIGHT(C107,2)=".1","10",RIGHT(C107,2))</x:f>
      </x:c>
    </x:row>
    <x:row r="108" spans="1:81" customFormat="1" ht="16.5" customHeight="1" x14ac:dyDescent="0.25">
      <x:c r="A108" s="302">
        <x:f>IF(RIGHT(C108,2)=".1","10",RIGHT(C108,2))</x:f>
      </x:c>
    </x:row>
    <x:row r="109" spans="1:81" customFormat="1" ht="16.5" customHeight="1" x14ac:dyDescent="0.25">
      <x:c r="A109" s="302">
        <x:f>IF(RIGHT(C109,2)=".1","10",RIGHT(C109,2))</x:f>
      </x:c>
    </x:row>
    <x:row r="110" spans="1:81" customFormat="1" ht="16.5" customHeight="1" x14ac:dyDescent="0.25">
      <x:c r="A110" s="302">
        <x:f>IF(RIGHT(C110,2)=".1","10",RIGHT(C110,2))</x:f>
      </x:c>
    </x:row>
    <x:row r="111" spans="1:81" customFormat="1" ht="16.5" customHeight="1" x14ac:dyDescent="0.25">
      <x:c r="A111" s="302">
        <x:f>IF(RIGHT(C111,2)=".1","10",RIGHT(C111,2))</x:f>
      </x:c>
    </x:row>
    <x:row r="112" spans="1:81" customFormat="1" ht="16.5" customHeight="1" x14ac:dyDescent="0.25">
      <x:c r="A112" s="302">
        <x:f>IF(RIGHT(C112,2)=".1","10",RIGHT(C112,2))</x:f>
      </x:c>
    </x:row>
    <x:row r="113" spans="1:81" customFormat="1" ht="16.5" customHeight="1" x14ac:dyDescent="0.25">
      <x:c r="A113" s="302">
        <x:f>IF(RIGHT(C113,2)=".1","10",RIGHT(C113,2))</x:f>
      </x:c>
    </x:row>
    <x:row r="114" spans="1:81" customFormat="1" ht="16.5" customHeight="1" x14ac:dyDescent="0.25">
      <x:c r="A114" s="302">
        <x:f>IF(RIGHT(C114,2)=".1","10",RIGHT(C114,2))</x:f>
      </x:c>
    </x:row>
    <x:row r="115" spans="1:81" customFormat="1" ht="16.5" customHeight="1" x14ac:dyDescent="0.25">
      <x:c r="A115" s="302">
        <x:f>IF(RIGHT(C115,2)=".1","10",RIGHT(C115,2))</x:f>
      </x:c>
    </x:row>
    <x:row r="116" spans="1:81" customFormat="1" ht="16.5" customHeight="1" x14ac:dyDescent="0.25">
      <x:c r="A116" s="302">
        <x:f>IF(RIGHT(C116,2)=".1","10",RIGHT(C116,2))</x:f>
      </x:c>
    </x:row>
    <x:row r="117" spans="1:81" customFormat="1" ht="16.5" customHeight="1" x14ac:dyDescent="0.25">
      <x:c r="A117" s="302">
        <x:f>IF(RIGHT(C117,2)=".1","10",RIGHT(C117,2))</x:f>
      </x:c>
    </x:row>
    <x:row r="118" spans="1:81" customFormat="1" ht="16.5" customHeight="1" x14ac:dyDescent="0.25">
      <x:c r="A118" s="302">
        <x:f>IF(RIGHT(C118,2)=".1","10",RIGHT(C118,2))</x:f>
      </x:c>
    </x:row>
    <x:row r="119" spans="1:81" customFormat="1" ht="16.5" customHeight="1" x14ac:dyDescent="0.25">
      <x:c r="A119" s="302">
        <x:f>IF(RIGHT(C119,2)=".1","10",RIGHT(C119,2))</x:f>
      </x:c>
    </x:row>
    <x:row r="120" spans="1:81" customFormat="1" ht="16.5" customHeight="1" x14ac:dyDescent="0.25">
      <x:c r="A120" s="302">
        <x:f>IF(RIGHT(C120,2)=".1","10",RIGHT(C120,2))</x:f>
      </x:c>
    </x:row>
    <x:row r="121" spans="1:81" customFormat="1" ht="16.5" customHeight="1" x14ac:dyDescent="0.25">
      <x:c r="A121" s="302">
        <x:f>IF(RIGHT(C121,2)=".1","10",RIGHT(C121,2))</x:f>
      </x:c>
    </x:row>
    <x:row r="122" spans="1:81" customFormat="1" ht="16.5" customHeight="1" x14ac:dyDescent="0.25">
      <x:c r="A122" s="302">
        <x:f>IF(RIGHT(C122,2)=".1","10",RIGHT(C122,2))</x:f>
      </x:c>
    </x:row>
    <x:row r="123" spans="1:81" customFormat="1" ht="16.5" customHeight="1" x14ac:dyDescent="0.25">
      <x:c r="A123" s="302">
        <x:f>IF(RIGHT(C123,2)=".1","10",RIGHT(C123,2))</x:f>
      </x:c>
    </x:row>
    <x:row r="124" spans="1:81" customFormat="1" ht="16.5" customHeight="1" x14ac:dyDescent="0.25">
      <x:c r="A124" s="302">
        <x:f>IF(RIGHT(C124,2)=".1","10",RIGHT(C124,2))</x:f>
      </x:c>
    </x:row>
    <x:row r="125" spans="1:81" customFormat="1" ht="16.5" customHeight="1" x14ac:dyDescent="0.25">
      <x:c r="A125" s="302">
        <x:f>IF(RIGHT(C125,2)=".1","10",RIGHT(C125,2))</x:f>
      </x:c>
    </x:row>
    <x:row r="126" spans="1:81" customFormat="1" ht="16.5" customHeight="1" x14ac:dyDescent="0.25">
      <x:c r="A126" s="302">
        <x:f>IF(RIGHT(C126,2)=".1","10",RIGHT(C126,2))</x:f>
      </x:c>
    </x:row>
    <x:row r="127" spans="1:81" customFormat="1" ht="16.5" customHeight="1" x14ac:dyDescent="0.25">
      <x:c r="A127" s="302">
        <x:f>IF(RIGHT(C127,2)=".1","10",RIGHT(C127,2))</x:f>
      </x:c>
    </x:row>
    <x:row r="128" spans="1:81" customFormat="1" ht="16.5" customHeight="1" x14ac:dyDescent="0.25">
      <x:c r="A128" s="302">
        <x:f>IF(RIGHT(C128,2)=".1","10",RIGHT(C128,2))</x:f>
      </x:c>
    </x:row>
    <x:row r="129" spans="1:81" customFormat="1" ht="16.5" customHeight="1" x14ac:dyDescent="0.25">
      <x:c r="A129" s="302">
        <x:f>IF(RIGHT(C129,2)=".1","10",RIGHT(C129,2))</x:f>
      </x:c>
    </x:row>
    <x:row r="130" spans="1:81" customFormat="1" ht="16.5" customHeight="1" x14ac:dyDescent="0.25">
      <x:c r="A130" s="302">
        <x:f>IF(RIGHT(C130,2)=".1","10",RIGHT(C130,2))</x:f>
      </x:c>
    </x:row>
    <x:row r="131" spans="1:81" customFormat="1" ht="16.5" customHeight="1" x14ac:dyDescent="0.25">
      <x:c r="A131" s="302">
        <x:f>IF(RIGHT(C131,2)=".1","10",RIGHT(C131,2))</x:f>
      </x:c>
    </x:row>
    <x:row r="132" spans="1:81" customFormat="1" ht="16.5" customHeight="1" x14ac:dyDescent="0.25">
      <x:c r="A132" s="302">
        <x:f>IF(RIGHT(C132,2)=".1","10",RIGHT(C132,2))</x:f>
      </x:c>
    </x:row>
    <x:row r="133" spans="1:81" customFormat="1" ht="16.5" customHeight="1" x14ac:dyDescent="0.25">
      <x:c r="A133" s="302">
        <x:f>IF(RIGHT(C133,2)=".1","10",RIGHT(C133,2))</x:f>
      </x:c>
    </x:row>
    <x:row r="134" spans="1:81" customFormat="1" ht="16.5" customHeight="1" x14ac:dyDescent="0.25">
      <x:c r="A134" s="302">
        <x:f>IF(RIGHT(C134,2)=".1","10",RIGHT(C134,2))</x:f>
      </x:c>
    </x:row>
    <x:row r="135" spans="1:81" customFormat="1" ht="16.5" customHeight="1" x14ac:dyDescent="0.25">
      <x:c r="A135" s="302">
        <x:f>IF(RIGHT(C135,2)=".1","10",RIGHT(C135,2))</x:f>
      </x:c>
    </x:row>
    <x:row r="136" spans="1:81" customFormat="1" ht="16.5" customHeight="1" x14ac:dyDescent="0.25">
      <x:c r="A136" s="302">
        <x:f>IF(RIGHT(C136,2)=".1","10",RIGHT(C136,2))</x:f>
      </x:c>
    </x:row>
    <x:row r="137" spans="1:81" customFormat="1" ht="16.5" customHeight="1" x14ac:dyDescent="0.25">
      <x:c r="A137" s="302">
        <x:f>IF(RIGHT(C137,2)=".1","10",RIGHT(C137,2))</x:f>
      </x:c>
    </x:row>
    <x:row r="138" spans="1:81" customFormat="1" ht="16.5" customHeight="1" x14ac:dyDescent="0.25">
      <x:c r="A138" s="302">
        <x:f>IF(RIGHT(C138,2)=".1","10",RIGHT(C138,2))</x:f>
      </x:c>
    </x:row>
    <x:row r="139" spans="1:81" customFormat="1" ht="16.5" customHeight="1" x14ac:dyDescent="0.25">
      <x:c r="A139" s="302">
        <x:f>IF(RIGHT(C139,2)=".1","10",RIGHT(C139,2))</x:f>
      </x:c>
    </x:row>
    <x:row r="140" spans="1:81" customFormat="1" ht="16.5" customHeight="1" x14ac:dyDescent="0.25">
      <x:c r="A140" s="302">
        <x:f>IF(RIGHT(C140,2)=".1","10",RIGHT(C140,2))</x:f>
      </x:c>
    </x:row>
    <x:row r="141" spans="1:81" customFormat="1" ht="16.5" customHeight="1" x14ac:dyDescent="0.25">
      <x:c r="A141" s="302">
        <x:f>IF(RIGHT(C141,2)=".1","10",RIGHT(C141,2))</x:f>
      </x:c>
    </x:row>
    <x:row r="142" spans="1:81" customFormat="1" ht="16.5" customHeight="1" x14ac:dyDescent="0.25">
      <x:c r="A142" s="302">
        <x:f>IF(RIGHT(C142,2)=".1","10",RIGHT(C142,2))</x:f>
      </x:c>
    </x:row>
    <x:row r="143" spans="1:81" customFormat="1" ht="16.5" customHeight="1" x14ac:dyDescent="0.25">
      <x:c r="A143" s="302">
        <x:f>IF(RIGHT(C143,2)=".1","10",RIGHT(C143,2))</x:f>
      </x:c>
    </x:row>
    <x:row r="144" spans="1:81" customFormat="1" ht="16.5" customHeight="1" x14ac:dyDescent="0.25">
      <x:c r="A144" s="302">
        <x:f>IF(RIGHT(C144,2)=".1","10",RIGHT(C144,2))</x:f>
      </x:c>
    </x:row>
    <x:row r="145" spans="1:81" customFormat="1" ht="16.5" customHeight="1" x14ac:dyDescent="0.25">
      <x:c r="A145" s="302">
        <x:f>IF(RIGHT(C145,2)=".1","10",RIGHT(C145,2))</x:f>
      </x:c>
    </x:row>
    <x:row r="146" spans="1:81" customFormat="1" ht="16.5" customHeight="1" x14ac:dyDescent="0.25">
      <x:c r="A146" s="302">
        <x:f>IF(RIGHT(C146,2)=".1","10",RIGHT(C146,2))</x:f>
      </x:c>
    </x:row>
    <x:row r="147" spans="1:81" customFormat="1" ht="16.5" customHeight="1" x14ac:dyDescent="0.25">
      <x:c r="A147" s="302">
        <x:f>IF(RIGHT(C147,2)=".1","10",RIGHT(C147,2))</x:f>
      </x:c>
    </x:row>
    <x:row r="148" spans="1:81" customFormat="1" ht="16.5" customHeight="1" x14ac:dyDescent="0.25">
      <x:c r="A148" s="302">
        <x:f>IF(RIGHT(C148,2)=".1","10",RIGHT(C148,2))</x:f>
      </x:c>
    </x:row>
    <x:row r="149" spans="1:81" customFormat="1" ht="16.5" customHeight="1" x14ac:dyDescent="0.25">
      <x:c r="A149" s="302">
        <x:f>IF(RIGHT(C149,2)=".1","10",RIGHT(C149,2))</x:f>
      </x:c>
    </x:row>
    <x:row r="150" spans="1:81" customFormat="1" ht="16.5" customHeight="1" x14ac:dyDescent="0.25">
      <x:c r="A150" s="302">
        <x:f>IF(RIGHT(C150,2)=".1","10",RIGHT(C150,2))</x:f>
      </x:c>
    </x:row>
    <x:row r="151" spans="1:81" customFormat="1" ht="16.5" customHeight="1" x14ac:dyDescent="0.25">
      <x:c r="A151" s="302">
        <x:f>IF(RIGHT(C151,2)=".1","10",RIGHT(C151,2))</x:f>
      </x:c>
    </x:row>
    <x:row r="152" spans="1:81" customFormat="1" ht="16.5" customHeight="1" x14ac:dyDescent="0.25">
      <x:c r="A152" s="302">
        <x:f>IF(RIGHT(C152,2)=".1","10",RIGHT(C152,2))</x:f>
      </x:c>
    </x:row>
    <x:row r="153" spans="1:81" customFormat="1" ht="16.5" customHeight="1" x14ac:dyDescent="0.25">
      <x:c r="A153" s="302">
        <x:f>IF(RIGHT(C153,2)=".1","10",RIGHT(C153,2))</x:f>
      </x:c>
    </x:row>
    <x:row r="154" spans="1:81" customFormat="1" ht="16.5" customHeight="1" x14ac:dyDescent="0.25">
      <x:c r="A154" s="302">
        <x:f>IF(RIGHT(C154,2)=".1","10",RIGHT(C154,2))</x:f>
      </x:c>
    </x:row>
    <x:row r="155" spans="1:81" customFormat="1" ht="16.5" customHeight="1" x14ac:dyDescent="0.25">
      <x:c r="A155" s="302">
        <x:f>IF(RIGHT(C155,2)=".1","10",RIGHT(C155,2))</x:f>
      </x:c>
    </x:row>
    <x:row r="156" spans="1:81" customFormat="1" ht="16.5" customHeight="1" x14ac:dyDescent="0.25">
      <x:c r="A156" s="302">
        <x:f>IF(RIGHT(C156,2)=".1","10",RIGHT(C156,2))</x:f>
      </x:c>
    </x:row>
    <x:row r="157" spans="1:81" customFormat="1" ht="16.5" customHeight="1" x14ac:dyDescent="0.25">
      <x:c r="A157" s="302">
        <x:f>IF(RIGHT(C157,2)=".1","10",RIGHT(C157,2))</x:f>
      </x:c>
    </x:row>
    <x:row r="158" spans="1:81" customFormat="1" ht="16.5" customHeight="1" x14ac:dyDescent="0.25">
      <x:c r="A158" s="302">
        <x:f>IF(RIGHT(C158,2)=".1","10",RIGHT(C158,2))</x:f>
      </x:c>
    </x:row>
    <x:row r="159" spans="1:81" customFormat="1" ht="16.5" customHeight="1" x14ac:dyDescent="0.25">
      <x:c r="A159" s="302">
        <x:f>IF(RIGHT(C159,2)=".1","10",RIGHT(C159,2))</x:f>
      </x:c>
    </x:row>
    <x:row r="160" spans="1:81" customFormat="1" ht="16.5" customHeight="1" x14ac:dyDescent="0.25">
      <x:c r="A160" s="302">
        <x:f>IF(RIGHT(C160,2)=".1","10",RIGHT(C160,2))</x:f>
      </x:c>
    </x:row>
    <x:row r="161" spans="1:81" customFormat="1" ht="16.5" customHeight="1" x14ac:dyDescent="0.25">
      <x:c r="A161" s="302">
        <x:f>IF(RIGHT(C161,2)=".1","10",RIGHT(C161,2))</x:f>
      </x:c>
    </x:row>
    <x:row r="162" spans="1:81" customFormat="1" ht="16.5" customHeight="1" x14ac:dyDescent="0.25">
      <x:c r="A162" s="302">
        <x:f>IF(RIGHT(C162,2)=".1","10",RIGHT(C162,2))</x:f>
      </x:c>
    </x:row>
    <x:row r="163" spans="1:81" customFormat="1" ht="16.5" customHeight="1" x14ac:dyDescent="0.25">
      <x:c r="A163" s="302">
        <x:f>IF(RIGHT(C163,2)=".1","10",RIGHT(C163,2))</x:f>
      </x:c>
    </x:row>
    <x:row r="164" spans="1:81" customFormat="1" ht="16.5" customHeight="1" x14ac:dyDescent="0.25">
      <x:c r="A164" s="302">
        <x:f>IF(RIGHT(C164,2)=".1","10",RIGHT(C164,2))</x:f>
      </x:c>
    </x:row>
    <x:row r="165" spans="1:81" customFormat="1" ht="16.5" customHeight="1" x14ac:dyDescent="0.25">
      <x:c r="A165" s="302">
        <x:f>IF(RIGHT(C165,2)=".1","10",RIGHT(C165,2))</x:f>
      </x:c>
    </x:row>
    <x:row r="166" spans="1:81" customFormat="1" ht="16.5" customHeight="1" x14ac:dyDescent="0.25">
      <x:c r="A166" s="302">
        <x:f>IF(RIGHT(C166,2)=".1","10",RIGHT(C166,2))</x:f>
      </x:c>
    </x:row>
    <x:row r="167" spans="1:81" customFormat="1" ht="16.5" customHeight="1" x14ac:dyDescent="0.25">
      <x:c r="A167" s="302">
        <x:f>IF(RIGHT(C167,2)=".1","10",RIGHT(C167,2))</x:f>
      </x:c>
    </x:row>
    <x:row r="168" spans="1:81" customFormat="1" ht="16.5" customHeight="1" x14ac:dyDescent="0.25">
      <x:c r="A168" s="302">
        <x:f>IF(RIGHT(C168,2)=".1","10",RIGHT(C168,2))</x:f>
      </x:c>
    </x:row>
    <x:row r="169" spans="1:81" customFormat="1" ht="16.5" customHeight="1" x14ac:dyDescent="0.25">
      <x:c r="A169" s="302">
        <x:f>IF(RIGHT(C169,2)=".1","10",RIGHT(C169,2))</x:f>
      </x:c>
    </x:row>
    <x:row r="170" spans="1:81" customFormat="1" ht="16.5" customHeight="1" x14ac:dyDescent="0.25">
      <x:c r="A170" s="302">
        <x:f>IF(RIGHT(C170,2)=".1","10",RIGHT(C170,2))</x:f>
      </x:c>
    </x:row>
    <x:row r="171" spans="1:81" customFormat="1" ht="16.5" customHeight="1" x14ac:dyDescent="0.25">
      <x:c r="A171" s="302">
        <x:f>IF(RIGHT(C171,2)=".1","10",RIGHT(C171,2))</x:f>
      </x:c>
    </x:row>
    <x:row r="172" spans="1:81" customFormat="1" ht="16.5" customHeight="1" x14ac:dyDescent="0.25">
      <x:c r="A172" s="302">
        <x:f>IF(RIGHT(C172,2)=".1","10",RIGHT(C172,2))</x:f>
      </x:c>
    </x:row>
    <x:row r="173" spans="1:81" customFormat="1" ht="16.5" customHeight="1" x14ac:dyDescent="0.25">
      <x:c r="A173" s="302">
        <x:f>IF(RIGHT(C173,2)=".1","10",RIGHT(C173,2))</x:f>
      </x:c>
    </x:row>
    <x:row r="174" spans="1:81" customFormat="1" ht="16.5" customHeight="1" x14ac:dyDescent="0.25">
      <x:c r="A174" s="302">
        <x:f>IF(RIGHT(C174,2)=".1","10",RIGHT(C174,2))</x:f>
      </x:c>
    </x:row>
    <x:row r="175" spans="1:81" customFormat="1" ht="16.5" customHeight="1" x14ac:dyDescent="0.25">
      <x:c r="A175" s="302">
        <x:f>IF(RIGHT(C175,2)=".1","10",RIGHT(C175,2))</x:f>
      </x:c>
    </x:row>
    <x:row r="176" spans="1:81" customFormat="1" ht="16.5" customHeight="1" x14ac:dyDescent="0.25">
      <x:c r="A176" s="302">
        <x:f>IF(RIGHT(C176,2)=".1","10",RIGHT(C176,2))</x:f>
      </x:c>
    </x:row>
    <x:row r="177" spans="1:81" customFormat="1" ht="16.5" customHeight="1" x14ac:dyDescent="0.25">
      <x:c r="A177" s="302">
        <x:f>IF(RIGHT(C177,2)=".1","10",RIGHT(C177,2))</x:f>
      </x:c>
    </x:row>
    <x:row r="178" spans="1:81" customFormat="1" ht="16.5" customHeight="1" x14ac:dyDescent="0.25">
      <x:c r="A178" s="302">
        <x:f>IF(RIGHT(C178,2)=".1","10",RIGHT(C178,2))</x:f>
      </x:c>
    </x:row>
    <x:row r="179" spans="1:81" customFormat="1" ht="16.5" customHeight="1" x14ac:dyDescent="0.25">
      <x:c r="A179" s="302">
        <x:f>IF(RIGHT(C179,2)=".1","10",RIGHT(C179,2))</x:f>
      </x:c>
    </x:row>
    <x:row r="180" spans="1:81" customFormat="1" ht="16.5" customHeight="1" x14ac:dyDescent="0.25">
      <x:c r="A180" s="302">
        <x:f>IF(RIGHT(C180,2)=".1","10",RIGHT(C180,2))</x:f>
      </x:c>
    </x:row>
    <x:row r="181" spans="1:81" customFormat="1" ht="16.5" customHeight="1" x14ac:dyDescent="0.25">
      <x:c r="A181" s="302">
        <x:f>IF(RIGHT(C181,2)=".1","10",RIGHT(C181,2))</x:f>
      </x:c>
    </x:row>
    <x:row r="182" spans="1:81" customFormat="1" ht="16.5" customHeight="1" x14ac:dyDescent="0.25">
      <x:c r="A182" s="302">
        <x:f>IF(RIGHT(C182,2)=".1","10",RIGHT(C182,2))</x:f>
      </x:c>
    </x:row>
    <x:row r="183" spans="1:81" customFormat="1" ht="16.5" customHeight="1" x14ac:dyDescent="0.25">
      <x:c r="A183" s="302">
        <x:f>IF(RIGHT(C183,2)=".1","10",RIGHT(C183,2))</x:f>
      </x:c>
    </x:row>
    <x:row r="184" spans="1:81" customFormat="1" ht="16.5" customHeight="1" x14ac:dyDescent="0.25">
      <x:c r="A184" s="302">
        <x:f>IF(RIGHT(C184,2)=".1","10",RIGHT(C184,2))</x:f>
      </x:c>
    </x:row>
    <x:row r="185" spans="1:81" customFormat="1" ht="16.5" customHeight="1" x14ac:dyDescent="0.25">
      <x:c r="A185" s="302">
        <x:f>IF(RIGHT(C185,2)=".1","10",RIGHT(C185,2))</x:f>
      </x:c>
    </x:row>
    <x:row r="186" spans="1:81" customFormat="1" ht="16.5" customHeight="1" x14ac:dyDescent="0.25">
      <x:c r="A186" s="302">
        <x:f>IF(RIGHT(C186,2)=".1","10",RIGHT(C186,2))</x:f>
      </x:c>
    </x:row>
    <x:row r="187" spans="1:81" customFormat="1" ht="16.5" customHeight="1" x14ac:dyDescent="0.25">
      <x:c r="A187" s="302">
        <x:f>IF(RIGHT(C187,2)=".1","10",RIGHT(C187,2))</x:f>
      </x:c>
    </x:row>
    <x:row r="188" spans="1:81" customFormat="1" ht="16.5" customHeight="1" x14ac:dyDescent="0.25">
      <x:c r="A188" s="302">
        <x:f>IF(RIGHT(C188,2)=".1","10",RIGHT(C188,2))</x:f>
      </x:c>
    </x:row>
    <x:row r="189" spans="1:81" customFormat="1" ht="16.5" customHeight="1" x14ac:dyDescent="0.25">
      <x:c r="A189" s="302">
        <x:f>IF(RIGHT(C189,2)=".1","10",RIGHT(C189,2))</x:f>
      </x:c>
    </x:row>
    <x:row r="190" spans="1:81" customFormat="1" ht="16.5" customHeight="1" x14ac:dyDescent="0.25">
      <x:c r="A190" s="302">
        <x:f>IF(RIGHT(C190,2)=".1","10",RIGHT(C190,2))</x:f>
      </x:c>
    </x:row>
    <x:row r="191" spans="1:81" customFormat="1" ht="16.5" customHeight="1" x14ac:dyDescent="0.25">
      <x:c r="A191" s="302">
        <x:f>IF(RIGHT(C191,2)=".1","10",RIGHT(C191,2))</x:f>
      </x:c>
    </x:row>
    <x:row r="192" spans="1:81" customFormat="1" ht="16.5" customHeight="1" x14ac:dyDescent="0.25">
      <x:c r="A192" s="302">
        <x:f>IF(RIGHT(C192,2)=".1","10",RIGHT(C192,2))</x:f>
      </x:c>
    </x:row>
    <x:row r="193" spans="1:81" customFormat="1" ht="16.5" customHeight="1" x14ac:dyDescent="0.25">
      <x:c r="A193" s="302">
        <x:f>IF(RIGHT(C193,2)=".1","10",RIGHT(C193,2))</x:f>
      </x:c>
    </x:row>
    <x:row r="194" spans="1:81" customFormat="1" ht="16.5" customHeight="1" x14ac:dyDescent="0.25">
      <x:c r="A194" s="302">
        <x:f>IF(RIGHT(C194,2)=".1","10",RIGHT(C194,2))</x:f>
      </x:c>
    </x:row>
    <x:row r="195" spans="1:81" customFormat="1" ht="16.5" customHeight="1" x14ac:dyDescent="0.25">
      <x:c r="A195" s="302">
        <x:f>IF(RIGHT(C195,2)=".1","10",RIGHT(C195,2))</x:f>
      </x:c>
    </x:row>
    <x:row r="196" spans="1:81" customFormat="1" ht="16.5" customHeight="1" x14ac:dyDescent="0.25">
      <x:c r="A196" s="302">
        <x:f>IF(RIGHT(C196,2)=".1","10",RIGHT(C196,2))</x:f>
      </x:c>
    </x:row>
    <x:row r="197" spans="1:81" customFormat="1" ht="16.5" customHeight="1" x14ac:dyDescent="0.25">
      <x:c r="A197" s="302">
        <x:f>IF(RIGHT(C197,2)=".1","10",RIGHT(C197,2))</x:f>
      </x:c>
    </x:row>
    <x:row r="198" spans="1:81" customFormat="1" ht="16.5" customHeight="1" x14ac:dyDescent="0.25">
      <x:c r="A198" s="302">
        <x:f>IF(RIGHT(C198,2)=".1","10",RIGHT(C198,2))</x:f>
      </x:c>
    </x:row>
    <x:row r="199" spans="1:81" customFormat="1" ht="16.5" customHeight="1" x14ac:dyDescent="0.25">
      <x:c r="A199" s="302">
        <x:f>IF(RIGHT(C199,2)=".1","10",RIGHT(C199,2))</x:f>
      </x:c>
    </x:row>
    <x:row r="200" spans="1:81" customFormat="1" ht="16.5" customHeight="1" x14ac:dyDescent="0.25">
      <x:c r="A200" s="302">
        <x:f>IF(RIGHT(C200,2)=".1","10",RIGHT(C200,2))</x:f>
      </x:c>
    </x:row>
    <x:row r="201" spans="1:81" customFormat="1" ht="16.5" customHeight="1" x14ac:dyDescent="0.25">
      <x:c r="A201" s="302">
        <x:f>IF(RIGHT(C201,2)=".1","10",RIGHT(C201,2))</x:f>
      </x:c>
    </x:row>
    <x:row r="202" spans="1:81" customFormat="1" ht="16.5" customHeight="1" x14ac:dyDescent="0.25">
      <x:c r="A202" s="302">
        <x:f>IF(RIGHT(C202,2)=".1","10",RIGHT(C202,2))</x:f>
      </x:c>
    </x:row>
    <x:row r="203" spans="1:81" customFormat="1" ht="16.5" customHeight="1" x14ac:dyDescent="0.25">
      <x:c r="A203" s="302">
        <x:f>IF(RIGHT(C203,2)=".1","10",RIGHT(C203,2))</x:f>
      </x:c>
    </x:row>
    <x:row r="204" spans="1:81" customFormat="1" ht="16.5" customHeight="1" x14ac:dyDescent="0.25">
      <x:c r="A204" s="302">
        <x:f>IF(RIGHT(C204,2)=".1","10",RIGHT(C204,2))</x:f>
      </x:c>
    </x:row>
    <x:row r="205" spans="1:81" customFormat="1" ht="16.5" customHeight="1" x14ac:dyDescent="0.25">
      <x:c r="A205" s="302">
        <x:f>IF(RIGHT(C205,2)=".1","10",RIGHT(C205,2))</x:f>
      </x:c>
    </x:row>
    <x:row r="206" spans="1:81" customFormat="1" ht="16.5" customHeight="1" x14ac:dyDescent="0.25">
      <x:c r="A206" s="302">
        <x:f>IF(RIGHT(C206,2)=".1","10",RIGHT(C206,2))</x:f>
      </x:c>
    </x:row>
    <x:row r="207" spans="1:81" customFormat="1" ht="16.5" customHeight="1" x14ac:dyDescent="0.25">
      <x:c r="A207" s="302">
        <x:f>IF(RIGHT(C207,2)=".1","10",RIGHT(C207,2))</x:f>
      </x:c>
    </x:row>
    <x:row r="208" spans="1:81" customFormat="1" ht="16.5" customHeight="1" x14ac:dyDescent="0.25">
      <x:c r="A208" s="302">
        <x:f>IF(RIGHT(C208,2)=".1","10",RIGHT(C208,2))</x:f>
      </x:c>
    </x:row>
    <x:row r="209" spans="1:81" customFormat="1" ht="16.5" customHeight="1" x14ac:dyDescent="0.25">
      <x:c r="A209" s="302">
        <x:f>IF(RIGHT(C209,2)=".1","10",RIGHT(C209,2))</x:f>
      </x:c>
    </x:row>
    <x:row r="210" spans="1:81" customFormat="1" ht="16.5" customHeight="1" x14ac:dyDescent="0.25">
      <x:c r="A210" s="302">
        <x:f>IF(RIGHT(C210,2)=".1","10",RIGHT(C210,2))</x:f>
      </x:c>
    </x:row>
    <x:row r="211" spans="1:81" customFormat="1" ht="16.5" customHeight="1" x14ac:dyDescent="0.25">
      <x:c r="A211" s="302">
        <x:f>IF(RIGHT(C211,2)=".1","10",RIGHT(C211,2))</x:f>
      </x:c>
    </x:row>
    <x:row r="212" spans="1:81" customFormat="1" ht="16.5" customHeight="1" x14ac:dyDescent="0.25">
      <x:c r="A212" s="302">
        <x:f>IF(RIGHT(C212,2)=".1","10",RIGHT(C212,2))</x:f>
      </x:c>
    </x:row>
    <x:row r="213" spans="1:81" customFormat="1" ht="16.5" customHeight="1" x14ac:dyDescent="0.25">
      <x:c r="A213" s="302">
        <x:f>IF(RIGHT(C213,2)=".1","10",RIGHT(C213,2))</x:f>
      </x:c>
    </x:row>
    <x:row r="214" spans="1:81" customFormat="1" ht="16.5" customHeight="1" x14ac:dyDescent="0.25">
      <x:c r="A214" s="302">
        <x:f>IF(RIGHT(C214,2)=".1","10",RIGHT(C214,2))</x:f>
      </x:c>
    </x:row>
    <x:row r="215" spans="1:81" customFormat="1" ht="16.5" customHeight="1" x14ac:dyDescent="0.25">
      <x:c r="A215" s="302">
        <x:f>IF(RIGHT(C215,2)=".1","10",RIGHT(C215,2))</x:f>
      </x:c>
    </x:row>
    <x:row r="216" spans="1:81" customFormat="1" ht="16.5" customHeight="1" x14ac:dyDescent="0.25">
      <x:c r="A216" s="302">
        <x:f>IF(RIGHT(C216,2)=".1","10",RIGHT(C216,2))</x:f>
      </x:c>
    </x:row>
    <x:row r="217" spans="1:81" customFormat="1" ht="16.5" customHeight="1" x14ac:dyDescent="0.25">
      <x:c r="A217" s="302">
        <x:f>IF(RIGHT(C217,2)=".1","10",RIGHT(C217,2))</x:f>
      </x:c>
    </x:row>
    <x:row r="218" spans="1:81" customFormat="1" ht="16.5" customHeight="1" x14ac:dyDescent="0.25">
      <x:c r="A218" s="302">
        <x:f>IF(RIGHT(C218,2)=".1","10",RIGHT(C218,2))</x:f>
      </x:c>
    </x:row>
    <x:row r="219" spans="1:81" customFormat="1" ht="16.5" customHeight="1" x14ac:dyDescent="0.25">
      <x:c r="A219" s="302">
        <x:f>IF(RIGHT(C219,2)=".1","10",RIGHT(C219,2))</x:f>
      </x:c>
    </x:row>
    <x:row r="220" spans="1:81" customFormat="1" ht="16.5" customHeight="1" x14ac:dyDescent="0.25">
      <x:c r="A220" s="302">
        <x:f>IF(RIGHT(C220,2)=".1","10",RIGHT(C220,2))</x:f>
      </x:c>
    </x:row>
    <x:row r="221" spans="1:81" customFormat="1" ht="16.5" customHeight="1" x14ac:dyDescent="0.25">
      <x:c r="A221" s="302">
        <x:f>IF(RIGHT(C221,2)=".1","10",RIGHT(C221,2))</x:f>
      </x:c>
    </x:row>
    <x:row r="222" spans="1:81" customFormat="1" ht="16.5" customHeight="1" x14ac:dyDescent="0.25">
      <x:c r="A222" s="302">
        <x:f>IF(RIGHT(C222,2)=".1","10",RIGHT(C222,2))</x:f>
      </x:c>
    </x:row>
    <x:row r="223" spans="1:81" customFormat="1" ht="16.5" customHeight="1" x14ac:dyDescent="0.25">
      <x:c r="A223" s="302">
        <x:f>IF(RIGHT(C223,2)=".1","10",RIGHT(C223,2))</x:f>
      </x:c>
    </x:row>
    <x:row r="224" spans="1:81" customFormat="1" ht="16.5" customHeight="1" x14ac:dyDescent="0.25">
      <x:c r="A224" s="302">
        <x:f>IF(RIGHT(C224,2)=".1","10",RIGHT(C224,2))</x:f>
      </x:c>
    </x:row>
    <x:row r="225" spans="1:81" customFormat="1" ht="16.5" customHeight="1" x14ac:dyDescent="0.25">
      <x:c r="A225" s="302">
        <x:f>IF(RIGHT(C225,2)=".1","10",RIGHT(C225,2))</x:f>
      </x:c>
    </x:row>
    <x:row r="226" spans="1:81" customFormat="1" ht="16.5" customHeight="1" x14ac:dyDescent="0.25">
      <x:c r="A226" s="302">
        <x:f>IF(RIGHT(C226,2)=".1","10",RIGHT(C226,2))</x:f>
      </x:c>
    </x:row>
    <x:row r="227" spans="1:81" customFormat="1" ht="16.5" customHeight="1" x14ac:dyDescent="0.25">
      <x:c r="A227" s="302">
        <x:f>IF(RIGHT(C227,2)=".1","10",RIGHT(C227,2))</x:f>
      </x:c>
    </x:row>
    <x:row r="228" spans="1:81" customFormat="1" ht="16.5" customHeight="1" x14ac:dyDescent="0.25">
      <x:c r="A228" s="302">
        <x:f>IF(RIGHT(C228,2)=".1","10",RIGHT(C228,2))</x:f>
      </x:c>
    </x:row>
    <x:row r="229" spans="1:81" customFormat="1" ht="16.5" customHeight="1" x14ac:dyDescent="0.25">
      <x:c r="A229" s="302">
        <x:f>IF(RIGHT(C229,2)=".1","10",RIGHT(C229,2))</x:f>
      </x:c>
    </x:row>
    <x:row r="230" spans="1:81" customFormat="1" ht="16.5" customHeight="1" x14ac:dyDescent="0.25">
      <x:c r="A230" s="302">
        <x:f>IF(RIGHT(C230,2)=".1","10",RIGHT(C230,2))</x:f>
      </x:c>
    </x:row>
    <x:row r="231" spans="1:81" customFormat="1" ht="16.5" customHeight="1" x14ac:dyDescent="0.25">
      <x:c r="A231" s="302">
        <x:f>IF(RIGHT(C231,2)=".1","10",RIGHT(C231,2))</x:f>
      </x:c>
    </x:row>
    <x:row r="232" spans="1:81" customFormat="1" ht="16.5" customHeight="1" x14ac:dyDescent="0.25">
      <x:c r="A232" s="302">
        <x:f>IF(RIGHT(C232,2)=".1","10",RIGHT(C232,2))</x:f>
      </x:c>
    </x:row>
    <x:row r="233" spans="1:81" customFormat="1" ht="16.5" customHeight="1" x14ac:dyDescent="0.25">
      <x:c r="A233" s="302">
        <x:f>IF(RIGHT(C233,2)=".1","10",RIGHT(C233,2))</x:f>
      </x:c>
    </x:row>
    <x:row r="234" spans="1:81" customFormat="1" ht="16.5" customHeight="1" x14ac:dyDescent="0.25">
      <x:c r="A234" s="302">
        <x:f>IF(RIGHT(C234,2)=".1","10",RIGHT(C234,2))</x:f>
      </x:c>
    </x:row>
    <x:row r="235" spans="1:81" customFormat="1" ht="16.5" customHeight="1" x14ac:dyDescent="0.25">
      <x:c r="A235" s="302">
        <x:f>IF(RIGHT(C235,2)=".1","10",RIGHT(C235,2))</x:f>
      </x:c>
    </x:row>
    <x:row r="236" spans="1:81" customFormat="1" ht="16.5" customHeight="1" x14ac:dyDescent="0.25">
      <x:c r="A236" s="302">
        <x:f>IF(RIGHT(C236,2)=".1","10",RIGHT(C236,2))</x:f>
      </x:c>
    </x:row>
    <x:row r="237" spans="1:81" customFormat="1" ht="16.5" customHeight="1" x14ac:dyDescent="0.25">
      <x:c r="A237" s="302">
        <x:f>IF(RIGHT(C237,2)=".1","10",RIGHT(C237,2))</x:f>
      </x:c>
    </x:row>
    <x:row r="238" spans="1:81" customFormat="1" ht="16.5" customHeight="1" x14ac:dyDescent="0.25">
      <x:c r="A238" s="302">
        <x:f>IF(RIGHT(C238,2)=".1","10",RIGHT(C238,2))</x:f>
      </x:c>
    </x:row>
    <x:row r="239" spans="1:81" customFormat="1" ht="16.5" customHeight="1" x14ac:dyDescent="0.25">
      <x:c r="A239" s="302">
        <x:f>IF(RIGHT(C239,2)=".1","10",RIGHT(C239,2))</x:f>
      </x:c>
    </x:row>
    <x:row r="240" spans="1:81" customFormat="1" ht="16.5" customHeight="1" x14ac:dyDescent="0.25">
      <x:c r="A240" s="302">
        <x:f>IF(RIGHT(C240,2)=".1","10",RIGHT(C240,2))</x:f>
      </x:c>
    </x:row>
    <x:row r="241" spans="1:81" customFormat="1" ht="16.5" customHeight="1" x14ac:dyDescent="0.25">
      <x:c r="A241" s="302">
        <x:f>IF(RIGHT(C241,2)=".1","10",RIGHT(C241,2))</x:f>
      </x:c>
    </x:row>
    <x:row r="242" spans="1:81" customFormat="1" ht="16.5" customHeight="1" x14ac:dyDescent="0.25">
      <x:c r="A242" s="302">
        <x:f>IF(RIGHT(C242,2)=".1","10",RIGHT(C242,2))</x:f>
      </x:c>
    </x:row>
    <x:row r="243" spans="1:81" customFormat="1" ht="16.5" customHeight="1" x14ac:dyDescent="0.25">
      <x:c r="A243" s="302">
        <x:f>IF(RIGHT(C243,2)=".1","10",RIGHT(C243,2))</x:f>
      </x:c>
    </x:row>
    <x:row r="244" spans="1:81" customFormat="1" ht="16.5" customHeight="1" x14ac:dyDescent="0.25">
      <x:c r="A244" s="302">
        <x:f>IF(RIGHT(C244,2)=".1","10",RIGHT(C244,2))</x:f>
      </x:c>
    </x:row>
    <x:row r="245" spans="1:81" customFormat="1" ht="16.5" customHeight="1" x14ac:dyDescent="0.25">
      <x:c r="A245" s="302">
        <x:f>IF(RIGHT(C245,2)=".1","10",RIGHT(C245,2))</x:f>
      </x:c>
    </x:row>
    <x:row r="246" spans="1:81" customFormat="1" ht="16.5" customHeight="1" x14ac:dyDescent="0.25">
      <x:c r="A246" s="302">
        <x:f>IF(RIGHT(C246,2)=".1","10",RIGHT(C246,2))</x:f>
      </x:c>
    </x:row>
    <x:row r="247" spans="1:81" customFormat="1" ht="16.5" customHeight="1" x14ac:dyDescent="0.25">
      <x:c r="A247" s="302">
        <x:f>IF(RIGHT(C247,2)=".1","10",RIGHT(C247,2))</x:f>
      </x:c>
    </x:row>
    <x:row r="248" spans="1:81" customFormat="1" ht="16.5" customHeight="1" x14ac:dyDescent="0.25">
      <x:c r="A248" s="302">
        <x:f>IF(RIGHT(C248,2)=".1","10",RIGHT(C248,2))</x:f>
      </x:c>
    </x:row>
    <x:row r="249" spans="1:81" customFormat="1" ht="16.5" customHeight="1" x14ac:dyDescent="0.25">
      <x:c r="A249" s="302">
        <x:f>IF(RIGHT(C249,2)=".1","10",RIGHT(C249,2))</x:f>
      </x:c>
    </x:row>
    <x:row r="250" spans="1:81" customFormat="1" ht="16.5" customHeight="1" x14ac:dyDescent="0.25">
      <x:c r="A250" s="302">
        <x:f>IF(RIGHT(C250,2)=".1","10",RIGHT(C250,2))</x:f>
      </x:c>
    </x:row>
    <x:row r="251" spans="1:81" customFormat="1" ht="16.5" customHeight="1" x14ac:dyDescent="0.25">
      <x:c r="A251" s="302">
        <x:f>IF(RIGHT(C251,2)=".1","10",RIGHT(C251,2))</x:f>
      </x:c>
    </x:row>
    <x:row r="252" spans="1:81" customFormat="1" ht="16.5" customHeight="1" x14ac:dyDescent="0.25">
      <x:c r="A252" s="302">
        <x:f>IF(RIGHT(C252,2)=".1","10",RIGHT(C252,2))</x:f>
      </x:c>
    </x:row>
    <x:row r="253" spans="1:81" customFormat="1" ht="16.5" customHeight="1" x14ac:dyDescent="0.25">
      <x:c r="A253" s="302">
        <x:f>IF(RIGHT(C253,2)=".1","10",RIGHT(C253,2))</x:f>
      </x:c>
    </x:row>
    <x:row r="254" spans="1:81" customFormat="1" ht="16.5" customHeight="1" x14ac:dyDescent="0.25">
      <x:c r="A254" s="302">
        <x:f>IF(RIGHT(C254,2)=".1","10",RIGHT(C254,2))</x:f>
      </x:c>
    </x:row>
    <x:row r="255" spans="1:81" customFormat="1" ht="16.5" customHeight="1" x14ac:dyDescent="0.25">
      <x:c r="A255" s="302">
        <x:f>IF(RIGHT(C255,2)=".1","10",RIGHT(C255,2))</x:f>
      </x:c>
    </x:row>
    <x:row r="256" spans="1:81" customFormat="1" ht="16.5" customHeight="1" x14ac:dyDescent="0.25">
      <x:c r="A256" s="302">
        <x:f>IF(RIGHT(C256,2)=".1","10",RIGHT(C256,2))</x:f>
      </x:c>
    </x:row>
    <x:row r="257" spans="1:81" customFormat="1" ht="16.5" customHeight="1" x14ac:dyDescent="0.25">
      <x:c r="A257" s="302">
        <x:f>IF(RIGHT(C257,2)=".1","10",RIGHT(C257,2))</x:f>
      </x:c>
    </x:row>
    <x:row r="258" spans="1:81" customFormat="1" ht="16.5" customHeight="1" x14ac:dyDescent="0.25">
      <x:c r="A258" s="302">
        <x:f>IF(RIGHT(C258,2)=".1","10",RIGHT(C258,2))</x:f>
      </x:c>
    </x:row>
    <x:row r="259" spans="1:81" customFormat="1" ht="16.5" customHeight="1" x14ac:dyDescent="0.25">
      <x:c r="A259" s="302">
        <x:f>IF(RIGHT(C259,2)=".1","10",RIGHT(C259,2))</x:f>
      </x:c>
    </x:row>
    <x:row r="260" spans="1:81" customFormat="1" ht="16.5" customHeight="1" x14ac:dyDescent="0.25">
      <x:c r="A260" s="302">
        <x:f>IF(RIGHT(C260,2)=".1","10",RIGHT(C260,2))</x:f>
      </x:c>
    </x:row>
    <x:row r="261" spans="1:81" customFormat="1" ht="16.5" customHeight="1" x14ac:dyDescent="0.25">
      <x:c r="A261" s="302">
        <x:f>IF(RIGHT(C261,2)=".1","10",RIGHT(C261,2))</x:f>
      </x:c>
    </x:row>
    <x:row r="262" spans="1:81" customFormat="1" ht="16.5" customHeight="1" x14ac:dyDescent="0.25">
      <x:c r="A262" s="302">
        <x:f>IF(RIGHT(C262,2)=".1","10",RIGHT(C262,2))</x:f>
      </x:c>
    </x:row>
    <x:row r="263" spans="1:81" customFormat="1" ht="16.5" customHeight="1" x14ac:dyDescent="0.25">
      <x:c r="A263" s="302">
        <x:f>IF(RIGHT(C263,2)=".1","10",RIGHT(C263,2))</x:f>
      </x:c>
    </x:row>
    <x:row r="264" spans="1:81" customFormat="1" ht="16.5" customHeight="1" x14ac:dyDescent="0.25">
      <x:c r="A264" s="302">
        <x:f>IF(RIGHT(C264,2)=".1","10",RIGHT(C264,2))</x:f>
      </x:c>
    </x:row>
    <x:row r="265" spans="1:81" customFormat="1" ht="16.5" customHeight="1" x14ac:dyDescent="0.25">
      <x:c r="A265" s="302">
        <x:f>IF(RIGHT(C265,2)=".1","10",RIGHT(C265,2))</x:f>
      </x:c>
    </x:row>
    <x:row r="266" spans="1:81" customFormat="1" ht="16.5" customHeight="1" x14ac:dyDescent="0.25">
      <x:c r="A266" s="302">
        <x:f>IF(RIGHT(C266,2)=".1","10",RIGHT(C266,2))</x:f>
      </x:c>
    </x:row>
    <x:row r="267" spans="1:81" customFormat="1" ht="16.5" customHeight="1" x14ac:dyDescent="0.25">
      <x:c r="A267" s="302">
        <x:f>IF(RIGHT(C267,2)=".1","10",RIGHT(C267,2))</x:f>
      </x:c>
    </x:row>
    <x:row r="268" spans="1:81" customFormat="1" ht="16.5" customHeight="1" x14ac:dyDescent="0.25">
      <x:c r="A268" s="302">
        <x:f>IF(RIGHT(C268,2)=".1","10",RIGHT(C268,2))</x:f>
      </x:c>
    </x:row>
    <x:row r="269" spans="1:81" customFormat="1" ht="16.5" customHeight="1" x14ac:dyDescent="0.25">
      <x:c r="A269" s="302">
        <x:f>IF(RIGHT(C269,2)=".1","10",RIGHT(C269,2))</x:f>
      </x:c>
    </x:row>
    <x:row r="270" spans="1:81" customFormat="1" ht="16.5" customHeight="1" x14ac:dyDescent="0.25">
      <x:c r="A270" s="302">
        <x:f>IF(RIGHT(C270,2)=".1","10",RIGHT(C270,2))</x:f>
      </x:c>
    </x:row>
    <x:row r="271" spans="1:81" customFormat="1" ht="16.5" customHeight="1" x14ac:dyDescent="0.25">
      <x:c r="A271" s="302">
        <x:f>IF(RIGHT(C271,2)=".1","10",RIGHT(C271,2))</x:f>
      </x:c>
    </x:row>
    <x:row r="272" spans="1:81" customFormat="1" ht="16.5" customHeight="1" x14ac:dyDescent="0.25">
      <x:c r="A272" s="302">
        <x:f>IF(RIGHT(C272,2)=".1","10",RIGHT(C272,2))</x:f>
      </x:c>
    </x:row>
    <x:row r="273" spans="1:81" customFormat="1" ht="16.5" customHeight="1" x14ac:dyDescent="0.25">
      <x:c r="A273" s="302">
        <x:f>IF(RIGHT(C273,2)=".1","10",RIGHT(C273,2))</x:f>
      </x:c>
    </x:row>
    <x:row r="274" spans="1:81" customFormat="1" ht="16.5" customHeight="1" x14ac:dyDescent="0.25">
      <x:c r="A274" s="302">
        <x:f>IF(RIGHT(C274,2)=".1","10",RIGHT(C274,2))</x:f>
      </x:c>
    </x:row>
    <x:row r="275" spans="1:81" customFormat="1" ht="16.5" customHeight="1" x14ac:dyDescent="0.25">
      <x:c r="A275" s="302">
        <x:f>IF(RIGHT(C275,2)=".1","10",RIGHT(C275,2))</x:f>
      </x:c>
    </x:row>
    <x:row r="276" spans="1:81" customFormat="1" ht="16.5" customHeight="1" x14ac:dyDescent="0.25">
      <x:c r="A276" s="302">
        <x:f>IF(RIGHT(C276,2)=".1","10",RIGHT(C276,2))</x:f>
      </x:c>
    </x:row>
    <x:row r="277" spans="1:81" customFormat="1" ht="16.5" customHeight="1" x14ac:dyDescent="0.25">
      <x:c r="A277" s="302">
        <x:f>IF(RIGHT(C277,2)=".1","10",RIGHT(C277,2))</x:f>
      </x:c>
    </x:row>
    <x:row r="278" spans="1:81" customFormat="1" ht="16.5" customHeight="1" x14ac:dyDescent="0.25">
      <x:c r="A278" s="302">
        <x:f>IF(RIGHT(C278,2)=".1","10",RIGHT(C278,2))</x:f>
      </x:c>
    </x:row>
    <x:row r="279" spans="1:81" customFormat="1" ht="16.5" customHeight="1" x14ac:dyDescent="0.25">
      <x:c r="A279" s="302">
        <x:f>IF(RIGHT(C279,2)=".1","10",RIGHT(C279,2))</x:f>
      </x:c>
    </x:row>
    <x:row r="280" spans="1:81" customFormat="1" ht="16.5" customHeight="1" x14ac:dyDescent="0.25">
      <x:c r="A280" s="302">
        <x:f>IF(RIGHT(C280,2)=".1","10",RIGHT(C280,2))</x:f>
      </x:c>
    </x:row>
    <x:row r="281" spans="1:81" customFormat="1" ht="16.5" customHeight="1" x14ac:dyDescent="0.25">
      <x:c r="A281" s="302">
        <x:f>IF(RIGHT(C281,2)=".1","10",RIGHT(C281,2))</x:f>
      </x:c>
    </x:row>
    <x:row r="282" spans="1:81" customFormat="1" ht="16.5" customHeight="1" x14ac:dyDescent="0.25">
      <x:c r="A282" s="302">
        <x:f>IF(RIGHT(C282,2)=".1","10",RIGHT(C282,2))</x:f>
      </x:c>
    </x:row>
    <x:row r="283" spans="1:81" customFormat="1" ht="16.5" customHeight="1" x14ac:dyDescent="0.25">
      <x:c r="A283" s="302">
        <x:f>IF(RIGHT(C283,2)=".1","10",RIGHT(C283,2))</x:f>
      </x:c>
    </x:row>
    <x:row r="284" spans="1:81" customFormat="1" ht="16.5" customHeight="1" x14ac:dyDescent="0.25">
      <x:c r="A284" s="302">
        <x:f>IF(RIGHT(C284,2)=".1","10",RIGHT(C284,2))</x:f>
      </x:c>
    </x:row>
    <x:row r="285" spans="1:81" customFormat="1" ht="16.5" customHeight="1" x14ac:dyDescent="0.25">
      <x:c r="A285" s="302">
        <x:f>IF(RIGHT(C285,2)=".1","10",RIGHT(C285,2))</x:f>
      </x:c>
    </x:row>
    <x:row r="286" spans="1:81" customFormat="1" ht="16.5" customHeight="1" x14ac:dyDescent="0.25">
      <x:c r="A286" s="302">
        <x:f>IF(RIGHT(C286,2)=".1","10",RIGHT(C286,2))</x:f>
      </x:c>
    </x:row>
    <x:row r="287" spans="1:81" customFormat="1" ht="16.5" customHeight="1" x14ac:dyDescent="0.25">
      <x:c r="A287" s="302">
        <x:f>IF(RIGHT(C287,2)=".1","10",RIGHT(C287,2))</x:f>
      </x:c>
    </x:row>
    <x:row r="288" spans="1:81" customFormat="1" ht="16.5" customHeight="1" x14ac:dyDescent="0.25">
      <x:c r="A288" s="302">
        <x:f>IF(RIGHT(C288,2)=".1","10",RIGHT(C288,2))</x:f>
      </x:c>
    </x:row>
    <x:row r="289" spans="1:81" customFormat="1" ht="16.5" customHeight="1" x14ac:dyDescent="0.25">
      <x:c r="A289" s="302">
        <x:f>IF(RIGHT(C289,2)=".1","10",RIGHT(C289,2))</x:f>
      </x:c>
    </x:row>
    <x:row r="290" spans="1:81" customFormat="1" ht="16.5" customHeight="1" x14ac:dyDescent="0.25">
      <x:c r="A290" s="302">
        <x:f>IF(RIGHT(C290,2)=".1","10",RIGHT(C290,2))</x:f>
      </x:c>
    </x:row>
    <x:row r="291" spans="1:81" customFormat="1" ht="16.5" customHeight="1" x14ac:dyDescent="0.25">
      <x:c r="A291" s="302">
        <x:f>IF(RIGHT(C291,2)=".1","10",RIGHT(C291,2))</x:f>
      </x:c>
    </x:row>
    <x:row r="292" spans="1:81" customFormat="1" ht="16.5" customHeight="1" x14ac:dyDescent="0.25">
      <x:c r="A292" s="302">
        <x:f>IF(RIGHT(C292,2)=".1","10",RIGHT(C292,2))</x:f>
      </x:c>
    </x:row>
    <x:row r="293" spans="1:81" customFormat="1" ht="16.5" customHeight="1" x14ac:dyDescent="0.25">
      <x:c r="A293" s="302">
        <x:f>IF(RIGHT(C293,2)=".1","10",RIGHT(C293,2))</x:f>
      </x:c>
    </x:row>
    <x:row r="294" spans="1:81" customFormat="1" ht="16.5" customHeight="1" x14ac:dyDescent="0.25">
      <x:c r="A294" s="302">
        <x:f>IF(RIGHT(C294,2)=".1","10",RIGHT(C294,2))</x:f>
      </x:c>
    </x:row>
    <x:row r="295" spans="1:81" customFormat="1" ht="16.5" customHeight="1" x14ac:dyDescent="0.25">
      <x:c r="A295" s="302">
        <x:f>IF(RIGHT(C295,2)=".1","10",RIGHT(C295,2))</x:f>
      </x:c>
    </x:row>
    <x:row r="296" spans="1:81" customFormat="1" ht="16.5" customHeight="1" x14ac:dyDescent="0.25">
      <x:c r="A296" s="302">
        <x:f>IF(RIGHT(C296,2)=".1","10",RIGHT(C296,2))</x:f>
      </x:c>
    </x:row>
    <x:row r="297" spans="1:81" customFormat="1" ht="16.5" customHeight="1" x14ac:dyDescent="0.25">
      <x:c r="A297" s="302">
        <x:f>IF(RIGHT(C297,2)=".1","10",RIGHT(C297,2))</x:f>
      </x:c>
    </x:row>
    <x:row r="298" spans="1:81" customFormat="1" ht="16.5" customHeight="1" x14ac:dyDescent="0.25">
      <x:c r="A298" s="302">
        <x:f>IF(RIGHT(C298,2)=".1","10",RIGHT(C298,2))</x:f>
      </x:c>
    </x:row>
    <x:row r="299" spans="1:81" customFormat="1" ht="16.5" customHeight="1" x14ac:dyDescent="0.25">
      <x:c r="A299" s="302">
        <x:f>IF(RIGHT(C299,2)=".1","10",RIGHT(C299,2))</x:f>
      </x:c>
    </x:row>
    <x:row r="300" spans="1:81" customFormat="1" ht="16.5" customHeight="1" x14ac:dyDescent="0.25">
      <x:c r="A300" s="302">
        <x:f>IF(RIGHT(C300,2)=".1","10",RIGHT(C300,2))</x:f>
      </x:c>
    </x:row>
    <x:row r="301" spans="1:81" customFormat="1" ht="16.5" customHeight="1" x14ac:dyDescent="0.25">
      <x:c r="A301" s="302">
        <x:f>IF(RIGHT(C301,2)=".1","10",RIGHT(C301,2))</x:f>
      </x:c>
    </x:row>
    <x:row r="302" spans="1:81" customFormat="1" ht="16.5" customHeight="1" x14ac:dyDescent="0.25">
      <x:c r="A302" s="302">
        <x:f>IF(RIGHT(C302,2)=".1","10",RIGHT(C302,2))</x:f>
      </x:c>
    </x:row>
    <x:row r="303" spans="1:81" customFormat="1" ht="16.5" customHeight="1" x14ac:dyDescent="0.25">
      <x:c r="A303" s="302">
        <x:f>IF(RIGHT(C303,2)=".1","10",RIGHT(C303,2))</x:f>
      </x:c>
    </x:row>
    <x:row r="304" spans="1:81" customFormat="1" ht="16.5" customHeight="1" x14ac:dyDescent="0.25">
      <x:c r="A304" s="302">
        <x:f>IF(RIGHT(C304,2)=".1","10",RIGHT(C304,2))</x:f>
      </x:c>
    </x:row>
    <x:row r="305" spans="1:81" customFormat="1" ht="16.5" customHeight="1" x14ac:dyDescent="0.25">
      <x:c r="A305" s="302">
        <x:f>IF(RIGHT(C305,2)=".1","10",RIGHT(C305,2))</x:f>
      </x:c>
    </x:row>
    <x:row r="306" spans="1:81" customFormat="1" ht="16.5" customHeight="1" x14ac:dyDescent="0.25">
      <x:c r="A306" s="302">
        <x:f>IF(RIGHT(C306,2)=".1","10",RIGHT(C306,2))</x:f>
      </x:c>
    </x:row>
    <x:row r="307" spans="1:81" customFormat="1" ht="16.5" customHeight="1" x14ac:dyDescent="0.25">
      <x:c r="A307" s="302">
        <x:f>IF(RIGHT(C307,2)=".1","10",RIGHT(C307,2))</x:f>
      </x:c>
    </x:row>
    <x:row r="308" spans="1:81" customFormat="1" ht="16.5" customHeight="1" x14ac:dyDescent="0.25">
      <x:c r="A308" s="302">
        <x:f>IF(RIGHT(C308,2)=".1","10",RIGHT(C308,2))</x:f>
      </x:c>
    </x:row>
    <x:row r="309" spans="1:81" customFormat="1" ht="16.5" customHeight="1" x14ac:dyDescent="0.25">
      <x:c r="A309" s="302">
        <x:f>IF(RIGHT(C309,2)=".1","10",RIGHT(C309,2))</x:f>
      </x:c>
    </x:row>
    <x:row r="310" spans="1:81" customFormat="1" ht="16.5" customHeight="1" x14ac:dyDescent="0.25">
      <x:c r="A310" s="302">
        <x:f>IF(RIGHT(C310,2)=".1","10",RIGHT(C310,2))</x:f>
      </x:c>
    </x:row>
    <x:row r="311" spans="1:81" customFormat="1" ht="16.5" customHeight="1" x14ac:dyDescent="0.25">
      <x:c r="A311" s="302">
        <x:f>IF(RIGHT(C311,2)=".1","10",RIGHT(C311,2))</x:f>
      </x:c>
    </x:row>
    <x:row r="312" spans="1:81" customFormat="1" ht="16.5" customHeight="1" x14ac:dyDescent="0.25">
      <x:c r="A312" s="302">
        <x:f>IF(RIGHT(C312,2)=".1","10",RIGHT(C312,2))</x:f>
      </x:c>
    </x:row>
    <x:row r="313" spans="1:81" customFormat="1" ht="16.5" customHeight="1" x14ac:dyDescent="0.25">
      <x:c r="A313" s="302">
        <x:f>IF(RIGHT(C313,2)=".1","10",RIGHT(C313,2))</x:f>
      </x:c>
    </x:row>
    <x:row r="314" spans="1:81" customFormat="1" ht="16.5" customHeight="1" x14ac:dyDescent="0.25">
      <x:c r="A314" s="302">
        <x:f>IF(RIGHT(C314,2)=".1","10",RIGHT(C314,2))</x:f>
      </x:c>
    </x:row>
    <x:row r="315" spans="1:81" customFormat="1" ht="16.5" customHeight="1" x14ac:dyDescent="0.25">
      <x:c r="A315" s="302">
        <x:f>IF(RIGHT(C315,2)=".1","10",RIGHT(C315,2))</x:f>
      </x:c>
    </x:row>
    <x:row r="316" spans="1:81" customFormat="1" ht="16.5" customHeight="1" x14ac:dyDescent="0.25">
      <x:c r="A316" s="302">
        <x:f>IF(RIGHT(C316,2)=".1","10",RIGHT(C316,2))</x:f>
      </x:c>
    </x:row>
    <x:row r="317" spans="1:81" customFormat="1" ht="16.5" customHeight="1" x14ac:dyDescent="0.25">
      <x:c r="A317" s="302">
        <x:f>IF(RIGHT(C317,2)=".1","10",RIGHT(C317,2))</x:f>
      </x:c>
    </x:row>
    <x:row r="318" spans="1:81" customFormat="1" ht="16.5" customHeight="1" x14ac:dyDescent="0.25">
      <x:c r="A318" s="302">
        <x:f>IF(RIGHT(C318,2)=".1","10",RIGHT(C318,2))</x:f>
      </x:c>
    </x:row>
    <x:row r="319" spans="1:81" customFormat="1" ht="16.5" customHeight="1" x14ac:dyDescent="0.25">
      <x:c r="A319" s="302">
        <x:f>IF(RIGHT(C319,2)=".1","10",RIGHT(C319,2))</x:f>
      </x:c>
    </x:row>
    <x:row r="320" spans="1:81" customFormat="1" ht="16.5" customHeight="1" x14ac:dyDescent="0.25">
      <x:c r="A320" s="302">
        <x:f>IF(RIGHT(C320,2)=".1","10",RIGHT(C320,2))</x:f>
      </x:c>
    </x:row>
    <x:row r="321" spans="1:81" customFormat="1" ht="16.5" customHeight="1" x14ac:dyDescent="0.25">
      <x:c r="A321" s="302">
        <x:f>IF(RIGHT(C321,2)=".1","10",RIGHT(C321,2))</x:f>
      </x:c>
    </x:row>
    <x:row r="322" spans="1:81" customFormat="1" ht="16.5" customHeight="1" x14ac:dyDescent="0.25">
      <x:c r="A322" s="302">
        <x:f>IF(RIGHT(C322,2)=".1","10",RIGHT(C322,2))</x:f>
      </x:c>
    </x:row>
    <x:row r="323" spans="1:81" customFormat="1" ht="16.5" customHeight="1" x14ac:dyDescent="0.25">
      <x:c r="A323" s="302">
        <x:f>IF(RIGHT(C323,2)=".1","10",RIGHT(C323,2))</x:f>
      </x:c>
    </x:row>
    <x:row r="324" spans="1:81" customFormat="1" ht="16.5" customHeight="1" x14ac:dyDescent="0.25">
      <x:c r="A324" s="302">
        <x:f>IF(RIGHT(C324,2)=".1","10",RIGHT(C324,2))</x:f>
      </x:c>
    </x:row>
    <x:row r="325" spans="1:81" customFormat="1" ht="16.5" customHeight="1" x14ac:dyDescent="0.25">
      <x:c r="A325" s="302">
        <x:f>IF(RIGHT(C325,2)=".1","10",RIGHT(C325,2))</x:f>
      </x:c>
    </x:row>
    <x:row r="326" spans="1:81" customFormat="1" ht="16.5" customHeight="1" x14ac:dyDescent="0.25">
      <x:c r="A326" s="302">
        <x:f>IF(RIGHT(C326,2)=".1","10",RIGHT(C326,2))</x:f>
      </x:c>
    </x:row>
    <x:row r="327" spans="1:81" customFormat="1" ht="16.5" customHeight="1" x14ac:dyDescent="0.25">
      <x:c r="A327" s="302">
        <x:f>IF(RIGHT(C327,2)=".1","10",RIGHT(C327,2))</x:f>
      </x:c>
    </x:row>
    <x:row r="328" spans="1:81" customFormat="1" ht="16.5" customHeight="1" x14ac:dyDescent="0.25">
      <x:c r="A328" s="302">
        <x:f>IF(RIGHT(C328,2)=".1","10",RIGHT(C328,2))</x:f>
      </x:c>
    </x:row>
    <x:row r="329" spans="1:81" customFormat="1" ht="16.5" customHeight="1" x14ac:dyDescent="0.25">
      <x:c r="A329" s="302">
        <x:f>IF(RIGHT(C329,2)=".1","10",RIGHT(C329,2))</x:f>
      </x:c>
    </x:row>
    <x:row r="330" spans="1:81" customFormat="1" ht="16.5" customHeight="1" x14ac:dyDescent="0.25">
      <x:c r="A330" s="302">
        <x:f>IF(RIGHT(C330,2)=".1","10",RIGHT(C330,2))</x:f>
      </x:c>
    </x:row>
    <x:row r="331" spans="1:81" customFormat="1" ht="16.5" customHeight="1" x14ac:dyDescent="0.25">
      <x:c r="A331" s="302">
        <x:f>IF(RIGHT(C331,2)=".1","10",RIGHT(C331,2))</x:f>
      </x:c>
    </x:row>
    <x:row r="332" spans="1:81" customFormat="1" ht="16.5" customHeight="1" x14ac:dyDescent="0.25">
      <x:c r="A332" s="302">
        <x:f>IF(RIGHT(C332,2)=".1","10",RIGHT(C332,2))</x:f>
      </x:c>
    </x:row>
    <x:row r="333" spans="1:81" customFormat="1" ht="16.5" customHeight="1" x14ac:dyDescent="0.25">
      <x:c r="A333" s="302">
        <x:f>IF(RIGHT(C333,2)=".1","10",RIGHT(C333,2))</x:f>
      </x:c>
    </x:row>
    <x:row r="334" spans="1:81" customFormat="1" ht="16.5" customHeight="1" x14ac:dyDescent="0.25">
      <x:c r="A334" s="302">
        <x:f>IF(RIGHT(C334,2)=".1","10",RIGHT(C334,2))</x:f>
      </x:c>
    </x:row>
    <x:row r="335" spans="1:81" customFormat="1" ht="16.5" customHeight="1" x14ac:dyDescent="0.25">
      <x:c r="A335" s="302">
        <x:f>IF(RIGHT(C335,2)=".1","10",RIGHT(C335,2))</x:f>
      </x:c>
    </x:row>
    <x:row r="336" spans="1:81" customFormat="1" ht="16.5" customHeight="1" x14ac:dyDescent="0.25">
      <x:c r="A336" s="302">
        <x:f>IF(RIGHT(C336,2)=".1","10",RIGHT(C336,2))</x:f>
      </x:c>
    </x:row>
    <x:row r="337" spans="1:81" customFormat="1" ht="16.5" customHeight="1" x14ac:dyDescent="0.25">
      <x:c r="A337" s="302">
        <x:f>IF(RIGHT(C337,2)=".1","10",RIGHT(C337,2))</x:f>
      </x:c>
    </x:row>
    <x:row r="338" spans="1:81" customFormat="1" ht="16.5" customHeight="1" x14ac:dyDescent="0.25">
      <x:c r="A338" s="302">
        <x:f>IF(RIGHT(C338,2)=".1","10",RIGHT(C338,2))</x:f>
      </x:c>
    </x:row>
    <x:row r="339" spans="1:81" customFormat="1" ht="16.5" customHeight="1" x14ac:dyDescent="0.25">
      <x:c r="A339" s="302">
        <x:f>IF(RIGHT(C339,2)=".1","10",RIGHT(C339,2))</x:f>
      </x:c>
    </x:row>
    <x:row r="340" spans="1:81" customFormat="1" ht="16.5" customHeight="1" x14ac:dyDescent="0.25">
      <x:c r="A340" s="302">
        <x:f>IF(RIGHT(C340,2)=".1","10",RIGHT(C340,2))</x:f>
      </x:c>
    </x:row>
    <x:row r="341" spans="1:81" customFormat="1" ht="16.5" customHeight="1" x14ac:dyDescent="0.25">
      <x:c r="A341" s="302">
        <x:f>IF(RIGHT(C341,2)=".1","10",RIGHT(C341,2))</x:f>
      </x:c>
    </x:row>
    <x:row r="342" spans="1:81" customFormat="1" ht="16.5" customHeight="1" x14ac:dyDescent="0.25">
      <x:c r="A342" s="302">
        <x:f>IF(RIGHT(C342,2)=".1","10",RIGHT(C342,2))</x:f>
      </x:c>
    </x:row>
    <x:row r="343" spans="1:81" customFormat="1" ht="16.5" customHeight="1" x14ac:dyDescent="0.25">
      <x:c r="A343" s="302">
        <x:f>IF(RIGHT(C343,2)=".1","10",RIGHT(C343,2))</x:f>
      </x:c>
    </x:row>
    <x:row r="344" spans="1:81" customFormat="1" ht="16.5" customHeight="1" x14ac:dyDescent="0.25">
      <x:c r="A344" s="302">
        <x:f>IF(RIGHT(C344,2)=".1","10",RIGHT(C344,2))</x:f>
      </x:c>
    </x:row>
    <x:row r="345" spans="1:81" customFormat="1" ht="16.5" customHeight="1" x14ac:dyDescent="0.25">
      <x:c r="A345" s="302">
        <x:f>IF(RIGHT(C345,2)=".1","10",RIGHT(C345,2))</x:f>
      </x:c>
    </x:row>
    <x:row r="346" spans="1:81" customFormat="1" ht="16.5" customHeight="1" x14ac:dyDescent="0.25">
      <x:c r="A346" s="302">
        <x:f>IF(RIGHT(C346,2)=".1","10",RIGHT(C346,2))</x:f>
      </x:c>
    </x:row>
    <x:row r="347" spans="1:81" customFormat="1" ht="16.5" customHeight="1" x14ac:dyDescent="0.25">
      <x:c r="A347" s="302">
        <x:f>IF(RIGHT(C347,2)=".1","10",RIGHT(C347,2))</x:f>
      </x:c>
    </x:row>
    <x:row r="348" spans="1:81" customFormat="1" ht="16.5" customHeight="1" x14ac:dyDescent="0.25">
      <x:c r="A348" s="302">
        <x:f>IF(RIGHT(C348,2)=".1","10",RIGHT(C348,2))</x:f>
      </x:c>
    </x:row>
    <x:row r="349" spans="1:81" customFormat="1" ht="16.5" customHeight="1" x14ac:dyDescent="0.25">
      <x:c r="A349" s="302">
        <x:f>IF(RIGHT(C349,2)=".1","10",RIGHT(C349,2))</x:f>
      </x:c>
    </x:row>
    <x:row r="350" spans="1:81" customFormat="1" ht="16.5" customHeight="1" x14ac:dyDescent="0.25">
      <x:c r="A350" s="302">
        <x:f>IF(RIGHT(C350,2)=".1","10",RIGHT(C350,2))</x:f>
      </x:c>
    </x:row>
    <x:row r="351" spans="1:81" customFormat="1" ht="16.5" customHeight="1" x14ac:dyDescent="0.25">
      <x:c r="A351" s="302">
        <x:f>IF(RIGHT(C351,2)=".1","10",RIGHT(C351,2))</x:f>
      </x:c>
    </x:row>
    <x:row r="352" spans="1:81" customFormat="1" ht="16.5" customHeight="1" x14ac:dyDescent="0.25">
      <x:c r="A352" s="302">
        <x:f>IF(RIGHT(C352,2)=".1","10",RIGHT(C352,2))</x:f>
      </x:c>
    </x:row>
    <x:row r="353" spans="1:81" customFormat="1" ht="16.5" customHeight="1" x14ac:dyDescent="0.25">
      <x:c r="A353" s="302">
        <x:f>IF(RIGHT(C353,2)=".1","10",RIGHT(C353,2))</x:f>
      </x:c>
    </x:row>
    <x:row r="354" spans="1:81" customFormat="1" ht="16.5" customHeight="1" x14ac:dyDescent="0.25">
      <x:c r="A354" s="302">
        <x:f>IF(RIGHT(C354,2)=".1","10",RIGHT(C354,2))</x:f>
      </x:c>
    </x:row>
    <x:row r="355" spans="1:81" customFormat="1" ht="16.5" customHeight="1" x14ac:dyDescent="0.25">
      <x:c r="A355" s="302">
        <x:f>IF(RIGHT(C355,2)=".1","10",RIGHT(C355,2))</x:f>
      </x:c>
    </x:row>
    <x:row r="356" spans="1:81" customFormat="1" ht="16.5" customHeight="1" x14ac:dyDescent="0.25">
      <x:c r="A356" s="302">
        <x:f>IF(RIGHT(C356,2)=".1","10",RIGHT(C356,2))</x:f>
      </x:c>
    </x:row>
    <x:row r="357" spans="1:81" customFormat="1" ht="16.5" customHeight="1" x14ac:dyDescent="0.25">
      <x:c r="A357" s="302">
        <x:f>IF(RIGHT(C357,2)=".1","10",RIGHT(C357,2))</x:f>
      </x:c>
    </x:row>
    <x:row r="358" spans="1:81" customFormat="1" ht="16.5" customHeight="1" x14ac:dyDescent="0.25">
      <x:c r="A358" s="302">
        <x:f>IF(RIGHT(C358,2)=".1","10",RIGHT(C358,2))</x:f>
      </x:c>
    </x:row>
    <x:row r="359" spans="1:81" customFormat="1" ht="16.5" customHeight="1" x14ac:dyDescent="0.25">
      <x:c r="A359" s="302">
        <x:f>IF(RIGHT(C359,2)=".1","10",RIGHT(C359,2))</x:f>
      </x:c>
    </x:row>
    <x:row r="360" spans="1:81" customFormat="1" ht="16.5" customHeight="1" x14ac:dyDescent="0.25">
      <x:c r="A360" s="302">
        <x:f>IF(RIGHT(C360,2)=".1","10",RIGHT(C360,2))</x:f>
      </x:c>
    </x:row>
    <x:row r="361" spans="1:81" customFormat="1" ht="16.5" customHeight="1" x14ac:dyDescent="0.25">
      <x:c r="A361" s="302">
        <x:f>IF(RIGHT(C361,2)=".1","10",RIGHT(C361,2))</x:f>
      </x:c>
    </x:row>
    <x:row r="362" spans="1:81" customFormat="1" ht="16.5" customHeight="1" x14ac:dyDescent="0.25">
      <x:c r="A362" s="302">
        <x:f>IF(RIGHT(C362,2)=".1","10",RIGHT(C362,2))</x:f>
      </x:c>
    </x:row>
    <x:row r="363" spans="1:81" customFormat="1" ht="16.5" customHeight="1" x14ac:dyDescent="0.25">
      <x:c r="A363" s="302">
        <x:f>IF(RIGHT(C363,2)=".1","10",RIGHT(C363,2))</x:f>
      </x:c>
    </x:row>
    <x:row r="364" spans="1:81" customFormat="1" ht="16.5" customHeight="1" x14ac:dyDescent="0.25">
      <x:c r="A364" s="302">
        <x:f>IF(RIGHT(C364,2)=".1","10",RIGHT(C364,2))</x:f>
      </x:c>
    </x:row>
    <x:row r="365" spans="1:81" customFormat="1" ht="16.5" customHeight="1" x14ac:dyDescent="0.25">
      <x:c r="A365" s="302">
        <x:f>IF(RIGHT(C365,2)=".1","10",RIGHT(C365,2))</x:f>
      </x:c>
    </x:row>
    <x:row r="366" spans="1:81" customFormat="1" ht="16.5" customHeight="1" x14ac:dyDescent="0.25">
      <x:c r="A366" s="302">
        <x:f>IF(RIGHT(C366,2)=".1","10",RIGHT(C366,2))</x:f>
      </x:c>
    </x:row>
    <x:row r="367" spans="1:81" customFormat="1" ht="16.5" customHeight="1" x14ac:dyDescent="0.25">
      <x:c r="A367" s="302">
        <x:f>IF(RIGHT(C367,2)=".1","10",RIGHT(C367,2))</x:f>
      </x:c>
    </x:row>
    <x:row r="368" spans="1:81" customFormat="1" ht="16.5" customHeight="1" x14ac:dyDescent="0.25">
      <x:c r="A368" s="302">
        <x:f>IF(RIGHT(C368,2)=".1","10",RIGHT(C368,2))</x:f>
      </x:c>
    </x:row>
    <x:row r="369" spans="1:81" customFormat="1" ht="16.5" customHeight="1" x14ac:dyDescent="0.25">
      <x:c r="A369" s="302">
        <x:f>IF(RIGHT(C369,2)=".1","10",RIGHT(C369,2))</x:f>
      </x:c>
    </x:row>
    <x:row r="370" spans="1:81" customFormat="1" ht="16.5" customHeight="1" x14ac:dyDescent="0.25">
      <x:c r="A370" s="302">
        <x:f>IF(RIGHT(C370,2)=".1","10",RIGHT(C370,2))</x:f>
      </x:c>
    </x:row>
    <x:row r="371" spans="1:81" customFormat="1" ht="16.5" customHeight="1" x14ac:dyDescent="0.25">
      <x:c r="A371" s="302">
        <x:f>IF(RIGHT(C371,2)=".1","10",RIGHT(C371,2))</x:f>
      </x:c>
    </x:row>
    <x:row r="372" spans="1:81" customFormat="1" ht="16.5" customHeight="1" x14ac:dyDescent="0.25">
      <x:c r="A372" s="302">
        <x:f>IF(RIGHT(C372,2)=".1","10",RIGHT(C372,2))</x:f>
      </x:c>
    </x:row>
    <x:row r="373" spans="1:81" customFormat="1" ht="16.5" customHeight="1" x14ac:dyDescent="0.25">
      <x:c r="A373" s="302">
        <x:f>IF(RIGHT(C373,2)=".1","10",RIGHT(C373,2))</x:f>
      </x:c>
    </x:row>
    <x:row r="374" spans="1:81" customFormat="1" ht="16.5" customHeight="1" x14ac:dyDescent="0.25">
      <x:c r="A374" s="302">
        <x:f>IF(RIGHT(C374,2)=".1","10",RIGHT(C374,2))</x:f>
      </x:c>
    </x:row>
    <x:row r="375" spans="1:81" customFormat="1" ht="16.5" customHeight="1" x14ac:dyDescent="0.25">
      <x:c r="A375" s="302">
        <x:f>IF(RIGHT(C375,2)=".1","10",RIGHT(C375,2))</x:f>
      </x:c>
    </x:row>
    <x:row r="376" spans="1:81" customFormat="1" ht="16.5" customHeight="1" x14ac:dyDescent="0.25">
      <x:c r="A376" s="302">
        <x:f>IF(RIGHT(C376,2)=".1","10",RIGHT(C376,2))</x:f>
      </x:c>
    </x:row>
    <x:row r="377" spans="1:81" customFormat="1" ht="16.5" customHeight="1" x14ac:dyDescent="0.25">
      <x:c r="A377" s="302">
        <x:f>IF(RIGHT(C377,2)=".1","10",RIGHT(C377,2))</x:f>
      </x:c>
    </x:row>
    <x:row r="378" spans="1:81" customFormat="1" ht="16.5" customHeight="1" x14ac:dyDescent="0.25">
      <x:c r="A378" s="302">
        <x:f>IF(RIGHT(C378,2)=".1","10",RIGHT(C378,2))</x:f>
      </x:c>
    </x:row>
    <x:row r="379" spans="1:81" customFormat="1" ht="16.5" customHeight="1" x14ac:dyDescent="0.25">
      <x:c r="A379" s="302">
        <x:f>IF(RIGHT(C379,2)=".1","10",RIGHT(C379,2))</x:f>
      </x:c>
    </x:row>
    <x:row r="380" spans="1:81" customFormat="1" ht="16.5" customHeight="1" x14ac:dyDescent="0.25">
      <x:c r="A380" s="302">
        <x:f>IF(RIGHT(C380,2)=".1","10",RIGHT(C380,2))</x:f>
      </x:c>
    </x:row>
    <x:row r="381" spans="1:81" customFormat="1" ht="16.5" customHeight="1" x14ac:dyDescent="0.25">
      <x:c r="A381" s="302">
        <x:f>IF(RIGHT(C381,2)=".1","10",RIGHT(C381,2))</x:f>
      </x:c>
    </x:row>
    <x:row r="382" spans="1:81" customFormat="1" ht="16.5" customHeight="1" x14ac:dyDescent="0.25">
      <x:c r="A382" s="302">
        <x:f>IF(RIGHT(C382,2)=".1","10",RIGHT(C382,2))</x:f>
      </x:c>
    </x:row>
    <x:row r="383" spans="1:81" customFormat="1" ht="16.5" customHeight="1" x14ac:dyDescent="0.25">
      <x:c r="A383" s="302">
        <x:f>IF(RIGHT(C383,2)=".1","10",RIGHT(C383,2))</x:f>
      </x:c>
    </x:row>
    <x:row r="384" spans="1:81" customFormat="1" ht="16.5" customHeight="1" x14ac:dyDescent="0.25">
      <x:c r="A384" s="302">
        <x:f>IF(RIGHT(C384,2)=".1","10",RIGHT(C384,2))</x:f>
      </x:c>
    </x:row>
    <x:row r="385" spans="1:81" customFormat="1" ht="16.5" customHeight="1" x14ac:dyDescent="0.25">
      <x:c r="A385" s="302">
        <x:f>IF(RIGHT(C385,2)=".1","10",RIGHT(C385,2))</x:f>
      </x:c>
    </x:row>
    <x:row r="386" spans="1:81" customFormat="1" ht="16.5" customHeight="1" x14ac:dyDescent="0.25">
      <x:c r="A386" s="302">
        <x:f>IF(RIGHT(C386,2)=".1","10",RIGHT(C386,2))</x:f>
      </x:c>
    </x:row>
    <x:row r="387" spans="1:81" customFormat="1" ht="16.5" customHeight="1" x14ac:dyDescent="0.25">
      <x:c r="A387" s="302">
        <x:f>IF(RIGHT(C387,2)=".1","10",RIGHT(C387,2))</x:f>
      </x:c>
    </x:row>
    <x:row r="388" spans="1:81" customFormat="1" ht="16.5" customHeight="1" x14ac:dyDescent="0.25">
      <x:c r="A388" s="302">
        <x:f>IF(RIGHT(C388,2)=".1","10",RIGHT(C388,2))</x:f>
      </x:c>
    </x:row>
    <x:row r="389" spans="1:81" customFormat="1" ht="16.5" customHeight="1" x14ac:dyDescent="0.25">
      <x:c r="A389" s="302">
        <x:f>IF(RIGHT(C389,2)=".1","10",RIGHT(C389,2))</x:f>
      </x:c>
    </x:row>
    <x:row r="390" spans="1:81" customFormat="1" ht="16.5" customHeight="1" x14ac:dyDescent="0.25">
      <x:c r="A390" s="302">
        <x:f>IF(RIGHT(C390,2)=".1","10",RIGHT(C390,2))</x:f>
      </x:c>
    </x:row>
    <x:row r="391" spans="1:81" customFormat="1" ht="16.5" customHeight="1" x14ac:dyDescent="0.25">
      <x:c r="A391" s="302">
        <x:f>IF(RIGHT(C391,2)=".1","10",RIGHT(C391,2))</x:f>
      </x:c>
    </x:row>
    <x:row r="392" spans="1:81" customFormat="1" ht="16.5" customHeight="1" x14ac:dyDescent="0.25">
      <x:c r="A392" s="302">
        <x:f>IF(RIGHT(C392,2)=".1","10",RIGHT(C392,2))</x:f>
      </x:c>
    </x:row>
    <x:row r="393" spans="1:81" customFormat="1" ht="16.5" customHeight="1" x14ac:dyDescent="0.25">
      <x:c r="A393" s="302">
        <x:f>IF(RIGHT(C393,2)=".1","10",RIGHT(C393,2))</x:f>
      </x:c>
    </x:row>
    <x:row r="394" spans="1:81" customFormat="1" ht="16.5" customHeight="1" x14ac:dyDescent="0.25">
      <x:c r="A394" s="302">
        <x:f>IF(RIGHT(C394,2)=".1","10",RIGHT(C394,2))</x:f>
      </x:c>
    </x:row>
    <x:row r="395" spans="1:81" customFormat="1" ht="16.5" customHeight="1" x14ac:dyDescent="0.25">
      <x:c r="A395" s="302">
        <x:f>IF(RIGHT(C395,2)=".1","10",RIGHT(C395,2))</x:f>
      </x:c>
    </x:row>
    <x:row r="396" spans="1:81" customFormat="1" ht="16.5" customHeight="1" x14ac:dyDescent="0.25">
      <x:c r="A396" s="302">
        <x:f>IF(RIGHT(C396,2)=".1","10",RIGHT(C396,2))</x:f>
      </x:c>
    </x:row>
    <x:row r="397" spans="1:81" customFormat="1" ht="16.5" customHeight="1" x14ac:dyDescent="0.25">
      <x:c r="A397" s="302">
        <x:f>IF(RIGHT(C397,2)=".1","10",RIGHT(C397,2))</x:f>
      </x:c>
    </x:row>
    <x:row r="398" spans="1:81" customFormat="1" ht="16.5" customHeight="1" x14ac:dyDescent="0.25">
      <x:c r="A398" s="302">
        <x:f>IF(RIGHT(C398,2)=".1","10",RIGHT(C398,2))</x:f>
      </x:c>
    </x:row>
    <x:row r="399" spans="1:81" customFormat="1" ht="16.5" customHeight="1" x14ac:dyDescent="0.25">
      <x:c r="A399" s="302">
        <x:f>IF(RIGHT(C399,2)=".1","10",RIGHT(C399,2))</x:f>
      </x:c>
    </x:row>
    <x:row r="400" spans="1:81" customFormat="1" ht="16.5" customHeight="1" x14ac:dyDescent="0.25">
      <x:c r="A400" s="302">
        <x:f>IF(RIGHT(C400,2)=".1","10",RIGHT(C400,2))</x:f>
      </x:c>
    </x:row>
    <x:row r="401" spans="1:81" customFormat="1" ht="16.5" customHeight="1" x14ac:dyDescent="0.25">
      <x:c r="A401" s="302">
        <x:f>IF(RIGHT(C401,2)=".1","10",RIGHT(C401,2))</x:f>
      </x:c>
    </x:row>
    <x:row r="402" spans="1:81" customFormat="1" ht="16.5" customHeight="1" x14ac:dyDescent="0.25">
      <x:c r="A402" s="302">
        <x:f>IF(RIGHT(C402,2)=".1","10",RIGHT(C402,2))</x:f>
      </x:c>
    </x:row>
    <x:row r="403" spans="1:81" customFormat="1" ht="16.5" customHeight="1" x14ac:dyDescent="0.25">
      <x:c r="A403" s="302">
        <x:f>IF(RIGHT(C403,2)=".1","10",RIGHT(C403,2))</x:f>
      </x:c>
    </x:row>
    <x:row r="404" spans="1:81" customFormat="1" ht="16.5" customHeight="1" x14ac:dyDescent="0.25">
      <x:c r="A404" s="302">
        <x:f>IF(RIGHT(C404,2)=".1","10",RIGHT(C404,2))</x:f>
      </x:c>
    </x:row>
    <x:row r="405" spans="1:81" customFormat="1" ht="16.5" customHeight="1" x14ac:dyDescent="0.25">
      <x:c r="A405" s="302">
        <x:f>IF(RIGHT(C405,2)=".1","10",RIGHT(C405,2))</x:f>
      </x:c>
    </x:row>
    <x:row r="406" spans="1:81" customFormat="1" ht="16.5" customHeight="1" x14ac:dyDescent="0.25">
      <x:c r="A406" s="302">
        <x:f>IF(RIGHT(C406,2)=".1","10",RIGHT(C406,2))</x:f>
      </x:c>
    </x:row>
    <x:row r="407" spans="1:81" customFormat="1" ht="16.5" customHeight="1" x14ac:dyDescent="0.25">
      <x:c r="A407" s="302">
        <x:f>IF(RIGHT(C407,2)=".1","10",RIGHT(C407,2))</x:f>
      </x:c>
    </x:row>
    <x:row r="408" spans="1:81" customFormat="1" ht="16.5" customHeight="1" x14ac:dyDescent="0.25">
      <x:c r="A408" s="302">
        <x:f>IF(RIGHT(C408,2)=".1","10",RIGHT(C408,2))</x:f>
      </x:c>
    </x:row>
    <x:row r="409" spans="1:81" customFormat="1" ht="16.5" customHeight="1" x14ac:dyDescent="0.25">
      <x:c r="A409" s="302">
        <x:f>IF(RIGHT(C409,2)=".1","10",RIGHT(C409,2))</x:f>
      </x:c>
    </x:row>
    <x:row r="410" spans="1:81" customFormat="1" ht="16.5" customHeight="1" x14ac:dyDescent="0.25">
      <x:c r="A410" s="302">
        <x:f>IF(RIGHT(C410,2)=".1","10",RIGHT(C410,2))</x:f>
      </x:c>
    </x:row>
    <x:row r="411" spans="1:81" customFormat="1" ht="16.5" customHeight="1" x14ac:dyDescent="0.25">
      <x:c r="A411" s="302">
        <x:f>IF(RIGHT(C411,2)=".1","10",RIGHT(C411,2))</x:f>
      </x:c>
    </x:row>
    <x:row r="412" spans="1:81" customFormat="1" ht="16.5" customHeight="1" x14ac:dyDescent="0.25">
      <x:c r="A412" s="302">
        <x:f>IF(RIGHT(C412,2)=".1","10",RIGHT(C412,2))</x:f>
      </x:c>
    </x:row>
    <x:row r="413" spans="1:81" customFormat="1" ht="16.5" customHeight="1" x14ac:dyDescent="0.25">
      <x:c r="A413" s="302">
        <x:f>IF(RIGHT(C413,2)=".1","10",RIGHT(C413,2))</x:f>
      </x:c>
    </x:row>
    <x:row r="414" spans="1:81" customFormat="1" ht="16.5" customHeight="1" x14ac:dyDescent="0.25">
      <x:c r="A414" s="302">
        <x:f>IF(RIGHT(C414,2)=".1","10",RIGHT(C414,2))</x:f>
      </x:c>
    </x:row>
    <x:row r="415" spans="1:81" customFormat="1" ht="16.5" customHeight="1" x14ac:dyDescent="0.25">
      <x:c r="A415" s="302">
        <x:f>IF(RIGHT(C415,2)=".1","10",RIGHT(C415,2))</x:f>
      </x:c>
    </x:row>
    <x:row r="416" spans="1:81" customFormat="1" ht="16.5" customHeight="1" x14ac:dyDescent="0.25">
      <x:c r="A416" s="302">
        <x:f>IF(RIGHT(C416,2)=".1","10",RIGHT(C416,2))</x:f>
      </x:c>
    </x:row>
    <x:row r="417" spans="1:81" customFormat="1" ht="16.5" customHeight="1" x14ac:dyDescent="0.25">
      <x:c r="A417" s="302">
        <x:f>IF(RIGHT(C417,2)=".1","10",RIGHT(C417,2))</x:f>
      </x:c>
    </x:row>
    <x:row r="418" spans="1:81" customFormat="1" ht="16.5" customHeight="1" x14ac:dyDescent="0.25">
      <x:c r="A418" s="302">
        <x:f>IF(RIGHT(C418,2)=".1","10",RIGHT(C418,2))</x:f>
      </x:c>
    </x:row>
    <x:row r="419" spans="1:81" customFormat="1" ht="16.5" customHeight="1" x14ac:dyDescent="0.25">
      <x:c r="A419" s="302">
        <x:f>IF(RIGHT(C419,2)=".1","10",RIGHT(C419,2))</x:f>
      </x:c>
    </x:row>
    <x:row r="420" spans="1:81" customFormat="1" ht="16.5" customHeight="1" x14ac:dyDescent="0.25">
      <x:c r="A420" s="302">
        <x:f>IF(RIGHT(C420,2)=".1","10",RIGHT(C420,2))</x:f>
      </x:c>
    </x:row>
    <x:row r="421" spans="1:81" customFormat="1" ht="16.5" customHeight="1" x14ac:dyDescent="0.25">
      <x:c r="A421" s="302">
        <x:f>IF(RIGHT(C421,2)=".1","10",RIGHT(C421,2))</x:f>
      </x:c>
    </x:row>
    <x:row r="422" spans="1:81" customFormat="1" ht="16.5" customHeight="1" x14ac:dyDescent="0.25">
      <x:c r="A422" s="302">
        <x:f>IF(RIGHT(C422,2)=".1","10",RIGHT(C422,2))</x:f>
      </x:c>
    </x:row>
    <x:row r="423" spans="1:81" customFormat="1" ht="16.5" customHeight="1" x14ac:dyDescent="0.25">
      <x:c r="A423" s="302">
        <x:f>IF(RIGHT(C423,2)=".1","10",RIGHT(C423,2))</x:f>
      </x:c>
    </x:row>
    <x:row r="424" spans="1:81" customFormat="1" ht="16.5" customHeight="1" x14ac:dyDescent="0.25">
      <x:c r="A424" s="302">
        <x:f>IF(RIGHT(C424,2)=".1","10",RIGHT(C424,2))</x:f>
      </x:c>
    </x:row>
    <x:row r="425" spans="1:81" customFormat="1" ht="16.5" customHeight="1" x14ac:dyDescent="0.25">
      <x:c r="A425" s="302">
        <x:f>IF(RIGHT(C425,2)=".1","10",RIGHT(C425,2))</x:f>
      </x:c>
    </x:row>
    <x:row r="426" spans="1:81" customFormat="1" ht="16.5" customHeight="1" x14ac:dyDescent="0.25">
      <x:c r="A426" s="302">
        <x:f>IF(RIGHT(C426,2)=".1","10",RIGHT(C426,2))</x:f>
      </x:c>
    </x:row>
    <x:row r="427" spans="1:81" customFormat="1" ht="16.5" customHeight="1" x14ac:dyDescent="0.25">
      <x:c r="A427" s="302">
        <x:f>IF(RIGHT(C427,2)=".1","10",RIGHT(C427,2))</x:f>
      </x:c>
    </x:row>
    <x:row r="428" spans="1:81" customFormat="1" ht="16.5" customHeight="1" x14ac:dyDescent="0.25">
      <x:c r="A428" s="302">
        <x:f>IF(RIGHT(C428,2)=".1","10",RIGHT(C428,2))</x:f>
      </x:c>
    </x:row>
    <x:row r="429" spans="1:81" customFormat="1" ht="16.5" customHeight="1" x14ac:dyDescent="0.25">
      <x:c r="A429" s="302">
        <x:f>IF(RIGHT(C429,2)=".1","10",RIGHT(C429,2))</x:f>
      </x:c>
    </x:row>
    <x:row r="430" spans="1:81" customFormat="1" ht="16.5" customHeight="1" x14ac:dyDescent="0.25">
      <x:c r="A430" s="302">
        <x:f>IF(RIGHT(C430,2)=".1","10",RIGHT(C430,2))</x:f>
      </x:c>
    </x:row>
    <x:row r="431" spans="1:81" customFormat="1" ht="16.5" customHeight="1" x14ac:dyDescent="0.25">
      <x:c r="A431" s="302">
        <x:f>IF(RIGHT(C431,2)=".1","10",RIGHT(C431,2))</x:f>
      </x:c>
    </x:row>
    <x:row r="432" spans="1:81" customFormat="1" ht="16.5" customHeight="1" x14ac:dyDescent="0.25">
      <x:c r="A432" s="302">
        <x:f>IF(RIGHT(C432,2)=".1","10",RIGHT(C432,2))</x:f>
      </x:c>
    </x:row>
    <x:row r="433" spans="1:81" customFormat="1" ht="16.5" customHeight="1" x14ac:dyDescent="0.25">
      <x:c r="A433" s="302">
        <x:f>IF(RIGHT(C433,2)=".1","10",RIGHT(C433,2))</x:f>
      </x:c>
    </x:row>
    <x:row r="434" spans="1:81" customFormat="1" ht="16.5" customHeight="1" x14ac:dyDescent="0.25">
      <x:c r="A434" s="302">
        <x:f>IF(RIGHT(C434,2)=".1","10",RIGHT(C434,2))</x:f>
      </x:c>
    </x:row>
    <x:row r="435" spans="1:81" customFormat="1" ht="16.5" customHeight="1" x14ac:dyDescent="0.25">
      <x:c r="A435" s="302">
        <x:f>IF(RIGHT(C435,2)=".1","10",RIGHT(C435,2))</x:f>
      </x:c>
    </x:row>
    <x:row r="436" spans="1:81" customFormat="1" ht="16.5" customHeight="1" x14ac:dyDescent="0.25">
      <x:c r="A436" s="302">
        <x:f>IF(RIGHT(C436,2)=".1","10",RIGHT(C436,2))</x:f>
      </x:c>
    </x:row>
    <x:row r="437" spans="1:81" customFormat="1" ht="16.5" customHeight="1" x14ac:dyDescent="0.25">
      <x:c r="A437" s="302">
        <x:f>IF(RIGHT(C437,2)=".1","10",RIGHT(C437,2))</x:f>
      </x:c>
    </x:row>
    <x:row r="438" spans="1:81" customFormat="1" ht="16.5" customHeight="1" x14ac:dyDescent="0.25">
      <x:c r="A438" s="302">
        <x:f>IF(RIGHT(C438,2)=".1","10",RIGHT(C438,2))</x:f>
      </x:c>
    </x:row>
    <x:row r="439" spans="1:81" customFormat="1" ht="16.5" customHeight="1" x14ac:dyDescent="0.25">
      <x:c r="A439" s="302">
        <x:f>IF(RIGHT(C439,2)=".1","10",RIGHT(C439,2))</x:f>
      </x:c>
    </x:row>
    <x:row r="440" spans="1:81" customFormat="1" ht="16.5" customHeight="1" x14ac:dyDescent="0.25">
      <x:c r="A440" s="302">
        <x:f>IF(RIGHT(C440,2)=".1","10",RIGHT(C440,2))</x:f>
      </x:c>
    </x:row>
    <x:row r="441" spans="1:81" customFormat="1" ht="16.5" customHeight="1" x14ac:dyDescent="0.25">
      <x:c r="A441" s="302">
        <x:f>IF(RIGHT(C441,2)=".1","10",RIGHT(C441,2))</x:f>
      </x:c>
    </x:row>
    <x:row r="442" spans="1:81" customFormat="1" ht="16.5" customHeight="1" x14ac:dyDescent="0.25">
      <x:c r="A442" s="302">
        <x:f>IF(RIGHT(C442,2)=".1","10",RIGHT(C442,2))</x:f>
      </x:c>
    </x:row>
    <x:row r="443" spans="1:81" customFormat="1" ht="16.5" customHeight="1" x14ac:dyDescent="0.25">
      <x:c r="A443" s="302">
        <x:f>IF(RIGHT(C443,2)=".1","10",RIGHT(C443,2))</x:f>
      </x:c>
    </x:row>
    <x:row r="444" spans="1:81" customFormat="1" ht="16.5" customHeight="1" x14ac:dyDescent="0.25">
      <x:c r="A444" s="302">
        <x:f>IF(RIGHT(C444,2)=".1","10",RIGHT(C444,2))</x:f>
      </x:c>
    </x:row>
    <x:row r="445" spans="1:81" customFormat="1" ht="16.5" customHeight="1" x14ac:dyDescent="0.25">
      <x:c r="A445" s="302">
        <x:f>IF(RIGHT(C445,2)=".1","10",RIGHT(C445,2))</x:f>
      </x:c>
    </x:row>
    <x:row r="446" spans="1:81" customFormat="1" ht="16.5" customHeight="1" x14ac:dyDescent="0.25">
      <x:c r="A446" s="302">
        <x:f>IF(RIGHT(C446,2)=".1","10",RIGHT(C446,2))</x:f>
      </x:c>
    </x:row>
    <x:row r="447" spans="1:81" customFormat="1" ht="16.5" customHeight="1" x14ac:dyDescent="0.25">
      <x:c r="A447" s="302">
        <x:f>IF(RIGHT(C447,2)=".1","10",RIGHT(C447,2))</x:f>
      </x:c>
    </x:row>
    <x:row r="448" spans="1:81" customFormat="1" ht="16.5" customHeight="1" x14ac:dyDescent="0.25">
      <x:c r="A448" s="302">
        <x:f>IF(RIGHT(C448,2)=".1","10",RIGHT(C448,2))</x:f>
      </x:c>
    </x:row>
    <x:row r="449" spans="1:81" customFormat="1" ht="16.5" customHeight="1" x14ac:dyDescent="0.25">
      <x:c r="A449" s="302">
        <x:f>IF(RIGHT(C449,2)=".1","10",RIGHT(C449,2))</x:f>
      </x:c>
    </x:row>
    <x:row r="450" spans="1:81" customFormat="1" ht="16.5" customHeight="1" x14ac:dyDescent="0.25">
      <x:c r="A450" s="302">
        <x:f>IF(RIGHT(C450,2)=".1","10",RIGHT(C450,2))</x:f>
      </x:c>
    </x:row>
    <x:row r="451" spans="1:81" customFormat="1" ht="16.5" customHeight="1" x14ac:dyDescent="0.25">
      <x:c r="A451" s="302">
        <x:f>IF(RIGHT(C451,2)=".1","10",RIGHT(C451,2))</x:f>
      </x:c>
    </x:row>
    <x:row r="452" spans="1:81" customFormat="1" ht="16.5" customHeight="1" x14ac:dyDescent="0.25">
      <x:c r="A452" s="302">
        <x:f>IF(RIGHT(C452,2)=".1","10",RIGHT(C452,2))</x:f>
      </x:c>
    </x:row>
    <x:row r="453" spans="1:81" customFormat="1" ht="16.5" customHeight="1" x14ac:dyDescent="0.25">
      <x:c r="A453" s="302">
        <x:f>IF(RIGHT(C453,2)=".1","10",RIGHT(C453,2))</x:f>
      </x:c>
    </x:row>
    <x:row r="454" spans="1:81" customFormat="1" ht="16.5" customHeight="1" x14ac:dyDescent="0.25">
      <x:c r="A454" s="302">
        <x:f>IF(RIGHT(C454,2)=".1","10",RIGHT(C454,2))</x:f>
      </x:c>
    </x:row>
    <x:row r="455" spans="1:81" customFormat="1" ht="16.5" customHeight="1" x14ac:dyDescent="0.25">
      <x:c r="A455" s="302">
        <x:f>IF(RIGHT(C455,2)=".1","10",RIGHT(C455,2))</x:f>
      </x:c>
    </x:row>
    <x:row r="456" spans="1:81" customFormat="1" ht="16.5" customHeight="1" x14ac:dyDescent="0.25">
      <x:c r="A456" s="302">
        <x:f>IF(RIGHT(C456,2)=".1","10",RIGHT(C456,2))</x:f>
      </x:c>
    </x:row>
    <x:row r="457" spans="1:81" customFormat="1" ht="16.5" customHeight="1" x14ac:dyDescent="0.25">
      <x:c r="A457" s="302">
        <x:f>IF(RIGHT(C457,2)=".1","10",RIGHT(C457,2))</x:f>
      </x:c>
    </x:row>
    <x:row r="458" spans="1:81" customFormat="1" ht="16.5" customHeight="1" x14ac:dyDescent="0.25">
      <x:c r="A458" s="302">
        <x:f>IF(RIGHT(C458,2)=".1","10",RIGHT(C458,2))</x:f>
      </x:c>
    </x:row>
    <x:row r="459" spans="1:81" customFormat="1" ht="16.5" customHeight="1" x14ac:dyDescent="0.25">
      <x:c r="A459" s="302">
        <x:f>IF(RIGHT(C459,2)=".1","10",RIGHT(C459,2))</x:f>
      </x:c>
    </x:row>
    <x:row r="460" spans="1:81" customFormat="1" ht="16.5" customHeight="1" x14ac:dyDescent="0.25">
      <x:c r="A460" s="302">
        <x:f>IF(RIGHT(C460,2)=".1","10",RIGHT(C460,2))</x:f>
      </x:c>
    </x:row>
    <x:row r="461" spans="1:81" customFormat="1" ht="16.5" customHeight="1" x14ac:dyDescent="0.25">
      <x:c r="A461" s="302">
        <x:f>IF(RIGHT(C461,2)=".1","10",RIGHT(C461,2))</x:f>
      </x:c>
    </x:row>
    <x:row r="462" spans="1:81" customFormat="1" ht="16.5" customHeight="1" x14ac:dyDescent="0.25">
      <x:c r="A462" s="302">
        <x:f>IF(RIGHT(C462,2)=".1","10",RIGHT(C462,2))</x:f>
      </x:c>
    </x:row>
    <x:row r="463" spans="1:81" customFormat="1" ht="16.5" customHeight="1" x14ac:dyDescent="0.25">
      <x:c r="A463" s="302">
        <x:f>IF(RIGHT(C463,2)=".1","10",RIGHT(C463,2))</x:f>
      </x:c>
    </x:row>
    <x:row r="464" spans="1:81" customFormat="1" ht="16.5" customHeight="1" x14ac:dyDescent="0.25">
      <x:c r="A464" s="302">
        <x:f>IF(RIGHT(C464,2)=".1","10",RIGHT(C464,2))</x:f>
      </x:c>
    </x:row>
    <x:row r="465" spans="1:81" customFormat="1" ht="16.5" customHeight="1" x14ac:dyDescent="0.25">
      <x:c r="A465" s="302">
        <x:f>IF(RIGHT(C465,2)=".1","10",RIGHT(C465,2))</x:f>
      </x:c>
    </x:row>
    <x:row r="466" spans="1:81" customFormat="1" ht="16.5" customHeight="1" x14ac:dyDescent="0.25">
      <x:c r="A466" s="302">
        <x:f>IF(RIGHT(C466,2)=".1","10",RIGHT(C466,2))</x:f>
      </x:c>
    </x:row>
    <x:row r="467" spans="1:81" customFormat="1" ht="16.5" customHeight="1" x14ac:dyDescent="0.25">
      <x:c r="A467" s="302">
        <x:f>IF(RIGHT(C467,2)=".1","10",RIGHT(C467,2))</x:f>
      </x:c>
    </x:row>
    <x:row r="468" spans="1:81" customFormat="1" ht="16.5" customHeight="1" x14ac:dyDescent="0.25">
      <x:c r="A468" s="302">
        <x:f>IF(RIGHT(C468,2)=".1","10",RIGHT(C468,2))</x:f>
      </x:c>
    </x:row>
    <x:row r="469" spans="1:81" customFormat="1" ht="16.5" customHeight="1" x14ac:dyDescent="0.25">
      <x:c r="A469" s="302">
        <x:f>IF(RIGHT(C469,2)=".1","10",RIGHT(C469,2))</x:f>
      </x:c>
    </x:row>
    <x:row r="470" spans="1:81" customFormat="1" ht="16.5" customHeight="1" x14ac:dyDescent="0.25">
      <x:c r="A470" s="302">
        <x:f>IF(RIGHT(C470,2)=".1","10",RIGHT(C470,2))</x:f>
      </x:c>
    </x:row>
    <x:row r="471" spans="1:81" customFormat="1" ht="16.5" customHeight="1" x14ac:dyDescent="0.25">
      <x:c r="A471" s="302">
        <x:f>IF(RIGHT(C471,2)=".1","10",RIGHT(C471,2))</x:f>
      </x:c>
    </x:row>
    <x:row r="472" spans="1:81" customFormat="1" ht="16.5" customHeight="1" x14ac:dyDescent="0.25">
      <x:c r="A472" s="302">
        <x:f>IF(RIGHT(C472,2)=".1","10",RIGHT(C472,2))</x:f>
      </x:c>
    </x:row>
    <x:row r="473" spans="1:81" customFormat="1" ht="16.5" customHeight="1" x14ac:dyDescent="0.25">
      <x:c r="A473" s="302">
        <x:f>IF(RIGHT(C473,2)=".1","10",RIGHT(C473,2))</x:f>
      </x:c>
    </x:row>
    <x:row r="474" spans="1:81" customFormat="1" ht="16.5" customHeight="1" x14ac:dyDescent="0.25">
      <x:c r="A474" s="302">
        <x:f>IF(RIGHT(C474,2)=".1","10",RIGHT(C474,2))</x:f>
      </x:c>
    </x:row>
    <x:row r="475" spans="1:81" customFormat="1" ht="16.5" customHeight="1" x14ac:dyDescent="0.25">
      <x:c r="A475" s="302">
        <x:f>IF(RIGHT(C475,2)=".1","10",RIGHT(C475,2))</x:f>
      </x:c>
    </x:row>
    <x:row r="476" spans="1:81" customFormat="1" ht="16.5" customHeight="1" x14ac:dyDescent="0.25">
      <x:c r="A476" s="302">
        <x:f>IF(RIGHT(C476,2)=".1","10",RIGHT(C476,2))</x:f>
      </x:c>
    </x:row>
    <x:row r="477" spans="1:81" customFormat="1" ht="16.5" customHeight="1" x14ac:dyDescent="0.25">
      <x:c r="A477" s="302">
        <x:f>IF(RIGHT(C477,2)=".1","10",RIGHT(C477,2))</x:f>
      </x:c>
    </x:row>
    <x:row r="478" spans="1:81" customFormat="1" ht="16.5" customHeight="1" x14ac:dyDescent="0.25">
      <x:c r="A478" s="302">
        <x:f>IF(RIGHT(C478,2)=".1","10",RIGHT(C478,2))</x:f>
      </x:c>
    </x:row>
    <x:row r="479" spans="1:81" customFormat="1" ht="16.5" customHeight="1" x14ac:dyDescent="0.25">
      <x:c r="A479" s="302">
        <x:f>IF(RIGHT(C479,2)=".1","10",RIGHT(C479,2))</x:f>
      </x:c>
    </x:row>
    <x:row r="480" spans="1:81" customFormat="1" ht="16.5" customHeight="1" x14ac:dyDescent="0.25">
      <x:c r="A480" s="302">
        <x:f>IF(RIGHT(C480,2)=".1","10",RIGHT(C480,2))</x:f>
      </x:c>
    </x:row>
    <x:row r="481" spans="1:81" customFormat="1" ht="16.5" customHeight="1" x14ac:dyDescent="0.25">
      <x:c r="A481" s="302">
        <x:f>IF(RIGHT(C481,2)=".1","10",RIGHT(C481,2))</x:f>
      </x:c>
    </x:row>
    <x:row r="482" spans="1:81" customFormat="1" ht="16.5" customHeight="1" x14ac:dyDescent="0.25">
      <x:c r="A482" s="302">
        <x:f>IF(RIGHT(C482,2)=".1","10",RIGHT(C482,2))</x:f>
      </x:c>
    </x:row>
    <x:row r="483" spans="1:81" customFormat="1" ht="16.5" customHeight="1" x14ac:dyDescent="0.25">
      <x:c r="A483" s="302">
        <x:f>IF(RIGHT(C483,2)=".1","10",RIGHT(C483,2))</x:f>
      </x:c>
    </x:row>
    <x:row r="484" spans="1:81" customFormat="1" ht="16.5" customHeight="1" x14ac:dyDescent="0.25">
      <x:c r="A484" s="302">
        <x:f>IF(RIGHT(C484,2)=".1","10",RIGHT(C484,2))</x:f>
      </x:c>
    </x:row>
    <x:row r="485" spans="1:81" customFormat="1" ht="16.5" customHeight="1" x14ac:dyDescent="0.25">
      <x:c r="A485" s="302">
        <x:f>IF(RIGHT(C485,2)=".1","10",RIGHT(C485,2))</x:f>
      </x:c>
    </x:row>
    <x:row r="486" spans="1:81" customFormat="1" ht="16.5" customHeight="1" x14ac:dyDescent="0.25">
      <x:c r="A486" s="302">
        <x:f>IF(RIGHT(C486,2)=".1","10",RIGHT(C486,2))</x:f>
      </x:c>
    </x:row>
    <x:row r="487" spans="1:81" customFormat="1" ht="16.5" customHeight="1" x14ac:dyDescent="0.25">
      <x:c r="A487" s="302">
        <x:f>IF(RIGHT(C487,2)=".1","10",RIGHT(C487,2))</x:f>
      </x:c>
    </x:row>
    <x:row r="488" spans="1:81" customFormat="1" ht="16.5" customHeight="1" x14ac:dyDescent="0.25">
      <x:c r="A488" s="302">
        <x:f>IF(RIGHT(C488,2)=".1","10",RIGHT(C488,2))</x:f>
      </x:c>
    </x:row>
    <x:row r="489" spans="1:81" customFormat="1" ht="16.5" customHeight="1" x14ac:dyDescent="0.25">
      <x:c r="A489" s="302">
        <x:f>IF(RIGHT(C489,2)=".1","10",RIGHT(C489,2))</x:f>
      </x:c>
    </x:row>
    <x:row r="490" spans="1:81" customFormat="1" ht="16.5" customHeight="1" x14ac:dyDescent="0.25">
      <x:c r="A490" s="302">
        <x:f>IF(RIGHT(C490,2)=".1","10",RIGHT(C490,2))</x:f>
      </x:c>
    </x:row>
    <x:row r="491" spans="1:81" customFormat="1" ht="16.5" customHeight="1" x14ac:dyDescent="0.25">
      <x:c r="A491" s="302">
        <x:f>IF(RIGHT(C491,2)=".1","10",RIGHT(C491,2))</x:f>
      </x:c>
    </x:row>
    <x:row r="492" spans="1:81" customFormat="1" ht="16.5" customHeight="1" x14ac:dyDescent="0.25">
      <x:c r="A492" s="302">
        <x:f>IF(RIGHT(C492,2)=".1","10",RIGHT(C492,2))</x:f>
      </x:c>
    </x:row>
    <x:row r="493" spans="1:81" customFormat="1" ht="16.5" customHeight="1" x14ac:dyDescent="0.25">
      <x:c r="A493" s="302">
        <x:f>IF(RIGHT(C493,2)=".1","10",RIGHT(C493,2))</x:f>
      </x:c>
    </x:row>
    <x:row r="494" spans="1:81" customFormat="1" ht="16.5" customHeight="1" x14ac:dyDescent="0.25">
      <x:c r="A494" s="302">
        <x:f>IF(RIGHT(C494,2)=".1","10",RIGHT(C494,2))</x:f>
      </x:c>
    </x:row>
    <x:row r="495" spans="1:81" customFormat="1" ht="16.5" customHeight="1" x14ac:dyDescent="0.25">
      <x:c r="A495" s="302">
        <x:f>IF(RIGHT(C495,2)=".1","10",RIGHT(C495,2))</x:f>
      </x:c>
    </x:row>
    <x:row r="496" spans="1:81" customFormat="1" ht="16.5" customHeight="1" x14ac:dyDescent="0.25">
      <x:c r="A496" s="302">
        <x:f>IF(RIGHT(C496,2)=".1","10",RIGHT(C496,2))</x:f>
      </x:c>
    </x:row>
    <x:row r="497" spans="1:81" customFormat="1" ht="16.5" customHeight="1" x14ac:dyDescent="0.25">
      <x:c r="A497" s="302">
        <x:f>IF(RIGHT(C497,2)=".1","10",RIGHT(C497,2))</x:f>
      </x:c>
    </x:row>
    <x:row r="498" spans="1:81" customFormat="1" ht="16.5" customHeight="1" x14ac:dyDescent="0.25">
      <x:c r="A498" s="302">
        <x:f>IF(RIGHT(C498,2)=".1","10",RIGHT(C498,2))</x:f>
      </x:c>
    </x:row>
    <x:row r="499" spans="1:81" customFormat="1" ht="16.5" customHeight="1" x14ac:dyDescent="0.25">
      <x:c r="A499" s="302">
        <x:f>IF(RIGHT(C499,2)=".1","10",RIGHT(C499,2))</x:f>
      </x:c>
    </x:row>
    <x:row r="500" spans="1:81" customFormat="1" ht="16.5" customHeight="1" x14ac:dyDescent="0.25">
      <x:c r="A500" s="302">
        <x:f>IF(RIGHT(C500,2)=".1","10",RIGHT(C500,2))</x:f>
      </x:c>
    </x:row>
    <x:row r="501" spans="1:81" customFormat="1" ht="16.5" customHeight="1" x14ac:dyDescent="0.25">
      <x:c r="A501" s="302">
        <x:f>IF(RIGHT(C501,2)=".1","10",RIGHT(C501,2))</x:f>
      </x:c>
    </x:row>
    <x:row r="502" spans="1:81" customFormat="1" ht="16.5" customHeight="1" x14ac:dyDescent="0.25">
      <x:c r="A502" s="302">
        <x:f>IF(RIGHT(C502,2)=".1","10",RIGHT(C502,2))</x:f>
      </x:c>
    </x:row>
    <x:row r="503" spans="1:81" customFormat="1" ht="16.5" customHeight="1" x14ac:dyDescent="0.25">
      <x:c r="A503" s="302">
        <x:f>IF(RIGHT(C503,2)=".1","10",RIGHT(C503,2))</x:f>
      </x:c>
    </x:row>
    <x:row r="504" spans="1:81" customFormat="1" ht="16.5" customHeight="1" x14ac:dyDescent="0.25">
      <x:c r="A504" s="302">
        <x:f>IF(RIGHT(C504,2)=".1","10",RIGHT(C504,2))</x:f>
      </x:c>
    </x:row>
    <x:row r="505" spans="1:81" customFormat="1" ht="16.5" customHeight="1" x14ac:dyDescent="0.25">
      <x:c r="A505" s="302">
        <x:f>IF(RIGHT(C505,2)=".1","10",RIGHT(C505,2))</x:f>
      </x:c>
    </x:row>
    <x:row r="506" spans="1:81" customFormat="1" ht="16.5" customHeight="1" x14ac:dyDescent="0.25">
      <x:c r="A506" s="302">
        <x:f>IF(RIGHT(C506,2)=".1","10",RIGHT(C506,2))</x:f>
      </x:c>
    </x:row>
    <x:row r="507" spans="1:81" customFormat="1" ht="16.5" customHeight="1" x14ac:dyDescent="0.25">
      <x:c r="A507" s="302">
        <x:f>IF(RIGHT(C507,2)=".1","10",RIGHT(C507,2))</x:f>
      </x:c>
    </x:row>
    <x:row r="508" spans="1:81" customFormat="1" ht="16.5" customHeight="1" x14ac:dyDescent="0.25">
      <x:c r="A508" s="302">
        <x:f>IF(RIGHT(C508,2)=".1","10",RIGHT(C508,2))</x:f>
      </x:c>
    </x:row>
    <x:row r="509" spans="1:81" customFormat="1" ht="16.5" customHeight="1" x14ac:dyDescent="0.25">
      <x:c r="A509" s="302">
        <x:f>IF(RIGHT(C509,2)=".1","10",RIGHT(C509,2))</x:f>
      </x:c>
    </x:row>
    <x:row r="510" spans="1:81" customFormat="1" ht="16.5" customHeight="1" x14ac:dyDescent="0.25">
      <x:c r="A510" s="302">
        <x:f>IF(RIGHT(C510,2)=".1","10",RIGHT(C510,2))</x:f>
      </x:c>
    </x:row>
    <x:row r="511" spans="1:81" customFormat="1" ht="16.5" customHeight="1" x14ac:dyDescent="0.25">
      <x:c r="A511" s="302">
        <x:f>IF(RIGHT(C511,2)=".1","10",RIGHT(C511,2))</x:f>
      </x:c>
    </x:row>
    <x:row r="512" spans="1:81" customFormat="1" ht="16.5" customHeight="1" x14ac:dyDescent="0.25">
      <x:c r="A512" s="302">
        <x:f>IF(RIGHT(C512,2)=".1","10",RIGHT(C512,2))</x:f>
      </x:c>
    </x:row>
    <x:row r="513" spans="1:81" customFormat="1" ht="16.5" customHeight="1" x14ac:dyDescent="0.25">
      <x:c r="A513" s="302">
        <x:f>IF(RIGHT(C513,2)=".1","10",RIGHT(C513,2))</x:f>
      </x:c>
    </x:row>
    <x:row r="514" spans="1:81" customFormat="1" ht="16.5" customHeight="1" x14ac:dyDescent="0.25">
      <x:c r="A514" s="302">
        <x:f>IF(RIGHT(C514,2)=".1","10",RIGHT(C514,2))</x:f>
      </x:c>
    </x:row>
    <x:row r="515" spans="1:81" customFormat="1" ht="16.5" customHeight="1" x14ac:dyDescent="0.25">
      <x:c r="A515" s="302">
        <x:f>IF(RIGHT(C515,2)=".1","10",RIGHT(C515,2))</x:f>
      </x:c>
    </x:row>
    <x:row r="516" spans="1:81" customFormat="1" ht="16.5" customHeight="1" x14ac:dyDescent="0.25">
      <x:c r="A516" s="302">
        <x:f>IF(RIGHT(C516,2)=".1","10",RIGHT(C516,2))</x:f>
      </x:c>
    </x:row>
    <x:row r="517" spans="1:81" customFormat="1" ht="16.5" customHeight="1" x14ac:dyDescent="0.25">
      <x:c r="A517" s="302">
        <x:f>IF(RIGHT(C517,2)=".1","10",RIGHT(C517,2))</x:f>
      </x:c>
    </x:row>
    <x:row r="518" spans="1:81" customFormat="1" ht="16.5" customHeight="1" x14ac:dyDescent="0.25">
      <x:c r="A518" s="302">
        <x:f>IF(RIGHT(C518,2)=".1","10",RIGHT(C518,2))</x:f>
      </x:c>
    </x:row>
    <x:row r="519" spans="1:81" customFormat="1" ht="16.5" customHeight="1" x14ac:dyDescent="0.25">
      <x:c r="A519" s="302">
        <x:f>IF(RIGHT(C519,2)=".1","10",RIGHT(C519,2))</x:f>
      </x:c>
    </x:row>
    <x:row r="520" spans="1:81" customFormat="1" ht="16.5" customHeight="1" x14ac:dyDescent="0.25">
      <x:c r="A520" s="302">
        <x:f>IF(RIGHT(C520,2)=".1","10",RIGHT(C520,2))</x:f>
      </x:c>
    </x:row>
    <x:row r="521" spans="1:81" customFormat="1" ht="16.5" customHeight="1" x14ac:dyDescent="0.25">
      <x:c r="A521" s="302">
        <x:f>IF(RIGHT(C521,2)=".1","10",RIGHT(C521,2))</x:f>
      </x:c>
    </x:row>
    <x:row r="522" spans="1:81" customFormat="1" ht="16.5" customHeight="1" x14ac:dyDescent="0.25">
      <x:c r="A522" s="302">
        <x:f>IF(RIGHT(C522,2)=".1","10",RIGHT(C522,2))</x:f>
      </x:c>
    </x:row>
    <x:row r="523" spans="1:81" customFormat="1" ht="16.5" customHeight="1" x14ac:dyDescent="0.25">
      <x:c r="A523" s="302">
        <x:f>IF(RIGHT(C523,2)=".1","10",RIGHT(C523,2))</x:f>
      </x:c>
    </x:row>
    <x:row r="524" spans="1:81" customFormat="1" ht="16.5" customHeight="1" x14ac:dyDescent="0.25">
      <x:c r="A524" s="302">
        <x:f>IF(RIGHT(C524,2)=".1","10",RIGHT(C524,2))</x:f>
      </x:c>
    </x:row>
    <x:row r="525" spans="1:81" customFormat="1" ht="16.5" customHeight="1" x14ac:dyDescent="0.25">
      <x:c r="A525" s="302">
        <x:f>IF(RIGHT(C525,2)=".1","10",RIGHT(C525,2))</x:f>
      </x:c>
    </x:row>
    <x:row r="526" spans="1:81" customFormat="1" ht="16.5" customHeight="1" x14ac:dyDescent="0.25">
      <x:c r="A526" s="302">
        <x:f>IF(RIGHT(C526,2)=".1","10",RIGHT(C526,2))</x:f>
      </x:c>
    </x:row>
    <x:row r="527" spans="1:81" customFormat="1" ht="16.5" customHeight="1" x14ac:dyDescent="0.25">
      <x:c r="A527" s="302">
        <x:f>IF(RIGHT(C527,2)=".1","10",RIGHT(C527,2))</x:f>
      </x:c>
    </x:row>
    <x:row r="528" spans="1:81" customFormat="1" ht="16.5" customHeight="1" x14ac:dyDescent="0.25">
      <x:c r="A528" s="302">
        <x:f>IF(RIGHT(C528,2)=".1","10",RIGHT(C528,2))</x:f>
      </x:c>
    </x:row>
    <x:row r="529" spans="1:81" customFormat="1" ht="16.5" customHeight="1" x14ac:dyDescent="0.25">
      <x:c r="A529" s="302">
        <x:f>IF(RIGHT(C529,2)=".1","10",RIGHT(C529,2))</x:f>
      </x:c>
    </x:row>
    <x:row r="530" spans="1:81" customFormat="1" ht="16.5" customHeight="1" x14ac:dyDescent="0.25">
      <x:c r="A530" s="302">
        <x:f>IF(RIGHT(C530,2)=".1","10",RIGHT(C530,2))</x:f>
      </x:c>
    </x:row>
    <x:row r="531" spans="1:81" customFormat="1" ht="16.5" customHeight="1" x14ac:dyDescent="0.25">
      <x:c r="A531" s="302">
        <x:f>IF(RIGHT(C531,2)=".1","10",RIGHT(C531,2))</x:f>
      </x:c>
    </x:row>
    <x:row r="532" spans="1:81" customFormat="1" ht="16.5" customHeight="1" x14ac:dyDescent="0.25">
      <x:c r="A532" s="302">
        <x:f>IF(RIGHT(C532,2)=".1","10",RIGHT(C532,2))</x:f>
      </x:c>
    </x:row>
    <x:row r="533" spans="1:81" customFormat="1" ht="16.5" customHeight="1" x14ac:dyDescent="0.25">
      <x:c r="A533" s="302">
        <x:f>IF(RIGHT(C533,2)=".1","10",RIGHT(C533,2))</x:f>
      </x:c>
    </x:row>
    <x:row r="534" spans="1:81" customFormat="1" ht="16.5" customHeight="1" x14ac:dyDescent="0.25">
      <x:c r="A534" s="302">
        <x:f>IF(RIGHT(C534,2)=".1","10",RIGHT(C534,2))</x:f>
      </x:c>
    </x:row>
    <x:row r="535" spans="1:81" customFormat="1" ht="16.5" customHeight="1" x14ac:dyDescent="0.25">
      <x:c r="A535" s="302">
        <x:f>IF(RIGHT(C535,2)=".1","10",RIGHT(C535,2))</x:f>
      </x:c>
    </x:row>
    <x:row r="536" spans="1:81" customFormat="1" ht="16.5" customHeight="1" x14ac:dyDescent="0.25">
      <x:c r="A536" s="302">
        <x:f>IF(RIGHT(C536,2)=".1","10",RIGHT(C536,2))</x:f>
      </x:c>
    </x:row>
    <x:row r="537" spans="1:81" customFormat="1" ht="16.5" customHeight="1" x14ac:dyDescent="0.25">
      <x:c r="A537" s="302">
        <x:f>IF(RIGHT(C537,2)=".1","10",RIGHT(C537,2))</x:f>
      </x:c>
    </x:row>
    <x:row r="538" spans="1:81" customFormat="1" ht="16.5" customHeight="1" x14ac:dyDescent="0.25">
      <x:c r="A538" s="302">
        <x:f>IF(RIGHT(C538,2)=".1","10",RIGHT(C538,2))</x:f>
      </x:c>
    </x:row>
    <x:row r="539" spans="1:81" customFormat="1" ht="16.5" customHeight="1" x14ac:dyDescent="0.25">
      <x:c r="A539" s="302">
        <x:f>IF(RIGHT(C539,2)=".1","10",RIGHT(C539,2))</x:f>
      </x:c>
    </x:row>
    <x:row r="540" spans="1:81" customFormat="1" ht="16.5" customHeight="1" x14ac:dyDescent="0.25">
      <x:c r="A540" s="302">
        <x:f>IF(RIGHT(C540,2)=".1","10",RIGHT(C540,2))</x:f>
      </x:c>
    </x:row>
    <x:row r="541" spans="1:81" customFormat="1" ht="16.5" customHeight="1" x14ac:dyDescent="0.25">
      <x:c r="A541" s="302">
        <x:f>IF(RIGHT(C541,2)=".1","10",RIGHT(C541,2))</x:f>
      </x:c>
    </x:row>
    <x:row r="542" spans="1:81" customFormat="1" ht="16.5" customHeight="1" x14ac:dyDescent="0.25">
      <x:c r="A542" s="302">
        <x:f>IF(RIGHT(C542,2)=".1","10",RIGHT(C542,2))</x:f>
      </x:c>
    </x:row>
    <x:row r="543" spans="1:81" customFormat="1" ht="16.5" customHeight="1" x14ac:dyDescent="0.25">
      <x:c r="A543" s="302">
        <x:f>IF(RIGHT(C543,2)=".1","10",RIGHT(C543,2))</x:f>
      </x:c>
    </x:row>
    <x:row r="544" spans="1:81" customFormat="1" ht="16.5" customHeight="1" x14ac:dyDescent="0.25">
      <x:c r="A544" s="302">
        <x:f>IF(RIGHT(C544,2)=".1","10",RIGHT(C544,2))</x:f>
      </x:c>
    </x:row>
    <x:row r="545" spans="1:81" customFormat="1" ht="16.5" customHeight="1" x14ac:dyDescent="0.25">
      <x:c r="A545" s="302">
        <x:f>IF(RIGHT(C545,2)=".1","10",RIGHT(C545,2))</x:f>
      </x:c>
    </x:row>
    <x:row r="546" spans="1:81" customFormat="1" ht="16.5" customHeight="1" x14ac:dyDescent="0.25">
      <x:c r="A546" s="302">
        <x:f>IF(RIGHT(C546,2)=".1","10",RIGHT(C546,2))</x:f>
      </x:c>
    </x:row>
    <x:row r="547" spans="1:81" customFormat="1" ht="16.5" customHeight="1" x14ac:dyDescent="0.25">
      <x:c r="A547" s="302">
        <x:f>IF(RIGHT(C547,2)=".1","10",RIGHT(C547,2))</x:f>
      </x:c>
    </x:row>
    <x:row r="548" spans="1:81" customFormat="1" ht="16.5" customHeight="1" x14ac:dyDescent="0.25">
      <x:c r="A548" s="302">
        <x:f>IF(RIGHT(C548,2)=".1","10",RIGHT(C548,2))</x:f>
      </x:c>
    </x:row>
    <x:row r="549" spans="1:81" customFormat="1" ht="16.5" customHeight="1" x14ac:dyDescent="0.25">
      <x:c r="A549" s="302">
        <x:f>IF(RIGHT(C549,2)=".1","10",RIGHT(C549,2))</x:f>
      </x:c>
    </x:row>
    <x:row r="550" spans="1:81" customFormat="1" ht="16.5" customHeight="1" x14ac:dyDescent="0.25">
      <x:c r="A550" s="302">
        <x:f>IF(RIGHT(C550,2)=".1","10",RIGHT(C550,2))</x:f>
      </x:c>
    </x:row>
    <x:row r="551" spans="1:81" customFormat="1" ht="16.5" customHeight="1" x14ac:dyDescent="0.25">
      <x:c r="A551" s="302">
        <x:f>IF(RIGHT(C551,2)=".1","10",RIGHT(C551,2))</x:f>
      </x:c>
    </x:row>
    <x:row r="552" spans="1:81" customFormat="1" ht="16.5" customHeight="1" x14ac:dyDescent="0.25">
      <x:c r="A552" s="302">
        <x:f>IF(RIGHT(C552,2)=".1","10",RIGHT(C552,2))</x:f>
      </x:c>
    </x:row>
    <x:row r="553" spans="1:81" customFormat="1" ht="16.5" customHeight="1" x14ac:dyDescent="0.25">
      <x:c r="A553" s="302">
        <x:f>IF(RIGHT(C553,2)=".1","10",RIGHT(C553,2))</x:f>
      </x:c>
    </x:row>
    <x:row r="554" spans="1:81" customFormat="1" ht="16.5" customHeight="1" x14ac:dyDescent="0.25">
      <x:c r="A554" s="302">
        <x:f>IF(RIGHT(C554,2)=".1","10",RIGHT(C554,2))</x:f>
      </x:c>
    </x:row>
    <x:row r="555" spans="1:81" customFormat="1" ht="16.5" customHeight="1" x14ac:dyDescent="0.25">
      <x:c r="A555" s="302">
        <x:f>IF(RIGHT(C555,2)=".1","10",RIGHT(C555,2))</x:f>
      </x:c>
    </x:row>
    <x:row r="556" spans="1:81" customFormat="1" ht="16.5" customHeight="1" x14ac:dyDescent="0.25">
      <x:c r="A556" s="302">
        <x:f>IF(RIGHT(C556,2)=".1","10",RIGHT(C556,2))</x:f>
      </x:c>
    </x:row>
    <x:row r="557" spans="1:81" customFormat="1" ht="16.5" customHeight="1" x14ac:dyDescent="0.25">
      <x:c r="A557" s="302">
        <x:f>IF(RIGHT(C557,2)=".1","10",RIGHT(C557,2))</x:f>
      </x:c>
    </x:row>
    <x:row r="558" spans="1:81" customFormat="1" ht="16.5" customHeight="1" x14ac:dyDescent="0.25">
      <x:c r="A558" s="302">
        <x:f>IF(RIGHT(C558,2)=".1","10",RIGHT(C558,2))</x:f>
      </x:c>
    </x:row>
    <x:row r="559" spans="1:81" customFormat="1" ht="16.5" customHeight="1" x14ac:dyDescent="0.25">
      <x:c r="A559" s="302">
        <x:f>IF(RIGHT(C559,2)=".1","10",RIGHT(C559,2))</x:f>
      </x:c>
    </x:row>
    <x:row r="560" spans="1:81" customFormat="1" ht="16.5" customHeight="1" x14ac:dyDescent="0.25">
      <x:c r="A560" s="302">
        <x:f>IF(RIGHT(C560,2)=".1","10",RIGHT(C560,2))</x:f>
      </x:c>
    </x:row>
    <x:row r="561" spans="1:81" customFormat="1" ht="16.5" customHeight="1" x14ac:dyDescent="0.25">
      <x:c r="A561" s="302">
        <x:f>IF(RIGHT(C561,2)=".1","10",RIGHT(C561,2))</x:f>
      </x:c>
    </x:row>
    <x:row r="562" spans="1:81" customFormat="1" ht="16.5" customHeight="1" x14ac:dyDescent="0.25">
      <x:c r="A562" s="302">
        <x:f>IF(RIGHT(C562,2)=".1","10",RIGHT(C562,2))</x:f>
      </x:c>
    </x:row>
    <x:row r="563" spans="1:81" customFormat="1" ht="16.5" customHeight="1" x14ac:dyDescent="0.25">
      <x:c r="A563" s="302">
        <x:f>IF(RIGHT(C563,2)=".1","10",RIGHT(C563,2))</x:f>
      </x:c>
    </x:row>
    <x:row r="564" spans="1:81" customFormat="1" ht="16.5" customHeight="1" x14ac:dyDescent="0.25">
      <x:c r="A564" s="302">
        <x:f>IF(RIGHT(C564,2)=".1","10",RIGHT(C564,2))</x:f>
      </x:c>
    </x:row>
    <x:row r="565" spans="1:81" customFormat="1" ht="16.5" customHeight="1" x14ac:dyDescent="0.25">
      <x:c r="A565" s="302">
        <x:f>IF(RIGHT(C565,2)=".1","10",RIGHT(C565,2))</x:f>
      </x:c>
    </x:row>
    <x:row r="566" spans="1:81" customFormat="1" ht="16.5" customHeight="1" x14ac:dyDescent="0.25">
      <x:c r="A566" s="302">
        <x:f>IF(RIGHT(C566,2)=".1","10",RIGHT(C566,2))</x:f>
      </x:c>
    </x:row>
    <x:row r="567" spans="1:81" customFormat="1" ht="16.5" customHeight="1" x14ac:dyDescent="0.25">
      <x:c r="A567" s="302">
        <x:f>IF(RIGHT(C567,2)=".1","10",RIGHT(C567,2))</x:f>
      </x:c>
    </x:row>
    <x:row r="568" spans="1:81" customFormat="1" ht="16.5" customHeight="1" x14ac:dyDescent="0.25">
      <x:c r="A568" s="302">
        <x:f>IF(RIGHT(C568,2)=".1","10",RIGHT(C568,2))</x:f>
      </x:c>
    </x:row>
    <x:row r="569" spans="1:81" customFormat="1" ht="16.5" customHeight="1" x14ac:dyDescent="0.25">
      <x:c r="A569" s="302">
        <x:f>IF(RIGHT(C569,2)=".1","10",RIGHT(C569,2))</x:f>
      </x:c>
    </x:row>
    <x:row r="570" spans="1:81" customFormat="1" ht="16.5" customHeight="1" x14ac:dyDescent="0.25">
      <x:c r="A570" s="302">
        <x:f>IF(RIGHT(C570,2)=".1","10",RIGHT(C570,2))</x:f>
      </x:c>
    </x:row>
    <x:row r="571" spans="1:81" customFormat="1" ht="16.5" customHeight="1" x14ac:dyDescent="0.25">
      <x:c r="A571" s="302">
        <x:f>IF(RIGHT(C571,2)=".1","10",RIGHT(C571,2))</x:f>
      </x:c>
    </x:row>
    <x:row r="572" spans="1:81" customFormat="1" ht="16.5" customHeight="1" x14ac:dyDescent="0.25">
      <x:c r="A572" s="302">
        <x:f>IF(RIGHT(C572,2)=".1","10",RIGHT(C572,2))</x:f>
      </x:c>
    </x:row>
    <x:row r="573" spans="1:81" customFormat="1" ht="16.5" customHeight="1" x14ac:dyDescent="0.25">
      <x:c r="A573" s="302">
        <x:f>IF(RIGHT(C573,2)=".1","10",RIGHT(C573,2))</x:f>
      </x:c>
    </x:row>
    <x:row r="574" spans="1:81" customFormat="1" ht="16.5" customHeight="1" x14ac:dyDescent="0.25">
      <x:c r="A574" s="302">
        <x:f>IF(RIGHT(C574,2)=".1","10",RIGHT(C574,2))</x:f>
      </x:c>
    </x:row>
    <x:row r="575" spans="1:81" customFormat="1" ht="16.5" customHeight="1" x14ac:dyDescent="0.25">
      <x:c r="A575" s="302">
        <x:f>IF(RIGHT(C575,2)=".1","10",RIGHT(C575,2))</x:f>
      </x:c>
    </x:row>
    <x:row r="576" spans="1:81" customFormat="1" ht="16.5" customHeight="1" x14ac:dyDescent="0.25">
      <x:c r="A576" s="302">
        <x:f>IF(RIGHT(C576,2)=".1","10",RIGHT(C576,2))</x:f>
      </x:c>
    </x:row>
    <x:row r="577" spans="1:81" customFormat="1" ht="16.5" customHeight="1" x14ac:dyDescent="0.25">
      <x:c r="A577" s="302">
        <x:f>IF(RIGHT(C577,2)=".1","10",RIGHT(C577,2))</x:f>
      </x:c>
    </x:row>
    <x:row r="578" spans="1:81" customFormat="1" ht="16.5" customHeight="1" x14ac:dyDescent="0.25">
      <x:c r="A578" s="302">
        <x:f>IF(RIGHT(C578,2)=".1","10",RIGHT(C578,2))</x:f>
      </x:c>
    </x:row>
    <x:row r="579" spans="1:81" customFormat="1" ht="16.5" customHeight="1" x14ac:dyDescent="0.25">
      <x:c r="A579" s="302">
        <x:f>IF(RIGHT(C579,2)=".1","10",RIGHT(C579,2))</x:f>
      </x:c>
    </x:row>
    <x:row r="580" spans="1:81" customFormat="1" ht="16.5" customHeight="1" x14ac:dyDescent="0.25">
      <x:c r="A580" s="302">
        <x:f>IF(RIGHT(C580,2)=".1","10",RIGHT(C580,2))</x:f>
      </x:c>
    </x:row>
    <x:row r="581" spans="1:81" customFormat="1" ht="16.5" customHeight="1" x14ac:dyDescent="0.25">
      <x:c r="A581" s="302">
        <x:f>IF(RIGHT(C581,2)=".1","10",RIGHT(C581,2))</x:f>
      </x:c>
    </x:row>
    <x:row r="582" spans="1:81" customFormat="1" ht="16.5" customHeight="1" x14ac:dyDescent="0.25">
      <x:c r="A582" s="302">
        <x:f>IF(RIGHT(C582,2)=".1","10",RIGHT(C582,2))</x:f>
      </x:c>
    </x:row>
    <x:row r="583" spans="1:81" customFormat="1" ht="16.5" customHeight="1" x14ac:dyDescent="0.25">
      <x:c r="A583" s="302">
        <x:f>IF(RIGHT(C583,2)=".1","10",RIGHT(C583,2))</x:f>
      </x:c>
    </x:row>
    <x:row r="584" spans="1:81" customFormat="1" ht="16.5" customHeight="1" x14ac:dyDescent="0.25">
      <x:c r="A584" s="302">
        <x:f>IF(RIGHT(C584,2)=".1","10",RIGHT(C584,2))</x:f>
      </x:c>
    </x:row>
    <x:row r="585" spans="1:81" customFormat="1" ht="16.5" customHeight="1" x14ac:dyDescent="0.25">
      <x:c r="A585" s="302">
        <x:f>IF(RIGHT(C585,2)=".1","10",RIGHT(C585,2))</x:f>
      </x:c>
    </x:row>
    <x:row r="586" spans="1:81" customFormat="1" ht="16.5" customHeight="1" x14ac:dyDescent="0.25">
      <x:c r="A586" s="302">
        <x:f>IF(RIGHT(C586,2)=".1","10",RIGHT(C586,2))</x:f>
      </x:c>
    </x:row>
    <x:row r="587" spans="1:81" customFormat="1" ht="16.5" customHeight="1" x14ac:dyDescent="0.25">
      <x:c r="A587" s="302">
        <x:f>IF(RIGHT(C587,2)=".1","10",RIGHT(C587,2))</x:f>
      </x:c>
    </x:row>
    <x:row r="588" spans="1:81" customFormat="1" ht="16.5" customHeight="1" x14ac:dyDescent="0.25">
      <x:c r="A588" s="302">
        <x:f>IF(RIGHT(C588,2)=".1","10",RIGHT(C588,2))</x:f>
      </x:c>
    </x:row>
    <x:row r="589" spans="1:81" customFormat="1" ht="16.5" customHeight="1" x14ac:dyDescent="0.25">
      <x:c r="A589" s="302">
        <x:f>IF(RIGHT(C589,2)=".1","10",RIGHT(C589,2))</x:f>
      </x:c>
    </x:row>
    <x:row r="590" spans="1:81" customFormat="1" ht="16.5" customHeight="1" x14ac:dyDescent="0.25">
      <x:c r="A590" s="302">
        <x:f>IF(RIGHT(C590,2)=".1","10",RIGHT(C590,2))</x:f>
      </x:c>
    </x:row>
    <x:row r="591" spans="1:81" customFormat="1" ht="16.5" customHeight="1" x14ac:dyDescent="0.25">
      <x:c r="A591" s="302">
        <x:f>IF(RIGHT(C591,2)=".1","10",RIGHT(C591,2))</x:f>
      </x:c>
    </x:row>
    <x:row r="592" spans="1:81" customFormat="1" ht="16.5" customHeight="1" x14ac:dyDescent="0.25">
      <x:c r="A592" s="302">
        <x:f>IF(RIGHT(C592,2)=".1","10",RIGHT(C592,2))</x:f>
      </x:c>
    </x:row>
    <x:row r="593" spans="1:81" customFormat="1" ht="16.5" customHeight="1" x14ac:dyDescent="0.25">
      <x:c r="A593" s="302">
        <x:f>IF(RIGHT(C593,2)=".1","10",RIGHT(C593,2))</x:f>
      </x:c>
    </x:row>
    <x:row r="594" spans="1:81" customFormat="1" ht="16.5" customHeight="1" x14ac:dyDescent="0.25">
      <x:c r="A594" s="302">
        <x:f>IF(RIGHT(C594,2)=".1","10",RIGHT(C594,2))</x:f>
      </x:c>
    </x:row>
    <x:row r="595" spans="1:81" customFormat="1" ht="16.5" customHeight="1" x14ac:dyDescent="0.25">
      <x:c r="A595" s="302">
        <x:f>IF(RIGHT(C595,2)=".1","10",RIGHT(C595,2))</x:f>
      </x:c>
    </x:row>
    <x:row r="596" spans="1:81" customFormat="1" ht="16.5" customHeight="1" x14ac:dyDescent="0.25">
      <x:c r="A596" s="302">
        <x:f>IF(RIGHT(C596,2)=".1","10",RIGHT(C596,2))</x:f>
      </x:c>
    </x:row>
    <x:row r="597" spans="1:81" customFormat="1" ht="16.5" customHeight="1" x14ac:dyDescent="0.25">
      <x:c r="A597" s="302">
        <x:f>IF(RIGHT(C597,2)=".1","10",RIGHT(C597,2))</x:f>
      </x:c>
    </x:row>
    <x:row r="598" spans="1:81" customFormat="1" ht="16.5" customHeight="1" x14ac:dyDescent="0.25">
      <x:c r="A598" s="302">
        <x:f>IF(RIGHT(C598,2)=".1","10",RIGHT(C598,2))</x:f>
      </x:c>
    </x:row>
    <x:row r="599" spans="1:81" customFormat="1" ht="16.5" customHeight="1" x14ac:dyDescent="0.25">
      <x:c r="A599" s="302">
        <x:f>IF(RIGHT(C599,2)=".1","10",RIGHT(C599,2))</x:f>
      </x:c>
    </x:row>
    <x:row r="600" spans="1:81" customFormat="1" ht="16.5" customHeight="1" x14ac:dyDescent="0.25">
      <x:c r="A600" s="302">
        <x:f>IF(RIGHT(C600,2)=".1","10",RIGHT(C600,2))</x:f>
      </x:c>
    </x:row>
    <x:row r="601" spans="1:81" customFormat="1" ht="16.5" customHeight="1" x14ac:dyDescent="0.25">
      <x:c r="A601" s="302">
        <x:f>IF(RIGHT(C601,2)=".1","10",RIGHT(C601,2))</x:f>
      </x:c>
    </x:row>
    <x:row r="602" spans="1:81" customFormat="1" ht="16.5" customHeight="1" x14ac:dyDescent="0.25">
      <x:c r="A602" s="302">
        <x:f>IF(RIGHT(C602,2)=".1","10",RIGHT(C602,2))</x:f>
      </x:c>
    </x:row>
    <x:row r="603" spans="1:81" customFormat="1" ht="16.5" customHeight="1" x14ac:dyDescent="0.25">
      <x:c r="A603" s="302">
        <x:f>IF(RIGHT(C603,2)=".1","10",RIGHT(C603,2))</x:f>
      </x:c>
    </x:row>
    <x:row r="604" spans="1:81" customFormat="1" ht="16.5" customHeight="1" x14ac:dyDescent="0.25">
      <x:c r="A604" s="302">
        <x:f>IF(RIGHT(C604,2)=".1","10",RIGHT(C604,2))</x:f>
      </x:c>
    </x:row>
    <x:row r="605" spans="1:81" customFormat="1" ht="16.5" customHeight="1" x14ac:dyDescent="0.25">
      <x:c r="A605" s="302">
        <x:f>IF(RIGHT(C605,2)=".1","10",RIGHT(C605,2))</x:f>
      </x:c>
    </x:row>
    <x:row r="606" spans="1:81" customFormat="1" ht="16.5" customHeight="1" x14ac:dyDescent="0.25">
      <x:c r="A606" s="302">
        <x:f>IF(RIGHT(C606,2)=".1","10",RIGHT(C606,2))</x:f>
      </x:c>
    </x:row>
    <x:row r="607" spans="1:81" customFormat="1" ht="16.5" customHeight="1" x14ac:dyDescent="0.25">
      <x:c r="A607" s="302">
        <x:f>IF(RIGHT(C607,2)=".1","10",RIGHT(C607,2))</x:f>
      </x:c>
    </x:row>
    <x:row r="608" spans="1:81" customFormat="1" ht="16.5" customHeight="1" x14ac:dyDescent="0.25">
      <x:c r="A608" s="302">
        <x:f>IF(RIGHT(C608,2)=".1","10",RIGHT(C608,2))</x:f>
      </x:c>
    </x:row>
    <x:row r="609" spans="1:81" customFormat="1" ht="16.5" customHeight="1" x14ac:dyDescent="0.25">
      <x:c r="A609" s="302">
        <x:f>IF(RIGHT(C609,2)=".1","10",RIGHT(C609,2))</x:f>
      </x:c>
    </x:row>
    <x:row r="610" spans="1:81" customFormat="1" ht="16.5" customHeight="1" x14ac:dyDescent="0.25">
      <x:c r="A610" s="302">
        <x:f>IF(RIGHT(C610,2)=".1","10",RIGHT(C610,2))</x:f>
      </x:c>
    </x:row>
    <x:row r="611" spans="1:81" customFormat="1" ht="16.5" customHeight="1" x14ac:dyDescent="0.25">
      <x:c r="A611" s="302">
        <x:f>IF(RIGHT(C611,2)=".1","10",RIGHT(C611,2))</x:f>
      </x:c>
    </x:row>
    <x:row r="612" spans="1:81" customFormat="1" ht="16.5" customHeight="1" x14ac:dyDescent="0.25">
      <x:c r="A612" s="302">
        <x:f>IF(RIGHT(C612,2)=".1","10",RIGHT(C612,2))</x:f>
      </x:c>
    </x:row>
    <x:row r="613" spans="1:81" customFormat="1" ht="16.5" customHeight="1" x14ac:dyDescent="0.25">
      <x:c r="A613" s="302">
        <x:f>IF(RIGHT(C613,2)=".1","10",RIGHT(C613,2))</x:f>
      </x:c>
    </x:row>
    <x:row r="614" spans="1:81" customFormat="1" ht="16.5" customHeight="1" x14ac:dyDescent="0.25">
      <x:c r="A614" s="302">
        <x:f>IF(RIGHT(C614,2)=".1","10",RIGHT(C614,2))</x:f>
      </x:c>
    </x:row>
    <x:row r="615" spans="1:81" customFormat="1" ht="16.5" customHeight="1" x14ac:dyDescent="0.25">
      <x:c r="A615" s="302">
        <x:f>IF(RIGHT(C615,2)=".1","10",RIGHT(C615,2))</x:f>
      </x:c>
    </x:row>
    <x:row r="616" spans="1:81" customFormat="1" ht="16.5" customHeight="1" x14ac:dyDescent="0.25">
      <x:c r="A616" s="302">
        <x:f>IF(RIGHT(C616,2)=".1","10",RIGHT(C616,2))</x:f>
      </x:c>
    </x:row>
    <x:row r="617" spans="1:81" customFormat="1" ht="16.5" customHeight="1" x14ac:dyDescent="0.25">
      <x:c r="A617" s="302">
        <x:f>IF(RIGHT(C617,2)=".1","10",RIGHT(C617,2))</x:f>
      </x:c>
    </x:row>
    <x:row r="618" spans="1:81" customFormat="1" ht="16.5" customHeight="1" x14ac:dyDescent="0.25">
      <x:c r="A618" s="302">
        <x:f>IF(RIGHT(C618,2)=".1","10",RIGHT(C618,2))</x:f>
      </x:c>
    </x:row>
    <x:row r="619" spans="1:81" customFormat="1" ht="16.5" customHeight="1" x14ac:dyDescent="0.25">
      <x:c r="A619" s="302">
        <x:f>IF(RIGHT(C619,2)=".1","10",RIGHT(C619,2))</x:f>
      </x:c>
    </x:row>
    <x:row r="620" spans="1:81" customFormat="1" ht="16.5" customHeight="1" x14ac:dyDescent="0.25">
      <x:c r="A620" s="302">
        <x:f>IF(RIGHT(C620,2)=".1","10",RIGHT(C620,2))</x:f>
      </x:c>
    </x:row>
    <x:row r="621" spans="1:81" customFormat="1" ht="16.5" customHeight="1" x14ac:dyDescent="0.25">
      <x:c r="A621" s="302">
        <x:f>IF(RIGHT(C621,2)=".1","10",RIGHT(C621,2))</x:f>
      </x:c>
    </x:row>
    <x:row r="622" spans="1:81" customFormat="1" ht="16.5" customHeight="1" x14ac:dyDescent="0.25">
      <x:c r="A622" s="302">
        <x:f>IF(RIGHT(C622,2)=".1","10",RIGHT(C622,2))</x:f>
      </x:c>
    </x:row>
    <x:row r="623" spans="1:81" customFormat="1" ht="16.5" customHeight="1" x14ac:dyDescent="0.25">
      <x:c r="A623" s="302">
        <x:f>IF(RIGHT(C623,2)=".1","10",RIGHT(C623,2))</x:f>
      </x:c>
    </x:row>
    <x:row r="624" spans="1:81" customFormat="1" ht="16.5" customHeight="1" x14ac:dyDescent="0.25">
      <x:c r="A624" s="302">
        <x:f>IF(RIGHT(C624,2)=".1","10",RIGHT(C624,2))</x:f>
      </x:c>
    </x:row>
    <x:row r="625" spans="1:81" customFormat="1" ht="16.5" customHeight="1" x14ac:dyDescent="0.25">
      <x:c r="A625" s="302">
        <x:f>IF(RIGHT(C625,2)=".1","10",RIGHT(C625,2))</x:f>
      </x:c>
    </x:row>
    <x:row r="626" spans="1:81" customFormat="1" ht="16.5" customHeight="1" x14ac:dyDescent="0.25">
      <x:c r="A626" s="302">
        <x:f>IF(RIGHT(C626,2)=".1","10",RIGHT(C626,2))</x:f>
      </x:c>
    </x:row>
    <x:row r="627" spans="1:81" customFormat="1" ht="16.5" customHeight="1" x14ac:dyDescent="0.25">
      <x:c r="A627" s="302">
        <x:f>IF(RIGHT(C627,2)=".1","10",RIGHT(C627,2))</x:f>
      </x:c>
    </x:row>
    <x:row r="628" spans="1:81" customFormat="1" ht="16.5" customHeight="1" x14ac:dyDescent="0.25">
      <x:c r="A628" s="302">
        <x:f>IF(RIGHT(C628,2)=".1","10",RIGHT(C628,2))</x:f>
      </x:c>
    </x:row>
    <x:row r="629" spans="1:81" customFormat="1" ht="16.5" customHeight="1" x14ac:dyDescent="0.25">
      <x:c r="A629" s="302">
        <x:f>IF(RIGHT(C629,2)=".1","10",RIGHT(C629,2))</x:f>
      </x:c>
    </x:row>
    <x:row r="630" spans="1:81" customFormat="1" ht="16.5" customHeight="1" x14ac:dyDescent="0.25">
      <x:c r="A630" s="302">
        <x:f>IF(RIGHT(C630,2)=".1","10",RIGHT(C630,2))</x:f>
      </x:c>
    </x:row>
    <x:row r="631" spans="1:81" customFormat="1" ht="16.5" customHeight="1" x14ac:dyDescent="0.25">
      <x:c r="A631" s="302">
        <x:f>IF(RIGHT(C631,2)=".1","10",RIGHT(C631,2))</x:f>
      </x:c>
    </x:row>
    <x:row r="632" spans="1:81" customFormat="1" ht="16.5" customHeight="1" x14ac:dyDescent="0.25">
      <x:c r="A632" s="302">
        <x:f>IF(RIGHT(C632,2)=".1","10",RIGHT(C632,2))</x:f>
      </x:c>
    </x:row>
    <x:row r="633" spans="1:81" customFormat="1" ht="16.5" customHeight="1" x14ac:dyDescent="0.25">
      <x:c r="A633" s="302">
        <x:f>IF(RIGHT(C633,2)=".1","10",RIGHT(C633,2))</x:f>
      </x:c>
    </x:row>
    <x:row r="634" spans="1:81" customFormat="1" ht="16.5" customHeight="1" x14ac:dyDescent="0.25">
      <x:c r="A634" s="302">
        <x:f>IF(RIGHT(C634,2)=".1","10",RIGHT(C634,2))</x:f>
      </x:c>
    </x:row>
    <x:row r="635" spans="1:81" customFormat="1" ht="16.5" customHeight="1" x14ac:dyDescent="0.25">
      <x:c r="A635" s="302">
        <x:f>IF(RIGHT(C635,2)=".1","10",RIGHT(C635,2))</x:f>
      </x:c>
    </x:row>
    <x:row r="636" spans="1:81" customFormat="1" ht="16.5" customHeight="1" x14ac:dyDescent="0.25">
      <x:c r="A636" s="302">
        <x:f>IF(RIGHT(C636,2)=".1","10",RIGHT(C636,2))</x:f>
      </x:c>
    </x:row>
    <x:row r="637" spans="1:81" customFormat="1" ht="16.5" customHeight="1" x14ac:dyDescent="0.25">
      <x:c r="A637" s="302">
        <x:f>IF(RIGHT(C637,2)=".1","10",RIGHT(C637,2))</x:f>
      </x:c>
    </x:row>
    <x:row r="638" spans="1:81" customFormat="1" ht="16.5" customHeight="1" x14ac:dyDescent="0.25">
      <x:c r="A638" s="302">
        <x:f>IF(RIGHT(C638,2)=".1","10",RIGHT(C638,2))</x:f>
      </x:c>
    </x:row>
    <x:row r="639" spans="1:81" customFormat="1" ht="16.5" customHeight="1" x14ac:dyDescent="0.25">
      <x:c r="A639" s="302">
        <x:f>IF(RIGHT(C639,2)=".1","10",RIGHT(C639,2))</x:f>
      </x:c>
    </x:row>
    <x:row r="640" spans="1:81" customFormat="1" ht="16.5" customHeight="1" x14ac:dyDescent="0.25">
      <x:c r="A640" s="302">
        <x:f>IF(RIGHT(C640,2)=".1","10",RIGHT(C640,2))</x:f>
      </x:c>
    </x:row>
    <x:row r="641" spans="1:81" customFormat="1" ht="16.5" customHeight="1" x14ac:dyDescent="0.25">
      <x:c r="A641" s="302">
        <x:f>IF(RIGHT(C641,2)=".1","10",RIGHT(C641,2))</x:f>
      </x:c>
    </x:row>
    <x:row r="642" spans="1:81" customFormat="1" ht="16.5" customHeight="1" x14ac:dyDescent="0.25">
      <x:c r="A642" s="302">
        <x:f>IF(RIGHT(C642,2)=".1","10",RIGHT(C642,2))</x:f>
      </x:c>
    </x:row>
    <x:row r="643" spans="1:81" customFormat="1" ht="16.5" customHeight="1" x14ac:dyDescent="0.25">
      <x:c r="A643" s="302">
        <x:f>IF(RIGHT(C643,2)=".1","10",RIGHT(C643,2))</x:f>
      </x:c>
    </x:row>
    <x:row r="644" spans="1:81" customFormat="1" ht="16.5" customHeight="1" x14ac:dyDescent="0.25">
      <x:c r="A644" s="302">
        <x:f>IF(RIGHT(C644,2)=".1","10",RIGHT(C644,2))</x:f>
      </x:c>
    </x:row>
    <x:row r="645" spans="1:81" customFormat="1" ht="16.5" customHeight="1" x14ac:dyDescent="0.25">
      <x:c r="A645" s="302">
        <x:f>IF(RIGHT(C645,2)=".1","10",RIGHT(C645,2))</x:f>
      </x:c>
    </x:row>
    <x:row r="646" spans="1:81" customFormat="1" ht="16.5" customHeight="1" x14ac:dyDescent="0.25">
      <x:c r="A646" s="302">
        <x:f>IF(RIGHT(C646,2)=".1","10",RIGHT(C646,2))</x:f>
      </x:c>
    </x:row>
    <x:row r="647" spans="1:81" customFormat="1" ht="16.5" customHeight="1" x14ac:dyDescent="0.25">
      <x:c r="A647" s="302">
        <x:f>IF(RIGHT(C647,2)=".1","10",RIGHT(C647,2))</x:f>
      </x:c>
    </x:row>
    <x:row r="648" spans="1:81" customFormat="1" ht="16.5" customHeight="1" x14ac:dyDescent="0.25">
      <x:c r="A648" s="302">
        <x:f>IF(RIGHT(C648,2)=".1","10",RIGHT(C648,2))</x:f>
      </x:c>
    </x:row>
    <x:row r="649" spans="1:81" customFormat="1" ht="16.5" customHeight="1" x14ac:dyDescent="0.25">
      <x:c r="A649" s="302">
        <x:f>IF(RIGHT(C649,2)=".1","10",RIGHT(C649,2))</x:f>
      </x:c>
    </x:row>
    <x:row r="650" spans="1:81" customFormat="1" ht="16.5" customHeight="1" x14ac:dyDescent="0.25">
      <x:c r="A650" s="302">
        <x:f>IF(RIGHT(C650,2)=".1","10",RIGHT(C650,2))</x:f>
      </x:c>
    </x:row>
    <x:row r="651" spans="1:81" customFormat="1" ht="16.5" customHeight="1" x14ac:dyDescent="0.25">
      <x:c r="A651" s="302">
        <x:f>IF(RIGHT(C651,2)=".1","10",RIGHT(C651,2))</x:f>
      </x:c>
    </x:row>
    <x:row r="652" spans="1:81" customFormat="1" ht="16.5" customHeight="1" x14ac:dyDescent="0.25">
      <x:c r="A652" s="302">
        <x:f>IF(RIGHT(C652,2)=".1","10",RIGHT(C652,2))</x:f>
      </x:c>
    </x:row>
    <x:row r="653" spans="1:81" customFormat="1" ht="16.5" customHeight="1" x14ac:dyDescent="0.25">
      <x:c r="A653" s="302">
        <x:f>IF(RIGHT(C653,2)=".1","10",RIGHT(C653,2))</x:f>
      </x:c>
    </x:row>
    <x:row r="654" spans="1:81" customFormat="1" ht="16.5" customHeight="1" x14ac:dyDescent="0.25">
      <x:c r="A654" s="302">
        <x:f>IF(RIGHT(C654,2)=".1","10",RIGHT(C654,2))</x:f>
      </x:c>
    </x:row>
    <x:row r="655" spans="1:81" customFormat="1" ht="16.5" customHeight="1" x14ac:dyDescent="0.25">
      <x:c r="A655" s="302">
        <x:f>IF(RIGHT(C655,2)=".1","10",RIGHT(C655,2))</x:f>
      </x:c>
    </x:row>
    <x:row r="656" spans="1:81" customFormat="1" ht="16.5" customHeight="1" x14ac:dyDescent="0.25">
      <x:c r="A656" s="302">
        <x:f>IF(RIGHT(C656,2)=".1","10",RIGHT(C656,2))</x:f>
      </x:c>
    </x:row>
    <x:row r="657" spans="1:81" customFormat="1" ht="16.5" customHeight="1" x14ac:dyDescent="0.25">
      <x:c r="A657" s="302">
        <x:f>IF(RIGHT(C657,2)=".1","10",RIGHT(C657,2))</x:f>
      </x:c>
    </x:row>
    <x:row r="658" spans="1:81" customFormat="1" ht="16.5" customHeight="1" x14ac:dyDescent="0.25">
      <x:c r="A658" s="302">
        <x:f>IF(RIGHT(C658,2)=".1","10",RIGHT(C658,2))</x:f>
      </x:c>
    </x:row>
    <x:row r="659" spans="1:81" customFormat="1" ht="16.5" customHeight="1" x14ac:dyDescent="0.25">
      <x:c r="A659" s="302">
        <x:f>IF(RIGHT(C659,2)=".1","10",RIGHT(C659,2))</x:f>
      </x:c>
    </x:row>
    <x:row r="660" spans="1:81" customFormat="1" ht="16.5" customHeight="1" x14ac:dyDescent="0.25">
      <x:c r="A660" s="302">
        <x:f>IF(RIGHT(C660,2)=".1","10",RIGHT(C660,2))</x:f>
      </x:c>
    </x:row>
    <x:row r="661" spans="1:81" customFormat="1" ht="16.5" customHeight="1" x14ac:dyDescent="0.25">
      <x:c r="A661" s="302">
        <x:f>IF(RIGHT(C661,2)=".1","10",RIGHT(C661,2))</x:f>
      </x:c>
    </x:row>
    <x:row r="662" spans="1:81" customFormat="1" ht="16.5" customHeight="1" x14ac:dyDescent="0.25">
      <x:c r="A662" s="302">
        <x:f>IF(RIGHT(C662,2)=".1","10",RIGHT(C662,2))</x:f>
      </x:c>
    </x:row>
    <x:row r="663" spans="1:81" customFormat="1" ht="16.5" customHeight="1" x14ac:dyDescent="0.25">
      <x:c r="A663" s="302">
        <x:f>IF(RIGHT(C663,2)=".1","10",RIGHT(C663,2))</x:f>
      </x:c>
    </x:row>
    <x:row r="664" spans="1:81" customFormat="1" ht="16.5" customHeight="1" x14ac:dyDescent="0.25">
      <x:c r="A664" s="302">
        <x:f>IF(RIGHT(C664,2)=".1","10",RIGHT(C664,2))</x:f>
      </x:c>
    </x:row>
    <x:row r="665" spans="1:81" customFormat="1" ht="16.5" customHeight="1" x14ac:dyDescent="0.25">
      <x:c r="A665" s="302">
        <x:f>IF(RIGHT(C665,2)=".1","10",RIGHT(C665,2))</x:f>
      </x:c>
    </x:row>
    <x:row r="666" spans="1:81" customFormat="1" ht="16.5" customHeight="1" x14ac:dyDescent="0.25">
      <x:c r="A666" s="302">
        <x:f>IF(RIGHT(C666,2)=".1","10",RIGHT(C666,2))</x:f>
      </x:c>
    </x:row>
    <x:row r="667" spans="1:81" customFormat="1" ht="16.5" customHeight="1" x14ac:dyDescent="0.25">
      <x:c r="A667" s="302">
        <x:f>IF(RIGHT(C667,2)=".1","10",RIGHT(C667,2))</x:f>
      </x:c>
    </x:row>
    <x:row r="668" spans="1:81" customFormat="1" ht="16.5" customHeight="1" x14ac:dyDescent="0.25">
      <x:c r="A668" s="302">
        <x:f>IF(RIGHT(C668,2)=".1","10",RIGHT(C668,2))</x:f>
      </x:c>
    </x:row>
    <x:row r="669" spans="1:81" customFormat="1" ht="16.5" customHeight="1" x14ac:dyDescent="0.25">
      <x:c r="A669" s="302">
        <x:f>IF(RIGHT(C669,2)=".1","10",RIGHT(C669,2))</x:f>
      </x:c>
    </x:row>
    <x:row r="670" spans="1:81" customFormat="1" ht="16.5" customHeight="1" x14ac:dyDescent="0.25">
      <x:c r="A670" s="302">
        <x:f>IF(RIGHT(C670,2)=".1","10",RIGHT(C670,2))</x:f>
      </x:c>
    </x:row>
    <x:row r="671" spans="1:81" customFormat="1" ht="16.5" customHeight="1" x14ac:dyDescent="0.25">
      <x:c r="A671" s="302">
        <x:f>IF(RIGHT(C671,2)=".1","10",RIGHT(C671,2))</x:f>
      </x:c>
    </x:row>
    <x:row r="672" spans="1:81" customFormat="1" ht="16.5" customHeight="1" x14ac:dyDescent="0.25">
      <x:c r="A672" s="302">
        <x:f>IF(RIGHT(C672,2)=".1","10",RIGHT(C672,2))</x:f>
      </x:c>
    </x:row>
    <x:row r="673" spans="1:81" customFormat="1" ht="16.5" customHeight="1" x14ac:dyDescent="0.25">
      <x:c r="A673" s="302">
        <x:f>IF(RIGHT(C673,2)=".1","10",RIGHT(C673,2))</x:f>
      </x:c>
    </x:row>
    <x:row r="674" spans="1:81" customFormat="1" ht="16.5" customHeight="1" x14ac:dyDescent="0.25">
      <x:c r="A674" s="302">
        <x:f>IF(RIGHT(C674,2)=".1","10",RIGHT(C674,2))</x:f>
      </x:c>
    </x:row>
    <x:row r="675" spans="1:81" customFormat="1" ht="16.5" customHeight="1" x14ac:dyDescent="0.25">
      <x:c r="A675" s="302">
        <x:f>IF(RIGHT(C675,2)=".1","10",RIGHT(C675,2))</x:f>
      </x:c>
    </x:row>
    <x:row r="676" spans="1:81" customFormat="1" ht="16.5" customHeight="1" x14ac:dyDescent="0.25">
      <x:c r="A676" s="302">
        <x:f>IF(RIGHT(C676,2)=".1","10",RIGHT(C676,2))</x:f>
      </x:c>
    </x:row>
    <x:row r="677" spans="1:81" customFormat="1" ht="16.5" customHeight="1" x14ac:dyDescent="0.25">
      <x:c r="A677" s="302">
        <x:f>IF(RIGHT(C677,2)=".1","10",RIGHT(C677,2))</x:f>
      </x:c>
    </x:row>
    <x:row r="678" spans="1:81" customFormat="1" ht="16.5" customHeight="1" x14ac:dyDescent="0.25">
      <x:c r="A678" s="302">
        <x:f>IF(RIGHT(C678,2)=".1","10",RIGHT(C678,2))</x:f>
      </x:c>
    </x:row>
    <x:row r="679" spans="1:81" customFormat="1" ht="16.5" customHeight="1" x14ac:dyDescent="0.25">
      <x:c r="A679" s="302">
        <x:f>IF(RIGHT(C679,2)=".1","10",RIGHT(C679,2))</x:f>
      </x:c>
    </x:row>
    <x:row r="680" spans="1:81" customFormat="1" ht="16.5" customHeight="1" x14ac:dyDescent="0.25">
      <x:c r="A680" s="302">
        <x:f>IF(RIGHT(C680,2)=".1","10",RIGHT(C680,2))</x:f>
      </x:c>
    </x:row>
    <x:row r="681" spans="1:81" customFormat="1" ht="16.5" customHeight="1" x14ac:dyDescent="0.25">
      <x:c r="A681" s="302">
        <x:f>IF(RIGHT(C681,2)=".1","10",RIGHT(C681,2))</x:f>
      </x:c>
    </x:row>
    <x:row r="682" spans="1:81" customFormat="1" ht="16.5" customHeight="1" x14ac:dyDescent="0.25">
      <x:c r="A682" s="302">
        <x:f>IF(RIGHT(C682,2)=".1","10",RIGHT(C682,2))</x:f>
      </x:c>
    </x:row>
    <x:row r="683" spans="1:81" customFormat="1" ht="16.5" customHeight="1" x14ac:dyDescent="0.25">
      <x:c r="A683" s="302">
        <x:f>IF(RIGHT(C683,2)=".1","10",RIGHT(C683,2))</x:f>
      </x:c>
    </x:row>
    <x:row r="684" spans="1:81" customFormat="1" ht="16.5" customHeight="1" x14ac:dyDescent="0.25">
      <x:c r="A684" s="302">
        <x:f>IF(RIGHT(C684,2)=".1","10",RIGHT(C684,2))</x:f>
      </x:c>
    </x:row>
    <x:row r="685" spans="1:81" customFormat="1" ht="16.5" customHeight="1" x14ac:dyDescent="0.25">
      <x:c r="A685" s="302">
        <x:f>IF(RIGHT(C685,2)=".1","10",RIGHT(C685,2))</x:f>
      </x:c>
    </x:row>
    <x:row r="686" spans="1:81" customFormat="1" ht="16.5" customHeight="1" x14ac:dyDescent="0.25">
      <x:c r="A686" s="302">
        <x:f>IF(RIGHT(C686,2)=".1","10",RIGHT(C686,2))</x:f>
      </x:c>
    </x:row>
    <x:row r="687" spans="1:81" customFormat="1" ht="16.5" customHeight="1" x14ac:dyDescent="0.25">
      <x:c r="A687" s="302">
        <x:f>IF(RIGHT(C687,2)=".1","10",RIGHT(C687,2))</x:f>
      </x:c>
    </x:row>
    <x:row r="688" spans="1:81" customFormat="1" ht="16.5" customHeight="1" x14ac:dyDescent="0.25">
      <x:c r="A688" s="302">
        <x:f>IF(RIGHT(C688,2)=".1","10",RIGHT(C688,2))</x:f>
      </x:c>
    </x:row>
    <x:row r="689" spans="1:81" customFormat="1" ht="16.5" customHeight="1" x14ac:dyDescent="0.25">
      <x:c r="A689" s="302">
        <x:f>IF(RIGHT(C689,2)=".1","10",RIGHT(C689,2))</x:f>
      </x:c>
    </x:row>
    <x:row r="690" spans="1:81" customFormat="1" ht="16.5" customHeight="1" x14ac:dyDescent="0.25">
      <x:c r="A690" s="302">
        <x:f>IF(RIGHT(C690,2)=".1","10",RIGHT(C690,2))</x:f>
      </x:c>
    </x:row>
    <x:row r="691" spans="1:81" customFormat="1" ht="16.5" customHeight="1" x14ac:dyDescent="0.25">
      <x:c r="A691" s="302">
        <x:f>IF(RIGHT(C691,2)=".1","10",RIGHT(C691,2))</x:f>
      </x:c>
    </x:row>
    <x:row r="692" spans="1:81" customFormat="1" ht="16.5" customHeight="1" x14ac:dyDescent="0.25">
      <x:c r="A692" s="302">
        <x:f>IF(RIGHT(C692,2)=".1","10",RIGHT(C692,2))</x:f>
      </x:c>
    </x:row>
    <x:row r="693" spans="1:81" customFormat="1" ht="16.5" customHeight="1" x14ac:dyDescent="0.25">
      <x:c r="A693" s="302">
        <x:f>IF(RIGHT(C693,2)=".1","10",RIGHT(C693,2))</x:f>
      </x:c>
    </x:row>
    <x:row r="694" spans="1:81" customFormat="1" ht="16.5" customHeight="1" x14ac:dyDescent="0.25">
      <x:c r="A694" s="302">
        <x:f>IF(RIGHT(C694,2)=".1","10",RIGHT(C694,2))</x:f>
      </x:c>
    </x:row>
    <x:row r="695" spans="1:81" customFormat="1" ht="16.5" customHeight="1" x14ac:dyDescent="0.25">
      <x:c r="A695" s="302">
        <x:f>IF(RIGHT(C695,2)=".1","10",RIGHT(C695,2))</x:f>
      </x:c>
    </x:row>
    <x:row r="696" spans="1:81" customFormat="1" ht="16.5" customHeight="1" x14ac:dyDescent="0.25">
      <x:c r="A696" s="302">
        <x:f>IF(RIGHT(C696,2)=".1","10",RIGHT(C696,2))</x:f>
      </x:c>
    </x:row>
    <x:row r="697" spans="1:81" customFormat="1" ht="16.5" customHeight="1" x14ac:dyDescent="0.25">
      <x:c r="A697" s="302">
        <x:f>IF(RIGHT(C697,2)=".1","10",RIGHT(C697,2))</x:f>
      </x:c>
    </x:row>
    <x:row r="698" spans="1:81" customFormat="1" ht="16.5" customHeight="1" x14ac:dyDescent="0.25">
      <x:c r="A698" s="302">
        <x:f>IF(RIGHT(C698,2)=".1","10",RIGHT(C698,2))</x:f>
      </x:c>
    </x:row>
    <x:row r="699" spans="1:81" customFormat="1" ht="16.5" customHeight="1" x14ac:dyDescent="0.25">
      <x:c r="A699" s="302">
        <x:f>IF(RIGHT(C699,2)=".1","10",RIGHT(C699,2))</x:f>
      </x:c>
    </x:row>
    <x:row r="700" spans="1:81" customFormat="1" ht="16.5" customHeight="1" x14ac:dyDescent="0.25">
      <x:c r="A700" s="302">
        <x:f>IF(RIGHT(C700,2)=".1","10",RIGHT(C700,2))</x:f>
      </x:c>
    </x:row>
    <x:row r="701" spans="1:81" customFormat="1" ht="16.5" customHeight="1" x14ac:dyDescent="0.25">
      <x:c r="A701" s="302">
        <x:f>IF(RIGHT(C701,2)=".1","10",RIGHT(C701,2))</x:f>
      </x:c>
    </x:row>
    <x:row r="702" spans="1:81" customFormat="1" ht="16.5" customHeight="1" x14ac:dyDescent="0.25">
      <x:c r="A702" s="302">
        <x:f>IF(RIGHT(C702,2)=".1","10",RIGHT(C702,2))</x:f>
      </x:c>
    </x:row>
    <x:row r="703" spans="1:81" customFormat="1" ht="16.5" customHeight="1" x14ac:dyDescent="0.25">
      <x:c r="A703" s="302">
        <x:f>IF(RIGHT(C703,2)=".1","10",RIGHT(C703,2))</x:f>
      </x:c>
    </x:row>
    <x:row r="704" spans="1:81" customFormat="1" ht="16.5" customHeight="1" x14ac:dyDescent="0.25">
      <x:c r="A704" s="302">
        <x:f>IF(RIGHT(C704,2)=".1","10",RIGHT(C704,2))</x:f>
      </x:c>
    </x:row>
    <x:row r="705" spans="1:81" customFormat="1" ht="16.5" customHeight="1" x14ac:dyDescent="0.25">
      <x:c r="A705" s="302">
        <x:f>IF(RIGHT(C705,2)=".1","10",RIGHT(C705,2))</x:f>
      </x:c>
    </x:row>
    <x:row r="706" spans="1:81" customFormat="1" ht="16.5" customHeight="1" x14ac:dyDescent="0.25">
      <x:c r="A706" s="302">
        <x:f>IF(RIGHT(C706,2)=".1","10",RIGHT(C706,2))</x:f>
      </x:c>
    </x:row>
    <x:row r="707" spans="1:81" customFormat="1" ht="16.5" customHeight="1" x14ac:dyDescent="0.25">
      <x:c r="A707" s="302">
        <x:f>IF(RIGHT(C707,2)=".1","10",RIGHT(C707,2))</x:f>
      </x:c>
    </x:row>
    <x:row r="708" spans="1:81" customFormat="1" ht="16.5" customHeight="1" x14ac:dyDescent="0.25">
      <x:c r="A708" s="302">
        <x:f>IF(RIGHT(C708,2)=".1","10",RIGHT(C708,2))</x:f>
      </x:c>
    </x:row>
    <x:row r="709" spans="1:81" customFormat="1" ht="16.5" customHeight="1" x14ac:dyDescent="0.25">
      <x:c r="A709" s="302">
        <x:f>IF(RIGHT(C709,2)=".1","10",RIGHT(C709,2))</x:f>
      </x:c>
    </x:row>
    <x:row r="710" spans="1:81" customFormat="1" ht="16.5" customHeight="1" x14ac:dyDescent="0.25">
      <x:c r="A710" s="302">
        <x:f>IF(RIGHT(C710,2)=".1","10",RIGHT(C710,2))</x:f>
      </x:c>
    </x:row>
    <x:row r="711" spans="1:81" customFormat="1" ht="16.5" customHeight="1" x14ac:dyDescent="0.25">
      <x:c r="A711" s="302">
        <x:f>IF(RIGHT(C711,2)=".1","10",RIGHT(C711,2))</x:f>
      </x:c>
    </x:row>
    <x:row r="712" spans="1:81" customFormat="1" ht="16.5" customHeight="1" x14ac:dyDescent="0.25">
      <x:c r="A712" s="302">
        <x:f>IF(RIGHT(C712,2)=".1","10",RIGHT(C712,2))</x:f>
      </x:c>
    </x:row>
    <x:row r="713" spans="1:81" customFormat="1" ht="16.5" customHeight="1" x14ac:dyDescent="0.25">
      <x:c r="A713" s="302">
        <x:f>IF(RIGHT(C713,2)=".1","10",RIGHT(C713,2))</x:f>
      </x:c>
    </x:row>
    <x:row r="714" spans="1:81" customFormat="1" ht="16.5" customHeight="1" x14ac:dyDescent="0.25">
      <x:c r="A714" s="302">
        <x:f>IF(RIGHT(C714,2)=".1","10",RIGHT(C714,2))</x:f>
      </x:c>
    </x:row>
    <x:row r="715" spans="1:81" customFormat="1" ht="16.5" customHeight="1" x14ac:dyDescent="0.25">
      <x:c r="A715" s="302">
        <x:f>IF(RIGHT(C715,2)=".1","10",RIGHT(C715,2))</x:f>
      </x:c>
    </x:row>
    <x:row r="716" spans="1:81" customFormat="1" ht="16.5" customHeight="1" x14ac:dyDescent="0.25">
      <x:c r="A716" s="302">
        <x:f>IF(RIGHT(C716,2)=".1","10",RIGHT(C716,2))</x:f>
      </x:c>
    </x:row>
    <x:row r="717" spans="1:81" customFormat="1" ht="16.5" customHeight="1" x14ac:dyDescent="0.25">
      <x:c r="A717" s="302">
        <x:f>IF(RIGHT(C717,2)=".1","10",RIGHT(C717,2))</x:f>
      </x:c>
    </x:row>
    <x:row r="718" spans="1:81" customFormat="1" ht="16.5" customHeight="1" x14ac:dyDescent="0.25">
      <x:c r="A718" s="302">
        <x:f>IF(RIGHT(C718,2)=".1","10",RIGHT(C718,2))</x:f>
      </x:c>
    </x:row>
    <x:row r="719" spans="1:81" customFormat="1" ht="16.5" customHeight="1" x14ac:dyDescent="0.25">
      <x:c r="A719" s="302">
        <x:f>IF(RIGHT(C719,2)=".1","10",RIGHT(C719,2))</x:f>
      </x:c>
    </x:row>
    <x:row r="720" spans="1:81" customFormat="1" ht="16.5" customHeight="1" x14ac:dyDescent="0.25">
      <x:c r="A720" s="302">
        <x:f>IF(RIGHT(C720,2)=".1","10",RIGHT(C720,2))</x:f>
      </x:c>
    </x:row>
    <x:row r="721" spans="1:81" customFormat="1" ht="16.5" customHeight="1" x14ac:dyDescent="0.25">
      <x:c r="A721" s="302">
        <x:f>IF(RIGHT(C721,2)=".1","10",RIGHT(C721,2))</x:f>
      </x:c>
    </x:row>
    <x:row r="722" spans="1:81" customFormat="1" ht="16.5" customHeight="1" x14ac:dyDescent="0.25">
      <x:c r="A722" s="302">
        <x:f>IF(RIGHT(C722,2)=".1","10",RIGHT(C722,2))</x:f>
      </x:c>
    </x:row>
    <x:row r="723" spans="1:81" customFormat="1" ht="16.5" customHeight="1" x14ac:dyDescent="0.25">
      <x:c r="A723" s="302">
        <x:f>IF(RIGHT(C723,2)=".1","10",RIGHT(C723,2))</x:f>
      </x:c>
    </x:row>
    <x:row r="724" spans="1:81" customFormat="1" ht="16.5" customHeight="1" x14ac:dyDescent="0.25">
      <x:c r="A724" s="302">
        <x:f>IF(RIGHT(C724,2)=".1","10",RIGHT(C724,2))</x:f>
      </x:c>
    </x:row>
    <x:row r="725" spans="1:81" customFormat="1" ht="16.5" customHeight="1" x14ac:dyDescent="0.25">
      <x:c r="A725" s="302">
        <x:f>IF(RIGHT(C725,2)=".1","10",RIGHT(C725,2))</x:f>
      </x:c>
    </x:row>
    <x:row r="726" spans="1:81" customFormat="1" ht="16.5" customHeight="1" x14ac:dyDescent="0.25">
      <x:c r="A726" s="302">
        <x:f>IF(RIGHT(C726,2)=".1","10",RIGHT(C726,2))</x:f>
      </x:c>
    </x:row>
    <x:row r="727" spans="1:81" customFormat="1" ht="16.5" customHeight="1" x14ac:dyDescent="0.25">
      <x:c r="A727" s="302">
        <x:f>IF(RIGHT(C727,2)=".1","10",RIGHT(C727,2))</x:f>
      </x:c>
    </x:row>
    <x:row r="728" spans="1:81" customFormat="1" ht="16.5" customHeight="1" x14ac:dyDescent="0.25">
      <x:c r="A728" s="302">
        <x:f>IF(RIGHT(C728,2)=".1","10",RIGHT(C728,2))</x:f>
      </x:c>
    </x:row>
    <x:row r="729" spans="1:81" customFormat="1" ht="16.5" customHeight="1" x14ac:dyDescent="0.25">
      <x:c r="A729" s="302">
        <x:f>IF(RIGHT(C729,2)=".1","10",RIGHT(C729,2))</x:f>
      </x:c>
    </x:row>
    <x:row r="730" spans="1:81" customFormat="1" ht="16.5" customHeight="1" x14ac:dyDescent="0.25">
      <x:c r="A730" s="302">
        <x:f>IF(RIGHT(C730,2)=".1","10",RIGHT(C730,2))</x:f>
      </x:c>
    </x:row>
    <x:row r="731" spans="1:81" customFormat="1" ht="16.5" customHeight="1" x14ac:dyDescent="0.25">
      <x:c r="A731" s="302">
        <x:f>IF(RIGHT(C731,2)=".1","10",RIGHT(C731,2))</x:f>
      </x:c>
    </x:row>
    <x:row r="732" spans="1:81" customFormat="1" ht="16.5" customHeight="1" x14ac:dyDescent="0.25">
      <x:c r="A732" s="302">
        <x:f>IF(RIGHT(C732,2)=".1","10",RIGHT(C732,2))</x:f>
      </x:c>
    </x:row>
    <x:row r="733" spans="1:81" customFormat="1" ht="16.5" customHeight="1" x14ac:dyDescent="0.25">
      <x:c r="A733" s="302">
        <x:f>IF(RIGHT(C733,2)=".1","10",RIGHT(C733,2))</x:f>
      </x:c>
    </x:row>
    <x:row r="734" spans="1:81" customFormat="1" ht="16.5" customHeight="1" x14ac:dyDescent="0.25">
      <x:c r="A734" s="302">
        <x:f>IF(RIGHT(C734,2)=".1","10",RIGHT(C734,2))</x:f>
      </x:c>
    </x:row>
    <x:row r="735" spans="1:81" customFormat="1" ht="16.5" customHeight="1" x14ac:dyDescent="0.25">
      <x:c r="A735" s="302">
        <x:f>IF(RIGHT(C735,2)=".1","10",RIGHT(C735,2))</x:f>
      </x:c>
    </x:row>
    <x:row r="736" spans="1:81" customFormat="1" ht="16.5" customHeight="1" x14ac:dyDescent="0.25">
      <x:c r="A736" s="302">
        <x:f>IF(RIGHT(C736,2)=".1","10",RIGHT(C736,2))</x:f>
      </x:c>
    </x:row>
    <x:row r="737" spans="1:81" customFormat="1" ht="16.5" customHeight="1" x14ac:dyDescent="0.25">
      <x:c r="A737" s="302">
        <x:f>IF(RIGHT(C737,2)=".1","10",RIGHT(C737,2))</x:f>
      </x:c>
    </x:row>
    <x:row r="738" spans="1:81" customFormat="1" ht="16.5" customHeight="1" x14ac:dyDescent="0.25">
      <x:c r="A738" s="302">
        <x:f>IF(RIGHT(C738,2)=".1","10",RIGHT(C738,2))</x:f>
      </x:c>
    </x:row>
    <x:row r="739" spans="1:81" customFormat="1" ht="16.5" customHeight="1" x14ac:dyDescent="0.25">
      <x:c r="A739" s="302">
        <x:f>IF(RIGHT(C739,2)=".1","10",RIGHT(C739,2))</x:f>
      </x:c>
    </x:row>
    <x:row r="740" spans="1:81" customFormat="1" ht="16.5" customHeight="1" x14ac:dyDescent="0.25">
      <x:c r="A740" s="302">
        <x:f>IF(RIGHT(C740,2)=".1","10",RIGHT(C740,2))</x:f>
      </x:c>
    </x:row>
    <x:row r="741" spans="1:81" customFormat="1" ht="16.5" customHeight="1" x14ac:dyDescent="0.25">
      <x:c r="A741" s="302">
        <x:f>IF(RIGHT(C741,2)=".1","10",RIGHT(C741,2))</x:f>
      </x:c>
    </x:row>
    <x:row r="742" spans="1:81" customFormat="1" ht="16.5" customHeight="1" x14ac:dyDescent="0.25">
      <x:c r="A742" s="302">
        <x:f>IF(RIGHT(C742,2)=".1","10",RIGHT(C742,2))</x:f>
      </x:c>
    </x:row>
    <x:row r="743" spans="1:81" customFormat="1" ht="16.5" customHeight="1" x14ac:dyDescent="0.25">
      <x:c r="A743" s="302">
        <x:f>IF(RIGHT(C743,2)=".1","10",RIGHT(C743,2))</x:f>
      </x:c>
    </x:row>
    <x:row r="744" spans="1:81" customFormat="1" ht="16.5" customHeight="1" x14ac:dyDescent="0.25">
      <x:c r="A744" s="302">
        <x:f>IF(RIGHT(C744,2)=".1","10",RIGHT(C744,2))</x:f>
      </x:c>
    </x:row>
    <x:row r="745" spans="1:81" customFormat="1" ht="16.5" customHeight="1" x14ac:dyDescent="0.25">
      <x:c r="A745" s="302">
        <x:f>IF(RIGHT(C745,2)=".1","10",RIGHT(C745,2))</x:f>
      </x:c>
    </x:row>
    <x:row r="746" spans="1:81" customFormat="1" ht="16.5" customHeight="1" x14ac:dyDescent="0.25">
      <x:c r="A746" s="302">
        <x:f>IF(RIGHT(C746,2)=".1","10",RIGHT(C746,2))</x:f>
      </x:c>
    </x:row>
    <x:row r="747" spans="1:81" customFormat="1" ht="16.5" customHeight="1" x14ac:dyDescent="0.25">
      <x:c r="A747" s="302">
        <x:f>IF(RIGHT(C747,2)=".1","10",RIGHT(C747,2))</x:f>
      </x:c>
    </x:row>
    <x:row r="748" spans="1:81" customFormat="1" ht="16.5" customHeight="1" x14ac:dyDescent="0.25">
      <x:c r="A748" s="302">
        <x:f>IF(RIGHT(C748,2)=".1","10",RIGHT(C748,2))</x:f>
      </x:c>
    </x:row>
    <x:row r="749" spans="1:81" customFormat="1" ht="16.5" customHeight="1" x14ac:dyDescent="0.25">
      <x:c r="A749" s="302">
        <x:f>IF(RIGHT(C749,2)=".1","10",RIGHT(C749,2))</x:f>
      </x:c>
    </x:row>
    <x:row r="750" spans="1:81" customFormat="1" ht="16.5" customHeight="1" x14ac:dyDescent="0.25">
      <x:c r="A750" s="302">
        <x:f>IF(RIGHT(C750,2)=".1","10",RIGHT(C750,2))</x:f>
      </x:c>
    </x:row>
    <x:row r="751" spans="1:81" customFormat="1" ht="16.5" customHeight="1" x14ac:dyDescent="0.25">
      <x:c r="A751" s="302">
        <x:f>IF(RIGHT(C751,2)=".1","10",RIGHT(C751,2))</x:f>
      </x:c>
    </x:row>
    <x:row r="752" spans="1:81" customFormat="1" ht="16.5" customHeight="1" x14ac:dyDescent="0.25">
      <x:c r="A752" s="302">
        <x:f>IF(RIGHT(C752,2)=".1","10",RIGHT(C752,2))</x:f>
      </x:c>
    </x:row>
    <x:row r="753" spans="1:81" customFormat="1" ht="16.5" customHeight="1" x14ac:dyDescent="0.25">
      <x:c r="A753" s="302">
        <x:f>IF(RIGHT(C753,2)=".1","10",RIGHT(C753,2))</x:f>
      </x:c>
    </x:row>
    <x:row r="754" spans="1:81" customFormat="1" ht="16.5" customHeight="1" x14ac:dyDescent="0.25">
      <x:c r="A754" s="302">
        <x:f>IF(RIGHT(C754,2)=".1","10",RIGHT(C754,2))</x:f>
      </x:c>
    </x:row>
    <x:row r="755" spans="1:81" customFormat="1" ht="16.5" customHeight="1" x14ac:dyDescent="0.25">
      <x:c r="A755" s="302">
        <x:f>IF(RIGHT(C755,2)=".1","10",RIGHT(C755,2))</x:f>
      </x:c>
    </x:row>
    <x:row r="756" spans="1:81" customFormat="1" ht="16.5" customHeight="1" x14ac:dyDescent="0.25">
      <x:c r="A756" s="302">
        <x:f>IF(RIGHT(C756,2)=".1","10",RIGHT(C756,2))</x:f>
      </x:c>
    </x:row>
    <x:row r="757" spans="1:81" customFormat="1" ht="16.5" customHeight="1" x14ac:dyDescent="0.25">
      <x:c r="A757" s="302">
        <x:f>IF(RIGHT(C757,2)=".1","10",RIGHT(C757,2))</x:f>
      </x:c>
    </x:row>
    <x:row r="758" spans="1:81" customFormat="1" ht="16.5" customHeight="1" x14ac:dyDescent="0.25">
      <x:c r="A758" s="302">
        <x:f>IF(RIGHT(C758,2)=".1","10",RIGHT(C758,2))</x:f>
      </x:c>
    </x:row>
    <x:row r="759" spans="1:81" customFormat="1" ht="16.5" customHeight="1" x14ac:dyDescent="0.25">
      <x:c r="A759" s="302">
        <x:f>IF(RIGHT(C759,2)=".1","10",RIGHT(C759,2))</x:f>
      </x:c>
    </x:row>
    <x:row r="760" spans="1:81" customFormat="1" ht="16.5" customHeight="1" x14ac:dyDescent="0.25">
      <x:c r="A760" s="302">
        <x:f>IF(RIGHT(C760,2)=".1","10",RIGHT(C760,2))</x:f>
      </x:c>
    </x:row>
    <x:row r="761" spans="1:81" customFormat="1" ht="16.5" customHeight="1" x14ac:dyDescent="0.25">
      <x:c r="A761" s="302">
        <x:f>IF(RIGHT(C761,2)=".1","10",RIGHT(C761,2))</x:f>
      </x:c>
    </x:row>
    <x:row r="762" spans="1:81" customFormat="1" ht="16.5" customHeight="1" x14ac:dyDescent="0.25">
      <x:c r="A762" s="302">
        <x:f>IF(RIGHT(C762,2)=".1","10",RIGHT(C762,2))</x:f>
      </x:c>
    </x:row>
    <x:row r="763" spans="1:81" customFormat="1" ht="16.5" customHeight="1" x14ac:dyDescent="0.25">
      <x:c r="A763" s="302">
        <x:f>IF(RIGHT(C763,2)=".1","10",RIGHT(C763,2))</x:f>
      </x:c>
    </x:row>
    <x:row r="764" spans="1:81" customFormat="1" ht="16.5" customHeight="1" x14ac:dyDescent="0.25">
      <x:c r="A764" s="302">
        <x:f>IF(RIGHT(C764,2)=".1","10",RIGHT(C764,2))</x:f>
      </x:c>
    </x:row>
    <x:row r="765" spans="1:81" customFormat="1" ht="16.5" customHeight="1" x14ac:dyDescent="0.25">
      <x:c r="A765" s="302">
        <x:f>IF(RIGHT(C765,2)=".1","10",RIGHT(C765,2))</x:f>
      </x:c>
    </x:row>
    <x:row r="766" spans="1:81" customFormat="1" ht="16.5" customHeight="1" x14ac:dyDescent="0.25">
      <x:c r="A766" s="302">
        <x:f>IF(RIGHT(C766,2)=".1","10",RIGHT(C766,2))</x:f>
      </x:c>
    </x:row>
    <x:row r="767" spans="1:81" customFormat="1" ht="16.5" customHeight="1" x14ac:dyDescent="0.25">
      <x:c r="A767" s="302">
        <x:f>IF(RIGHT(C767,2)=".1","10",RIGHT(C767,2))</x:f>
      </x:c>
    </x:row>
    <x:row r="768" spans="1:81" customFormat="1" ht="16.5" customHeight="1" x14ac:dyDescent="0.25">
      <x:c r="A768" s="302">
        <x:f>IF(RIGHT(C768,2)=".1","10",RIGHT(C768,2))</x:f>
      </x:c>
    </x:row>
    <x:row r="769" spans="1:81" customFormat="1" ht="16.5" customHeight="1" x14ac:dyDescent="0.25">
      <x:c r="A769" s="302">
        <x:f>IF(RIGHT(C769,2)=".1","10",RIGHT(C769,2))</x:f>
      </x:c>
    </x:row>
    <x:row r="770" spans="1:81" customFormat="1" ht="16.5" customHeight="1" x14ac:dyDescent="0.25">
      <x:c r="A770" s="302">
        <x:f>IF(RIGHT(C770,2)=".1","10",RIGHT(C770,2))</x:f>
      </x:c>
    </x:row>
    <x:row r="771" spans="1:81" customFormat="1" ht="16.5" customHeight="1" x14ac:dyDescent="0.25">
      <x:c r="A771" s="302">
        <x:f>IF(RIGHT(C771,2)=".1","10",RIGHT(C771,2))</x:f>
      </x:c>
    </x:row>
    <x:row r="772" spans="1:81" customFormat="1" ht="16.5" customHeight="1" x14ac:dyDescent="0.25">
      <x:c r="A772" s="302">
        <x:f>IF(RIGHT(C772,2)=".1","10",RIGHT(C772,2))</x:f>
      </x:c>
    </x:row>
    <x:row r="773" spans="1:81" customFormat="1" ht="16.5" customHeight="1" x14ac:dyDescent="0.25">
      <x:c r="A773" s="302">
        <x:f>IF(RIGHT(C773,2)=".1","10",RIGHT(C773,2))</x:f>
      </x:c>
    </x:row>
    <x:row r="774" spans="1:81" customFormat="1" ht="16.5" customHeight="1" x14ac:dyDescent="0.25">
      <x:c r="A774" s="302">
        <x:f>IF(RIGHT(C774,2)=".1","10",RIGHT(C774,2))</x:f>
      </x:c>
    </x:row>
    <x:row r="775" spans="1:81" customFormat="1" ht="16.5" customHeight="1" x14ac:dyDescent="0.25">
      <x:c r="A775" s="302">
        <x:f>IF(RIGHT(C775,2)=".1","10",RIGHT(C775,2))</x:f>
      </x:c>
    </x:row>
    <x:row r="776" spans="1:81" customFormat="1" ht="16.5" customHeight="1" x14ac:dyDescent="0.25">
      <x:c r="A776" s="302">
        <x:f>IF(RIGHT(C776,2)=".1","10",RIGHT(C776,2))</x:f>
      </x:c>
    </x:row>
    <x:row r="777" spans="1:81" customFormat="1" ht="16.5" customHeight="1" x14ac:dyDescent="0.25">
      <x:c r="A777" s="302">
        <x:f>IF(RIGHT(C777,2)=".1","10",RIGHT(C777,2))</x:f>
      </x:c>
    </x:row>
    <x:row r="778" spans="1:81" customFormat="1" ht="16.5" customHeight="1" x14ac:dyDescent="0.25">
      <x:c r="A778" s="302">
        <x:f>IF(RIGHT(C778,2)=".1","10",RIGHT(C778,2))</x:f>
      </x:c>
    </x:row>
    <x:row r="779" spans="1:81" customFormat="1" ht="16.5" customHeight="1" x14ac:dyDescent="0.25">
      <x:c r="A779" s="302">
        <x:f>IF(RIGHT(C779,2)=".1","10",RIGHT(C779,2))</x:f>
      </x:c>
    </x:row>
    <x:row r="780" spans="1:81" customFormat="1" ht="16.5" customHeight="1" x14ac:dyDescent="0.25">
      <x:c r="A780" s="302">
        <x:f>IF(RIGHT(C780,2)=".1","10",RIGHT(C780,2))</x:f>
      </x:c>
    </x:row>
    <x:row r="781" spans="1:81" customFormat="1" ht="16.5" customHeight="1" x14ac:dyDescent="0.25">
      <x:c r="A781" s="302">
        <x:f>IF(RIGHT(C781,2)=".1","10",RIGHT(C781,2))</x:f>
      </x:c>
    </x:row>
    <x:row r="782" spans="1:81" customFormat="1" ht="16.5" customHeight="1" x14ac:dyDescent="0.25">
      <x:c r="A782" s="302">
        <x:f>IF(RIGHT(C782,2)=".1","10",RIGHT(C782,2))</x:f>
      </x:c>
    </x:row>
    <x:row r="783" spans="1:81" customFormat="1" ht="16.5" customHeight="1" x14ac:dyDescent="0.25">
      <x:c r="A783" s="302">
        <x:f>IF(RIGHT(C783,2)=".1","10",RIGHT(C783,2))</x:f>
      </x:c>
    </x:row>
    <x:row r="784" spans="1:81" customFormat="1" ht="16.5" customHeight="1" x14ac:dyDescent="0.25">
      <x:c r="A784" s="302">
        <x:f>IF(RIGHT(C784,2)=".1","10",RIGHT(C784,2))</x:f>
      </x:c>
    </x:row>
    <x:row r="785" spans="1:81" customFormat="1" ht="16.5" customHeight="1" x14ac:dyDescent="0.25">
      <x:c r="A785" s="302">
        <x:f>IF(RIGHT(C785,2)=".1","10",RIGHT(C785,2))</x:f>
      </x:c>
    </x:row>
    <x:row r="786" spans="1:81" customFormat="1" ht="16.5" customHeight="1" x14ac:dyDescent="0.25">
      <x:c r="A786" s="302">
        <x:f>IF(RIGHT(C786,2)=".1","10",RIGHT(C786,2))</x:f>
      </x:c>
    </x:row>
    <x:row r="787" spans="1:81" customFormat="1" ht="16.5" customHeight="1" x14ac:dyDescent="0.25">
      <x:c r="A787" s="302">
        <x:f>IF(RIGHT(C787,2)=".1","10",RIGHT(C787,2))</x:f>
      </x:c>
    </x:row>
    <x:row r="788" spans="1:81" customFormat="1" ht="16.5" customHeight="1" x14ac:dyDescent="0.25">
      <x:c r="A788" s="302">
        <x:f>IF(RIGHT(C788,2)=".1","10",RIGHT(C788,2))</x:f>
      </x:c>
    </x:row>
    <x:row r="789" spans="1:81" customFormat="1" ht="16.5" customHeight="1" x14ac:dyDescent="0.25">
      <x:c r="A789" s="302">
        <x:f>IF(RIGHT(C789,2)=".1","10",RIGHT(C789,2))</x:f>
      </x:c>
    </x:row>
    <x:row r="790" spans="1:81" customFormat="1" ht="16.5" customHeight="1" x14ac:dyDescent="0.25">
      <x:c r="A790" s="302">
        <x:f>IF(RIGHT(C790,2)=".1","10",RIGHT(C790,2))</x:f>
      </x:c>
    </x:row>
    <x:row r="791" spans="1:81" customFormat="1" ht="16.5" customHeight="1" x14ac:dyDescent="0.25">
      <x:c r="A791" s="302">
        <x:f>IF(RIGHT(C791,2)=".1","10",RIGHT(C791,2))</x:f>
      </x:c>
    </x:row>
    <x:row r="792" spans="1:81" customFormat="1" ht="16.5" customHeight="1" x14ac:dyDescent="0.25">
      <x:c r="A792" s="302">
        <x:f>IF(RIGHT(C792,2)=".1","10",RIGHT(C792,2))</x:f>
      </x:c>
    </x:row>
    <x:row r="793" spans="1:81" customFormat="1" ht="16.5" customHeight="1" x14ac:dyDescent="0.25">
      <x:c r="A793" s="302">
        <x:f>IF(RIGHT(C793,2)=".1","10",RIGHT(C793,2))</x:f>
      </x:c>
    </x:row>
    <x:row r="794" spans="1:81" customFormat="1" ht="16.5" customHeight="1" x14ac:dyDescent="0.25">
      <x:c r="A794" s="302">
        <x:f>IF(RIGHT(C794,2)=".1","10",RIGHT(C794,2))</x:f>
      </x:c>
    </x:row>
    <x:row r="795" spans="1:81" customFormat="1" ht="16.5" customHeight="1" x14ac:dyDescent="0.25">
      <x:c r="A795" s="302">
        <x:f>IF(RIGHT(C795,2)=".1","10",RIGHT(C795,2))</x:f>
      </x:c>
    </x:row>
    <x:row r="796" spans="1:81" customFormat="1" ht="16.5" customHeight="1" x14ac:dyDescent="0.25">
      <x:c r="A796" s="302">
        <x:f>IF(RIGHT(C796,2)=".1","10",RIGHT(C796,2))</x:f>
      </x:c>
    </x:row>
    <x:row r="797" spans="1:81" customFormat="1" ht="16.5" customHeight="1" x14ac:dyDescent="0.25">
      <x:c r="A797" s="302">
        <x:f>IF(RIGHT(C797,2)=".1","10",RIGHT(C797,2))</x:f>
      </x:c>
    </x:row>
    <x:row r="798" spans="1:81" customFormat="1" ht="16.5" customHeight="1" x14ac:dyDescent="0.25">
      <x:c r="A798" s="302">
        <x:f>IF(RIGHT(C798,2)=".1","10",RIGHT(C798,2))</x:f>
      </x:c>
    </x:row>
    <x:row r="799" spans="1:81" customFormat="1" ht="16.5" customHeight="1" x14ac:dyDescent="0.25">
      <x:c r="A799" s="302">
        <x:f>IF(RIGHT(C799,2)=".1","10",RIGHT(C799,2))</x:f>
      </x:c>
    </x:row>
    <x:row r="800" spans="1:81" customFormat="1" ht="16.5" customHeight="1" x14ac:dyDescent="0.25">
      <x:c r="A800" s="302">
        <x:f>IF(RIGHT(C800,2)=".1","10",RIGHT(C800,2))</x:f>
      </x:c>
    </x:row>
    <x:row r="801" spans="1:81" customFormat="1" ht="16.5" customHeight="1" x14ac:dyDescent="0.25">
      <x:c r="A801" s="302">
        <x:f>IF(RIGHT(C801,2)=".1","10",RIGHT(C801,2))</x:f>
      </x:c>
    </x:row>
    <x:row r="802" spans="1:81" customFormat="1" ht="16.5" customHeight="1" x14ac:dyDescent="0.25">
      <x:c r="A802" s="302">
        <x:f>IF(RIGHT(C802,2)=".1","10",RIGHT(C802,2))</x:f>
      </x:c>
    </x:row>
    <x:row r="803" spans="1:81" customFormat="1" ht="16.5" customHeight="1" x14ac:dyDescent="0.25">
      <x:c r="A803" s="302">
        <x:f>IF(RIGHT(C803,2)=".1","10",RIGHT(C803,2))</x:f>
      </x:c>
    </x:row>
    <x:row r="804" spans="1:81" customFormat="1" ht="16.5" customHeight="1" x14ac:dyDescent="0.25">
      <x:c r="A804" s="302">
        <x:f>IF(RIGHT(C804,2)=".1","10",RIGHT(C804,2))</x:f>
      </x:c>
    </x:row>
    <x:row r="805" spans="1:81" customFormat="1" ht="16.5" customHeight="1" x14ac:dyDescent="0.25">
      <x:c r="A805" s="302">
        <x:f>IF(RIGHT(C805,2)=".1","10",RIGHT(C805,2))</x:f>
      </x:c>
    </x:row>
    <x:row r="806" spans="1:81" customFormat="1" ht="16.5" customHeight="1" x14ac:dyDescent="0.25">
      <x:c r="A806" s="302">
        <x:f>IF(RIGHT(C806,2)=".1","10",RIGHT(C806,2))</x:f>
      </x:c>
    </x:row>
    <x:row r="807" spans="1:81" customFormat="1" ht="16.5" customHeight="1" x14ac:dyDescent="0.25">
      <x:c r="A807" s="302">
        <x:f>IF(RIGHT(C807,2)=".1","10",RIGHT(C807,2))</x:f>
      </x:c>
    </x:row>
    <x:row r="808" spans="1:81" customFormat="1" ht="16.5" customHeight="1" x14ac:dyDescent="0.25">
      <x:c r="A808" s="302">
        <x:f>IF(RIGHT(C808,2)=".1","10",RIGHT(C808,2))</x:f>
      </x:c>
    </x:row>
    <x:row r="809" spans="1:81" customFormat="1" ht="16.5" customHeight="1" x14ac:dyDescent="0.25">
      <x:c r="A809" s="302">
        <x:f>IF(RIGHT(C809,2)=".1","10",RIGHT(C809,2))</x:f>
      </x:c>
    </x:row>
    <x:row r="810" spans="1:81" customFormat="1" ht="16.5" customHeight="1" x14ac:dyDescent="0.25">
      <x:c r="A810" s="302">
        <x:f>IF(RIGHT(C810,2)=".1","10",RIGHT(C810,2))</x:f>
      </x:c>
    </x:row>
    <x:row r="811" spans="1:81" customFormat="1" ht="16.5" customHeight="1" x14ac:dyDescent="0.25">
      <x:c r="A811" s="302">
        <x:f>IF(RIGHT(C811,2)=".1","10",RIGHT(C811,2))</x:f>
      </x:c>
    </x:row>
    <x:row r="812" spans="1:81" customFormat="1" ht="16.5" customHeight="1" x14ac:dyDescent="0.25">
      <x:c r="A812" s="302">
        <x:f>IF(RIGHT(C812,2)=".1","10",RIGHT(C812,2))</x:f>
      </x:c>
    </x:row>
    <x:row r="813" spans="1:81" customFormat="1" ht="16.5" customHeight="1" x14ac:dyDescent="0.25">
      <x:c r="A813" s="302">
        <x:f>IF(RIGHT(C813,2)=".1","10",RIGHT(C813,2))</x:f>
      </x:c>
    </x:row>
    <x:row r="814" spans="1:81" customFormat="1" ht="16.5" customHeight="1" x14ac:dyDescent="0.25">
      <x:c r="A814" s="302">
        <x:f>IF(RIGHT(C814,2)=".1","10",RIGHT(C814,2))</x:f>
      </x:c>
    </x:row>
    <x:row r="815" spans="1:81" customFormat="1" ht="16.5" customHeight="1" x14ac:dyDescent="0.25">
      <x:c r="A815" s="302">
        <x:f>IF(RIGHT(C815,2)=".1","10",RIGHT(C815,2))</x:f>
      </x:c>
    </x:row>
    <x:row r="816" spans="1:81" customFormat="1" ht="16.5" customHeight="1" x14ac:dyDescent="0.25">
      <x:c r="A816" s="302">
        <x:f>IF(RIGHT(C816,2)=".1","10",RIGHT(C816,2))</x:f>
      </x:c>
    </x:row>
    <x:row r="817" spans="1:81" customFormat="1" ht="16.5" customHeight="1" x14ac:dyDescent="0.25">
      <x:c r="A817" s="302">
        <x:f>IF(RIGHT(C817,2)=".1","10",RIGHT(C817,2))</x:f>
      </x:c>
    </x:row>
    <x:row r="818" spans="1:81" customFormat="1" ht="16.5" customHeight="1" x14ac:dyDescent="0.25">
      <x:c r="A818" s="302">
        <x:f>IF(RIGHT(C818,2)=".1","10",RIGHT(C818,2))</x:f>
      </x:c>
    </x:row>
    <x:row r="819" spans="1:81" customFormat="1" ht="16.5" customHeight="1" x14ac:dyDescent="0.25">
      <x:c r="A819" s="302">
        <x:f>IF(RIGHT(C819,2)=".1","10",RIGHT(C819,2))</x:f>
      </x:c>
    </x:row>
    <x:row r="820" spans="1:81" customFormat="1" ht="16.5" customHeight="1" x14ac:dyDescent="0.25">
      <x:c r="A820" s="302">
        <x:f>IF(RIGHT(C820,2)=".1","10",RIGHT(C820,2))</x:f>
      </x:c>
    </x:row>
    <x:row r="821" spans="1:81" customFormat="1" ht="16.5" customHeight="1" x14ac:dyDescent="0.25">
      <x:c r="A821" s="302">
        <x:f>IF(RIGHT(C821,2)=".1","10",RIGHT(C821,2))</x:f>
      </x:c>
    </x:row>
    <x:row r="822" spans="1:81" customFormat="1" ht="16.5" customHeight="1" x14ac:dyDescent="0.25">
      <x:c r="A822" s="302">
        <x:f>IF(RIGHT(C822,2)=".1","10",RIGHT(C822,2))</x:f>
      </x:c>
    </x:row>
    <x:row r="823" spans="1:81" customFormat="1" ht="16.5" customHeight="1" x14ac:dyDescent="0.25">
      <x:c r="A823" s="302">
        <x:f>IF(RIGHT(C823,2)=".1","10",RIGHT(C823,2))</x:f>
      </x:c>
    </x:row>
    <x:row r="824" spans="1:81" customFormat="1" ht="16.5" customHeight="1" x14ac:dyDescent="0.25">
      <x:c r="A824" s="302">
        <x:f>IF(RIGHT(C824,2)=".1","10",RIGHT(C824,2))</x:f>
      </x:c>
    </x:row>
    <x:row r="825" spans="1:81" customFormat="1" ht="16.5" customHeight="1" x14ac:dyDescent="0.25">
      <x:c r="A825" s="302">
        <x:f>IF(RIGHT(C825,2)=".1","10",RIGHT(C825,2))</x:f>
      </x:c>
    </x:row>
    <x:row r="826" spans="1:81" customFormat="1" ht="16.5" customHeight="1" x14ac:dyDescent="0.25">
      <x:c r="A826" s="302">
        <x:f>IF(RIGHT(C826,2)=".1","10",RIGHT(C826,2))</x:f>
      </x:c>
    </x:row>
    <x:row r="827" spans="1:81" customFormat="1" ht="16.5" customHeight="1" x14ac:dyDescent="0.25">
      <x:c r="A827" s="302">
        <x:f>IF(RIGHT(C827,2)=".1","10",RIGHT(C827,2))</x:f>
      </x:c>
    </x:row>
    <x:row r="828" spans="1:81" customFormat="1" ht="16.5" customHeight="1" x14ac:dyDescent="0.25">
      <x:c r="A828" s="302">
        <x:f>IF(RIGHT(C828,2)=".1","10",RIGHT(C828,2))</x:f>
      </x:c>
    </x:row>
    <x:row r="829" spans="1:81" customFormat="1" ht="16.5" customHeight="1" x14ac:dyDescent="0.25">
      <x:c r="A829" s="302">
        <x:f>IF(RIGHT(C829,2)=".1","10",RIGHT(C829,2))</x:f>
      </x:c>
    </x:row>
    <x:row r="830" spans="1:81" customFormat="1" ht="16.5" customHeight="1" x14ac:dyDescent="0.25">
      <x:c r="A830" s="302">
        <x:f>IF(RIGHT(C830,2)=".1","10",RIGHT(C830,2))</x:f>
      </x:c>
    </x:row>
    <x:row r="831" spans="1:81" customFormat="1" ht="16.5" customHeight="1" x14ac:dyDescent="0.25">
      <x:c r="A831" s="302">
        <x:f>IF(RIGHT(C831,2)=".1","10",RIGHT(C831,2))</x:f>
      </x:c>
    </x:row>
    <x:row r="832" spans="1:81" customFormat="1" ht="16.5" customHeight="1" x14ac:dyDescent="0.25">
      <x:c r="A832" s="302">
        <x:f>IF(RIGHT(C832,2)=".1","10",RIGHT(C832,2))</x:f>
      </x:c>
    </x:row>
    <x:row r="833" spans="1:81" customFormat="1" ht="16.5" customHeight="1" x14ac:dyDescent="0.25">
      <x:c r="A833" s="302">
        <x:f>IF(RIGHT(C833,2)=".1","10",RIGHT(C833,2))</x:f>
      </x:c>
    </x:row>
    <x:row r="834" spans="1:81" customFormat="1" ht="16.5" customHeight="1" x14ac:dyDescent="0.25">
      <x:c r="A834" s="302">
        <x:f>IF(RIGHT(C834,2)=".1","10",RIGHT(C834,2))</x:f>
      </x:c>
    </x:row>
    <x:row r="835" spans="1:81" customFormat="1" ht="16.5" customHeight="1" x14ac:dyDescent="0.25">
      <x:c r="A835" s="302">
        <x:f>IF(RIGHT(C835,2)=".1","10",RIGHT(C835,2))</x:f>
      </x:c>
    </x:row>
    <x:row r="836" spans="1:81" customFormat="1" ht="16.5" customHeight="1" x14ac:dyDescent="0.25">
      <x:c r="A836" s="302">
        <x:f>IF(RIGHT(C836,2)=".1","10",RIGHT(C836,2))</x:f>
      </x:c>
    </x:row>
    <x:row r="837" spans="1:81" customFormat="1" ht="16.5" customHeight="1" x14ac:dyDescent="0.25">
      <x:c r="A837" s="302">
        <x:f>IF(RIGHT(C837,2)=".1","10",RIGHT(C837,2))</x:f>
      </x:c>
    </x:row>
    <x:row r="838" spans="1:81" customFormat="1" ht="16.5" customHeight="1" x14ac:dyDescent="0.25">
      <x:c r="A838" s="302">
        <x:f>IF(RIGHT(C838,2)=".1","10",RIGHT(C838,2))</x:f>
      </x:c>
    </x:row>
    <x:row r="839" spans="1:81" customFormat="1" ht="16.5" customHeight="1" x14ac:dyDescent="0.25">
      <x:c r="A839" s="302">
        <x:f>IF(RIGHT(C839,2)=".1","10",RIGHT(C839,2))</x:f>
      </x:c>
    </x:row>
    <x:row r="840" spans="1:81" customFormat="1" ht="16.5" customHeight="1" x14ac:dyDescent="0.25">
      <x:c r="A840" s="302">
        <x:f>IF(RIGHT(C840,2)=".1","10",RIGHT(C840,2))</x:f>
      </x:c>
    </x:row>
    <x:row r="841" spans="1:81" customFormat="1" ht="16.5" customHeight="1" x14ac:dyDescent="0.25">
      <x:c r="A841" s="302">
        <x:f>IF(RIGHT(C841,2)=".1","10",RIGHT(C841,2))</x:f>
      </x:c>
    </x:row>
    <x:row r="842" spans="1:81" customFormat="1" ht="16.5" customHeight="1" x14ac:dyDescent="0.25">
      <x:c r="A842" s="302">
        <x:f>IF(RIGHT(C842,2)=".1","10",RIGHT(C842,2))</x:f>
      </x:c>
    </x:row>
    <x:row r="843" spans="1:81" customFormat="1" ht="16.5" customHeight="1" x14ac:dyDescent="0.25">
      <x:c r="A843" s="302">
        <x:f>IF(RIGHT(C843,2)=".1","10",RIGHT(C843,2))</x:f>
      </x:c>
    </x:row>
    <x:row r="844" spans="1:81" customFormat="1" ht="16.5" customHeight="1" x14ac:dyDescent="0.25">
      <x:c r="A844" s="302">
        <x:f>IF(RIGHT(C844,2)=".1","10",RIGHT(C844,2))</x:f>
      </x:c>
    </x:row>
    <x:row r="845" spans="1:81" customFormat="1" ht="16.5" customHeight="1" x14ac:dyDescent="0.25">
      <x:c r="A845" s="302">
        <x:f>IF(RIGHT(C845,2)=".1","10",RIGHT(C845,2))</x:f>
      </x:c>
    </x:row>
    <x:row r="846" spans="1:81" customFormat="1" ht="16.5" customHeight="1" x14ac:dyDescent="0.25">
      <x:c r="A846" s="302">
        <x:f>IF(RIGHT(C846,2)=".1","10",RIGHT(C846,2))</x:f>
      </x:c>
    </x:row>
    <x:row r="847" spans="1:81" customFormat="1" ht="16.5" customHeight="1" x14ac:dyDescent="0.25">
      <x:c r="A847" s="302">
        <x:f>IF(RIGHT(C847,2)=".1","10",RIGHT(C847,2))</x:f>
      </x:c>
    </x:row>
    <x:row r="848" spans="1:81" customFormat="1" ht="16.5" customHeight="1" x14ac:dyDescent="0.25">
      <x:c r="A848" s="302">
        <x:f>IF(RIGHT(C848,2)=".1","10",RIGHT(C848,2))</x:f>
      </x:c>
    </x:row>
    <x:row r="849" spans="1:81" customFormat="1" ht="16.5" customHeight="1" x14ac:dyDescent="0.25">
      <x:c r="A849" s="302">
        <x:f>IF(RIGHT(C849,2)=".1","10",RIGHT(C849,2))</x:f>
      </x:c>
    </x:row>
    <x:row r="850" spans="1:81" customFormat="1" ht="16.5" customHeight="1" x14ac:dyDescent="0.25">
      <x:c r="A850" s="302">
        <x:f>IF(RIGHT(C850,2)=".1","10",RIGHT(C850,2))</x:f>
      </x:c>
    </x:row>
    <x:row r="851" spans="1:81" customFormat="1" ht="16.5" customHeight="1" x14ac:dyDescent="0.25">
      <x:c r="A851" s="302">
        <x:f>IF(RIGHT(C851,2)=".1","10",RIGHT(C851,2))</x:f>
      </x:c>
    </x:row>
    <x:row r="852" spans="1:81" customFormat="1" ht="16.5" customHeight="1" x14ac:dyDescent="0.25">
      <x:c r="A852" s="302">
        <x:f>IF(RIGHT(C852,2)=".1","10",RIGHT(C852,2))</x:f>
      </x:c>
    </x:row>
    <x:row r="853" spans="1:81" customFormat="1" ht="16.5" customHeight="1" x14ac:dyDescent="0.25">
      <x:c r="A853" s="302">
        <x:f>IF(RIGHT(C853,2)=".1","10",RIGHT(C853,2))</x:f>
      </x:c>
    </x:row>
    <x:row r="854" spans="1:81" customFormat="1" ht="16.5" customHeight="1" x14ac:dyDescent="0.25">
      <x:c r="A854" s="302">
        <x:f>IF(RIGHT(C854,2)=".1","10",RIGHT(C854,2))</x:f>
      </x:c>
    </x:row>
    <x:row r="855" spans="1:81" customFormat="1" ht="16.5" customHeight="1" x14ac:dyDescent="0.25">
      <x:c r="A855" s="302">
        <x:f>IF(RIGHT(C855,2)=".1","10",RIGHT(C855,2))</x:f>
      </x:c>
    </x:row>
    <x:row r="856" spans="1:81" customFormat="1" ht="16.5" customHeight="1" x14ac:dyDescent="0.25">
      <x:c r="A856" s="302">
        <x:f>IF(RIGHT(C856,2)=".1","10",RIGHT(C856,2))</x:f>
      </x:c>
    </x:row>
    <x:row r="857" spans="1:81" customFormat="1" ht="16.5" customHeight="1" x14ac:dyDescent="0.25">
      <x:c r="A857" s="302">
        <x:f>IF(RIGHT(C857,2)=".1","10",RIGHT(C857,2))</x:f>
      </x:c>
    </x:row>
    <x:row r="858" spans="1:81" customFormat="1" ht="16.5" customHeight="1" x14ac:dyDescent="0.25">
      <x:c r="A858" s="302">
        <x:f>IF(RIGHT(C858,2)=".1","10",RIGHT(C858,2))</x:f>
      </x:c>
    </x:row>
    <x:row r="859" spans="1:81" customFormat="1" ht="16.5" customHeight="1" x14ac:dyDescent="0.25">
      <x:c r="A859" s="302">
        <x:f>IF(RIGHT(C859,2)=".1","10",RIGHT(C859,2))</x:f>
      </x:c>
    </x:row>
    <x:row r="860" spans="1:81" customFormat="1" ht="16.5" customHeight="1" x14ac:dyDescent="0.25">
      <x:c r="A860" s="302">
        <x:f>IF(RIGHT(C860,2)=".1","10",RIGHT(C860,2))</x:f>
      </x:c>
    </x:row>
    <x:row r="861" spans="1:81" customFormat="1" ht="16.5" customHeight="1" x14ac:dyDescent="0.25">
      <x:c r="A861" s="302">
        <x:f>IF(RIGHT(C861,2)=".1","10",RIGHT(C861,2))</x:f>
      </x:c>
    </x:row>
    <x:row r="862" spans="1:81" customFormat="1" ht="16.5" customHeight="1" x14ac:dyDescent="0.25">
      <x:c r="A862" s="302">
        <x:f>IF(RIGHT(C862,2)=".1","10",RIGHT(C862,2))</x:f>
      </x:c>
    </x:row>
    <x:row r="863" spans="1:81" customFormat="1" ht="16.5" customHeight="1" x14ac:dyDescent="0.25">
      <x:c r="A863" s="302">
        <x:f>IF(RIGHT(C863,2)=".1","10",RIGHT(C863,2))</x:f>
      </x:c>
    </x:row>
    <x:row r="864" spans="1:81" customFormat="1" ht="16.5" customHeight="1" x14ac:dyDescent="0.25">
      <x:c r="A864" s="302">
        <x:f>IF(RIGHT(C864,2)=".1","10",RIGHT(C864,2))</x:f>
      </x:c>
    </x:row>
    <x:row r="865" spans="1:81" customFormat="1" ht="16.5" customHeight="1" x14ac:dyDescent="0.25">
      <x:c r="A865" s="302">
        <x:f>IF(RIGHT(C865,2)=".1","10",RIGHT(C865,2))</x:f>
      </x:c>
    </x:row>
    <x:row r="866" spans="1:81" customFormat="1" ht="16.5" customHeight="1" x14ac:dyDescent="0.25">
      <x:c r="A866" s="302">
        <x:f>IF(RIGHT(C866,2)=".1","10",RIGHT(C866,2))</x:f>
      </x:c>
    </x:row>
    <x:row r="867" spans="1:81" customFormat="1" ht="16.5" customHeight="1" x14ac:dyDescent="0.25">
      <x:c r="A867" s="302">
        <x:f>IF(RIGHT(C867,2)=".1","10",RIGHT(C867,2))</x:f>
      </x:c>
    </x:row>
    <x:row r="868" spans="1:81" customFormat="1" ht="16.5" customHeight="1" x14ac:dyDescent="0.25">
      <x:c r="A868" s="302">
        <x:f>IF(RIGHT(C868,2)=".1","10",RIGHT(C868,2))</x:f>
      </x:c>
    </x:row>
    <x:row r="869" spans="1:81" customFormat="1" ht="16.5" customHeight="1" x14ac:dyDescent="0.25">
      <x:c r="A869" s="302">
        <x:f>IF(RIGHT(C869,2)=".1","10",RIGHT(C869,2))</x:f>
      </x:c>
    </x:row>
    <x:row r="870" spans="1:81" customFormat="1" ht="16.5" customHeight="1" x14ac:dyDescent="0.25">
      <x:c r="A870" s="302">
        <x:f>IF(RIGHT(C870,2)=".1","10",RIGHT(C870,2))</x:f>
      </x:c>
    </x:row>
    <x:row r="871" spans="1:81" customFormat="1" ht="16.5" customHeight="1" x14ac:dyDescent="0.25">
      <x:c r="A871" s="302">
        <x:f>IF(RIGHT(C871,2)=".1","10",RIGHT(C871,2))</x:f>
      </x:c>
    </x:row>
    <x:row r="872" spans="1:81" customFormat="1" ht="16.5" customHeight="1" x14ac:dyDescent="0.25">
      <x:c r="A872" s="302">
        <x:f>IF(RIGHT(C872,2)=".1","10",RIGHT(C872,2))</x:f>
      </x:c>
    </x:row>
    <x:row r="873" spans="1:81" customFormat="1" ht="16.5" customHeight="1" x14ac:dyDescent="0.25">
      <x:c r="A873" s="302">
        <x:f>IF(RIGHT(C873,2)=".1","10",RIGHT(C873,2))</x:f>
      </x:c>
    </x:row>
    <x:row r="874" spans="1:81" customFormat="1" ht="16.5" customHeight="1" x14ac:dyDescent="0.25">
      <x:c r="A874" s="302">
        <x:f>IF(RIGHT(C874,2)=".1","10",RIGHT(C874,2))</x:f>
      </x:c>
    </x:row>
    <x:row r="875" spans="1:81" customFormat="1" ht="16.5" customHeight="1" x14ac:dyDescent="0.25">
      <x:c r="A875" s="302">
        <x:f>IF(RIGHT(C875,2)=".1","10",RIGHT(C875,2))</x:f>
      </x:c>
    </x:row>
    <x:row r="876" spans="1:81" customFormat="1" ht="16.5" customHeight="1" x14ac:dyDescent="0.25">
      <x:c r="A876" s="302">
        <x:f>IF(RIGHT(C876,2)=".1","10",RIGHT(C876,2))</x:f>
      </x:c>
    </x:row>
    <x:row r="877" spans="1:81" customFormat="1" ht="16.5" customHeight="1" x14ac:dyDescent="0.25">
      <x:c r="A877" s="302">
        <x:f>IF(RIGHT(C877,2)=".1","10",RIGHT(C877,2))</x:f>
      </x:c>
    </x:row>
    <x:row r="878" spans="1:81" customFormat="1" ht="16.5" customHeight="1" x14ac:dyDescent="0.25">
      <x:c r="A878" s="302">
        <x:f>IF(RIGHT(C878,2)=".1","10",RIGHT(C878,2))</x:f>
      </x:c>
    </x:row>
    <x:row r="879" spans="1:81" customFormat="1" ht="16.5" customHeight="1" x14ac:dyDescent="0.25">
      <x:c r="A879" s="302">
        <x:f>IF(RIGHT(C879,2)=".1","10",RIGHT(C879,2))</x:f>
      </x:c>
    </x:row>
    <x:row r="880" spans="1:81" customFormat="1" ht="16.5" customHeight="1" x14ac:dyDescent="0.25">
      <x:c r="A880" s="302">
        <x:f>IF(RIGHT(C880,2)=".1","10",RIGHT(C880,2))</x:f>
      </x:c>
    </x:row>
    <x:row r="881" spans="1:81" customFormat="1" ht="16.5" customHeight="1" x14ac:dyDescent="0.25">
      <x:c r="A881" s="302">
        <x:f>IF(RIGHT(C881,2)=".1","10",RIGHT(C881,2))</x:f>
      </x:c>
    </x:row>
    <x:row r="882" spans="1:81" customFormat="1" ht="16.5" customHeight="1" x14ac:dyDescent="0.25">
      <x:c r="A882" s="302">
        <x:f>IF(RIGHT(C882,2)=".1","10",RIGHT(C882,2))</x:f>
      </x:c>
    </x:row>
    <x:row r="883" spans="1:81" customFormat="1" ht="16.5" customHeight="1" x14ac:dyDescent="0.25">
      <x:c r="A883" s="302">
        <x:f>IF(RIGHT(C883,2)=".1","10",RIGHT(C883,2))</x:f>
      </x:c>
    </x:row>
    <x:row r="884" spans="1:81" customFormat="1" ht="16.5" customHeight="1" x14ac:dyDescent="0.25">
      <x:c r="A884" s="302">
        <x:f>IF(RIGHT(C884,2)=".1","10",RIGHT(C884,2))</x:f>
      </x:c>
    </x:row>
    <x:row r="885" spans="1:81" customFormat="1" ht="16.5" customHeight="1" x14ac:dyDescent="0.25">
      <x:c r="A885" s="302">
        <x:f>IF(RIGHT(C885,2)=".1","10",RIGHT(C885,2))</x:f>
      </x:c>
    </x:row>
    <x:row r="886" spans="1:81" customFormat="1" ht="16.5" customHeight="1" x14ac:dyDescent="0.25">
      <x:c r="A886" s="302">
        <x:f>IF(RIGHT(C886,2)=".1","10",RIGHT(C886,2))</x:f>
      </x:c>
    </x:row>
    <x:row r="887" spans="1:81" customFormat="1" ht="16.5" customHeight="1" x14ac:dyDescent="0.25">
      <x:c r="A887" s="302">
        <x:f>IF(RIGHT(C887,2)=".1","10",RIGHT(C887,2))</x:f>
      </x:c>
    </x:row>
    <x:row r="888" spans="1:81" customFormat="1" ht="16.5" customHeight="1" x14ac:dyDescent="0.25">
      <x:c r="A888" s="302">
        <x:f>IF(RIGHT(C888,2)=".1","10",RIGHT(C888,2))</x:f>
      </x:c>
    </x:row>
    <x:row r="889" spans="1:81" customFormat="1" ht="16.5" customHeight="1" x14ac:dyDescent="0.25">
      <x:c r="A889" s="302">
        <x:f>IF(RIGHT(C889,2)=".1","10",RIGHT(C889,2))</x:f>
      </x:c>
    </x:row>
    <x:row r="890" spans="1:81" customFormat="1" ht="16.5" customHeight="1" x14ac:dyDescent="0.25">
      <x:c r="A890" s="302">
        <x:f>IF(RIGHT(C890,2)=".1","10",RIGHT(C890,2))</x:f>
      </x:c>
    </x:row>
    <x:row r="891" spans="1:81" customFormat="1" ht="16.5" customHeight="1" x14ac:dyDescent="0.25">
      <x:c r="A891" s="302">
        <x:f>IF(RIGHT(C891,2)=".1","10",RIGHT(C891,2))</x:f>
      </x:c>
    </x:row>
    <x:row r="892" spans="1:81" customFormat="1" ht="16.5" customHeight="1" x14ac:dyDescent="0.25">
      <x:c r="A892" s="302">
        <x:f>IF(RIGHT(C892,2)=".1","10",RIGHT(C892,2))</x:f>
      </x:c>
    </x:row>
    <x:row r="893" spans="1:81" customFormat="1" ht="16.5" customHeight="1" x14ac:dyDescent="0.25">
      <x:c r="A893" s="302">
        <x:f>IF(RIGHT(C893,2)=".1","10",RIGHT(C893,2))</x:f>
      </x:c>
    </x:row>
    <x:row r="894" spans="1:81" customFormat="1" ht="16.5" customHeight="1" x14ac:dyDescent="0.25">
      <x:c r="A894" s="302">
        <x:f>IF(RIGHT(C894,2)=".1","10",RIGHT(C894,2))</x:f>
      </x:c>
    </x:row>
    <x:row r="895" spans="1:81" customFormat="1" ht="16.5" customHeight="1" x14ac:dyDescent="0.25">
      <x:c r="A895" s="302">
        <x:f>IF(RIGHT(C895,2)=".1","10",RIGHT(C895,2))</x:f>
      </x:c>
    </x:row>
    <x:row r="896" spans="1:81" customFormat="1" ht="16.5" customHeight="1" x14ac:dyDescent="0.25">
      <x:c r="A896" s="302">
        <x:f>IF(RIGHT(C896,2)=".1","10",RIGHT(C896,2))</x:f>
      </x:c>
    </x:row>
    <x:row r="897" spans="1:81" customFormat="1" ht="16.5" customHeight="1" x14ac:dyDescent="0.25">
      <x:c r="A897" s="302">
        <x:f>IF(RIGHT(C897,2)=".1","10",RIGHT(C897,2))</x:f>
      </x:c>
    </x:row>
    <x:row r="898" spans="1:81" customFormat="1" ht="16.5" customHeight="1" x14ac:dyDescent="0.25">
      <x:c r="A898" s="302">
        <x:f>IF(RIGHT(C898,2)=".1","10",RIGHT(C898,2))</x:f>
      </x:c>
    </x:row>
    <x:row r="899" spans="1:81" customFormat="1" ht="16.5" customHeight="1" x14ac:dyDescent="0.25">
      <x:c r="A899" s="302">
        <x:f>IF(RIGHT(C899,2)=".1","10",RIGHT(C899,2))</x:f>
      </x:c>
    </x:row>
    <x:row r="900" spans="1:81" customFormat="1" ht="16.5" customHeight="1" x14ac:dyDescent="0.25">
      <x:c r="A900" s="302">
        <x:f>IF(RIGHT(C900,2)=".1","10",RIGHT(C900,2))</x:f>
      </x:c>
    </x:row>
    <x:row r="901" spans="1:81" customFormat="1" ht="16.5" customHeight="1" x14ac:dyDescent="0.25">
      <x:c r="A901" s="302">
        <x:f>IF(RIGHT(C901,2)=".1","10",RIGHT(C901,2))</x:f>
      </x:c>
    </x:row>
    <x:row r="902" spans="1:81" customFormat="1" ht="16.5" customHeight="1" x14ac:dyDescent="0.25">
      <x:c r="A902" s="302">
        <x:f>IF(RIGHT(C902,2)=".1","10",RIGHT(C902,2))</x:f>
      </x:c>
    </x:row>
    <x:row r="903" spans="1:81" customFormat="1" ht="16.5" customHeight="1" x14ac:dyDescent="0.25">
      <x:c r="A903" s="302">
        <x:f>IF(RIGHT(C903,2)=".1","10",RIGHT(C903,2))</x:f>
      </x:c>
    </x:row>
    <x:row r="904" spans="1:81" customFormat="1" ht="16.5" customHeight="1" x14ac:dyDescent="0.25">
      <x:c r="A904" s="302">
        <x:f>IF(RIGHT(C904,2)=".1","10",RIGHT(C904,2))</x:f>
      </x:c>
    </x:row>
    <x:row r="905" spans="1:81" customFormat="1" ht="16.5" customHeight="1" x14ac:dyDescent="0.25">
      <x:c r="A905" s="302">
        <x:f>IF(RIGHT(C905,2)=".1","10",RIGHT(C905,2))</x:f>
      </x:c>
    </x:row>
    <x:row r="906" spans="1:81" customFormat="1" ht="16.5" customHeight="1" x14ac:dyDescent="0.25">
      <x:c r="A906" s="302">
        <x:f>IF(RIGHT(C906,2)=".1","10",RIGHT(C906,2))</x:f>
      </x:c>
    </x:row>
    <x:row r="907" spans="1:81" customFormat="1" ht="16.5" customHeight="1" x14ac:dyDescent="0.25">
      <x:c r="A907" s="302">
        <x:f>IF(RIGHT(C907,2)=".1","10",RIGHT(C907,2))</x:f>
      </x:c>
    </x:row>
    <x:row r="908" spans="1:81" customFormat="1" ht="16.5" customHeight="1" x14ac:dyDescent="0.25">
      <x:c r="A908" s="302">
        <x:f>IF(RIGHT(C908,2)=".1","10",RIGHT(C908,2))</x:f>
      </x:c>
    </x:row>
    <x:row r="909" spans="1:81" customFormat="1" ht="16.5" customHeight="1" x14ac:dyDescent="0.25">
      <x:c r="A909" s="302">
        <x:f>IF(RIGHT(C909,2)=".1","10",RIGHT(C909,2))</x:f>
      </x:c>
    </x:row>
    <x:row r="910" spans="1:81" customFormat="1" ht="16.5" customHeight="1" x14ac:dyDescent="0.25">
      <x:c r="A910" s="302">
        <x:f>IF(RIGHT(C910,2)=".1","10",RIGHT(C910,2))</x:f>
      </x:c>
    </x:row>
    <x:row r="911" spans="1:81" customFormat="1" ht="16.5" customHeight="1" x14ac:dyDescent="0.25">
      <x:c r="A911" s="302">
        <x:f>IF(RIGHT(C911,2)=".1","10",RIGHT(C911,2))</x:f>
      </x:c>
    </x:row>
    <x:row r="912" spans="1:81" customFormat="1" ht="16.5" customHeight="1" x14ac:dyDescent="0.25">
      <x:c r="A912" s="302">
        <x:f>IF(RIGHT(C912,2)=".1","10",RIGHT(C912,2))</x:f>
      </x:c>
    </x:row>
    <x:row r="913" spans="1:81" customFormat="1" ht="16.5" customHeight="1" x14ac:dyDescent="0.25">
      <x:c r="A913" s="302">
        <x:f>IF(RIGHT(C913,2)=".1","10",RIGHT(C913,2))</x:f>
      </x:c>
    </x:row>
    <x:row r="914" spans="1:81" customFormat="1" ht="16.5" customHeight="1" x14ac:dyDescent="0.25">
      <x:c r="A914" s="302">
        <x:f>IF(RIGHT(C914,2)=".1","10",RIGHT(C914,2))</x:f>
      </x:c>
    </x:row>
    <x:row r="915" spans="1:81" customFormat="1" ht="16.5" customHeight="1" x14ac:dyDescent="0.25">
      <x:c r="A915" s="302">
        <x:f>IF(RIGHT(C915,2)=".1","10",RIGHT(C915,2))</x:f>
      </x:c>
    </x:row>
    <x:row r="916" spans="1:81" customFormat="1" ht="16.5" customHeight="1" x14ac:dyDescent="0.25">
      <x:c r="A916" s="302">
        <x:f>IF(RIGHT(C916,2)=".1","10",RIGHT(C916,2))</x:f>
      </x:c>
    </x:row>
    <x:row r="917" spans="1:81" customFormat="1" ht="16.5" customHeight="1" x14ac:dyDescent="0.25">
      <x:c r="A917" s="302">
        <x:f>IF(RIGHT(C917,2)=".1","10",RIGHT(C917,2))</x:f>
      </x:c>
    </x:row>
    <x:row r="918" spans="1:81" customFormat="1" ht="16.5" customHeight="1" x14ac:dyDescent="0.25">
      <x:c r="A918" s="302">
        <x:f>IF(RIGHT(C918,2)=".1","10",RIGHT(C918,2))</x:f>
      </x:c>
    </x:row>
    <x:row r="919" spans="1:81" customFormat="1" ht="16.5" customHeight="1" x14ac:dyDescent="0.25">
      <x:c r="A919" s="302">
        <x:f>IF(RIGHT(C919,2)=".1","10",RIGHT(C919,2))</x:f>
      </x:c>
    </x:row>
    <x:row r="920" spans="1:81" customFormat="1" ht="16.5" customHeight="1" x14ac:dyDescent="0.25">
      <x:c r="A920" s="302">
        <x:f>IF(RIGHT(C920,2)=".1","10",RIGHT(C920,2))</x:f>
      </x:c>
    </x:row>
    <x:row r="921" spans="1:81" customFormat="1" ht="16.5" customHeight="1" x14ac:dyDescent="0.25">
      <x:c r="A921" s="302">
        <x:f>IF(RIGHT(C921,2)=".1","10",RIGHT(C921,2))</x:f>
      </x:c>
    </x:row>
    <x:row r="922" spans="1:81" customFormat="1" ht="16.5" customHeight="1" x14ac:dyDescent="0.25">
      <x:c r="A922" s="302">
        <x:f>IF(RIGHT(C922,2)=".1","10",RIGHT(C922,2))</x:f>
      </x:c>
    </x:row>
    <x:row r="923" spans="1:81" customFormat="1" ht="16.5" customHeight="1" x14ac:dyDescent="0.25">
      <x:c r="A923" s="302">
        <x:f>IF(RIGHT(C923,2)=".1","10",RIGHT(C923,2))</x:f>
      </x:c>
    </x:row>
    <x:row r="924" spans="1:81" customFormat="1" ht="16.5" customHeight="1" x14ac:dyDescent="0.25">
      <x:c r="A924" s="302">
        <x:f>IF(RIGHT(C924,2)=".1","10",RIGHT(C924,2))</x:f>
      </x:c>
    </x:row>
    <x:row r="925" spans="1:81" customFormat="1" ht="16.5" customHeight="1" x14ac:dyDescent="0.25">
      <x:c r="A925" s="302">
        <x:f>IF(RIGHT(C925,2)=".1","10",RIGHT(C925,2))</x:f>
      </x:c>
    </x:row>
    <x:row r="926" spans="1:81" customFormat="1" ht="16.5" customHeight="1" x14ac:dyDescent="0.25">
      <x:c r="A926" s="302">
        <x:f>IF(RIGHT(C926,2)=".1","10",RIGHT(C926,2))</x:f>
      </x:c>
    </x:row>
    <x:row r="927" spans="1:81" customFormat="1" ht="16.5" customHeight="1" x14ac:dyDescent="0.25">
      <x:c r="A927" s="302">
        <x:f>IF(RIGHT(C927,2)=".1","10",RIGHT(C927,2))</x:f>
      </x:c>
    </x:row>
    <x:row r="928" spans="1:81" customFormat="1" ht="16.5" customHeight="1" x14ac:dyDescent="0.25">
      <x:c r="A928" s="302">
        <x:f>IF(RIGHT(C928,2)=".1","10",RIGHT(C928,2))</x:f>
      </x:c>
    </x:row>
    <x:row r="929" spans="1:81" customFormat="1" ht="16.5" customHeight="1" x14ac:dyDescent="0.25">
      <x:c r="A929" s="302">
        <x:f>IF(RIGHT(C929,2)=".1","10",RIGHT(C929,2))</x:f>
      </x:c>
    </x:row>
    <x:row r="930" spans="1:81" customFormat="1" ht="16.5" customHeight="1" x14ac:dyDescent="0.25">
      <x:c r="A930" s="302">
        <x:f>IF(RIGHT(C930,2)=".1","10",RIGHT(C930,2))</x:f>
      </x:c>
    </x:row>
    <x:row r="931" spans="1:81" customFormat="1" ht="16.5" customHeight="1" x14ac:dyDescent="0.25">
      <x:c r="A931" s="302">
        <x:f>IF(RIGHT(C931,2)=".1","10",RIGHT(C931,2))</x:f>
      </x:c>
    </x:row>
    <x:row r="932" spans="1:81" customFormat="1" ht="16.5" customHeight="1" x14ac:dyDescent="0.25">
      <x:c r="A932" s="302">
        <x:f>IF(RIGHT(C932,2)=".1","10",RIGHT(C932,2))</x:f>
      </x:c>
    </x:row>
    <x:row r="933" spans="1:81" customFormat="1" ht="16.5" customHeight="1" x14ac:dyDescent="0.25">
      <x:c r="A933" s="302">
        <x:f>IF(RIGHT(C933,2)=".1","10",RIGHT(C933,2))</x:f>
      </x:c>
    </x:row>
    <x:row r="934" spans="1:81" customFormat="1" ht="16.5" customHeight="1" x14ac:dyDescent="0.25">
      <x:c r="A934" s="302">
        <x:f>IF(RIGHT(C934,2)=".1","10",RIGHT(C934,2))</x:f>
      </x:c>
    </x:row>
    <x:row r="935" spans="1:81" customFormat="1" ht="16.5" customHeight="1" x14ac:dyDescent="0.25">
      <x:c r="A935" s="302">
        <x:f>IF(RIGHT(C935,2)=".1","10",RIGHT(C935,2))</x:f>
      </x:c>
    </x:row>
    <x:row r="936" spans="1:81" customFormat="1" ht="16.5" customHeight="1" x14ac:dyDescent="0.25">
      <x:c r="A936" s="302">
        <x:f>IF(RIGHT(C936,2)=".1","10",RIGHT(C936,2))</x:f>
      </x:c>
    </x:row>
    <x:row r="937" spans="1:81" customFormat="1" ht="16.5" customHeight="1" x14ac:dyDescent="0.25">
      <x:c r="A937" s="302">
        <x:f>IF(RIGHT(C937,2)=".1","10",RIGHT(C937,2))</x:f>
      </x:c>
    </x:row>
    <x:row r="938" spans="1:81" customFormat="1" ht="16.5" customHeight="1" x14ac:dyDescent="0.25">
      <x:c r="A938" s="302">
        <x:f>IF(RIGHT(C938,2)=".1","10",RIGHT(C938,2))</x:f>
      </x:c>
    </x:row>
    <x:row r="939" spans="1:81" customFormat="1" ht="16.5" customHeight="1" x14ac:dyDescent="0.25">
      <x:c r="A939" s="302">
        <x:f>IF(RIGHT(C939,2)=".1","10",RIGHT(C939,2))</x:f>
      </x:c>
    </x:row>
    <x:row r="940" spans="1:81" customFormat="1" ht="16.5" customHeight="1" x14ac:dyDescent="0.25">
      <x:c r="A940" s="302">
        <x:f>IF(RIGHT(C940,2)=".1","10",RIGHT(C940,2))</x:f>
      </x:c>
    </x:row>
    <x:row r="941" spans="1:81" customFormat="1" ht="16.5" customHeight="1" x14ac:dyDescent="0.25">
      <x:c r="A941" s="302">
        <x:f>IF(RIGHT(C941,2)=".1","10",RIGHT(C941,2))</x:f>
      </x:c>
    </x:row>
    <x:row r="942" spans="1:81" customFormat="1" ht="16.5" customHeight="1" x14ac:dyDescent="0.25">
      <x:c r="A942" s="302">
        <x:f>IF(RIGHT(C942,2)=".1","10",RIGHT(C942,2))</x:f>
      </x:c>
    </x:row>
    <x:row r="943" spans="1:81" customFormat="1" ht="16.5" customHeight="1" x14ac:dyDescent="0.25">
      <x:c r="A943" s="302">
        <x:f>IF(RIGHT(C943,2)=".1","10",RIGHT(C943,2))</x:f>
      </x:c>
    </x:row>
    <x:row r="944" spans="1:81" customFormat="1" ht="16.5" customHeight="1" x14ac:dyDescent="0.25">
      <x:c r="A944" s="302">
        <x:f>IF(RIGHT(C944,2)=".1","10",RIGHT(C944,2))</x:f>
      </x:c>
    </x:row>
    <x:row r="945" spans="1:81" customFormat="1" ht="16.5" customHeight="1" x14ac:dyDescent="0.25">
      <x:c r="A945" s="302">
        <x:f>IF(RIGHT(C945,2)=".1","10",RIGHT(C945,2))</x:f>
      </x:c>
    </x:row>
    <x:row r="946" spans="1:81" customFormat="1" ht="16.5" customHeight="1" x14ac:dyDescent="0.25">
      <x:c r="A946" s="302">
        <x:f>IF(RIGHT(C946,2)=".1","10",RIGHT(C946,2))</x:f>
      </x:c>
    </x:row>
    <x:row r="947" spans="1:81" customFormat="1" ht="16.5" customHeight="1" x14ac:dyDescent="0.25">
      <x:c r="A947" s="302">
        <x:f>IF(RIGHT(C947,2)=".1","10",RIGHT(C947,2))</x:f>
      </x:c>
    </x:row>
    <x:row r="948" spans="1:81" customFormat="1" ht="16.5" customHeight="1" x14ac:dyDescent="0.25">
      <x:c r="A948" s="302">
        <x:f>IF(RIGHT(C948,2)=".1","10",RIGHT(C948,2))</x:f>
      </x:c>
    </x:row>
    <x:row r="949" spans="1:81" customFormat="1" ht="16.5" customHeight="1" x14ac:dyDescent="0.25">
      <x:c r="A949" s="302">
        <x:f>IF(RIGHT(C949,2)=".1","10",RIGHT(C949,2))</x:f>
      </x:c>
    </x:row>
    <x:row r="950" spans="1:81" customFormat="1" ht="16.5" customHeight="1" x14ac:dyDescent="0.25">
      <x:c r="A950" s="302">
        <x:f>IF(RIGHT(C950,2)=".1","10",RIGHT(C950,2))</x:f>
      </x:c>
    </x:row>
    <x:row r="951" spans="1:81" customFormat="1" ht="16.5" customHeight="1" x14ac:dyDescent="0.25">
      <x:c r="A951" s="302">
        <x:f>IF(RIGHT(C951,2)=".1","10",RIGHT(C951,2))</x:f>
      </x:c>
    </x:row>
    <x:row r="952" spans="1:81" customFormat="1" ht="16.5" customHeight="1" x14ac:dyDescent="0.25">
      <x:c r="A952" s="302">
        <x:f>IF(RIGHT(C952,2)=".1","10",RIGHT(C952,2))</x:f>
      </x:c>
    </x:row>
    <x:row r="953" spans="1:81" customFormat="1" ht="16.5" customHeight="1" x14ac:dyDescent="0.25">
      <x:c r="A953" s="302">
        <x:f>IF(RIGHT(C953,2)=".1","10",RIGHT(C953,2))</x:f>
      </x:c>
    </x:row>
    <x:row r="954" spans="1:81" customFormat="1" ht="16.5" customHeight="1" x14ac:dyDescent="0.25">
      <x:c r="A954" s="302">
        <x:f>IF(RIGHT(C954,2)=".1","10",RIGHT(C954,2))</x:f>
      </x:c>
    </x:row>
    <x:row r="955" spans="1:81" customFormat="1" ht="16.5" customHeight="1" x14ac:dyDescent="0.25">
      <x:c r="A955" s="302">
        <x:f>IF(RIGHT(C955,2)=".1","10",RIGHT(C955,2))</x:f>
      </x:c>
    </x:row>
    <x:row r="956" spans="1:81" customFormat="1" ht="16.5" customHeight="1" x14ac:dyDescent="0.25">
      <x:c r="A956" s="302">
        <x:f>IF(RIGHT(C956,2)=".1","10",RIGHT(C956,2))</x:f>
      </x:c>
    </x:row>
    <x:row r="957" spans="1:81" customFormat="1" ht="16.5" customHeight="1" x14ac:dyDescent="0.25">
      <x:c r="A957" s="302">
        <x:f>IF(RIGHT(C957,2)=".1","10",RIGHT(C957,2))</x:f>
      </x:c>
    </x:row>
    <x:row r="958" spans="1:81" customFormat="1" ht="16.5" customHeight="1" x14ac:dyDescent="0.25">
      <x:c r="A958" s="302">
        <x:f>IF(RIGHT(C958,2)=".1","10",RIGHT(C958,2))</x:f>
      </x:c>
    </x:row>
    <x:row r="959" spans="1:81" customFormat="1" ht="16.5" customHeight="1" x14ac:dyDescent="0.25">
      <x:c r="A959" s="302">
        <x:f>IF(RIGHT(C959,2)=".1","10",RIGHT(C959,2))</x:f>
      </x:c>
    </x:row>
    <x:row r="960" spans="1:81" customFormat="1" ht="16.5" customHeight="1" x14ac:dyDescent="0.25">
      <x:c r="A960" s="302">
        <x:f>IF(RIGHT(C960,2)=".1","10",RIGHT(C960,2))</x:f>
      </x:c>
    </x:row>
    <x:row r="961" spans="1:81" customFormat="1" ht="16.5" customHeight="1" x14ac:dyDescent="0.25">
      <x:c r="A961" s="302">
        <x:f>IF(RIGHT(C961,2)=".1","10",RIGHT(C961,2))</x:f>
      </x:c>
    </x:row>
    <x:row r="962" spans="1:81" customFormat="1" ht="16.5" customHeight="1" x14ac:dyDescent="0.25">
      <x:c r="A962" s="302">
        <x:f>IF(RIGHT(C962,2)=".1","10",RIGHT(C962,2))</x:f>
      </x:c>
    </x:row>
    <x:row r="963" spans="1:81" customFormat="1" ht="16.5" customHeight="1" x14ac:dyDescent="0.25">
      <x:c r="A963" s="302">
        <x:f>IF(RIGHT(C963,2)=".1","10",RIGHT(C963,2))</x:f>
      </x:c>
    </x:row>
    <x:row r="964" spans="1:81" customFormat="1" ht="16.5" customHeight="1" x14ac:dyDescent="0.25">
      <x:c r="A964" s="302">
        <x:f>IF(RIGHT(C964,2)=".1","10",RIGHT(C964,2))</x:f>
      </x:c>
    </x:row>
    <x:row r="965" spans="1:81" customFormat="1" ht="16.5" customHeight="1" x14ac:dyDescent="0.25">
      <x:c r="A965" s="302">
        <x:f>IF(RIGHT(C965,2)=".1","10",RIGHT(C965,2))</x:f>
      </x:c>
    </x:row>
    <x:row r="966" spans="1:81" customFormat="1" ht="16.5" customHeight="1" x14ac:dyDescent="0.25">
      <x:c r="A966" s="302">
        <x:f>IF(RIGHT(C966,2)=".1","10",RIGHT(C966,2))</x:f>
      </x:c>
    </x:row>
    <x:row r="967" spans="1:81" customFormat="1" ht="16.5" customHeight="1" x14ac:dyDescent="0.25">
      <x:c r="A967" s="302">
        <x:f>IF(RIGHT(C967,2)=".1","10",RIGHT(C967,2))</x:f>
      </x:c>
    </x:row>
    <x:row r="968" spans="1:81" customFormat="1" ht="16.5" customHeight="1" x14ac:dyDescent="0.25">
      <x:c r="A968" s="302">
        <x:f>IF(RIGHT(C968,2)=".1","10",RIGHT(C968,2))</x:f>
      </x:c>
    </x:row>
    <x:row r="969" spans="1:81" customFormat="1" ht="16.5" customHeight="1" x14ac:dyDescent="0.25">
      <x:c r="A969" s="302">
        <x:f>IF(RIGHT(C969,2)=".1","10",RIGHT(C969,2))</x:f>
      </x:c>
    </x:row>
    <x:row r="970" spans="1:81" customFormat="1" ht="16.5" customHeight="1" x14ac:dyDescent="0.25">
      <x:c r="A970" s="302">
        <x:f>IF(RIGHT(C970,2)=".1","10",RIGHT(C970,2))</x:f>
      </x:c>
    </x:row>
    <x:row r="971" spans="1:81" customFormat="1" ht="16.5" customHeight="1" x14ac:dyDescent="0.25">
      <x:c r="A971" s="302">
        <x:f>IF(RIGHT(C971,2)=".1","10",RIGHT(C971,2))</x:f>
      </x:c>
    </x:row>
    <x:row r="972" spans="1:81" customFormat="1" ht="16.5" customHeight="1" x14ac:dyDescent="0.25">
      <x:c r="A972" s="302">
        <x:f>IF(RIGHT(C972,2)=".1","10",RIGHT(C972,2))</x:f>
      </x:c>
    </x:row>
    <x:row r="973" spans="1:81" customFormat="1" ht="16.5" customHeight="1" x14ac:dyDescent="0.25">
      <x:c r="A973" s="302">
        <x:f>IF(RIGHT(C973,2)=".1","10",RIGHT(C973,2))</x:f>
      </x:c>
    </x:row>
    <x:row r="974" spans="1:81" customFormat="1" ht="16.5" customHeight="1" x14ac:dyDescent="0.25">
      <x:c r="A974" s="302">
        <x:f>IF(RIGHT(C974,2)=".1","10",RIGHT(C974,2))</x:f>
      </x:c>
    </x:row>
    <x:row r="975" spans="1:81" customFormat="1" ht="16.5" customHeight="1" x14ac:dyDescent="0.25">
      <x:c r="A975" s="302">
        <x:f>IF(RIGHT(C975,2)=".1","10",RIGHT(C975,2))</x:f>
      </x:c>
    </x:row>
    <x:row r="976" spans="1:81" customFormat="1" ht="16.5" customHeight="1" x14ac:dyDescent="0.25">
      <x:c r="A976" s="302">
        <x:f>IF(RIGHT(C976,2)=".1","10",RIGHT(C976,2))</x:f>
      </x:c>
    </x:row>
    <x:row r="977" spans="1:81" customFormat="1" ht="16.5" customHeight="1" x14ac:dyDescent="0.25">
      <x:c r="A977" s="302">
        <x:f>IF(RIGHT(C977,2)=".1","10",RIGHT(C977,2))</x:f>
      </x:c>
    </x:row>
    <x:row r="978" spans="1:81" customFormat="1" ht="16.5" customHeight="1" x14ac:dyDescent="0.25">
      <x:c r="A978" s="302">
        <x:f>IF(RIGHT(C978,2)=".1","10",RIGHT(C978,2))</x:f>
      </x:c>
    </x:row>
    <x:row r="979" spans="1:81" customFormat="1" ht="16.5" customHeight="1" x14ac:dyDescent="0.25">
      <x:c r="A979" s="302">
        <x:f>IF(RIGHT(C979,2)=".1","10",RIGHT(C979,2))</x:f>
      </x:c>
    </x:row>
    <x:row r="980" spans="1:81" customFormat="1" ht="16.5" customHeight="1" x14ac:dyDescent="0.25">
      <x:c r="A980" s="302">
        <x:f>IF(RIGHT(C980,2)=".1","10",RIGHT(C980,2))</x:f>
      </x:c>
    </x:row>
    <x:row r="981" spans="1:81" customFormat="1" ht="16.5" customHeight="1" x14ac:dyDescent="0.25">
      <x:c r="A981" s="302">
        <x:f>IF(RIGHT(C981,2)=".1","10",RIGHT(C981,2))</x:f>
      </x:c>
    </x:row>
    <x:row r="982" spans="1:81" customFormat="1" ht="16.5" customHeight="1" x14ac:dyDescent="0.25">
      <x:c r="A982" s="302">
        <x:f>IF(RIGHT(C982,2)=".1","10",RIGHT(C982,2))</x:f>
      </x:c>
    </x:row>
    <x:row r="983" spans="1:81" customFormat="1" ht="16.5" customHeight="1" x14ac:dyDescent="0.25">
      <x:c r="A983" s="302">
        <x:f>IF(RIGHT(C983,2)=".1","10",RIGHT(C983,2))</x:f>
      </x:c>
    </x:row>
    <x:row r="984" spans="1:81" customFormat="1" ht="16.5" customHeight="1" x14ac:dyDescent="0.25">
      <x:c r="A984" s="302">
        <x:f>IF(RIGHT(C984,2)=".1","10",RIGHT(C984,2))</x:f>
      </x:c>
    </x:row>
    <x:row r="985" spans="1:81" customFormat="1" ht="16.5" customHeight="1" x14ac:dyDescent="0.25">
      <x:c r="A985" s="302">
        <x:f>IF(RIGHT(C985,2)=".1","10",RIGHT(C985,2))</x:f>
      </x:c>
    </x:row>
    <x:row r="986" spans="1:81" customFormat="1" ht="16.5" customHeight="1" x14ac:dyDescent="0.25">
      <x:c r="A986" s="302">
        <x:f>IF(RIGHT(C986,2)=".1","10",RIGHT(C986,2))</x:f>
      </x:c>
    </x:row>
    <x:row r="987" spans="1:81" customFormat="1" ht="16.5" customHeight="1" x14ac:dyDescent="0.25">
      <x:c r="A987" s="302">
        <x:f>IF(RIGHT(C987,2)=".1","10",RIGHT(C987,2))</x:f>
      </x:c>
    </x:row>
    <x:row r="988" spans="1:81" customFormat="1" ht="16.5" customHeight="1" x14ac:dyDescent="0.25">
      <x:c r="A988" s="302">
        <x:f>IF(RIGHT(C988,2)=".1","10",RIGHT(C988,2))</x:f>
      </x:c>
    </x:row>
    <x:row r="989" spans="1:81" customFormat="1" ht="16.5" customHeight="1" x14ac:dyDescent="0.25">
      <x:c r="A989" s="302">
        <x:f>IF(RIGHT(C989,2)=".1","10",RIGHT(C989,2))</x:f>
      </x:c>
    </x:row>
    <x:row r="990" spans="1:81" customFormat="1" ht="16.5" customHeight="1" x14ac:dyDescent="0.25">
      <x:c r="A990" s="302">
        <x:f>IF(RIGHT(C990,2)=".1","10",RIGHT(C990,2))</x:f>
      </x:c>
    </x:row>
    <x:row r="991" spans="1:81" customFormat="1" ht="16.5" customHeight="1" x14ac:dyDescent="0.25">
      <x:c r="A991" s="302">
        <x:f>IF(RIGHT(C991,2)=".1","10",RIGHT(C991,2))</x:f>
      </x:c>
    </x:row>
    <x:row r="992" spans="1:81" customFormat="1" ht="16.5" customHeight="1" x14ac:dyDescent="0.25">
      <x:c r="A992" s="302">
        <x:f>IF(RIGHT(C992,2)=".1","10",RIGHT(C992,2))</x:f>
      </x:c>
    </x:row>
    <x:row r="993" spans="1:81" customFormat="1" ht="16.5" customHeight="1" x14ac:dyDescent="0.25">
      <x:c r="A993" s="302">
        <x:f>IF(RIGHT(C993,2)=".1","10",RIGHT(C993,2))</x:f>
      </x:c>
    </x:row>
    <x:row r="994" spans="1:81" customFormat="1" ht="16.5" customHeight="1" x14ac:dyDescent="0.25">
      <x:c r="A994" s="302">
        <x:f>IF(RIGHT(C994,2)=".1","10",RIGHT(C994,2))</x:f>
      </x:c>
    </x:row>
    <x:row r="995" spans="1:81" customFormat="1" ht="16.5" customHeight="1" x14ac:dyDescent="0.25">
      <x:c r="A995" s="302">
        <x:f>IF(RIGHT(C995,2)=".1","10",RIGHT(C995,2))</x:f>
      </x:c>
    </x:row>
    <x:row r="996" spans="1:81" customFormat="1" ht="16.5" customHeight="1" x14ac:dyDescent="0.25">
      <x:c r="A996" s="302">
        <x:f>IF(RIGHT(C996,2)=".1","10",RIGHT(C996,2))</x:f>
      </x:c>
    </x:row>
    <x:row r="997" spans="1:81" customFormat="1" ht="16.5" customHeight="1" x14ac:dyDescent="0.25">
      <x:c r="A997" s="302">
        <x:f>IF(RIGHT(C997,2)=".1","10",RIGHT(C997,2))</x:f>
      </x:c>
    </x:row>
    <x:row r="998" spans="1:81" customFormat="1" ht="16.5" customHeight="1" x14ac:dyDescent="0.25">
      <x:c r="A998" s="302">
        <x:f>IF(RIGHT(C998,2)=".1","10",RIGHT(C998,2))</x:f>
      </x:c>
    </x:row>
    <x:row r="999" spans="1:81" customFormat="1" ht="16.5" customHeight="1" x14ac:dyDescent="0.25">
      <x:c r="A999" s="302">
        <x:f>IF(RIGHT(C999,2)=".1","10",RIGHT(C999,2))</x:f>
      </x:c>
    </x:row>
    <x:row r="1000" spans="1:81" customFormat="1" ht="16.5" customHeight="1" x14ac:dyDescent="0.25">
      <x:c r="A1000" s="302">
        <x:f>IF(RIGHT(C1000,2)=".1","10",RIGHT(C1000,2))</x:f>
      </x:c>
    </x:row>
    <x:row r="1001" spans="1:81" customFormat="1" ht="16.5" customHeight="1" x14ac:dyDescent="0.25">
      <x:c r="A1001" s="302">
        <x:f>IF(RIGHT(C1001,2)=".1","10",RIGHT(C1001,2))</x:f>
      </x:c>
    </x:row>
    <x:row r="1002" spans="1:81" customFormat="1" ht="16.5" customHeight="1" x14ac:dyDescent="0.25">
      <x:c r="A1002" s="302">
        <x:f>IF(RIGHT(C1002,2)=".1","10",RIGHT(C1002,2))</x:f>
      </x:c>
    </x:row>
    <x:row r="1003" spans="1:81" customFormat="1" ht="16.5" customHeight="1" x14ac:dyDescent="0.25">
      <x:c r="A1003" s="302">
        <x:f>IF(RIGHT(C1003,2)=".1","10",RIGHT(C1003,2))</x:f>
      </x:c>
    </x:row>
    <x:row r="1004" spans="1:81" customFormat="1" ht="16.5" customHeight="1" x14ac:dyDescent="0.25">
      <x:c r="A1004" s="302">
        <x:f>IF(RIGHT(C1004,2)=".1","10",RIGHT(C1004,2))</x:f>
      </x:c>
    </x:row>
    <x:row r="1005" spans="1:81" customFormat="1" ht="16.5" customHeight="1" x14ac:dyDescent="0.25">
      <x:c r="A1005" s="302">
        <x:f>IF(RIGHT(C1005,2)=".1","10",RIGHT(C1005,2))</x:f>
      </x:c>
    </x:row>
    <x:row r="1006" spans="1:81" customFormat="1" ht="16.5" customHeight="1" x14ac:dyDescent="0.25">
      <x:c r="A1006" s="302">
        <x:f>IF(RIGHT(C1006,2)=".1","10",RIGHT(C1006,2))</x:f>
      </x:c>
    </x:row>
    <x:row r="1007" spans="1:81" customFormat="1" ht="16.5" customHeight="1" x14ac:dyDescent="0.25">
      <x:c r="A1007" s="302">
        <x:f>IF(RIGHT(C1007,2)=".1","10",RIGHT(C1007,2))</x:f>
      </x:c>
    </x:row>
    <x:row r="1008" spans="1:81" customFormat="1" ht="16.5" customHeight="1" x14ac:dyDescent="0.25">
      <x:c r="A1008" s="302">
        <x:f>IF(RIGHT(C1008,2)=".1","10",RIGHT(C1008,2))</x:f>
      </x:c>
    </x:row>
    <x:row r="1009" spans="1:81" customFormat="1" ht="16.5" customHeight="1" x14ac:dyDescent="0.25">
      <x:c r="A1009" s="302">
        <x:f>IF(RIGHT(C1009,2)=".1","10",RIGHT(C1009,2))</x:f>
      </x:c>
    </x:row>
    <x:row r="1010" spans="1:81" customFormat="1" ht="16.5" customHeight="1" x14ac:dyDescent="0.25">
      <x:c r="A1010" s="302">
        <x:f>IF(RIGHT(C1010,2)=".1","10",RIGHT(C1010,2))</x:f>
      </x:c>
    </x:row>
    <x:row r="1011" spans="1:81" customFormat="1" ht="16.5" customHeight="1" x14ac:dyDescent="0.25">
      <x:c r="A1011" s="302">
        <x:f>IF(RIGHT(C1011,2)=".1","10",RIGHT(C1011,2))</x:f>
      </x:c>
    </x:row>
    <x:row r="1012" spans="1:81" customFormat="1" ht="16.5" customHeight="1" x14ac:dyDescent="0.25">
      <x:c r="A1012" s="302">
        <x:f>IF(RIGHT(C1012,2)=".1","10",RIGHT(C1012,2))</x:f>
      </x:c>
    </x:row>
    <x:row r="1013" spans="1:81" customFormat="1" ht="16.5" customHeight="1" x14ac:dyDescent="0.25">
      <x:c r="A1013" s="302">
        <x:f>IF(RIGHT(C1013,2)=".1","10",RIGHT(C1013,2))</x:f>
      </x:c>
    </x:row>
    <x:row r="1014" spans="1:81" customFormat="1" ht="16.5" customHeight="1" x14ac:dyDescent="0.25">
      <x:c r="A1014" s="302">
        <x:f>IF(RIGHT(C1014,2)=".1","10",RIGHT(C1014,2))</x:f>
      </x:c>
    </x:row>
    <x:row r="1015" spans="1:81" customFormat="1" ht="16.5" customHeight="1" x14ac:dyDescent="0.25">
      <x:c r="A1015" s="302">
        <x:f>IF(RIGHT(C1015,2)=".1","10",RIGHT(C1015,2))</x:f>
      </x:c>
    </x:row>
    <x:row r="1016" spans="1:81" customFormat="1" ht="16.5" customHeight="1" x14ac:dyDescent="0.25">
      <x:c r="A1016" s="302">
        <x:f>IF(RIGHT(C1016,2)=".1","10",RIGHT(C1016,2))</x:f>
      </x:c>
    </x:row>
    <x:row r="1017" spans="1:81" customFormat="1" ht="16.5" customHeight="1" x14ac:dyDescent="0.25">
      <x:c r="A1017" s="302">
        <x:f>IF(RIGHT(C1017,2)=".1","10",RIGHT(C1017,2))</x:f>
      </x:c>
    </x:row>
    <x:row r="1018" spans="1:81" customFormat="1" ht="16.5" customHeight="1" x14ac:dyDescent="0.25">
      <x:c r="A1018" s="302">
        <x:f>IF(RIGHT(C1018,2)=".1","10",RIGHT(C1018,2))</x:f>
      </x:c>
    </x:row>
    <x:row r="1019" spans="1:81" customFormat="1" ht="16.5" customHeight="1" x14ac:dyDescent="0.25">
      <x:c r="A1019" s="302">
        <x:f>IF(RIGHT(C1019,2)=".1","10",RIGHT(C1019,2))</x:f>
      </x:c>
    </x:row>
    <x:row r="1020" spans="1:81" customFormat="1" ht="16.5" customHeight="1" x14ac:dyDescent="0.25">
      <x:c r="A1020" s="302">
        <x:f>IF(RIGHT(C1020,2)=".1","10",RIGHT(C1020,2))</x:f>
      </x:c>
    </x:row>
    <x:row r="1021" spans="1:81" customFormat="1" ht="16.5" customHeight="1" x14ac:dyDescent="0.25">
      <x:c r="A1021" s="302">
        <x:f>IF(RIGHT(C1021,2)=".1","10",RIGHT(C1021,2))</x:f>
      </x:c>
    </x:row>
    <x:row r="1022" spans="1:81" customFormat="1" ht="16.5" customHeight="1" x14ac:dyDescent="0.25">
      <x:c r="A1022" s="302">
        <x:f>IF(RIGHT(C1022,2)=".1","10",RIGHT(C1022,2))</x:f>
      </x:c>
    </x:row>
    <x:row r="1023" spans="1:81" customFormat="1" ht="16.5" customHeight="1" x14ac:dyDescent="0.25">
      <x:c r="A1023" s="302">
        <x:f>IF(RIGHT(C1023,2)=".1","10",RIGHT(C1023,2))</x:f>
      </x:c>
    </x:row>
    <x:row r="1024" spans="1:81" customFormat="1" ht="16.5" customHeight="1" x14ac:dyDescent="0.25">
      <x:c r="A1024" s="302">
        <x:f>IF(RIGHT(C1024,2)=".1","10",RIGHT(C1024,2))</x:f>
      </x:c>
    </x:row>
    <x:row r="1025" spans="1:81" customFormat="1" ht="16.5" customHeight="1" x14ac:dyDescent="0.25">
      <x:c r="A1025" s="302">
        <x:f>IF(RIGHT(C1025,2)=".1","10",RIGHT(C1025,2))</x:f>
      </x:c>
    </x:row>
    <x:row r="1026" spans="1:81" customFormat="1" ht="16.5" customHeight="1" x14ac:dyDescent="0.25">
      <x:c r="A1026" s="302">
        <x:f>IF(RIGHT(C1026,2)=".1","10",RIGHT(C1026,2))</x:f>
      </x:c>
    </x:row>
    <x:row r="1027" spans="1:81" customFormat="1" ht="16.5" customHeight="1" x14ac:dyDescent="0.25">
      <x:c r="A1027" s="302">
        <x:f>IF(RIGHT(C1027,2)=".1","10",RIGHT(C1027,2))</x:f>
      </x:c>
    </x:row>
    <x:row r="1028" spans="1:81" customFormat="1" ht="16.5" customHeight="1" x14ac:dyDescent="0.25">
      <x:c r="A1028" s="302">
        <x:f>IF(RIGHT(C1028,2)=".1","10",RIGHT(C1028,2))</x:f>
      </x:c>
    </x:row>
    <x:row r="1029" spans="1:81" customFormat="1" ht="16.5" customHeight="1" x14ac:dyDescent="0.25">
      <x:c r="A1029" s="302">
        <x:f>IF(RIGHT(C1029,2)=".1","10",RIGHT(C1029,2))</x:f>
      </x:c>
    </x:row>
    <x:row r="1030" spans="1:81" customFormat="1" ht="16.5" customHeight="1" x14ac:dyDescent="0.25">
      <x:c r="A1030" s="302">
        <x:f>IF(RIGHT(C1030,2)=".1","10",RIGHT(C1030,2))</x:f>
      </x:c>
    </x:row>
    <x:row r="1031" spans="1:81" customFormat="1" ht="16.5" customHeight="1" x14ac:dyDescent="0.25">
      <x:c r="A1031" s="302">
        <x:f>IF(RIGHT(C1031,2)=".1","10",RIGHT(C1031,2))</x:f>
      </x:c>
    </x:row>
    <x:row r="1032" spans="1:81" customFormat="1" ht="16.5" customHeight="1" x14ac:dyDescent="0.25">
      <x:c r="A1032" s="302">
        <x:f>IF(RIGHT(C1032,2)=".1","10",RIGHT(C1032,2))</x:f>
      </x:c>
    </x:row>
    <x:row r="1033" spans="1:81" customFormat="1" ht="16.5" customHeight="1" x14ac:dyDescent="0.25">
      <x:c r="A1033" s="302">
        <x:f>IF(RIGHT(C1033,2)=".1","10",RIGHT(C1033,2))</x:f>
      </x:c>
    </x:row>
    <x:row r="1034" spans="1:81" customFormat="1" ht="16.5" customHeight="1" x14ac:dyDescent="0.25">
      <x:c r="A1034" s="302">
        <x:f>IF(RIGHT(C1034,2)=".1","10",RIGHT(C1034,2))</x:f>
      </x:c>
    </x:row>
    <x:row r="1035" spans="1:81" customFormat="1" ht="16.5" customHeight="1" x14ac:dyDescent="0.25">
      <x:c r="A1035" s="302">
        <x:f>IF(RIGHT(C1035,2)=".1","10",RIGHT(C1035,2))</x:f>
      </x:c>
    </x:row>
    <x:row r="1036" spans="1:81" customFormat="1" ht="16.5" customHeight="1" x14ac:dyDescent="0.25">
      <x:c r="A1036" s="302">
        <x:f>IF(RIGHT(C1036,2)=".1","10",RIGHT(C1036,2))</x:f>
      </x:c>
    </x:row>
    <x:row r="1037" spans="1:81" customFormat="1" ht="16.5" customHeight="1" x14ac:dyDescent="0.25">
      <x:c r="A1037" s="302">
        <x:f>IF(RIGHT(C1037,2)=".1","10",RIGHT(C1037,2))</x:f>
      </x:c>
    </x:row>
    <x:row r="1038" spans="1:81" customFormat="1" ht="16.5" customHeight="1" x14ac:dyDescent="0.25">
      <x:c r="A1038" s="302">
        <x:f>IF(RIGHT(C1038,2)=".1","10",RIGHT(C1038,2))</x:f>
      </x:c>
    </x:row>
    <x:row r="1039" spans="1:81" customFormat="1" ht="16.5" customHeight="1" x14ac:dyDescent="0.25">
      <x:c r="A1039" s="302">
        <x:f>IF(RIGHT(C1039,2)=".1","10",RIGHT(C1039,2))</x:f>
      </x:c>
    </x:row>
    <x:row r="1040" spans="1:81" customFormat="1" ht="16.5" customHeight="1" x14ac:dyDescent="0.25">
      <x:c r="A1040" s="302">
        <x:f>IF(RIGHT(C1040,2)=".1","10",RIGHT(C1040,2))</x:f>
      </x:c>
    </x:row>
    <x:row r="1041" spans="1:81" customFormat="1" ht="16.5" customHeight="1" x14ac:dyDescent="0.25">
      <x:c r="A1041" s="302">
        <x:f>IF(RIGHT(C1041,2)=".1","10",RIGHT(C1041,2))</x:f>
      </x:c>
    </x:row>
    <x:row r="1042" spans="1:81" customFormat="1" ht="16.5" customHeight="1" x14ac:dyDescent="0.25">
      <x:c r="A1042" s="302">
        <x:f>IF(RIGHT(C1042,2)=".1","10",RIGHT(C1042,2))</x:f>
      </x:c>
    </x:row>
    <x:row r="1043" spans="1:81" customFormat="1" ht="16.5" customHeight="1" x14ac:dyDescent="0.25">
      <x:c r="A1043" s="302">
        <x:f>IF(RIGHT(C1043,2)=".1","10",RIGHT(C1043,2))</x:f>
      </x:c>
    </x:row>
    <x:row r="1044" spans="1:81" customFormat="1" ht="16.5" customHeight="1" x14ac:dyDescent="0.25">
      <x:c r="A1044" s="302">
        <x:f>IF(RIGHT(C1044,2)=".1","10",RIGHT(C1044,2))</x:f>
      </x:c>
    </x:row>
    <x:row r="1045" spans="1:81" customFormat="1" ht="16.5" customHeight="1" x14ac:dyDescent="0.25">
      <x:c r="A1045" s="302">
        <x:f>IF(RIGHT(C1045,2)=".1","10",RIGHT(C1045,2))</x:f>
      </x:c>
    </x:row>
    <x:row r="1046" spans="1:81" customFormat="1" ht="16.5" customHeight="1" x14ac:dyDescent="0.25">
      <x:c r="A1046" s="302">
        <x:f>IF(RIGHT(C1046,2)=".1","10",RIGHT(C1046,2))</x:f>
      </x:c>
    </x:row>
    <x:row r="1047" spans="1:81" customFormat="1" ht="16.5" customHeight="1" x14ac:dyDescent="0.25">
      <x:c r="A1047" s="302">
        <x:f>IF(RIGHT(C1047,2)=".1","10",RIGHT(C1047,2))</x:f>
      </x:c>
    </x:row>
    <x:row r="1048" spans="1:81" customFormat="1" ht="16.5" customHeight="1" x14ac:dyDescent="0.25">
      <x:c r="A1048" s="302">
        <x:f>IF(RIGHT(C1048,2)=".1","10",RIGHT(C1048,2))</x:f>
      </x:c>
    </x:row>
    <x:row r="1049" spans="1:81" customFormat="1" ht="16.5" customHeight="1" x14ac:dyDescent="0.25">
      <x:c r="A1049" s="302">
        <x:f>IF(RIGHT(C1049,2)=".1","10",RIGHT(C1049,2))</x:f>
      </x:c>
    </x:row>
    <x:row r="1050" spans="1:81" customFormat="1" ht="16.5" customHeight="1" x14ac:dyDescent="0.25">
      <x:c r="A1050" s="302">
        <x:f>IF(RIGHT(C1050,2)=".1","10",RIGHT(C1050,2))</x:f>
      </x:c>
    </x:row>
    <x:row r="1051" spans="1:81" customFormat="1" ht="16.5" customHeight="1" x14ac:dyDescent="0.25">
      <x:c r="A1051" s="302">
        <x:f>IF(RIGHT(C1051,2)=".1","10",RIGHT(C1051,2))</x:f>
      </x:c>
    </x:row>
    <x:row r="1052" spans="1:81" customFormat="1" ht="16.5" customHeight="1" x14ac:dyDescent="0.25">
      <x:c r="A1052" s="302">
        <x:f>IF(RIGHT(C1052,2)=".1","10",RIGHT(C1052,2))</x:f>
      </x:c>
    </x:row>
    <x:row r="1053" spans="1:81" customFormat="1" ht="16.5" customHeight="1" x14ac:dyDescent="0.25">
      <x:c r="A1053" s="302">
        <x:f>IF(RIGHT(C1053,2)=".1","10",RIGHT(C1053,2))</x:f>
      </x:c>
    </x:row>
    <x:row r="1054" spans="1:81" customFormat="1" ht="16.5" customHeight="1" x14ac:dyDescent="0.25">
      <x:c r="A1054" s="302">
        <x:f>IF(RIGHT(C1054,2)=".1","10",RIGHT(C1054,2))</x:f>
      </x:c>
    </x:row>
    <x:row r="1055" spans="1:81" customFormat="1" ht="16.5" customHeight="1" x14ac:dyDescent="0.25">
      <x:c r="A1055" s="302">
        <x:f>IF(RIGHT(C1055,2)=".1","10",RIGHT(C1055,2))</x:f>
      </x:c>
    </x:row>
    <x:row r="1056" spans="1:81" customFormat="1" ht="16.5" customHeight="1" x14ac:dyDescent="0.25">
      <x:c r="A1056" s="302">
        <x:f>IF(RIGHT(C1056,2)=".1","10",RIGHT(C1056,2))</x:f>
      </x:c>
    </x:row>
    <x:row r="1057" spans="1:81" customFormat="1" ht="16.5" customHeight="1" x14ac:dyDescent="0.25">
      <x:c r="A1057" s="302">
        <x:f>IF(RIGHT(C1057,2)=".1","10",RIGHT(C1057,2))</x:f>
      </x:c>
    </x:row>
    <x:row r="1058" spans="1:81" customFormat="1" ht="16.5" customHeight="1" x14ac:dyDescent="0.25">
      <x:c r="A1058" s="302">
        <x:f>IF(RIGHT(C1058,2)=".1","10",RIGHT(C1058,2))</x:f>
      </x:c>
    </x:row>
    <x:row r="1059" spans="1:81" customFormat="1" ht="16.5" customHeight="1" x14ac:dyDescent="0.25">
      <x:c r="A1059" s="302">
        <x:f>IF(RIGHT(C1059,2)=".1","10",RIGHT(C1059,2))</x:f>
      </x:c>
    </x:row>
    <x:row r="1060" spans="1:81" customFormat="1" ht="16.5" customHeight="1" x14ac:dyDescent="0.25">
      <x:c r="A1060" s="302">
        <x:f>IF(RIGHT(C1060,2)=".1","10",RIGHT(C1060,2))</x:f>
      </x:c>
    </x:row>
    <x:row r="1061" spans="1:81" customFormat="1" ht="16.5" customHeight="1" x14ac:dyDescent="0.25">
      <x:c r="A1061" s="302">
        <x:f>IF(RIGHT(C1061,2)=".1","10",RIGHT(C1061,2))</x:f>
      </x:c>
    </x:row>
    <x:row r="1062" spans="1:81" customFormat="1" ht="16.5" customHeight="1" x14ac:dyDescent="0.25">
      <x:c r="A1062" s="302">
        <x:f>IF(RIGHT(C1062,2)=".1","10",RIGHT(C1062,2))</x:f>
      </x:c>
    </x:row>
    <x:row r="1063" spans="1:81" customFormat="1" ht="16.5" customHeight="1" x14ac:dyDescent="0.25">
      <x:c r="A1063" s="302">
        <x:f>IF(RIGHT(C1063,2)=".1","10",RIGHT(C1063,2))</x:f>
      </x:c>
    </x:row>
    <x:row r="1064" spans="1:81" customFormat="1" ht="16.5" customHeight="1" x14ac:dyDescent="0.25">
      <x:c r="A1064" s="302">
        <x:f>IF(RIGHT(C1064,2)=".1","10",RIGHT(C1064,2))</x:f>
      </x:c>
    </x:row>
    <x:row r="1065" spans="1:81" customFormat="1" ht="16.5" customHeight="1" x14ac:dyDescent="0.25">
      <x:c r="A1065" s="302">
        <x:f>IF(RIGHT(C1065,2)=".1","10",RIGHT(C1065,2))</x:f>
      </x:c>
    </x:row>
    <x:row r="1066" spans="1:81" customFormat="1" ht="16.5" customHeight="1" x14ac:dyDescent="0.25">
      <x:c r="A1066" s="302">
        <x:f>IF(RIGHT(C1066,2)=".1","10",RIGHT(C1066,2))</x:f>
      </x:c>
    </x:row>
    <x:row r="1067" spans="1:81" customFormat="1" ht="16.5" customHeight="1" x14ac:dyDescent="0.25">
      <x:c r="A1067" s="302">
        <x:f>IF(RIGHT(C1067,2)=".1","10",RIGHT(C1067,2))</x:f>
      </x:c>
    </x:row>
    <x:row r="1068" spans="1:81" customFormat="1" ht="16.5" customHeight="1" x14ac:dyDescent="0.25">
      <x:c r="A1068" s="302">
        <x:f>IF(RIGHT(C1068,2)=".1","10",RIGHT(C1068,2))</x:f>
      </x:c>
    </x:row>
    <x:row r="1069" spans="1:81" customFormat="1" ht="16.5" customHeight="1" x14ac:dyDescent="0.25">
      <x:c r="A1069" s="302">
        <x:f>IF(RIGHT(C1069,2)=".1","10",RIGHT(C1069,2))</x:f>
      </x:c>
    </x:row>
    <x:row r="1070" spans="1:81" customFormat="1" ht="16.5" customHeight="1" x14ac:dyDescent="0.25">
      <x:c r="A1070" s="302">
        <x:f>IF(RIGHT(C1070,2)=".1","10",RIGHT(C1070,2))</x:f>
      </x:c>
    </x:row>
    <x:row r="1071" spans="1:81" customFormat="1" ht="16.5" customHeight="1" x14ac:dyDescent="0.25">
      <x:c r="A1071" s="302">
        <x:f>IF(RIGHT(C1071,2)=".1","10",RIGHT(C1071,2))</x:f>
      </x:c>
    </x:row>
    <x:row r="1072" spans="1:81" customFormat="1" ht="16.5" customHeight="1" x14ac:dyDescent="0.25">
      <x:c r="A1072" s="302">
        <x:f>IF(RIGHT(C1072,2)=".1","10",RIGHT(C1072,2))</x:f>
      </x:c>
    </x:row>
    <x:row r="1073" spans="1:81" customFormat="1" ht="16.5" customHeight="1" x14ac:dyDescent="0.25">
      <x:c r="A1073" s="302">
        <x:f>IF(RIGHT(C1073,2)=".1","10",RIGHT(C1073,2))</x:f>
      </x:c>
    </x:row>
    <x:row r="1074" spans="1:81" customFormat="1" ht="16.5" customHeight="1" x14ac:dyDescent="0.25">
      <x:c r="A1074" s="302">
        <x:f>IF(RIGHT(C1074,2)=".1","10",RIGHT(C1074,2))</x:f>
      </x:c>
    </x:row>
    <x:row r="1075" spans="1:81" customFormat="1" ht="16.5" customHeight="1" x14ac:dyDescent="0.25">
      <x:c r="A1075" s="302">
        <x:f>IF(RIGHT(C1075,2)=".1","10",RIGHT(C1075,2))</x:f>
      </x:c>
    </x:row>
    <x:row r="1076" spans="1:81" customFormat="1" ht="16.5" customHeight="1" x14ac:dyDescent="0.25">
      <x:c r="A1076" s="302">
        <x:f>IF(RIGHT(C1076,2)=".1","10",RIGHT(C1076,2))</x:f>
      </x:c>
    </x:row>
    <x:row r="1077" spans="1:81" customFormat="1" ht="16.5" customHeight="1" x14ac:dyDescent="0.25">
      <x:c r="A1077" s="302">
        <x:f>IF(RIGHT(C1077,2)=".1","10",RIGHT(C1077,2))</x:f>
      </x:c>
    </x:row>
    <x:row r="1078" spans="1:81" customFormat="1" ht="16.5" customHeight="1" x14ac:dyDescent="0.25">
      <x:c r="A1078" s="302">
        <x:f>IF(RIGHT(C1078,2)=".1","10",RIGHT(C1078,2))</x:f>
      </x:c>
    </x:row>
    <x:row r="1079" spans="1:81" customFormat="1" ht="16.5" customHeight="1" x14ac:dyDescent="0.25">
      <x:c r="A1079" s="302">
        <x:f>IF(RIGHT(C1079,2)=".1","10",RIGHT(C1079,2))</x:f>
      </x:c>
    </x:row>
    <x:row r="1080" spans="1:81" customFormat="1" ht="16.5" customHeight="1" x14ac:dyDescent="0.25">
      <x:c r="A1080" s="302">
        <x:f>IF(RIGHT(C1080,2)=".1","10",RIGHT(C1080,2))</x:f>
      </x:c>
    </x:row>
    <x:row r="1081" spans="1:81" customFormat="1" ht="16.5" customHeight="1" x14ac:dyDescent="0.25">
      <x:c r="A1081" s="302">
        <x:f>IF(RIGHT(C1081,2)=".1","10",RIGHT(C1081,2))</x:f>
      </x:c>
    </x:row>
    <x:row r="1082" spans="1:81" customFormat="1" ht="16.5" customHeight="1" x14ac:dyDescent="0.25">
      <x:c r="A1082" s="302">
        <x:f>IF(RIGHT(C1082,2)=".1","10",RIGHT(C1082,2))</x:f>
      </x:c>
    </x:row>
    <x:row r="1083" spans="1:81" customFormat="1" ht="16.5" customHeight="1" x14ac:dyDescent="0.25">
      <x:c r="A1083" s="302">
        <x:f>IF(RIGHT(C1083,2)=".1","10",RIGHT(C1083,2))</x:f>
      </x:c>
    </x:row>
    <x:row r="1084" spans="1:81" customFormat="1" ht="16.5" customHeight="1" x14ac:dyDescent="0.25">
      <x:c r="A1084" s="302">
        <x:f>IF(RIGHT(C1084,2)=".1","10",RIGHT(C1084,2))</x:f>
      </x:c>
    </x:row>
    <x:row r="1085" spans="1:81" customFormat="1" ht="16.5" customHeight="1" x14ac:dyDescent="0.25">
      <x:c r="A1085" s="302">
        <x:f>IF(RIGHT(C1085,2)=".1","10",RIGHT(C1085,2))</x:f>
      </x:c>
    </x:row>
    <x:row r="1086" spans="1:81" customFormat="1" ht="16.5" customHeight="1" x14ac:dyDescent="0.25">
      <x:c r="A1086" s="302">
        <x:f>IF(RIGHT(C1086,2)=".1","10",RIGHT(C1086,2))</x:f>
      </x:c>
    </x:row>
    <x:row r="1087" spans="1:81" customFormat="1" ht="16.5" customHeight="1" x14ac:dyDescent="0.25">
      <x:c r="A1087" s="302">
        <x:f>IF(RIGHT(C1087,2)=".1","10",RIGHT(C1087,2))</x:f>
      </x:c>
    </x:row>
    <x:row r="1088" spans="1:81" customFormat="1" ht="16.5" customHeight="1" x14ac:dyDescent="0.25">
      <x:c r="A1088" s="302">
        <x:f>IF(RIGHT(C1088,2)=".1","10",RIGHT(C1088,2))</x:f>
      </x:c>
    </x:row>
    <x:row r="1089" spans="1:81" customFormat="1" ht="16.5" customHeight="1" x14ac:dyDescent="0.25">
      <x:c r="A1089" s="302">
        <x:f>IF(RIGHT(C1089,2)=".1","10",RIGHT(C1089,2))</x:f>
      </x:c>
    </x:row>
    <x:row r="1090" spans="1:81" customFormat="1" ht="16.5" customHeight="1" x14ac:dyDescent="0.25">
      <x:c r="A1090" s="302">
        <x:f>IF(RIGHT(C1090,2)=".1","10",RIGHT(C1090,2))</x:f>
      </x:c>
    </x:row>
    <x:row r="1091" spans="1:81" customFormat="1" ht="16.5" customHeight="1" x14ac:dyDescent="0.25">
      <x:c r="A1091" s="302">
        <x:f>IF(RIGHT(C1091,2)=".1","10",RIGHT(C1091,2))</x:f>
      </x:c>
    </x:row>
    <x:row r="1092" spans="1:81" customFormat="1" ht="16.5" customHeight="1" x14ac:dyDescent="0.25">
      <x:c r="A1092" s="302">
        <x:f>IF(RIGHT(C1092,2)=".1","10",RIGHT(C1092,2))</x:f>
      </x:c>
    </x:row>
    <x:row r="1093" spans="1:81" customFormat="1" ht="16.5" customHeight="1" x14ac:dyDescent="0.25">
      <x:c r="A1093" s="302">
        <x:f>IF(RIGHT(C1093,2)=".1","10",RIGHT(C1093,2))</x:f>
      </x:c>
    </x:row>
    <x:row r="1094" spans="1:81" customFormat="1" ht="16.5" customHeight="1" x14ac:dyDescent="0.25">
      <x:c r="A1094" s="302">
        <x:f>IF(RIGHT(C1094,2)=".1","10",RIGHT(C1094,2))</x:f>
      </x:c>
    </x:row>
    <x:row r="1095" spans="1:81" customFormat="1" ht="16.5" customHeight="1" x14ac:dyDescent="0.25">
      <x:c r="A1095" s="302">
        <x:f>IF(RIGHT(C1095,2)=".1","10",RIGHT(C1095,2))</x:f>
      </x:c>
    </x:row>
    <x:row r="1096" spans="1:81" customFormat="1" ht="16.5" customHeight="1" x14ac:dyDescent="0.25">
      <x:c r="A1096" s="302">
        <x:f>IF(RIGHT(C1096,2)=".1","10",RIGHT(C1096,2))</x:f>
      </x:c>
    </x:row>
    <x:row r="1097" spans="1:81" customFormat="1" ht="16.5" customHeight="1" x14ac:dyDescent="0.25">
      <x:c r="A1097" s="302">
        <x:f>IF(RIGHT(C1097,2)=".1","10",RIGHT(C1097,2))</x:f>
      </x:c>
    </x:row>
    <x:row r="1098" spans="1:81" customFormat="1" ht="16.5" customHeight="1" x14ac:dyDescent="0.25">
      <x:c r="A1098" s="302">
        <x:f>IF(RIGHT(C1098,2)=".1","10",RIGHT(C1098,2))</x:f>
      </x:c>
    </x:row>
    <x:row r="1099" spans="1:81" customFormat="1" ht="16.5" customHeight="1" x14ac:dyDescent="0.25">
      <x:c r="A1099" s="302">
        <x:f>IF(RIGHT(C1099,2)=".1","10",RIGHT(C1099,2))</x:f>
      </x:c>
    </x:row>
    <x:row r="1100" spans="1:81" customFormat="1" ht="16.5" customHeight="1" x14ac:dyDescent="0.25">
      <x:c r="A1100" s="302">
        <x:f>IF(RIGHT(C1100,2)=".1","10",RIGHT(C1100,2))</x:f>
      </x:c>
    </x:row>
    <x:row r="1101" spans="1:81" customFormat="1" ht="16.5" customHeight="1" x14ac:dyDescent="0.25">
      <x:c r="A1101" s="302">
        <x:f>IF(RIGHT(C1101,2)=".1","10",RIGHT(C1101,2))</x:f>
      </x:c>
    </x:row>
    <x:row r="1102" spans="1:81" customFormat="1" ht="16.5" customHeight="1" x14ac:dyDescent="0.25">
      <x:c r="A1102" s="302">
        <x:f>IF(RIGHT(C1102,2)=".1","10",RIGHT(C1102,2))</x:f>
      </x:c>
    </x:row>
    <x:row r="1103" spans="1:81" customFormat="1" ht="16.5" customHeight="1" x14ac:dyDescent="0.25">
      <x:c r="A1103" s="302">
        <x:f>IF(RIGHT(C1103,2)=".1","10",RIGHT(C1103,2))</x:f>
      </x:c>
    </x:row>
    <x:row r="1104" spans="1:81" customFormat="1" ht="16.5" customHeight="1" x14ac:dyDescent="0.25">
      <x:c r="A1104" s="302">
        <x:f>IF(RIGHT(C1104,2)=".1","10",RIGHT(C1104,2))</x:f>
      </x:c>
    </x:row>
    <x:row r="1105" spans="1:81" customFormat="1" ht="16.5" customHeight="1" x14ac:dyDescent="0.25">
      <x:c r="A1105" s="302">
        <x:f>IF(RIGHT(C1105,2)=".1","10",RIGHT(C1105,2))</x:f>
      </x:c>
    </x:row>
    <x:row r="1106" spans="1:81" customFormat="1" ht="16.5" customHeight="1" x14ac:dyDescent="0.25">
      <x:c r="A1106" s="302">
        <x:f>IF(RIGHT(C1106,2)=".1","10",RIGHT(C1106,2))</x:f>
      </x:c>
    </x:row>
    <x:row r="1107" spans="1:81" customFormat="1" ht="16.5" customHeight="1" x14ac:dyDescent="0.25">
      <x:c r="A1107" s="302">
        <x:f>IF(RIGHT(C1107,2)=".1","10",RIGHT(C1107,2))</x:f>
      </x:c>
    </x:row>
    <x:row r="1108" spans="1:81" customFormat="1" ht="16.5" customHeight="1" x14ac:dyDescent="0.25">
      <x:c r="A1108" s="302">
        <x:f>IF(RIGHT(C1108,2)=".1","10",RIGHT(C1108,2))</x:f>
      </x:c>
    </x:row>
    <x:row r="1109" spans="1:81" customFormat="1" ht="16.5" customHeight="1" x14ac:dyDescent="0.25">
      <x:c r="A1109" s="302">
        <x:f>IF(RIGHT(C1109,2)=".1","10",RIGHT(C1109,2))</x:f>
      </x:c>
    </x:row>
    <x:row r="1110" spans="1:81" customFormat="1" ht="16.5" customHeight="1" x14ac:dyDescent="0.25">
      <x:c r="A1110" s="302">
        <x:f>IF(RIGHT(C1110,2)=".1","10",RIGHT(C1110,2))</x:f>
      </x:c>
    </x:row>
    <x:row r="1111" spans="1:81" customFormat="1" ht="16.5" customHeight="1" x14ac:dyDescent="0.25">
      <x:c r="A1111" s="302">
        <x:f>IF(RIGHT(C1111,2)=".1","10",RIGHT(C1111,2))</x:f>
      </x:c>
    </x:row>
    <x:row r="1112" spans="1:81" customFormat="1" ht="16.5" customHeight="1" x14ac:dyDescent="0.25">
      <x:c r="A1112" s="302">
        <x:f>IF(RIGHT(C1112,2)=".1","10",RIGHT(C1112,2))</x:f>
      </x:c>
    </x:row>
    <x:row r="1113" spans="1:81" customFormat="1" ht="16.5" customHeight="1" x14ac:dyDescent="0.25">
      <x:c r="A1113" s="302">
        <x:f>IF(RIGHT(C1113,2)=".1","10",RIGHT(C1113,2))</x:f>
      </x:c>
    </x:row>
    <x:row r="1114" spans="1:81" customFormat="1" ht="16.5" customHeight="1" x14ac:dyDescent="0.25">
      <x:c r="A1114" s="302">
        <x:f>IF(RIGHT(C1114,2)=".1","10",RIGHT(C1114,2))</x:f>
      </x:c>
    </x:row>
    <x:row r="1115" spans="1:81" customFormat="1" ht="16.5" customHeight="1" x14ac:dyDescent="0.25">
      <x:c r="A1115" s="302">
        <x:f>IF(RIGHT(C1115,2)=".1","10",RIGHT(C1115,2))</x:f>
      </x:c>
    </x:row>
    <x:row r="1116" spans="1:81" customFormat="1" ht="16.5" customHeight="1" x14ac:dyDescent="0.25">
      <x:c r="A1116" s="302">
        <x:f>IF(RIGHT(C1116,2)=".1","10",RIGHT(C1116,2))</x:f>
      </x:c>
    </x:row>
    <x:row r="1117" spans="1:81" customFormat="1" ht="16.5" customHeight="1" x14ac:dyDescent="0.25">
      <x:c r="A1117" s="302">
        <x:f>IF(RIGHT(C1117,2)=".1","10",RIGHT(C1117,2))</x:f>
      </x:c>
    </x:row>
    <x:row r="1118" spans="1:81" customFormat="1" ht="16.5" customHeight="1" x14ac:dyDescent="0.25">
      <x:c r="A1118" s="302">
        <x:f>IF(RIGHT(C1118,2)=".1","10",RIGHT(C1118,2))</x:f>
      </x:c>
    </x:row>
    <x:row r="1119" spans="1:81" customFormat="1" ht="16.5" customHeight="1" x14ac:dyDescent="0.25">
      <x:c r="A1119" s="302">
        <x:f>IF(RIGHT(C1119,2)=".1","10",RIGHT(C1119,2))</x:f>
      </x:c>
    </x:row>
    <x:row r="1120" spans="1:81" customFormat="1" ht="16.5" customHeight="1" x14ac:dyDescent="0.25">
      <x:c r="A1120" s="302">
        <x:f>IF(RIGHT(C1120,2)=".1","10",RIGHT(C1120,2))</x:f>
      </x:c>
    </x:row>
    <x:row r="1121" spans="1:81" customFormat="1" ht="16.5" customHeight="1" x14ac:dyDescent="0.25">
      <x:c r="A1121" s="302">
        <x:f>IF(RIGHT(C1121,2)=".1","10",RIGHT(C1121,2))</x:f>
      </x:c>
    </x:row>
    <x:row r="1122" spans="1:81" customFormat="1" ht="16.5" customHeight="1" x14ac:dyDescent="0.25">
      <x:c r="A1122" s="302">
        <x:f>IF(RIGHT(C1122,2)=".1","10",RIGHT(C1122,2))</x:f>
      </x:c>
    </x:row>
    <x:row r="1123" spans="1:81" customFormat="1" ht="16.5" customHeight="1" x14ac:dyDescent="0.25">
      <x:c r="A1123" s="302">
        <x:f>IF(RIGHT(C1123,2)=".1","10",RIGHT(C1123,2))</x:f>
      </x:c>
    </x:row>
    <x:row r="1124" spans="1:81" customFormat="1" ht="16.5" customHeight="1" x14ac:dyDescent="0.25">
      <x:c r="A1124" s="302">
        <x:f>IF(RIGHT(C1124,2)=".1","10",RIGHT(C1124,2))</x:f>
      </x:c>
    </x:row>
    <x:row r="1125" spans="1:81" customFormat="1" ht="16.5" customHeight="1" x14ac:dyDescent="0.25">
      <x:c r="A1125" s="302">
        <x:f>IF(RIGHT(C1125,2)=".1","10",RIGHT(C1125,2))</x:f>
      </x:c>
    </x:row>
    <x:row r="1126" spans="1:81" customFormat="1" ht="16.5" customHeight="1" x14ac:dyDescent="0.25">
      <x:c r="A1126" s="302">
        <x:f>IF(RIGHT(C1126,2)=".1","10",RIGHT(C1126,2))</x:f>
      </x:c>
    </x:row>
    <x:row r="1127" spans="1:81" customFormat="1" ht="16.5" customHeight="1" x14ac:dyDescent="0.25">
      <x:c r="A1127" s="302">
        <x:f>IF(RIGHT(C1127,2)=".1","10",RIGHT(C1127,2))</x:f>
      </x:c>
    </x:row>
    <x:row r="1128" spans="1:81" customFormat="1" ht="16.5" customHeight="1" x14ac:dyDescent="0.25">
      <x:c r="A1128" s="302">
        <x:f>IF(RIGHT(C1128,2)=".1","10",RIGHT(C1128,2))</x:f>
      </x:c>
    </x:row>
    <x:row r="1129" spans="1:81" customFormat="1" ht="16.5" customHeight="1" x14ac:dyDescent="0.25">
      <x:c r="A1129" s="302">
        <x:f>IF(RIGHT(C1129,2)=".1","10",RIGHT(C1129,2))</x:f>
      </x:c>
    </x:row>
    <x:row r="1130" spans="1:81" customFormat="1" ht="16.5" customHeight="1" x14ac:dyDescent="0.25">
      <x:c r="A1130" s="302">
        <x:f>IF(RIGHT(C1130,2)=".1","10",RIGHT(C1130,2))</x:f>
      </x:c>
    </x:row>
    <x:row r="1131" spans="1:81" customFormat="1" ht="16.5" customHeight="1" x14ac:dyDescent="0.25">
      <x:c r="A1131" s="302">
        <x:f>IF(RIGHT(C1131,2)=".1","10",RIGHT(C1131,2))</x:f>
      </x:c>
    </x:row>
    <x:row r="1132" spans="1:81" customFormat="1" ht="16.5" customHeight="1" x14ac:dyDescent="0.25">
      <x:c r="A1132" s="302">
        <x:f>IF(RIGHT(C1132,2)=".1","10",RIGHT(C1132,2))</x:f>
      </x:c>
    </x:row>
    <x:row r="1133" spans="1:81" customFormat="1" ht="16.5" customHeight="1" x14ac:dyDescent="0.25">
      <x:c r="A1133" s="302">
        <x:f>IF(RIGHT(C1133,2)=".1","10",RIGHT(C1133,2))</x:f>
      </x:c>
    </x:row>
    <x:row r="1134" spans="1:81" customFormat="1" ht="16.5" customHeight="1" x14ac:dyDescent="0.25">
      <x:c r="A1134" s="302">
        <x:f>IF(RIGHT(C1134,2)=".1","10",RIGHT(C1134,2))</x:f>
      </x:c>
    </x:row>
    <x:row r="1135" spans="1:81" customFormat="1" ht="16.5" customHeight="1" x14ac:dyDescent="0.25">
      <x:c r="A1135" s="302">
        <x:f>IF(RIGHT(C1135,2)=".1","10",RIGHT(C1135,2))</x:f>
      </x:c>
    </x:row>
    <x:row r="1136" spans="1:81" customFormat="1" ht="16.5" customHeight="1" x14ac:dyDescent="0.25">
      <x:c r="A1136" s="302">
        <x:f>IF(RIGHT(C1136,2)=".1","10",RIGHT(C1136,2))</x:f>
      </x:c>
    </x:row>
    <x:row r="1137" spans="1:81" customFormat="1" ht="16.5" customHeight="1" x14ac:dyDescent="0.25">
      <x:c r="A1137" s="302">
        <x:f>IF(RIGHT(C1137,2)=".1","10",RIGHT(C1137,2))</x:f>
      </x:c>
    </x:row>
    <x:row r="1138" spans="1:81" customFormat="1" ht="16.5" customHeight="1" x14ac:dyDescent="0.25">
      <x:c r="A1138" s="302">
        <x:f>IF(RIGHT(C1138,2)=".1","10",RIGHT(C1138,2))</x:f>
      </x:c>
    </x:row>
    <x:row r="1139" spans="1:81" customFormat="1" ht="16.5" customHeight="1" x14ac:dyDescent="0.25">
      <x:c r="A1139" s="302">
        <x:f>IF(RIGHT(C1139,2)=".1","10",RIGHT(C1139,2))</x:f>
      </x:c>
    </x:row>
    <x:row r="1140" spans="1:81" customFormat="1" ht="16.5" customHeight="1" x14ac:dyDescent="0.25">
      <x:c r="A1140" s="302">
        <x:f>IF(RIGHT(C1140,2)=".1","10",RIGHT(C1140,2))</x:f>
      </x:c>
    </x:row>
    <x:row r="1141" spans="1:81" customFormat="1" ht="16.5" customHeight="1" x14ac:dyDescent="0.25">
      <x:c r="A1141" s="302">
        <x:f>IF(RIGHT(C1141,2)=".1","10",RIGHT(C1141,2))</x:f>
      </x:c>
    </x:row>
    <x:row r="1142" spans="1:81" customFormat="1" ht="16.5" customHeight="1" x14ac:dyDescent="0.25">
      <x:c r="A1142" s="302">
        <x:f>IF(RIGHT(C1142,2)=".1","10",RIGHT(C1142,2))</x:f>
      </x:c>
    </x:row>
    <x:row r="1143" spans="1:81" customFormat="1" ht="16.5" customHeight="1" x14ac:dyDescent="0.25">
      <x:c r="A1143" s="302">
        <x:f>IF(RIGHT(C1143,2)=".1","10",RIGHT(C1143,2))</x:f>
      </x:c>
    </x:row>
    <x:row r="1144" spans="1:81" customFormat="1" ht="16.5" customHeight="1" x14ac:dyDescent="0.25">
      <x:c r="A1144" s="302">
        <x:f>IF(RIGHT(C1144,2)=".1","10",RIGHT(C1144,2))</x:f>
      </x:c>
    </x:row>
    <x:row r="1145" spans="1:81" customFormat="1" ht="16.5" customHeight="1" x14ac:dyDescent="0.25">
      <x:c r="A1145" s="302">
        <x:f>IF(RIGHT(C1145,2)=".1","10",RIGHT(C1145,2))</x:f>
      </x:c>
    </x:row>
    <x:row r="1146" spans="1:81" customFormat="1" ht="16.5" customHeight="1" x14ac:dyDescent="0.25">
      <x:c r="A1146" s="302">
        <x:f>IF(RIGHT(C1146,2)=".1","10",RIGHT(C1146,2))</x:f>
      </x:c>
    </x:row>
    <x:row r="1147" spans="1:81" customFormat="1" ht="16.5" customHeight="1" x14ac:dyDescent="0.25">
      <x:c r="A1147" s="302">
        <x:f>IF(RIGHT(C1147,2)=".1","10",RIGHT(C1147,2))</x:f>
      </x:c>
    </x:row>
    <x:row r="1148" spans="1:81" customFormat="1" ht="16.5" customHeight="1" x14ac:dyDescent="0.25">
      <x:c r="A1148" s="302">
        <x:f>IF(RIGHT(C1148,2)=".1","10",RIGHT(C1148,2))</x:f>
      </x:c>
    </x:row>
    <x:row r="1149" spans="1:81" customFormat="1" ht="16.5" customHeight="1" x14ac:dyDescent="0.25">
      <x:c r="A1149" s="302">
        <x:f>IF(RIGHT(C1149,2)=".1","10",RIGHT(C1149,2))</x:f>
      </x:c>
    </x:row>
    <x:row r="1150" spans="1:81" customFormat="1" ht="16.5" customHeight="1" x14ac:dyDescent="0.25">
      <x:c r="A1150" s="302">
        <x:f>IF(RIGHT(C1150,2)=".1","10",RIGHT(C1150,2))</x:f>
      </x:c>
    </x:row>
    <x:row r="1151" spans="1:81" customFormat="1" ht="16.5" customHeight="1" x14ac:dyDescent="0.25">
      <x:c r="A1151" s="302">
        <x:f>IF(RIGHT(C1151,2)=".1","10",RIGHT(C1151,2))</x:f>
      </x:c>
    </x:row>
    <x:row r="1152" spans="1:81" customFormat="1" ht="16.5" customHeight="1" x14ac:dyDescent="0.25">
      <x:c r="A1152" s="302">
        <x:f>IF(RIGHT(C1152,2)=".1","10",RIGHT(C1152,2))</x:f>
      </x:c>
    </x:row>
    <x:row r="1153" spans="1:81" customFormat="1" ht="16.5" customHeight="1" x14ac:dyDescent="0.25">
      <x:c r="A1153" s="302">
        <x:f>IF(RIGHT(C1153,2)=".1","10",RIGHT(C1153,2))</x:f>
      </x:c>
    </x:row>
    <x:row r="1154" spans="1:81" customFormat="1" ht="16.5" customHeight="1" x14ac:dyDescent="0.25">
      <x:c r="A1154" s="302">
        <x:f>IF(RIGHT(C1154,2)=".1","10",RIGHT(C1154,2))</x:f>
      </x:c>
    </x:row>
    <x:row r="1155" spans="1:81" customFormat="1" ht="16.5" customHeight="1" x14ac:dyDescent="0.25">
      <x:c r="A1155" s="302">
        <x:f>IF(RIGHT(C1155,2)=".1","10",RIGHT(C1155,2))</x:f>
      </x:c>
    </x:row>
    <x:row r="1156" spans="1:81" customFormat="1" ht="16.5" customHeight="1" x14ac:dyDescent="0.25">
      <x:c r="A1156" s="302">
        <x:f>IF(RIGHT(C1156,2)=".1","10",RIGHT(C1156,2))</x:f>
      </x:c>
    </x:row>
    <x:row r="1157" spans="1:81" customFormat="1" ht="16.5" customHeight="1" x14ac:dyDescent="0.25">
      <x:c r="A1157" s="302">
        <x:f>IF(RIGHT(C1157,2)=".1","10",RIGHT(C1157,2))</x:f>
      </x:c>
    </x:row>
    <x:row r="1158" spans="1:81" customFormat="1" ht="16.5" customHeight="1" x14ac:dyDescent="0.25">
      <x:c r="A1158" s="302">
        <x:f>IF(RIGHT(C1158,2)=".1","10",RIGHT(C1158,2))</x:f>
      </x:c>
    </x:row>
    <x:row r="1159" spans="1:81" customFormat="1" ht="16.5" customHeight="1" x14ac:dyDescent="0.25">
      <x:c r="A1159" s="302">
        <x:f>IF(RIGHT(C1159,2)=".1","10",RIGHT(C1159,2))</x:f>
      </x:c>
    </x:row>
    <x:row r="1160" spans="1:81" customFormat="1" ht="16.5" customHeight="1" x14ac:dyDescent="0.25">
      <x:c r="A1160" s="302">
        <x:f>IF(RIGHT(C1160,2)=".1","10",RIGHT(C1160,2))</x:f>
      </x:c>
    </x:row>
    <x:row r="1161" spans="1:81" customFormat="1" ht="16.5" customHeight="1" x14ac:dyDescent="0.25">
      <x:c r="A1161" s="302">
        <x:f>IF(RIGHT(C1161,2)=".1","10",RIGHT(C1161,2))</x:f>
      </x:c>
    </x:row>
    <x:row r="1162" spans="1:81" customFormat="1" ht="16.5" customHeight="1" x14ac:dyDescent="0.25">
      <x:c r="A1162" s="302">
        <x:f>IF(RIGHT(C1162,2)=".1","10",RIGHT(C1162,2))</x:f>
      </x:c>
    </x:row>
    <x:row r="1163" spans="1:81" customFormat="1" ht="16.5" customHeight="1" x14ac:dyDescent="0.25">
      <x:c r="A1163" s="302">
        <x:f>IF(RIGHT(C1163,2)=".1","10",RIGHT(C1163,2))</x:f>
      </x:c>
    </x:row>
    <x:row r="1164" spans="1:81" customFormat="1" ht="16.5" customHeight="1" x14ac:dyDescent="0.25">
      <x:c r="A1164" s="302">
        <x:f>IF(RIGHT(C1164,2)=".1","10",RIGHT(C1164,2))</x:f>
      </x:c>
    </x:row>
    <x:row r="1165" spans="1:81" customFormat="1" ht="16.5" customHeight="1" x14ac:dyDescent="0.25">
      <x:c r="A1165" s="302">
        <x:f>IF(RIGHT(C1165,2)=".1","10",RIGHT(C1165,2))</x:f>
      </x:c>
    </x:row>
    <x:row r="1166" spans="1:81" customFormat="1" ht="16.5" customHeight="1" x14ac:dyDescent="0.25">
      <x:c r="A1166" s="302">
        <x:f>IF(RIGHT(C1166,2)=".1","10",RIGHT(C1166,2))</x:f>
      </x:c>
    </x:row>
    <x:row r="1167" spans="1:81" customFormat="1" ht="16.5" customHeight="1" x14ac:dyDescent="0.25">
      <x:c r="A1167" s="302">
        <x:f>IF(RIGHT(C1167,2)=".1","10",RIGHT(C1167,2))</x:f>
      </x:c>
    </x:row>
    <x:row r="1168" spans="1:81" customFormat="1" ht="16.5" customHeight="1" x14ac:dyDescent="0.25">
      <x:c r="A1168" s="302">
        <x:f>IF(RIGHT(C1168,2)=".1","10",RIGHT(C1168,2))</x:f>
      </x:c>
    </x:row>
    <x:row r="1169" spans="1:81" customFormat="1" ht="16.5" customHeight="1" x14ac:dyDescent="0.25">
      <x:c r="A1169" s="302">
        <x:f>IF(RIGHT(C1169,2)=".1","10",RIGHT(C1169,2))</x:f>
      </x:c>
    </x:row>
    <x:row r="1170" spans="1:81" customFormat="1" ht="16.5" customHeight="1" x14ac:dyDescent="0.25">
      <x:c r="A1170" s="302">
        <x:f>IF(RIGHT(C1170,2)=".1","10",RIGHT(C1170,2))</x:f>
      </x:c>
    </x:row>
    <x:row r="1171" spans="1:81" customFormat="1" ht="16.5" customHeight="1" x14ac:dyDescent="0.25">
      <x:c r="A1171" s="302">
        <x:f>IF(RIGHT(C1171,2)=".1","10",RIGHT(C1171,2))</x:f>
      </x:c>
    </x:row>
    <x:row r="1172" spans="1:81" customFormat="1" ht="16.5" customHeight="1" x14ac:dyDescent="0.25">
      <x:c r="A1172" s="302">
        <x:f>IF(RIGHT(C1172,2)=".1","10",RIGHT(C1172,2))</x:f>
      </x:c>
    </x:row>
    <x:row r="1173" spans="1:81" customFormat="1" ht="16.5" customHeight="1" x14ac:dyDescent="0.25">
      <x:c r="A1173" s="302">
        <x:f>IF(RIGHT(C1173,2)=".1","10",RIGHT(C1173,2))</x:f>
      </x:c>
    </x:row>
    <x:row r="1174" spans="1:81" customFormat="1" ht="16.5" customHeight="1" x14ac:dyDescent="0.25">
      <x:c r="A1174" s="302">
        <x:f>IF(RIGHT(C1174,2)=".1","10",RIGHT(C1174,2))</x:f>
      </x:c>
    </x:row>
    <x:row r="1175" spans="1:81" customFormat="1" ht="16.5" customHeight="1" x14ac:dyDescent="0.25">
      <x:c r="A1175" s="302">
        <x:f>IF(RIGHT(C1175,2)=".1","10",RIGHT(C1175,2))</x:f>
      </x:c>
    </x:row>
    <x:row r="1176" spans="1:81" customFormat="1" ht="16.5" customHeight="1" x14ac:dyDescent="0.25">
      <x:c r="A1176" s="302">
        <x:f>IF(RIGHT(C1176,2)=".1","10",RIGHT(C1176,2))</x:f>
      </x:c>
    </x:row>
    <x:row r="1177" spans="1:81" customFormat="1" ht="16.5" customHeight="1" x14ac:dyDescent="0.25">
      <x:c r="A1177" s="302">
        <x:f>IF(RIGHT(C1177,2)=".1","10",RIGHT(C1177,2))</x:f>
      </x:c>
    </x:row>
    <x:row r="1178" spans="1:81" customFormat="1" ht="16.5" customHeight="1" x14ac:dyDescent="0.25">
      <x:c r="A1178" s="302">
        <x:f>IF(RIGHT(C1178,2)=".1","10",RIGHT(C1178,2))</x:f>
      </x:c>
    </x:row>
    <x:row r="1179" spans="1:81" customFormat="1" ht="16.5" customHeight="1" x14ac:dyDescent="0.25">
      <x:c r="A1179" s="302">
        <x:f>IF(RIGHT(C1179,2)=".1","10",RIGHT(C1179,2))</x:f>
      </x:c>
    </x:row>
    <x:row r="1180" spans="1:81" customFormat="1" ht="16.5" customHeight="1" x14ac:dyDescent="0.25">
      <x:c r="A1180" s="302">
        <x:f>IF(RIGHT(C1180,2)=".1","10",RIGHT(C1180,2))</x:f>
      </x:c>
    </x:row>
    <x:row r="1181" spans="1:81" customFormat="1" ht="16.5" customHeight="1" x14ac:dyDescent="0.25">
      <x:c r="A1181" s="302">
        <x:f>IF(RIGHT(C1181,2)=".1","10",RIGHT(C1181,2))</x:f>
      </x:c>
    </x:row>
    <x:row r="1182" spans="1:81" customFormat="1" ht="16.5" customHeight="1" x14ac:dyDescent="0.25">
      <x:c r="A1182" s="302">
        <x:f>IF(RIGHT(C1182,2)=".1","10",RIGHT(C1182,2))</x:f>
      </x:c>
    </x:row>
    <x:row r="1183" spans="1:81" customFormat="1" ht="16.5" customHeight="1" x14ac:dyDescent="0.25">
      <x:c r="A1183" s="302">
        <x:f>IF(RIGHT(C1183,2)=".1","10",RIGHT(C1183,2))</x:f>
      </x:c>
    </x:row>
    <x:row r="1184" spans="1:81" customFormat="1" ht="16.5" customHeight="1" x14ac:dyDescent="0.25">
      <x:c r="A1184" s="302">
        <x:f>IF(RIGHT(C1184,2)=".1","10",RIGHT(C1184,2))</x:f>
      </x:c>
    </x:row>
    <x:row r="1185" spans="1:81" customFormat="1" ht="16.5" customHeight="1" x14ac:dyDescent="0.25">
      <x:c r="A1185" s="302">
        <x:f>IF(RIGHT(C1185,2)=".1","10",RIGHT(C1185,2))</x:f>
      </x:c>
    </x:row>
    <x:row r="1186" spans="1:81" customFormat="1" ht="16.5" customHeight="1" x14ac:dyDescent="0.25">
      <x:c r="A1186" s="302">
        <x:f>IF(RIGHT(C1186,2)=".1","10",RIGHT(C1186,2))</x:f>
      </x:c>
    </x:row>
    <x:row r="1187" spans="1:81" customFormat="1" ht="16.5" customHeight="1" x14ac:dyDescent="0.25">
      <x:c r="A1187" s="302">
        <x:f>IF(RIGHT(C1187,2)=".1","10",RIGHT(C1187,2))</x:f>
      </x:c>
    </x:row>
    <x:row r="1188" spans="1:81" customFormat="1" ht="16.5" customHeight="1" x14ac:dyDescent="0.25">
      <x:c r="A1188" s="302">
        <x:f>IF(RIGHT(C1188,2)=".1","10",RIGHT(C1188,2))</x:f>
      </x:c>
    </x:row>
    <x:row r="1189" spans="1:81" customFormat="1" ht="16.5" customHeight="1" x14ac:dyDescent="0.25">
      <x:c r="A1189" s="302">
        <x:f>IF(RIGHT(C1189,2)=".1","10",RIGHT(C1189,2))</x:f>
      </x:c>
    </x:row>
    <x:row r="1190" spans="1:81" customFormat="1" ht="16.5" customHeight="1" x14ac:dyDescent="0.25">
      <x:c r="A1190" s="302">
        <x:f>IF(RIGHT(C1190,2)=".1","10",RIGHT(C1190,2))</x:f>
      </x:c>
    </x:row>
    <x:row r="1191" spans="1:81" customFormat="1" ht="16.5" customHeight="1" x14ac:dyDescent="0.25">
      <x:c r="A1191" s="302">
        <x:f>IF(RIGHT(C1191,2)=".1","10",RIGHT(C1191,2))</x:f>
      </x:c>
    </x:row>
    <x:row r="1192" spans="1:81" customFormat="1" ht="16.5" customHeight="1" x14ac:dyDescent="0.25">
      <x:c r="A1192" s="302">
        <x:f>IF(RIGHT(C1192,2)=".1","10",RIGHT(C1192,2))</x:f>
      </x:c>
    </x:row>
    <x:row r="1193" spans="1:81" customFormat="1" ht="16.5" customHeight="1" x14ac:dyDescent="0.25">
      <x:c r="A1193" s="302">
        <x:f>IF(RIGHT(C1193,2)=".1","10",RIGHT(C1193,2))</x:f>
      </x:c>
    </x:row>
    <x:row r="1194" spans="1:81" customFormat="1" ht="16.5" customHeight="1" x14ac:dyDescent="0.25">
      <x:c r="A1194" s="302">
        <x:f>IF(RIGHT(C1194,2)=".1","10",RIGHT(C1194,2))</x:f>
      </x:c>
    </x:row>
    <x:row r="1195" spans="1:81" customFormat="1" ht="16.5" customHeight="1" x14ac:dyDescent="0.25">
      <x:c r="A1195" s="302">
        <x:f>IF(RIGHT(C1195,2)=".1","10",RIGHT(C1195,2))</x:f>
      </x:c>
    </x:row>
    <x:row r="1196" spans="1:81" customFormat="1" ht="16.5" customHeight="1" x14ac:dyDescent="0.25">
      <x:c r="A1196" s="302">
        <x:f>IF(RIGHT(C1196,2)=".1","10",RIGHT(C1196,2))</x:f>
      </x:c>
    </x:row>
    <x:row r="1197" spans="1:81" customFormat="1" ht="16.5" customHeight="1" x14ac:dyDescent="0.25">
      <x:c r="A1197" s="302">
        <x:f>IF(RIGHT(C1197,2)=".1","10",RIGHT(C1197,2))</x:f>
      </x:c>
    </x:row>
    <x:row r="1198" spans="1:81" customFormat="1" ht="16.5" customHeight="1" x14ac:dyDescent="0.25">
      <x:c r="A1198" s="302">
        <x:f>IF(RIGHT(C1198,2)=".1","10",RIGHT(C1198,2))</x:f>
      </x:c>
    </x:row>
    <x:row r="1199" spans="1:81" customFormat="1" ht="16.5" customHeight="1" x14ac:dyDescent="0.25">
      <x:c r="A1199" s="302">
        <x:f>IF(RIGHT(C1199,2)=".1","10",RIGHT(C1199,2))</x:f>
      </x:c>
    </x:row>
    <x:row r="1200" spans="1:81" customFormat="1" ht="16.5" customHeight="1" x14ac:dyDescent="0.25">
      <x:c r="A1200" s="302">
        <x:f>IF(RIGHT(C1200,2)=".1","10",RIGHT(C1200,2))</x:f>
      </x:c>
    </x:row>
    <x:row r="1201" spans="1:81" customFormat="1" ht="16.5" customHeight="1" x14ac:dyDescent="0.25">
      <x:c r="A1201" s="302">
        <x:f>IF(RIGHT(C1201,2)=".1","10",RIGHT(C1201,2))</x:f>
      </x:c>
    </x:row>
    <x:row r="1202" spans="1:81" customFormat="1" ht="16.5" customHeight="1" x14ac:dyDescent="0.25">
      <x:c r="A1202" s="302">
        <x:f>IF(RIGHT(C1202,2)=".1","10",RIGHT(C1202,2))</x:f>
      </x:c>
    </x:row>
    <x:row r="1203" spans="1:81" customFormat="1" ht="16.5" customHeight="1" x14ac:dyDescent="0.25">
      <x:c r="A1203" s="302">
        <x:f>IF(RIGHT(C1203,2)=".1","10",RIGHT(C1203,2))</x:f>
      </x:c>
    </x:row>
    <x:row r="1204" spans="1:81" customFormat="1" ht="16.5" customHeight="1" x14ac:dyDescent="0.25">
      <x:c r="A1204" s="302">
        <x:f>IF(RIGHT(C1204,2)=".1","10",RIGHT(C1204,2))</x:f>
      </x:c>
    </x:row>
    <x:row r="1205" spans="1:81" customFormat="1" ht="16.5" customHeight="1" x14ac:dyDescent="0.25">
      <x:c r="A1205" s="302">
        <x:f>IF(RIGHT(C1205,2)=".1","10",RIGHT(C1205,2))</x:f>
      </x:c>
    </x:row>
    <x:row r="1206" spans="1:81" customFormat="1" ht="16.5" customHeight="1" x14ac:dyDescent="0.25">
      <x:c r="A1206" s="302">
        <x:f>IF(RIGHT(C1206,2)=".1","10",RIGHT(C1206,2))</x:f>
      </x:c>
    </x:row>
    <x:row r="1207" spans="1:81" customFormat="1" ht="16.5" customHeight="1" x14ac:dyDescent="0.25">
      <x:c r="A1207" s="302">
        <x:f>IF(RIGHT(C1207,2)=".1","10",RIGHT(C1207,2))</x:f>
      </x:c>
    </x:row>
    <x:row r="1208" spans="1:81" customFormat="1" ht="16.5" customHeight="1" x14ac:dyDescent="0.25">
      <x:c r="A1208" s="302">
        <x:f>IF(RIGHT(C1208,2)=".1","10",RIGHT(C1208,2))</x:f>
      </x:c>
    </x:row>
    <x:row r="1209" spans="1:81" customFormat="1" ht="16.5" customHeight="1" x14ac:dyDescent="0.25">
      <x:c r="A1209" s="302">
        <x:f>IF(RIGHT(C1209,2)=".1","10",RIGHT(C1209,2))</x:f>
      </x:c>
    </x:row>
    <x:row r="1210" spans="1:81" customFormat="1" ht="16.5" customHeight="1" x14ac:dyDescent="0.25">
      <x:c r="A1210" s="302">
        <x:f>IF(RIGHT(C1210,2)=".1","10",RIGHT(C1210,2))</x:f>
      </x:c>
    </x:row>
    <x:row r="1211" spans="1:81" customFormat="1" ht="16.5" customHeight="1" x14ac:dyDescent="0.25">
      <x:c r="A1211" s="302">
        <x:f>IF(RIGHT(C1211,2)=".1","10",RIGHT(C1211,2))</x:f>
      </x:c>
    </x:row>
    <x:row r="1212" spans="1:81" customFormat="1" ht="16.5" customHeight="1" x14ac:dyDescent="0.25">
      <x:c r="A1212" s="302">
        <x:f>IF(RIGHT(C1212,2)=".1","10",RIGHT(C1212,2))</x:f>
      </x:c>
    </x:row>
    <x:row r="1213" spans="1:81" customFormat="1" ht="16.5" customHeight="1" x14ac:dyDescent="0.25">
      <x:c r="A1213" s="302">
        <x:f>IF(RIGHT(C1213,2)=".1","10",RIGHT(C1213,2))</x:f>
      </x:c>
    </x:row>
    <x:row r="1214" spans="1:81" customFormat="1" ht="16.5" customHeight="1" x14ac:dyDescent="0.25">
      <x:c r="A1214" s="302">
        <x:f>IF(RIGHT(C1214,2)=".1","10",RIGHT(C1214,2))</x:f>
      </x:c>
    </x:row>
    <x:row r="1215" spans="1:81" customFormat="1" ht="16.5" customHeight="1" x14ac:dyDescent="0.25">
      <x:c r="A1215" s="302">
        <x:f>IF(RIGHT(C1215,2)=".1","10",RIGHT(C1215,2))</x:f>
      </x:c>
    </x:row>
    <x:row r="1216" spans="1:81" customFormat="1" ht="16.5" customHeight="1" x14ac:dyDescent="0.25">
      <x:c r="A1216" s="302">
        <x:f>IF(RIGHT(C1216,2)=".1","10",RIGHT(C1216,2))</x:f>
      </x:c>
    </x:row>
    <x:row r="1217" spans="1:81" customFormat="1" ht="16.5" customHeight="1" x14ac:dyDescent="0.25">
      <x:c r="A1217" s="302">
        <x:f>IF(RIGHT(C1217,2)=".1","10",RIGHT(C1217,2))</x:f>
      </x:c>
    </x:row>
    <x:row r="1218" spans="1:81" customFormat="1" ht="16.5" customHeight="1" x14ac:dyDescent="0.25">
      <x:c r="A1218" s="302">
        <x:f>IF(RIGHT(C1218,2)=".1","10",RIGHT(C1218,2))</x:f>
      </x:c>
    </x:row>
    <x:row r="1219" spans="1:81" customFormat="1" ht="16.5" customHeight="1" x14ac:dyDescent="0.25">
      <x:c r="A1219" s="302">
        <x:f>IF(RIGHT(C1219,2)=".1","10",RIGHT(C1219,2))</x:f>
      </x:c>
    </x:row>
    <x:row r="1220" spans="1:81" customFormat="1" ht="16.5" customHeight="1" x14ac:dyDescent="0.25">
      <x:c r="A1220" s="302">
        <x:f>IF(RIGHT(C1220,2)=".1","10",RIGHT(C1220,2))</x:f>
      </x:c>
    </x:row>
    <x:row r="1221" spans="1:81" customFormat="1" ht="16.5" customHeight="1" x14ac:dyDescent="0.25">
      <x:c r="A1221" s="302">
        <x:f>IF(RIGHT(C1221,2)=".1","10",RIGHT(C1221,2))</x:f>
      </x:c>
    </x:row>
    <x:row r="1222" spans="1:81" customFormat="1" ht="16.5" customHeight="1" x14ac:dyDescent="0.25">
      <x:c r="A1222" s="302">
        <x:f>IF(RIGHT(C1222,2)=".1","10",RIGHT(C1222,2))</x:f>
      </x:c>
    </x:row>
    <x:row r="1223" spans="1:81" customFormat="1" ht="16.5" customHeight="1" x14ac:dyDescent="0.25">
      <x:c r="A1223" s="302">
        <x:f>IF(RIGHT(C1223,2)=".1","10",RIGHT(C1223,2))</x:f>
      </x:c>
    </x:row>
    <x:row r="1224" spans="1:81" customFormat="1" ht="16.5" customHeight="1" x14ac:dyDescent="0.25">
      <x:c r="A1224" s="302">
        <x:f>IF(RIGHT(C1224,2)=".1","10",RIGHT(C1224,2))</x:f>
      </x:c>
    </x:row>
    <x:row r="1225" spans="1:81" customFormat="1" ht="16.5" customHeight="1" x14ac:dyDescent="0.25">
      <x:c r="A1225" s="302">
        <x:f>IF(RIGHT(C1225,2)=".1","10",RIGHT(C1225,2))</x:f>
      </x:c>
    </x:row>
    <x:row r="1226" spans="1:81" customFormat="1" ht="16.5" customHeight="1" x14ac:dyDescent="0.25">
      <x:c r="A1226" s="302">
        <x:f>IF(RIGHT(C1226,2)=".1","10",RIGHT(C1226,2))</x:f>
      </x:c>
    </x:row>
    <x:row r="1227" spans="1:81" customFormat="1" ht="16.5" customHeight="1" x14ac:dyDescent="0.25">
      <x:c r="A1227" s="302">
        <x:f>IF(RIGHT(C1227,2)=".1","10",RIGHT(C1227,2))</x:f>
      </x:c>
    </x:row>
    <x:row r="1228" spans="1:81" customFormat="1" ht="16.5" customHeight="1" x14ac:dyDescent="0.25">
      <x:c r="A1228" s="302">
        <x:f>IF(RIGHT(C1228,2)=".1","10",RIGHT(C1228,2))</x:f>
      </x:c>
    </x:row>
    <x:row r="1229" spans="1:81" customFormat="1" ht="16.5" customHeight="1" x14ac:dyDescent="0.25">
      <x:c r="A1229" s="302">
        <x:f>IF(RIGHT(C1229,2)=".1","10",RIGHT(C1229,2))</x:f>
      </x:c>
    </x:row>
    <x:row r="1230" spans="1:81" customFormat="1" ht="16.5" customHeight="1" x14ac:dyDescent="0.25">
      <x:c r="A1230" s="302">
        <x:f>IF(RIGHT(C1230,2)=".1","10",RIGHT(C1230,2))</x:f>
      </x:c>
    </x:row>
    <x:row r="1231" spans="1:81" customFormat="1" ht="16.5" customHeight="1" x14ac:dyDescent="0.25">
      <x:c r="A1231" s="302">
        <x:f>IF(RIGHT(C1231,2)=".1","10",RIGHT(C1231,2))</x:f>
      </x:c>
    </x:row>
    <x:row r="1232" spans="1:81" customFormat="1" ht="16.5" customHeight="1" x14ac:dyDescent="0.25">
      <x:c r="A1232" s="302">
        <x:f>IF(RIGHT(C1232,2)=".1","10",RIGHT(C1232,2))</x:f>
      </x:c>
    </x:row>
    <x:row r="1233" spans="1:81" customFormat="1" ht="16.5" customHeight="1" x14ac:dyDescent="0.25">
      <x:c r="A1233" s="302">
        <x:f>IF(RIGHT(C1233,2)=".1","10",RIGHT(C1233,2))</x:f>
      </x:c>
    </x:row>
    <x:row r="1234" spans="1:81" customFormat="1" ht="16.5" customHeight="1" x14ac:dyDescent="0.25">
      <x:c r="A1234" s="302">
        <x:f>IF(RIGHT(C1234,2)=".1","10",RIGHT(C1234,2))</x:f>
      </x:c>
    </x:row>
    <x:row r="1235" spans="1:81" customFormat="1" ht="16.5" customHeight="1" x14ac:dyDescent="0.25">
      <x:c r="A1235" s="302">
        <x:f>IF(RIGHT(C1235,2)=".1","10",RIGHT(C1235,2))</x:f>
      </x:c>
    </x:row>
    <x:row r="1236" spans="1:81" customFormat="1" ht="16.5" customHeight="1" x14ac:dyDescent="0.25">
      <x:c r="A1236" s="302">
        <x:f>IF(RIGHT(C1236,2)=".1","10",RIGHT(C1236,2))</x:f>
      </x:c>
    </x:row>
    <x:row r="1237" spans="1:81" customFormat="1" ht="16.5" customHeight="1" x14ac:dyDescent="0.25">
      <x:c r="A1237" s="302">
        <x:f>IF(RIGHT(C1237,2)=".1","10",RIGHT(C1237,2))</x:f>
      </x:c>
    </x:row>
    <x:row r="1238" spans="1:81" customFormat="1" ht="16.5" customHeight="1" x14ac:dyDescent="0.25">
      <x:c r="A1238" s="302">
        <x:f>IF(RIGHT(C1238,2)=".1","10",RIGHT(C1238,2))</x:f>
      </x:c>
    </x:row>
    <x:row r="1239" spans="1:81" customFormat="1" ht="16.5" customHeight="1" x14ac:dyDescent="0.25">
      <x:c r="A1239" s="302">
        <x:f>IF(RIGHT(C1239,2)=".1","10",RIGHT(C1239,2))</x:f>
      </x:c>
    </x:row>
    <x:row r="1240" spans="1:81" customFormat="1" ht="16.5" customHeight="1" x14ac:dyDescent="0.25">
      <x:c r="A1240" s="302">
        <x:f>IF(RIGHT(C1240,2)=".1","10",RIGHT(C1240,2))</x:f>
      </x:c>
    </x:row>
    <x:row r="1241" spans="1:81" customFormat="1" ht="16.5" customHeight="1" x14ac:dyDescent="0.25">
      <x:c r="A1241" s="302">
        <x:f>IF(RIGHT(C1241,2)=".1","10",RIGHT(C1241,2))</x:f>
      </x:c>
    </x:row>
    <x:row r="1242" spans="1:81" customFormat="1" ht="16.5" customHeight="1" x14ac:dyDescent="0.25">
      <x:c r="A1242" s="302">
        <x:f>IF(RIGHT(C1242,2)=".1","10",RIGHT(C1242,2))</x:f>
      </x:c>
    </x:row>
    <x:row r="1243" spans="1:81" customFormat="1" ht="16.5" customHeight="1" x14ac:dyDescent="0.25">
      <x:c r="A1243" s="302">
        <x:f>IF(RIGHT(C1243,2)=".1","10",RIGHT(C1243,2))</x:f>
      </x:c>
    </x:row>
    <x:row r="1244" spans="1:81" customFormat="1" ht="16.5" customHeight="1" x14ac:dyDescent="0.25">
      <x:c r="A1244" s="302">
        <x:f>IF(RIGHT(C1244,2)=".1","10",RIGHT(C1244,2))</x:f>
      </x:c>
    </x:row>
    <x:row r="1245" spans="1:81" customFormat="1" ht="16.5" customHeight="1" x14ac:dyDescent="0.25">
      <x:c r="A1245" s="302">
        <x:f>IF(RIGHT(C1245,2)=".1","10",RIGHT(C1245,2))</x:f>
      </x:c>
    </x:row>
    <x:row r="1246" spans="1:81" customFormat="1" ht="16.5" customHeight="1" x14ac:dyDescent="0.25">
      <x:c r="A1246" s="302">
        <x:f>IF(RIGHT(C1246,2)=".1","10",RIGHT(C1246,2))</x:f>
      </x:c>
    </x:row>
    <x:row r="1247" spans="1:81" customFormat="1" ht="16.5" customHeight="1" x14ac:dyDescent="0.25">
      <x:c r="A1247" s="302">
        <x:f>IF(RIGHT(C1247,2)=".1","10",RIGHT(C1247,2))</x:f>
      </x:c>
    </x:row>
    <x:row r="1248" spans="1:81" customFormat="1" ht="16.5" customHeight="1" x14ac:dyDescent="0.25">
      <x:c r="A1248" s="302">
        <x:f>IF(RIGHT(C1248,2)=".1","10",RIGHT(C1248,2))</x:f>
      </x:c>
    </x:row>
    <x:row r="1249" spans="1:81" customFormat="1" ht="16.5" customHeight="1" x14ac:dyDescent="0.25">
      <x:c r="A1249" s="302">
        <x:f>IF(RIGHT(C1249,2)=".1","10",RIGHT(C1249,2))</x:f>
      </x:c>
    </x:row>
    <x:row r="1250" spans="1:81" customFormat="1" ht="16.5" customHeight="1" x14ac:dyDescent="0.25">
      <x:c r="A1250" s="302">
        <x:f>IF(RIGHT(C1250,2)=".1","10",RIGHT(C1250,2))</x:f>
      </x:c>
    </x:row>
    <x:row r="1251" spans="1:81" customFormat="1" ht="16.5" customHeight="1" x14ac:dyDescent="0.25">
      <x:c r="A1251" s="302">
        <x:f>IF(RIGHT(C1251,2)=".1","10",RIGHT(C1251,2))</x:f>
      </x:c>
    </x:row>
    <x:row r="1252" spans="1:81" customFormat="1" ht="16.5" customHeight="1" x14ac:dyDescent="0.25">
      <x:c r="A1252" s="302">
        <x:f>IF(RIGHT(C1252,2)=".1","10",RIGHT(C1252,2))</x:f>
      </x:c>
    </x:row>
    <x:row r="1253" spans="1:81" customFormat="1" ht="16.5" customHeight="1" x14ac:dyDescent="0.25">
      <x:c r="A1253" s="302">
        <x:f>IF(RIGHT(C1253,2)=".1","10",RIGHT(C1253,2))</x:f>
      </x:c>
    </x:row>
    <x:row r="1254" spans="1:81" customFormat="1" ht="16.5" customHeight="1" x14ac:dyDescent="0.25">
      <x:c r="A1254" s="302">
        <x:f>IF(RIGHT(C1254,2)=".1","10",RIGHT(C1254,2))</x:f>
      </x:c>
    </x:row>
    <x:row r="1255" spans="1:81" customFormat="1" ht="16.5" customHeight="1" x14ac:dyDescent="0.25">
      <x:c r="A1255" s="302">
        <x:f>IF(RIGHT(C1255,2)=".1","10",RIGHT(C1255,2))</x:f>
      </x:c>
    </x:row>
    <x:row r="1256" spans="1:81" customFormat="1" ht="16.5" customHeight="1" x14ac:dyDescent="0.25">
      <x:c r="A1256" s="302">
        <x:f>IF(RIGHT(C1256,2)=".1","10",RIGHT(C1256,2))</x:f>
      </x:c>
    </x:row>
    <x:row r="1257" spans="1:81" customFormat="1" ht="16.5" customHeight="1" x14ac:dyDescent="0.25">
      <x:c r="A1257" s="302">
        <x:f>IF(RIGHT(C1257,2)=".1","10",RIGHT(C1257,2))</x:f>
      </x:c>
    </x:row>
    <x:row r="1258" spans="1:81" customFormat="1" ht="16.5" customHeight="1" x14ac:dyDescent="0.25">
      <x:c r="A1258" s="302">
        <x:f>IF(RIGHT(C1258,2)=".1","10",RIGHT(C1258,2))</x:f>
      </x:c>
    </x:row>
    <x:row r="1259" spans="1:81" customFormat="1" ht="16.5" customHeight="1" x14ac:dyDescent="0.25">
      <x:c r="A1259" s="302">
        <x:f>IF(RIGHT(C1259,2)=".1","10",RIGHT(C1259,2))</x:f>
      </x:c>
    </x:row>
    <x:row r="1260" spans="1:81" customFormat="1" ht="16.5" customHeight="1" x14ac:dyDescent="0.25">
      <x:c r="A1260" s="302">
        <x:f>IF(RIGHT(C1260,2)=".1","10",RIGHT(C1260,2))</x:f>
      </x:c>
    </x:row>
    <x:row r="1261" spans="1:81" customFormat="1" ht="16.5" customHeight="1" x14ac:dyDescent="0.25">
      <x:c r="A1261" s="302">
        <x:f>IF(RIGHT(C1261,2)=".1","10",RIGHT(C1261,2))</x:f>
      </x:c>
    </x:row>
    <x:row r="1262" spans="1:81" customFormat="1" ht="16.5" customHeight="1" x14ac:dyDescent="0.25">
      <x:c r="A1262" s="302">
        <x:f>IF(RIGHT(C1262,2)=".1","10",RIGHT(C1262,2))</x:f>
      </x:c>
    </x:row>
    <x:row r="1263" spans="1:81" customFormat="1" ht="16.5" customHeight="1" x14ac:dyDescent="0.25">
      <x:c r="A1263" s="302">
        <x:f>IF(RIGHT(C1263,2)=".1","10",RIGHT(C1263,2))</x:f>
      </x:c>
    </x:row>
    <x:row r="1264" spans="1:81" customFormat="1" ht="16.5" customHeight="1" x14ac:dyDescent="0.25">
      <x:c r="A1264" s="302">
        <x:f>IF(RIGHT(C1264,2)=".1","10",RIGHT(C1264,2))</x:f>
      </x:c>
    </x:row>
    <x:row r="1265" spans="1:81" customFormat="1" ht="16.5" customHeight="1" x14ac:dyDescent="0.25">
      <x:c r="A1265" s="302">
        <x:f>IF(RIGHT(C1265,2)=".1","10",RIGHT(C1265,2))</x:f>
      </x:c>
    </x:row>
    <x:row r="1266" spans="1:81" customFormat="1" ht="16.5" customHeight="1" x14ac:dyDescent="0.25">
      <x:c r="A1266" s="302">
        <x:f>IF(RIGHT(C1266,2)=".1","10",RIGHT(C1266,2))</x:f>
      </x:c>
    </x:row>
    <x:row r="1267" spans="1:81" customFormat="1" ht="16.5" customHeight="1" x14ac:dyDescent="0.25">
      <x:c r="A1267" s="302">
        <x:f>IF(RIGHT(C1267,2)=".1","10",RIGHT(C1267,2))</x:f>
      </x:c>
    </x:row>
    <x:row r="1268" spans="1:81" customFormat="1" ht="16.5" customHeight="1" x14ac:dyDescent="0.25">
      <x:c r="A1268" s="302">
        <x:f>IF(RIGHT(C1268,2)=".1","10",RIGHT(C1268,2))</x:f>
      </x:c>
    </x:row>
    <x:row r="1269" spans="1:81" customFormat="1" ht="16.5" customHeight="1" x14ac:dyDescent="0.25">
      <x:c r="A1269" s="302">
        <x:f>IF(RIGHT(C1269,2)=".1","10",RIGHT(C1269,2))</x:f>
      </x:c>
    </x:row>
    <x:row r="1270" spans="1:81" customFormat="1" ht="16.5" customHeight="1" x14ac:dyDescent="0.25">
      <x:c r="A1270" s="302">
        <x:f>IF(RIGHT(C1270,2)=".1","10",RIGHT(C1270,2))</x:f>
      </x:c>
    </x:row>
    <x:row r="1271" spans="1:81" customFormat="1" ht="16.5" customHeight="1" x14ac:dyDescent="0.25">
      <x:c r="A1271" s="302">
        <x:f>IF(RIGHT(C1271,2)=".1","10",RIGHT(C1271,2))</x:f>
      </x:c>
    </x:row>
    <x:row r="1272" spans="1:81" customFormat="1" ht="16.5" customHeight="1" x14ac:dyDescent="0.25">
      <x:c r="A1272" s="302">
        <x:f>IF(RIGHT(C1272,2)=".1","10",RIGHT(C1272,2))</x:f>
      </x:c>
    </x:row>
    <x:row r="1273" spans="1:81" customFormat="1" ht="16.5" customHeight="1" x14ac:dyDescent="0.25">
      <x:c r="A1273" s="302">
        <x:f>IF(RIGHT(C1273,2)=".1","10",RIGHT(C1273,2))</x:f>
      </x:c>
    </x:row>
    <x:row r="1274" spans="1:81" customFormat="1" ht="16.5" customHeight="1" x14ac:dyDescent="0.25">
      <x:c r="A1274" s="302">
        <x:f>IF(RIGHT(C1274,2)=".1","10",RIGHT(C1274,2))</x:f>
      </x:c>
    </x:row>
    <x:row r="1275" spans="1:81" customFormat="1" ht="16.5" customHeight="1" x14ac:dyDescent="0.25">
      <x:c r="A1275" s="302">
        <x:f>IF(RIGHT(C1275,2)=".1","10",RIGHT(C1275,2))</x:f>
      </x:c>
    </x:row>
    <x:row r="1276" spans="1:81" customFormat="1" ht="16.5" customHeight="1" x14ac:dyDescent="0.25">
      <x:c r="A1276" s="302">
        <x:f>IF(RIGHT(C1276,2)=".1","10",RIGHT(C1276,2))</x:f>
      </x:c>
    </x:row>
    <x:row r="1277" spans="1:81" customFormat="1" ht="16.5" customHeight="1" x14ac:dyDescent="0.25">
      <x:c r="A1277" s="302">
        <x:f>IF(RIGHT(C1277,2)=".1","10",RIGHT(C1277,2))</x:f>
      </x:c>
    </x:row>
    <x:row r="1278" spans="1:81" customFormat="1" ht="16.5" customHeight="1" x14ac:dyDescent="0.25">
      <x:c r="A1278" s="302">
        <x:f>IF(RIGHT(C1278,2)=".1","10",RIGHT(C1278,2))</x:f>
      </x:c>
    </x:row>
    <x:row r="1279" spans="1:81" customFormat="1" ht="16.5" customHeight="1" x14ac:dyDescent="0.25">
      <x:c r="A1279" s="302">
        <x:f>IF(RIGHT(C1279,2)=".1","10",RIGHT(C1279,2))</x:f>
      </x:c>
    </x:row>
    <x:row r="1280" spans="1:81" customFormat="1" ht="16.5" customHeight="1" x14ac:dyDescent="0.25">
      <x:c r="A1280" s="302">
        <x:f>IF(RIGHT(C1280,2)=".1","10",RIGHT(C1280,2))</x:f>
      </x:c>
    </x:row>
    <x:row r="1281" spans="1:81" customFormat="1" ht="16.5" customHeight="1" x14ac:dyDescent="0.25">
      <x:c r="A1281" s="302">
        <x:f>IF(RIGHT(C1281,2)=".1","10",RIGHT(C1281,2))</x:f>
      </x:c>
    </x:row>
    <x:row r="1282" spans="1:81" customFormat="1" ht="16.5" customHeight="1" x14ac:dyDescent="0.25">
      <x:c r="A1282" s="302">
        <x:f>IF(RIGHT(C1282,2)=".1","10",RIGHT(C1282,2))</x:f>
      </x:c>
    </x:row>
    <x:row r="1283" spans="1:81" customFormat="1" ht="16.5" customHeight="1" x14ac:dyDescent="0.25">
      <x:c r="A1283" s="302">
        <x:f>IF(RIGHT(C1283,2)=".1","10",RIGHT(C1283,2))</x:f>
      </x:c>
    </x:row>
    <x:row r="1284" spans="1:81" customFormat="1" ht="16.5" customHeight="1" x14ac:dyDescent="0.25">
      <x:c r="A1284" s="302">
        <x:f>IF(RIGHT(C1284,2)=".1","10",RIGHT(C1284,2))</x:f>
      </x:c>
    </x:row>
    <x:row r="1285" spans="1:81" customFormat="1" ht="16.5" customHeight="1" x14ac:dyDescent="0.25">
      <x:c r="A1285" s="302">
        <x:f>IF(RIGHT(C1285,2)=".1","10",RIGHT(C1285,2))</x:f>
      </x:c>
    </x:row>
    <x:row r="1286" spans="1:81" customFormat="1" ht="16.5" customHeight="1" x14ac:dyDescent="0.25">
      <x:c r="A1286" s="302">
        <x:f>IF(RIGHT(C1286,2)=".1","10",RIGHT(C1286,2))</x:f>
      </x:c>
    </x:row>
    <x:row r="1287" spans="1:81" customFormat="1" ht="16.5" customHeight="1" x14ac:dyDescent="0.25">
      <x:c r="A1287" s="302">
        <x:f>IF(RIGHT(C1287,2)=".1","10",RIGHT(C1287,2))</x:f>
      </x:c>
    </x:row>
    <x:row r="1288" spans="1:81" customFormat="1" ht="16.5" customHeight="1" x14ac:dyDescent="0.25">
      <x:c r="A1288" s="302">
        <x:f>IF(RIGHT(C1288,2)=".1","10",RIGHT(C1288,2))</x:f>
      </x:c>
    </x:row>
    <x:row r="1289" spans="1:81" customFormat="1" ht="16.5" customHeight="1" x14ac:dyDescent="0.25">
      <x:c r="A1289" s="302">
        <x:f>IF(RIGHT(C1289,2)=".1","10",RIGHT(C1289,2))</x:f>
      </x:c>
    </x:row>
    <x:row r="1290" spans="1:81" customFormat="1" ht="16.5" customHeight="1" x14ac:dyDescent="0.25">
      <x:c r="A1290" s="302">
        <x:f>IF(RIGHT(C1290,2)=".1","10",RIGHT(C1290,2))</x:f>
      </x:c>
    </x:row>
    <x:row r="1291" spans="1:81" customFormat="1" ht="16.5" customHeight="1" x14ac:dyDescent="0.25">
      <x:c r="A1291" s="302">
        <x:f>IF(RIGHT(C1291,2)=".1","10",RIGHT(C1291,2))</x:f>
      </x:c>
    </x:row>
    <x:row r="1292" spans="1:81" customFormat="1" ht="16.5" customHeight="1" x14ac:dyDescent="0.25">
      <x:c r="A1292" s="302">
        <x:f>IF(RIGHT(C1292,2)=".1","10",RIGHT(C1292,2))</x:f>
      </x:c>
    </x:row>
    <x:row r="1293" spans="1:81" customFormat="1" ht="16.5" customHeight="1" x14ac:dyDescent="0.25">
      <x:c r="A1293" s="302">
        <x:f>IF(RIGHT(C1293,2)=".1","10",RIGHT(C1293,2))</x:f>
      </x:c>
    </x:row>
    <x:row r="1294" spans="1:81" customFormat="1" ht="16.5" customHeight="1" x14ac:dyDescent="0.25">
      <x:c r="A1294" s="302">
        <x:f>IF(RIGHT(C1294,2)=".1","10",RIGHT(C1294,2))</x:f>
      </x:c>
    </x:row>
    <x:row r="1295" spans="1:81" customFormat="1" ht="16.5" customHeight="1" x14ac:dyDescent="0.25">
      <x:c r="A1295" s="302">
        <x:f>IF(RIGHT(C1295,2)=".1","10",RIGHT(C1295,2))</x:f>
      </x:c>
    </x:row>
    <x:row r="1296" spans="1:81" customFormat="1" ht="16.5" customHeight="1" x14ac:dyDescent="0.25">
      <x:c r="A1296" s="302">
        <x:f>IF(RIGHT(C1296,2)=".1","10",RIGHT(C1296,2))</x:f>
      </x:c>
    </x:row>
    <x:row r="1297" spans="1:81" customFormat="1" ht="16.5" customHeight="1" x14ac:dyDescent="0.25">
      <x:c r="A1297" s="302">
        <x:f>IF(RIGHT(C1297,2)=".1","10",RIGHT(C1297,2))</x:f>
      </x:c>
    </x:row>
    <x:row r="1298" spans="1:81" customFormat="1" ht="16.5" customHeight="1" x14ac:dyDescent="0.25">
      <x:c r="A1298" s="302">
        <x:f>IF(RIGHT(C1298,2)=".1","10",RIGHT(C1298,2))</x:f>
      </x:c>
    </x:row>
    <x:row r="1299" spans="1:81" customFormat="1" ht="16.5" customHeight="1" x14ac:dyDescent="0.25">
      <x:c r="A1299" s="302">
        <x:f>IF(RIGHT(C1299,2)=".1","10",RIGHT(C1299,2))</x:f>
      </x:c>
    </x:row>
    <x:row r="1300" spans="1:81" customFormat="1" ht="16.5" customHeight="1" x14ac:dyDescent="0.25">
      <x:c r="A1300" s="302">
        <x:f>IF(RIGHT(C1300,2)=".1","10",RIGHT(C1300,2))</x:f>
      </x:c>
    </x:row>
    <x:row r="1301" spans="1:81" customFormat="1" ht="16.5" customHeight="1" x14ac:dyDescent="0.25">
      <x:c r="A1301" s="302">
        <x:f>IF(RIGHT(C1301,2)=".1","10",RIGHT(C1301,2))</x:f>
      </x:c>
    </x:row>
    <x:row r="1302" spans="1:81" customFormat="1" ht="16.5" customHeight="1" x14ac:dyDescent="0.25">
      <x:c r="A1302" s="302">
        <x:f>IF(RIGHT(C1302,2)=".1","10",RIGHT(C1302,2))</x:f>
      </x:c>
    </x:row>
    <x:row r="1303" spans="1:81" customFormat="1" ht="16.5" customHeight="1" x14ac:dyDescent="0.25">
      <x:c r="A1303" s="302">
        <x:f>IF(RIGHT(C1303,2)=".1","10",RIGHT(C1303,2))</x:f>
      </x:c>
    </x:row>
    <x:row r="1304" spans="1:81" customFormat="1" ht="16.5" customHeight="1" x14ac:dyDescent="0.25">
      <x:c r="A1304" s="302">
        <x:f>IF(RIGHT(C1304,2)=".1","10",RIGHT(C1304,2))</x:f>
      </x:c>
    </x:row>
    <x:row r="1305" spans="1:81" customFormat="1" ht="16.5" customHeight="1" x14ac:dyDescent="0.25">
      <x:c r="A1305" s="302">
        <x:f>IF(RIGHT(C1305,2)=".1","10",RIGHT(C1305,2))</x:f>
      </x:c>
    </x:row>
    <x:row r="1306" spans="1:81" customFormat="1" ht="16.5" customHeight="1" x14ac:dyDescent="0.25">
      <x:c r="A1306" s="302">
        <x:f>IF(RIGHT(C1306,2)=".1","10",RIGHT(C1306,2))</x:f>
      </x:c>
    </x:row>
    <x:row r="1307" spans="1:81" customFormat="1" ht="16.5" customHeight="1" x14ac:dyDescent="0.25">
      <x:c r="A1307" s="302">
        <x:f>IF(RIGHT(C1307,2)=".1","10",RIGHT(C1307,2))</x:f>
      </x:c>
    </x:row>
    <x:row r="1308" spans="1:81" customFormat="1" ht="16.5" customHeight="1" x14ac:dyDescent="0.25">
      <x:c r="A1308" s="302">
        <x:f>IF(RIGHT(C1308,2)=".1","10",RIGHT(C1308,2))</x:f>
      </x:c>
    </x:row>
    <x:row r="1309" spans="1:81" customFormat="1" ht="16.5" customHeight="1" x14ac:dyDescent="0.25">
      <x:c r="A1309" s="302">
        <x:f>IF(RIGHT(C1309,2)=".1","10",RIGHT(C1309,2))</x:f>
      </x:c>
    </x:row>
    <x:row r="1310" spans="1:81" customFormat="1" ht="16.5" customHeight="1" x14ac:dyDescent="0.25">
      <x:c r="A1310" s="302">
        <x:f>IF(RIGHT(C1310,2)=".1","10",RIGHT(C1310,2))</x:f>
      </x:c>
    </x:row>
    <x:row r="1311" spans="1:81" customFormat="1" ht="16.5" customHeight="1" x14ac:dyDescent="0.25">
      <x:c r="A1311" s="302">
        <x:f>IF(RIGHT(C1311,2)=".1","10",RIGHT(C1311,2))</x:f>
      </x:c>
    </x:row>
    <x:row r="1312" spans="1:81" customFormat="1" ht="16.5" customHeight="1" x14ac:dyDescent="0.25">
      <x:c r="A1312" s="302">
        <x:f>IF(RIGHT(C1312,2)=".1","10",RIGHT(C1312,2))</x:f>
      </x:c>
    </x:row>
    <x:row r="1313" spans="1:81" customFormat="1" ht="16.5" customHeight="1" x14ac:dyDescent="0.25">
      <x:c r="A1313" s="302">
        <x:f>IF(RIGHT(C1313,2)=".1","10",RIGHT(C1313,2))</x:f>
      </x:c>
    </x:row>
    <x:row r="1314" spans="1:81" customFormat="1" ht="16.5" customHeight="1" x14ac:dyDescent="0.25">
      <x:c r="A1314" s="302">
        <x:f>IF(RIGHT(C1314,2)=".1","10",RIGHT(C1314,2))</x:f>
      </x:c>
    </x:row>
    <x:row r="1315" spans="1:81" customFormat="1" ht="16.5" customHeight="1" x14ac:dyDescent="0.25">
      <x:c r="A1315" s="302">
        <x:f>IF(RIGHT(C1315,2)=".1","10",RIGHT(C1315,2))</x:f>
      </x:c>
    </x:row>
    <x:row r="1316" spans="1:81" customFormat="1" ht="16.5" customHeight="1" x14ac:dyDescent="0.25">
      <x:c r="A1316" s="302">
        <x:f>IF(RIGHT(C1316,2)=".1","10",RIGHT(C1316,2))</x:f>
      </x:c>
    </x:row>
    <x:row r="1317" spans="1:81" customFormat="1" ht="16.5" customHeight="1" x14ac:dyDescent="0.25">
      <x:c r="A1317" s="302">
        <x:f>IF(RIGHT(C1317,2)=".1","10",RIGHT(C1317,2))</x:f>
      </x:c>
    </x:row>
    <x:row r="1318" spans="1:81" customFormat="1" ht="16.5" customHeight="1" x14ac:dyDescent="0.25">
      <x:c r="A1318" s="302">
        <x:f>IF(RIGHT(C1318,2)=".1","10",RIGHT(C1318,2))</x:f>
      </x:c>
    </x:row>
    <x:row r="1319" spans="1:81" customFormat="1" ht="16.5" customHeight="1" x14ac:dyDescent="0.25">
      <x:c r="A1319" s="302">
        <x:f>IF(RIGHT(C1319,2)=".1","10",RIGHT(C1319,2))</x:f>
      </x:c>
    </x:row>
    <x:row r="1320" spans="1:81" customFormat="1" ht="16.5" customHeight="1" x14ac:dyDescent="0.25">
      <x:c r="A1320" s="302">
        <x:f>IF(RIGHT(C1320,2)=".1","10",RIGHT(C1320,2))</x:f>
      </x:c>
    </x:row>
    <x:row r="1321" spans="1:81" customFormat="1" ht="16.5" customHeight="1" x14ac:dyDescent="0.25">
      <x:c r="A1321" s="302">
        <x:f>IF(RIGHT(C1321,2)=".1","10",RIGHT(C1321,2))</x:f>
      </x:c>
    </x:row>
    <x:row r="1322" spans="1:81" customFormat="1" ht="16.5" customHeight="1" x14ac:dyDescent="0.25">
      <x:c r="A1322" s="302">
        <x:f>IF(RIGHT(C1322,2)=".1","10",RIGHT(C1322,2))</x:f>
      </x:c>
    </x:row>
    <x:row r="1323" spans="1:81" customFormat="1" ht="16.5" customHeight="1" x14ac:dyDescent="0.25">
      <x:c r="A1323" s="302">
        <x:f>IF(RIGHT(C1323,2)=".1","10",RIGHT(C1323,2))</x:f>
      </x:c>
    </x:row>
    <x:row r="1324" spans="1:81" customFormat="1" ht="16.5" customHeight="1" x14ac:dyDescent="0.25">
      <x:c r="A1324" s="302">
        <x:f>IF(RIGHT(C1324,2)=".1","10",RIGHT(C1324,2))</x:f>
      </x:c>
    </x:row>
    <x:row r="1325" spans="1:81" customFormat="1" ht="16.5" customHeight="1" x14ac:dyDescent="0.25">
      <x:c r="A1325" s="302">
        <x:f>IF(RIGHT(C1325,2)=".1","10",RIGHT(C1325,2))</x:f>
      </x:c>
    </x:row>
    <x:row r="1326" spans="1:81" customFormat="1" ht="16.5" customHeight="1" x14ac:dyDescent="0.25">
      <x:c r="A1326" s="302">
        <x:f>IF(RIGHT(C1326,2)=".1","10",RIGHT(C1326,2))</x:f>
      </x:c>
    </x:row>
    <x:row r="1327" spans="1:81" customFormat="1" ht="16.5" customHeight="1" x14ac:dyDescent="0.25">
      <x:c r="A1327" s="302">
        <x:f>IF(RIGHT(C1327,2)=".1","10",RIGHT(C1327,2))</x:f>
      </x:c>
    </x:row>
    <x:row r="1328" spans="1:81" customFormat="1" ht="16.5" customHeight="1" x14ac:dyDescent="0.25">
      <x:c r="A1328" s="302">
        <x:f>IF(RIGHT(C1328,2)=".1","10",RIGHT(C1328,2))</x:f>
      </x:c>
    </x:row>
    <x:row r="1329" spans="1:81" customFormat="1" ht="16.5" customHeight="1" x14ac:dyDescent="0.25">
      <x:c r="A1329" s="302">
        <x:f>IF(RIGHT(C1329,2)=".1","10",RIGHT(C1329,2))</x:f>
      </x:c>
    </x:row>
    <x:row r="1330" spans="1:81" customFormat="1" ht="16.5" customHeight="1" x14ac:dyDescent="0.25">
      <x:c r="A1330" s="302">
        <x:f>IF(RIGHT(C1330,2)=".1","10",RIGHT(C1330,2))</x:f>
      </x:c>
    </x:row>
    <x:row r="1331" spans="1:81" customFormat="1" ht="16.5" customHeight="1" x14ac:dyDescent="0.25">
      <x:c r="A1331" s="302">
        <x:f>IF(RIGHT(C1331,2)=".1","10",RIGHT(C1331,2))</x:f>
      </x:c>
    </x:row>
    <x:row r="1332" spans="1:81" customFormat="1" ht="16.5" customHeight="1" x14ac:dyDescent="0.25">
      <x:c r="A1332" s="302">
        <x:f>IF(RIGHT(C1332,2)=".1","10",RIGHT(C1332,2))</x:f>
      </x:c>
    </x:row>
    <x:row r="1333" spans="1:81" customFormat="1" ht="16.5" customHeight="1" x14ac:dyDescent="0.25">
      <x:c r="A1333" s="302">
        <x:f>IF(RIGHT(C1333,2)=".1","10",RIGHT(C1333,2))</x:f>
      </x:c>
    </x:row>
    <x:row r="1334" spans="1:81" customFormat="1" ht="16.5" customHeight="1" x14ac:dyDescent="0.25">
      <x:c r="A1334" s="302">
        <x:f>IF(RIGHT(C1334,2)=".1","10",RIGHT(C1334,2))</x:f>
      </x:c>
    </x:row>
    <x:row r="1335" spans="1:81" customFormat="1" ht="16.5" customHeight="1" x14ac:dyDescent="0.25">
      <x:c r="A1335" s="302">
        <x:f>IF(RIGHT(C1335,2)=".1","10",RIGHT(C1335,2))</x:f>
      </x:c>
    </x:row>
    <x:row r="1336" spans="1:81" customFormat="1" ht="16.5" customHeight="1" x14ac:dyDescent="0.25">
      <x:c r="A1336" s="302">
        <x:f>IF(RIGHT(C1336,2)=".1","10",RIGHT(C1336,2))</x:f>
      </x:c>
    </x:row>
    <x:row r="1337" spans="1:81" customFormat="1" ht="16.5" customHeight="1" x14ac:dyDescent="0.25">
      <x:c r="A1337" s="302">
        <x:f>IF(RIGHT(C1337,2)=".1","10",RIGHT(C1337,2))</x:f>
      </x:c>
    </x:row>
    <x:row r="1338" spans="1:81" customFormat="1" ht="16.5" customHeight="1" x14ac:dyDescent="0.25">
      <x:c r="A1338" s="302">
        <x:f>IF(RIGHT(C1338,2)=".1","10",RIGHT(C1338,2))</x:f>
      </x:c>
    </x:row>
    <x:row r="1339" spans="1:81" customFormat="1" ht="16.5" customHeight="1" x14ac:dyDescent="0.25">
      <x:c r="A1339" s="302">
        <x:f>IF(RIGHT(C1339,2)=".1","10",RIGHT(C1339,2))</x:f>
      </x:c>
    </x:row>
    <x:row r="1340" spans="1:81" customFormat="1" ht="16.5" customHeight="1" x14ac:dyDescent="0.25">
      <x:c r="A1340" s="302">
        <x:f>IF(RIGHT(C1340,2)=".1","10",RIGHT(C1340,2))</x:f>
      </x:c>
    </x:row>
    <x:row r="1341" spans="1:81" customFormat="1" ht="16.5" customHeight="1" x14ac:dyDescent="0.25">
      <x:c r="A1341" s="302">
        <x:f>IF(RIGHT(C1341,2)=".1","10",RIGHT(C1341,2))</x:f>
      </x:c>
    </x:row>
    <x:row r="1342" spans="1:81" customFormat="1" ht="16.5" customHeight="1" x14ac:dyDescent="0.25">
      <x:c r="A1342" s="302">
        <x:f>IF(RIGHT(C1342,2)=".1","10",RIGHT(C1342,2))</x:f>
      </x:c>
    </x:row>
    <x:row r="1343" spans="1:81" customFormat="1" ht="16.5" customHeight="1" x14ac:dyDescent="0.25">
      <x:c r="A1343" s="302">
        <x:f>IF(RIGHT(C1343,2)=".1","10",RIGHT(C1343,2))</x:f>
      </x:c>
    </x:row>
    <x:row r="1344" spans="1:81" customFormat="1" ht="16.5" customHeight="1" x14ac:dyDescent="0.25">
      <x:c r="A1344" s="302">
        <x:f>IF(RIGHT(C1344,2)=".1","10",RIGHT(C1344,2))</x:f>
      </x:c>
    </x:row>
    <x:row r="1345" spans="1:81" customFormat="1" ht="16.5" customHeight="1" x14ac:dyDescent="0.25">
      <x:c r="A1345" s="302">
        <x:f>IF(RIGHT(C1345,2)=".1","10",RIGHT(C1345,2))</x:f>
      </x:c>
    </x:row>
    <x:row r="1346" spans="1:81" customFormat="1" ht="16.5" customHeight="1" x14ac:dyDescent="0.25">
      <x:c r="A1346" s="302">
        <x:f>IF(RIGHT(C1346,2)=".1","10",RIGHT(C1346,2))</x:f>
      </x:c>
    </x:row>
    <x:row r="1347" spans="1:81" customFormat="1" ht="16.5" customHeight="1" x14ac:dyDescent="0.25">
      <x:c r="A1347" s="302">
        <x:f>IF(RIGHT(C1347,2)=".1","10",RIGHT(C1347,2))</x:f>
      </x:c>
    </x:row>
    <x:row r="1348" spans="1:81" customFormat="1" ht="16.5" customHeight="1" x14ac:dyDescent="0.25">
      <x:c r="A1348" s="302">
        <x:f>IF(RIGHT(C1348,2)=".1","10",RIGHT(C1348,2))</x:f>
      </x:c>
    </x:row>
    <x:row r="1349" spans="1:81" customFormat="1" ht="16.5" customHeight="1" x14ac:dyDescent="0.25">
      <x:c r="A1349" s="302">
        <x:f>IF(RIGHT(C1349,2)=".1","10",RIGHT(C1349,2))</x:f>
      </x:c>
    </x:row>
    <x:row r="1350" spans="1:81" customFormat="1" ht="16.5" customHeight="1" x14ac:dyDescent="0.25">
      <x:c r="A1350" s="302">
        <x:f>IF(RIGHT(C1350,2)=".1","10",RIGHT(C1350,2))</x:f>
      </x:c>
    </x:row>
    <x:row r="1351" spans="1:81" customFormat="1" ht="16.5" customHeight="1" x14ac:dyDescent="0.25">
      <x:c r="A1351" s="302">
        <x:f>IF(RIGHT(C1351,2)=".1","10",RIGHT(C1351,2))</x:f>
      </x:c>
    </x:row>
    <x:row r="1352" spans="1:81" customFormat="1" ht="16.5" customHeight="1" x14ac:dyDescent="0.25">
      <x:c r="A1352" s="302">
        <x:f>IF(RIGHT(C1352,2)=".1","10",RIGHT(C1352,2))</x:f>
      </x:c>
    </x:row>
    <x:row r="1353" spans="1:81" customFormat="1" ht="16.5" customHeight="1" x14ac:dyDescent="0.25">
      <x:c r="A1353" s="302">
        <x:f>IF(RIGHT(C1353,2)=".1","10",RIGHT(C1353,2))</x:f>
      </x:c>
    </x:row>
    <x:row r="1354" spans="1:81" customFormat="1" ht="16.5" customHeight="1" x14ac:dyDescent="0.25">
      <x:c r="A1354" s="302">
        <x:f>IF(RIGHT(C1354,2)=".1","10",RIGHT(C1354,2))</x:f>
      </x:c>
    </x:row>
    <x:row r="1355" spans="1:81" customFormat="1" ht="16.5" customHeight="1" x14ac:dyDescent="0.25">
      <x:c r="A1355" s="302">
        <x:f>IF(RIGHT(C1355,2)=".1","10",RIGHT(C1355,2))</x:f>
      </x:c>
    </x:row>
    <x:row r="1356" spans="1:81" customFormat="1" ht="16.5" customHeight="1" x14ac:dyDescent="0.25">
      <x:c r="A1356" s="302">
        <x:f>IF(RIGHT(C1356,2)=".1","10",RIGHT(C1356,2))</x:f>
      </x:c>
    </x:row>
    <x:row r="1357" spans="1:81" customFormat="1" ht="16.5" customHeight="1" x14ac:dyDescent="0.25">
      <x:c r="A1357" s="302">
        <x:f>IF(RIGHT(C1357,2)=".1","10",RIGHT(C1357,2))</x:f>
      </x:c>
    </x:row>
    <x:row r="1358" spans="1:81" customFormat="1" ht="16.5" customHeight="1" x14ac:dyDescent="0.25">
      <x:c r="A1358" s="302">
        <x:f>IF(RIGHT(C1358,2)=".1","10",RIGHT(C1358,2))</x:f>
      </x:c>
    </x:row>
    <x:row r="1359" spans="1:81" customFormat="1" ht="16.5" customHeight="1" x14ac:dyDescent="0.25">
      <x:c r="A1359" s="302">
        <x:f>IF(RIGHT(C1359,2)=".1","10",RIGHT(C1359,2))</x:f>
      </x:c>
    </x:row>
    <x:row r="1360" spans="1:81" customFormat="1" ht="16.5" customHeight="1" x14ac:dyDescent="0.25">
      <x:c r="A1360" s="302">
        <x:f>IF(RIGHT(C1360,2)=".1","10",RIGHT(C1360,2))</x:f>
      </x:c>
    </x:row>
    <x:row r="1361" spans="1:81" customFormat="1" ht="16.5" customHeight="1" x14ac:dyDescent="0.25">
      <x:c r="A1361" s="302">
        <x:f>IF(RIGHT(C1361,2)=".1","10",RIGHT(C1361,2))</x:f>
      </x:c>
    </x:row>
    <x:row r="1362" spans="1:81" customFormat="1" ht="16.5" customHeight="1" x14ac:dyDescent="0.25">
      <x:c r="A1362" s="302">
        <x:f>IF(RIGHT(C1362,2)=".1","10",RIGHT(C1362,2))</x:f>
      </x:c>
    </x:row>
    <x:row r="1363" spans="1:81" customFormat="1" ht="16.5" customHeight="1" x14ac:dyDescent="0.25">
      <x:c r="A1363" s="302">
        <x:f>IF(RIGHT(C1363,2)=".1","10",RIGHT(C1363,2))</x:f>
      </x:c>
    </x:row>
    <x:row r="1364" spans="1:81" customFormat="1" ht="16.5" customHeight="1" x14ac:dyDescent="0.25">
      <x:c r="A1364" s="302">
        <x:f>IF(RIGHT(C1364,2)=".1","10",RIGHT(C1364,2))</x:f>
      </x:c>
    </x:row>
    <x:row r="1365" spans="1:81" customFormat="1" ht="16.5" customHeight="1" x14ac:dyDescent="0.25">
      <x:c r="A1365" s="302">
        <x:f>IF(RIGHT(C1365,2)=".1","10",RIGHT(C1365,2))</x:f>
      </x:c>
    </x:row>
    <x:row r="1366" spans="1:81" customFormat="1" ht="16.5" customHeight="1" x14ac:dyDescent="0.25">
      <x:c r="A1366" s="302">
        <x:f>IF(RIGHT(C1366,2)=".1","10",RIGHT(C1366,2))</x:f>
      </x:c>
    </x:row>
    <x:row r="1367" spans="1:81" customFormat="1" ht="16.5" customHeight="1" x14ac:dyDescent="0.25">
      <x:c r="A1367" s="302">
        <x:f>IF(RIGHT(C1367,2)=".1","10",RIGHT(C1367,2))</x:f>
      </x:c>
    </x:row>
    <x:row r="1368" spans="1:81" customFormat="1" ht="16.5" customHeight="1" x14ac:dyDescent="0.25">
      <x:c r="A1368" s="302">
        <x:f>IF(RIGHT(C1368,2)=".1","10",RIGHT(C1368,2))</x:f>
      </x:c>
    </x:row>
    <x:row r="1369" spans="1:81" customFormat="1" ht="16.5" customHeight="1" x14ac:dyDescent="0.25">
      <x:c r="A1369" s="302">
        <x:f>IF(RIGHT(C1369,2)=".1","10",RIGHT(C1369,2))</x:f>
      </x:c>
    </x:row>
    <x:row r="1370" spans="1:81" customFormat="1" ht="16.5" customHeight="1" x14ac:dyDescent="0.25">
      <x:c r="A1370" s="302">
        <x:f>IF(RIGHT(C1370,2)=".1","10",RIGHT(C1370,2))</x:f>
      </x:c>
    </x:row>
    <x:row r="1371" spans="1:81" customFormat="1" ht="16.5" customHeight="1" x14ac:dyDescent="0.25">
      <x:c r="A1371" s="302">
        <x:f>IF(RIGHT(C1371,2)=".1","10",RIGHT(C1371,2))</x:f>
      </x:c>
    </x:row>
    <x:row r="1372" spans="1:81" customFormat="1" ht="16.5" customHeight="1" x14ac:dyDescent="0.25">
      <x:c r="A1372" s="302">
        <x:f>IF(RIGHT(C1372,2)=".1","10",RIGHT(C1372,2))</x:f>
      </x:c>
    </x:row>
    <x:row r="1373" spans="1:81" customFormat="1" ht="16.5" customHeight="1" x14ac:dyDescent="0.25">
      <x:c r="A1373" s="302">
        <x:f>IF(RIGHT(C1373,2)=".1","10",RIGHT(C1373,2))</x:f>
      </x:c>
    </x:row>
    <x:row r="1374" spans="1:81" customFormat="1" ht="16.5" customHeight="1" x14ac:dyDescent="0.25">
      <x:c r="A1374" s="302">
        <x:f>IF(RIGHT(C1374,2)=".1","10",RIGHT(C1374,2))</x:f>
      </x:c>
    </x:row>
    <x:row r="1375" spans="1:81" customFormat="1" ht="16.5" customHeight="1" x14ac:dyDescent="0.25">
      <x:c r="A1375" s="302">
        <x:f>IF(RIGHT(C1375,2)=".1","10",RIGHT(C1375,2))</x:f>
      </x:c>
    </x:row>
    <x:row r="1376" spans="1:81" customFormat="1" ht="16.5" customHeight="1" x14ac:dyDescent="0.25">
      <x:c r="A1376" s="302">
        <x:f>IF(RIGHT(C1376,2)=".1","10",RIGHT(C1376,2))</x:f>
      </x:c>
    </x:row>
    <x:row r="1377" spans="1:81" customFormat="1" ht="16.5" customHeight="1" x14ac:dyDescent="0.25">
      <x:c r="A1377" s="302">
        <x:f>IF(RIGHT(C1377,2)=".1","10",RIGHT(C1377,2))</x:f>
      </x:c>
    </x:row>
    <x:row r="1378" spans="1:81" customFormat="1" ht="16.5" customHeight="1" x14ac:dyDescent="0.25">
      <x:c r="A1378" s="302">
        <x:f>IF(RIGHT(C1378,2)=".1","10",RIGHT(C1378,2))</x:f>
      </x:c>
    </x:row>
    <x:row r="1379" spans="1:81" customFormat="1" ht="16.5" customHeight="1" x14ac:dyDescent="0.25">
      <x:c r="A1379" s="302">
        <x:f>IF(RIGHT(C1379,2)=".1","10",RIGHT(C1379,2))</x:f>
      </x:c>
    </x:row>
    <x:row r="1380" spans="1:81" customFormat="1" ht="16.5" customHeight="1" x14ac:dyDescent="0.25">
      <x:c r="A1380" s="302">
        <x:f>IF(RIGHT(C1380,2)=".1","10",RIGHT(C1380,2))</x:f>
      </x:c>
    </x:row>
    <x:row r="1381" spans="1:81" customFormat="1" ht="16.5" customHeight="1" x14ac:dyDescent="0.25">
      <x:c r="A1381" s="302">
        <x:f>IF(RIGHT(C1381,2)=".1","10",RIGHT(C1381,2))</x:f>
      </x:c>
    </x:row>
    <x:row r="1382" spans="1:81" customFormat="1" ht="16.5" customHeight="1" x14ac:dyDescent="0.25">
      <x:c r="A1382" s="302">
        <x:f>IF(RIGHT(C1382,2)=".1","10",RIGHT(C1382,2))</x:f>
      </x:c>
    </x:row>
    <x:row r="1383" spans="1:81" customFormat="1" ht="16.5" customHeight="1" x14ac:dyDescent="0.25">
      <x:c r="A1383" s="302">
        <x:f>IF(RIGHT(C1383,2)=".1","10",RIGHT(C1383,2))</x:f>
      </x:c>
    </x:row>
    <x:row r="1384" spans="1:81" customFormat="1" ht="16.5" customHeight="1" x14ac:dyDescent="0.25">
      <x:c r="A1384" s="302">
        <x:f>IF(RIGHT(C1384,2)=".1","10",RIGHT(C1384,2))</x:f>
      </x:c>
    </x:row>
    <x:row r="1385" spans="1:81" customFormat="1" ht="16.5" customHeight="1" x14ac:dyDescent="0.25">
      <x:c r="A1385" s="302">
        <x:f>IF(RIGHT(C1385,2)=".1","10",RIGHT(C1385,2))</x:f>
      </x:c>
    </x:row>
    <x:row r="1386" spans="1:81" customFormat="1" ht="16.5" customHeight="1" x14ac:dyDescent="0.25">
      <x:c r="A1386" s="302">
        <x:f>IF(RIGHT(C1386,2)=".1","10",RIGHT(C1386,2))</x:f>
      </x:c>
    </x:row>
    <x:row r="1387" spans="1:81" customFormat="1" ht="16.5" customHeight="1" x14ac:dyDescent="0.25">
      <x:c r="A1387" s="302">
        <x:f>IF(RIGHT(C1387,2)=".1","10",RIGHT(C1387,2))</x:f>
      </x:c>
    </x:row>
    <x:row r="1388" spans="1:81" customFormat="1" ht="16.5" customHeight="1" x14ac:dyDescent="0.25">
      <x:c r="A1388" s="302">
        <x:f>IF(RIGHT(C1388,2)=".1","10",RIGHT(C1388,2))</x:f>
      </x:c>
    </x:row>
    <x:row r="1389" spans="1:81" customFormat="1" ht="16.5" customHeight="1" x14ac:dyDescent="0.25">
      <x:c r="A1389" s="302">
        <x:f>IF(RIGHT(C1389,2)=".1","10",RIGHT(C1389,2))</x:f>
      </x:c>
    </x:row>
    <x:row r="1390" spans="1:81" customFormat="1" ht="16.5" customHeight="1" x14ac:dyDescent="0.25">
      <x:c r="A1390" s="302">
        <x:f>IF(RIGHT(C1390,2)=".1","10",RIGHT(C1390,2))</x:f>
      </x:c>
    </x:row>
    <x:row r="1391" spans="1:81" customFormat="1" ht="16.5" customHeight="1" x14ac:dyDescent="0.25">
      <x:c r="A1391" s="302">
        <x:f>IF(RIGHT(C1391,2)=".1","10",RIGHT(C1391,2))</x:f>
      </x:c>
    </x:row>
    <x:row r="1392" spans="1:81" customFormat="1" ht="16.5" customHeight="1" x14ac:dyDescent="0.25">
      <x:c r="A1392" s="302">
        <x:f>IF(RIGHT(C1392,2)=".1","10",RIGHT(C1392,2))</x:f>
      </x:c>
    </x:row>
    <x:row r="1393" spans="1:81" customFormat="1" ht="16.5" customHeight="1" x14ac:dyDescent="0.25">
      <x:c r="A1393" s="302">
        <x:f>IF(RIGHT(C1393,2)=".1","10",RIGHT(C1393,2))</x:f>
      </x:c>
    </x:row>
    <x:row r="1394" spans="1:81" customFormat="1" ht="16.5" customHeight="1" x14ac:dyDescent="0.25">
      <x:c r="A1394" s="302">
        <x:f>IF(RIGHT(C1394,2)=".1","10",RIGHT(C1394,2))</x:f>
      </x:c>
    </x:row>
    <x:row r="1395" spans="1:81" customFormat="1" ht="16.5" customHeight="1" x14ac:dyDescent="0.25">
      <x:c r="A1395" s="302">
        <x:f>IF(RIGHT(C1395,2)=".1","10",RIGHT(C1395,2))</x:f>
      </x:c>
    </x:row>
    <x:row r="1396" spans="1:81" customFormat="1" ht="16.5" customHeight="1" x14ac:dyDescent="0.25">
      <x:c r="A1396" s="302">
        <x:f>IF(RIGHT(C1396,2)=".1","10",RIGHT(C1396,2))</x:f>
      </x:c>
    </x:row>
    <x:row r="1397" spans="1:81" customFormat="1" ht="16.5" customHeight="1" x14ac:dyDescent="0.25">
      <x:c r="A1397" s="302">
        <x:f>IF(RIGHT(C1397,2)=".1","10",RIGHT(C1397,2))</x:f>
      </x:c>
    </x:row>
    <x:row r="1398" spans="1:81" customFormat="1" ht="16.5" customHeight="1" x14ac:dyDescent="0.25">
      <x:c r="A1398" s="302">
        <x:f>IF(RIGHT(C1398,2)=".1","10",RIGHT(C1398,2))</x:f>
      </x:c>
    </x:row>
    <x:row r="1399" spans="1:81" customFormat="1" ht="16.5" customHeight="1" x14ac:dyDescent="0.25">
      <x:c r="A1399" s="302">
        <x:f>IF(RIGHT(C1399,2)=".1","10",RIGHT(C1399,2))</x:f>
      </x:c>
    </x:row>
    <x:row r="1400" spans="1:81" customFormat="1" ht="16.5" customHeight="1" x14ac:dyDescent="0.25">
      <x:c r="A1400" s="302">
        <x:f>IF(RIGHT(C1400,2)=".1","10",RIGHT(C1400,2))</x:f>
      </x:c>
    </x:row>
    <x:row r="1401" spans="1:81" customFormat="1" ht="16.5" customHeight="1" x14ac:dyDescent="0.25">
      <x:c r="A1401" s="302">
        <x:f>IF(RIGHT(C1401,2)=".1","10",RIGHT(C1401,2))</x:f>
      </x:c>
    </x:row>
    <x:row r="1402" spans="1:81" customFormat="1" ht="16.5" customHeight="1" x14ac:dyDescent="0.25">
      <x:c r="A1402" s="302">
        <x:f>IF(RIGHT(C1402,2)=".1","10",RIGHT(C1402,2))</x:f>
      </x:c>
    </x:row>
    <x:row r="1403" spans="1:81" customFormat="1" ht="16.5" customHeight="1" x14ac:dyDescent="0.25">
      <x:c r="A1403" s="302">
        <x:f>IF(RIGHT(C1403,2)=".1","10",RIGHT(C1403,2))</x:f>
      </x:c>
    </x:row>
    <x:row r="1404" spans="1:81" customFormat="1" ht="16.5" customHeight="1" x14ac:dyDescent="0.25">
      <x:c r="A1404" s="302">
        <x:f>IF(RIGHT(C1404,2)=".1","10",RIGHT(C1404,2))</x:f>
      </x:c>
    </x:row>
    <x:row r="1405" spans="1:81" customFormat="1" ht="16.5" customHeight="1" x14ac:dyDescent="0.25">
      <x:c r="A1405" s="302">
        <x:f>IF(RIGHT(C1405,2)=".1","10",RIGHT(C1405,2))</x:f>
      </x:c>
    </x:row>
    <x:row r="1406" spans="1:81" customFormat="1" ht="16.5" customHeight="1" x14ac:dyDescent="0.25">
      <x:c r="A1406" s="302">
        <x:f>IF(RIGHT(C1406,2)=".1","10",RIGHT(C1406,2))</x:f>
      </x:c>
    </x:row>
    <x:row r="1407" spans="1:81" customFormat="1" ht="16.5" customHeight="1" x14ac:dyDescent="0.25">
      <x:c r="A1407" s="302">
        <x:f>IF(RIGHT(C1407,2)=".1","10",RIGHT(C1407,2))</x:f>
      </x:c>
    </x:row>
    <x:row r="1408" spans="1:81" customFormat="1" ht="16.5" customHeight="1" x14ac:dyDescent="0.25">
      <x:c r="A1408" s="302">
        <x:f>IF(RIGHT(C1408,2)=".1","10",RIGHT(C1408,2))</x:f>
      </x:c>
    </x:row>
    <x:row r="1409" spans="1:81" customFormat="1" ht="16.5" customHeight="1" x14ac:dyDescent="0.25">
      <x:c r="A1409" s="302">
        <x:f>IF(RIGHT(C1409,2)=".1","10",RIGHT(C1409,2))</x:f>
      </x:c>
    </x:row>
    <x:row r="1410" spans="1:81" customFormat="1" ht="16.5" customHeight="1" x14ac:dyDescent="0.25">
      <x:c r="A1410" s="302">
        <x:f>IF(RIGHT(C1410,2)=".1","10",RIGHT(C1410,2))</x:f>
      </x:c>
    </x:row>
    <x:row r="1411" spans="1:81" customFormat="1" ht="16.5" customHeight="1" x14ac:dyDescent="0.25">
      <x:c r="A1411" s="302">
        <x:f>IF(RIGHT(C1411,2)=".1","10",RIGHT(C1411,2))</x:f>
      </x:c>
    </x:row>
    <x:row r="1412" spans="1:81" customFormat="1" ht="16.5" customHeight="1" x14ac:dyDescent="0.25">
      <x:c r="A1412" s="302">
        <x:f>IF(RIGHT(C1412,2)=".1","10",RIGHT(C1412,2))</x:f>
      </x:c>
    </x:row>
    <x:row r="1413" spans="1:81" customFormat="1" ht="16.5" customHeight="1" x14ac:dyDescent="0.25">
      <x:c r="A1413" s="302">
        <x:f>IF(RIGHT(C1413,2)=".1","10",RIGHT(C1413,2))</x:f>
      </x:c>
    </x:row>
    <x:row r="1414" spans="1:81" customFormat="1" ht="16.5" customHeight="1" x14ac:dyDescent="0.25">
      <x:c r="A1414" s="302">
        <x:f>IF(RIGHT(C1414,2)=".1","10",RIGHT(C1414,2))</x:f>
      </x:c>
    </x:row>
    <x:row r="1415" spans="1:81" customFormat="1" ht="16.5" customHeight="1" x14ac:dyDescent="0.25">
      <x:c r="A1415" s="302">
        <x:f>IF(RIGHT(C1415,2)=".1","10",RIGHT(C1415,2))</x:f>
      </x:c>
    </x:row>
    <x:row r="1416" spans="1:81" customFormat="1" ht="16.5" customHeight="1" x14ac:dyDescent="0.25">
      <x:c r="A1416" s="302">
        <x:f>IF(RIGHT(C1416,2)=".1","10",RIGHT(C1416,2))</x:f>
      </x:c>
    </x:row>
    <x:row r="1417" spans="1:81" customFormat="1" ht="16.5" customHeight="1" x14ac:dyDescent="0.25">
      <x:c r="A1417" s="302">
        <x:f>IF(RIGHT(C1417,2)=".1","10",RIGHT(C1417,2))</x:f>
      </x:c>
    </x:row>
    <x:row r="1418" spans="1:81" customFormat="1" ht="16.5" customHeight="1" x14ac:dyDescent="0.25">
      <x:c r="A1418" s="302">
        <x:f>IF(RIGHT(C1418,2)=".1","10",RIGHT(C1418,2))</x:f>
      </x:c>
    </x:row>
    <x:row r="1419" spans="1:81" customFormat="1" ht="16.5" customHeight="1" x14ac:dyDescent="0.25">
      <x:c r="A1419" s="302">
        <x:f>IF(RIGHT(C1419,2)=".1","10",RIGHT(C1419,2))</x:f>
      </x:c>
    </x:row>
    <x:row r="1420" spans="1:81" customFormat="1" ht="16.5" customHeight="1" x14ac:dyDescent="0.25">
      <x:c r="A1420" s="302">
        <x:f>IF(RIGHT(C1420,2)=".1","10",RIGHT(C1420,2))</x:f>
      </x:c>
    </x:row>
    <x:row r="1421" spans="1:81" customFormat="1" ht="16.5" customHeight="1" x14ac:dyDescent="0.25">
      <x:c r="A1421" s="302">
        <x:f>IF(RIGHT(C1421,2)=".1","10",RIGHT(C1421,2))</x:f>
      </x:c>
    </x:row>
    <x:row r="1422" spans="1:81" customFormat="1" ht="16.5" customHeight="1" x14ac:dyDescent="0.25">
      <x:c r="A1422" s="302">
        <x:f>IF(RIGHT(C1422,2)=".1","10",RIGHT(C1422,2))</x:f>
      </x:c>
    </x:row>
    <x:row r="1423" spans="1:81" customFormat="1" ht="16.5" customHeight="1" x14ac:dyDescent="0.25">
      <x:c r="A1423" s="302">
        <x:f>IF(RIGHT(C1423,2)=".1","10",RIGHT(C1423,2))</x:f>
      </x:c>
    </x:row>
    <x:row r="1424" spans="1:81" customFormat="1" ht="16.5" customHeight="1" x14ac:dyDescent="0.25">
      <x:c r="A1424" s="302">
        <x:f>IF(RIGHT(C1424,2)=".1","10",RIGHT(C1424,2))</x:f>
      </x:c>
    </x:row>
    <x:row r="1425" spans="1:81" customFormat="1" ht="16.5" customHeight="1" x14ac:dyDescent="0.25">
      <x:c r="A1425" s="302">
        <x:f>IF(RIGHT(C1425,2)=".1","10",RIGHT(C1425,2))</x:f>
      </x:c>
    </x:row>
    <x:row r="1426" spans="1:81" customFormat="1" ht="16.5" customHeight="1" x14ac:dyDescent="0.25">
      <x:c r="A1426" s="302">
        <x:f>IF(RIGHT(C1426,2)=".1","10",RIGHT(C1426,2))</x:f>
      </x:c>
    </x:row>
    <x:row r="1427" spans="1:81" customFormat="1" ht="16.5" customHeight="1" x14ac:dyDescent="0.25">
      <x:c r="A1427" s="302">
        <x:f>IF(RIGHT(C1427,2)=".1","10",RIGHT(C1427,2))</x:f>
      </x:c>
    </x:row>
    <x:row r="1428" spans="1:81" customFormat="1" ht="16.5" customHeight="1" x14ac:dyDescent="0.25">
      <x:c r="A1428" s="302">
        <x:f>IF(RIGHT(C1428,2)=".1","10",RIGHT(C1428,2))</x:f>
      </x:c>
    </x:row>
    <x:row r="1429" spans="1:81" customFormat="1" ht="16.5" customHeight="1" x14ac:dyDescent="0.25">
      <x:c r="A1429" s="302">
        <x:f>IF(RIGHT(C1429,2)=".1","10",RIGHT(C1429,2))</x:f>
      </x:c>
    </x:row>
    <x:row r="1430" spans="1:81" customFormat="1" ht="16.5" customHeight="1" x14ac:dyDescent="0.25">
      <x:c r="A1430" s="302">
        <x:f>IF(RIGHT(C1430,2)=".1","10",RIGHT(C1430,2))</x:f>
      </x:c>
    </x:row>
    <x:row r="1431" spans="1:81" customFormat="1" ht="16.5" customHeight="1" x14ac:dyDescent="0.25">
      <x:c r="A1431" s="302">
        <x:f>IF(RIGHT(C1431,2)=".1","10",RIGHT(C1431,2))</x:f>
      </x:c>
    </x:row>
    <x:row r="1432" spans="1:81" customFormat="1" ht="16.5" customHeight="1" x14ac:dyDescent="0.25">
      <x:c r="A1432" s="302">
        <x:f>IF(RIGHT(C1432,2)=".1","10",RIGHT(C1432,2))</x:f>
      </x:c>
    </x:row>
    <x:row r="1433" spans="1:81" customFormat="1" ht="16.5" customHeight="1" x14ac:dyDescent="0.25">
      <x:c r="A1433" s="302">
        <x:f>IF(RIGHT(C1433,2)=".1","10",RIGHT(C1433,2))</x:f>
      </x:c>
    </x:row>
    <x:row r="1434" spans="1:81" customFormat="1" ht="16.5" customHeight="1" x14ac:dyDescent="0.25">
      <x:c r="A1434" s="302">
        <x:f>IF(RIGHT(C1434,2)=".1","10",RIGHT(C1434,2))</x:f>
      </x:c>
    </x:row>
    <x:row r="1435" spans="1:81" customFormat="1" ht="16.5" customHeight="1" x14ac:dyDescent="0.25">
      <x:c r="A1435" s="302">
        <x:f>IF(RIGHT(C1435,2)=".1","10",RIGHT(C1435,2))</x:f>
      </x:c>
    </x:row>
    <x:row r="1436" spans="1:81" customFormat="1" ht="16.5" customHeight="1" x14ac:dyDescent="0.25">
      <x:c r="A1436" s="302">
        <x:f>IF(RIGHT(C1436,2)=".1","10",RIGHT(C1436,2))</x:f>
      </x:c>
    </x:row>
    <x:row r="1437" spans="1:81" customFormat="1" ht="16.5" customHeight="1" x14ac:dyDescent="0.25">
      <x:c r="A1437" s="302">
        <x:f>IF(RIGHT(C1437,2)=".1","10",RIGHT(C1437,2))</x:f>
      </x:c>
    </x:row>
    <x:row r="1438" spans="1:81" customFormat="1" ht="16.5" customHeight="1" x14ac:dyDescent="0.25">
      <x:c r="A1438" s="302">
        <x:f>IF(RIGHT(C1438,2)=".1","10",RIGHT(C1438,2))</x:f>
      </x:c>
    </x:row>
    <x:row r="1439" spans="1:81" customFormat="1" ht="16.5" customHeight="1" x14ac:dyDescent="0.25">
      <x:c r="A1439" s="302">
        <x:f>IF(RIGHT(C1439,2)=".1","10",RIGHT(C1439,2))</x:f>
      </x:c>
    </x:row>
    <x:row r="1440" spans="1:81" customFormat="1" ht="16.5" customHeight="1" x14ac:dyDescent="0.25">
      <x:c r="A1440" s="302">
        <x:f>IF(RIGHT(C1440,2)=".1","10",RIGHT(C1440,2))</x:f>
      </x:c>
    </x:row>
    <x:row r="1441" spans="1:81" customFormat="1" ht="16.5" customHeight="1" x14ac:dyDescent="0.25">
      <x:c r="A1441" s="302">
        <x:f>IF(RIGHT(C1441,2)=".1","10",RIGHT(C1441,2))</x:f>
      </x:c>
    </x:row>
    <x:row r="1442" spans="1:81" customFormat="1" ht="16.5" customHeight="1" x14ac:dyDescent="0.25">
      <x:c r="A1442" s="302">
        <x:f>IF(RIGHT(C1442,2)=".1","10",RIGHT(C1442,2))</x:f>
      </x:c>
    </x:row>
    <x:row r="1443" spans="1:81" customFormat="1" ht="16.5" customHeight="1" x14ac:dyDescent="0.25">
      <x:c r="A1443" s="302">
        <x:f>IF(RIGHT(C1443,2)=".1","10",RIGHT(C1443,2))</x:f>
      </x:c>
    </x:row>
    <x:row r="1444" spans="1:81" customFormat="1" ht="16.5" customHeight="1" x14ac:dyDescent="0.25">
      <x:c r="A1444" s="302">
        <x:f>IF(RIGHT(C1444,2)=".1","10",RIGHT(C1444,2))</x:f>
      </x:c>
    </x:row>
    <x:row r="1445" spans="1:81" customFormat="1" ht="16.5" customHeight="1" x14ac:dyDescent="0.25">
      <x:c r="A1445" s="302">
        <x:f>IF(RIGHT(C1445,2)=".1","10",RIGHT(C1445,2))</x:f>
      </x:c>
    </x:row>
    <x:row r="1446" spans="1:81" customFormat="1" ht="16.5" customHeight="1" x14ac:dyDescent="0.25">
      <x:c r="A1446" s="302">
        <x:f>IF(RIGHT(C1446,2)=".1","10",RIGHT(C1446,2))</x:f>
      </x:c>
    </x:row>
    <x:row r="1447" spans="1:81" customFormat="1" ht="16.5" customHeight="1" x14ac:dyDescent="0.25">
      <x:c r="A1447" s="302">
        <x:f>IF(RIGHT(C1447,2)=".1","10",RIGHT(C1447,2))</x:f>
      </x:c>
    </x:row>
    <x:row r="1448" spans="1:81" customFormat="1" ht="16.5" customHeight="1" x14ac:dyDescent="0.25">
      <x:c r="A1448" s="302">
        <x:f>IF(RIGHT(C1448,2)=".1","10",RIGHT(C1448,2))</x:f>
      </x:c>
    </x:row>
    <x:row r="1449" spans="1:81" customFormat="1" ht="16.5" customHeight="1" x14ac:dyDescent="0.25">
      <x:c r="A1449" s="302">
        <x:f>IF(RIGHT(C1449,2)=".1","10",RIGHT(C1449,2))</x:f>
      </x:c>
    </x:row>
    <x:row r="1450" spans="1:81" customFormat="1" ht="16.5" customHeight="1" x14ac:dyDescent="0.25">
      <x:c r="A1450" s="302">
        <x:f>IF(RIGHT(C1450,2)=".1","10",RIGHT(C1450,2))</x:f>
      </x:c>
    </x:row>
    <x:row r="1451" spans="1:81" customFormat="1" ht="16.5" customHeight="1" x14ac:dyDescent="0.25">
      <x:c r="A1451" s="302">
        <x:f>IF(RIGHT(C1451,2)=".1","10",RIGHT(C1451,2))</x:f>
      </x:c>
    </x:row>
    <x:row r="1452" spans="1:81" customFormat="1" ht="16.5" customHeight="1" x14ac:dyDescent="0.25">
      <x:c r="A1452" s="302">
        <x:f>IF(RIGHT(C1452,2)=".1","10",RIGHT(C1452,2))</x:f>
      </x:c>
    </x:row>
    <x:row r="1453" spans="1:81" customFormat="1" ht="16.5" customHeight="1" x14ac:dyDescent="0.25">
      <x:c r="A1453" s="302">
        <x:f>IF(RIGHT(C1453,2)=".1","10",RIGHT(C1453,2))</x:f>
      </x:c>
    </x:row>
    <x:row r="1454" spans="1:81" customFormat="1" ht="16.5" customHeight="1" x14ac:dyDescent="0.25">
      <x:c r="A1454" s="302">
        <x:f>IF(RIGHT(C1454,2)=".1","10",RIGHT(C1454,2))</x:f>
      </x:c>
    </x:row>
    <x:row r="1455" spans="1:81" customFormat="1" ht="16.5" customHeight="1" x14ac:dyDescent="0.25">
      <x:c r="A1455" s="302">
        <x:f>IF(RIGHT(C1455,2)=".1","10",RIGHT(C1455,2))</x:f>
      </x:c>
    </x:row>
    <x:row r="1456" spans="1:81" customFormat="1" ht="16.5" customHeight="1" x14ac:dyDescent="0.25">
      <x:c r="A1456" s="302">
        <x:f>IF(RIGHT(C1456,2)=".1","10",RIGHT(C1456,2))</x:f>
      </x:c>
    </x:row>
    <x:row r="1457" spans="1:81" customFormat="1" ht="16.5" customHeight="1" x14ac:dyDescent="0.25">
      <x:c r="A1457" s="302">
        <x:f>IF(RIGHT(C1457,2)=".1","10",RIGHT(C1457,2))</x:f>
      </x:c>
    </x:row>
    <x:row r="1458" spans="1:81" customFormat="1" ht="16.5" customHeight="1" x14ac:dyDescent="0.25">
      <x:c r="A1458" s="302">
        <x:f>IF(RIGHT(C1458,2)=".1","10",RIGHT(C1458,2))</x:f>
      </x:c>
    </x:row>
    <x:row r="1459" spans="1:81" customFormat="1" ht="16.5" customHeight="1" x14ac:dyDescent="0.25">
      <x:c r="A1459" s="302">
        <x:f>IF(RIGHT(C1459,2)=".1","10",RIGHT(C1459,2))</x:f>
      </x:c>
    </x:row>
    <x:row r="1460" spans="1:81" customFormat="1" ht="16.5" customHeight="1" x14ac:dyDescent="0.25">
      <x:c r="A1460" s="302">
        <x:f>IF(RIGHT(C1460,2)=".1","10",RIGHT(C1460,2))</x:f>
      </x:c>
    </x:row>
    <x:row r="1461" spans="1:81" customFormat="1" ht="16.5" customHeight="1" x14ac:dyDescent="0.25">
      <x:c r="A1461" s="302">
        <x:f>IF(RIGHT(C1461,2)=".1","10",RIGHT(C1461,2))</x:f>
      </x:c>
    </x:row>
    <x:row r="1462" spans="1:81" customFormat="1" ht="16.5" customHeight="1" x14ac:dyDescent="0.25">
      <x:c r="A1462" s="302">
        <x:f>IF(RIGHT(C1462,2)=".1","10",RIGHT(C1462,2))</x:f>
      </x:c>
    </x:row>
    <x:row r="1463" spans="1:81" customFormat="1" ht="16.5" customHeight="1" x14ac:dyDescent="0.25">
      <x:c r="A1463" s="302">
        <x:f>IF(RIGHT(C1463,2)=".1","10",RIGHT(C1463,2))</x:f>
      </x:c>
    </x:row>
    <x:row r="1464" spans="1:81" customFormat="1" ht="16.5" customHeight="1" x14ac:dyDescent="0.25">
      <x:c r="A1464" s="302">
        <x:f>IF(RIGHT(C1464,2)=".1","10",RIGHT(C1464,2))</x:f>
      </x:c>
    </x:row>
    <x:row r="1465" spans="1:81" customFormat="1" ht="16.5" customHeight="1" x14ac:dyDescent="0.25">
      <x:c r="A1465" s="302">
        <x:f>IF(RIGHT(C1465,2)=".1","10",RIGHT(C1465,2))</x:f>
      </x:c>
    </x:row>
    <x:row r="1466" spans="1:81" customFormat="1" ht="16.5" customHeight="1" x14ac:dyDescent="0.25">
      <x:c r="A1466" s="302">
        <x:f>IF(RIGHT(C1466,2)=".1","10",RIGHT(C1466,2))</x:f>
      </x:c>
    </x:row>
    <x:row r="1467" spans="1:81" customFormat="1" ht="16.5" customHeight="1" x14ac:dyDescent="0.25">
      <x:c r="A1467" s="302">
        <x:f>IF(RIGHT(C1467,2)=".1","10",RIGHT(C1467,2))</x:f>
      </x:c>
    </x:row>
    <x:row r="1468" spans="1:81" customFormat="1" ht="16.5" customHeight="1" x14ac:dyDescent="0.25">
      <x:c r="A1468" s="302">
        <x:f>IF(RIGHT(C1468,2)=".1","10",RIGHT(C1468,2))</x:f>
      </x:c>
    </x:row>
    <x:row r="1469" spans="1:81" customFormat="1" ht="16.5" customHeight="1" x14ac:dyDescent="0.25">
      <x:c r="A1469" s="302">
        <x:f>IF(RIGHT(C1469,2)=".1","10",RIGHT(C1469,2))</x:f>
      </x:c>
    </x:row>
    <x:row r="1470" spans="1:81" customFormat="1" ht="16.5" customHeight="1" x14ac:dyDescent="0.25">
      <x:c r="A1470" s="302">
        <x:f>IF(RIGHT(C1470,2)=".1","10",RIGHT(C1470,2))</x:f>
      </x:c>
    </x:row>
    <x:row r="1471" spans="1:81" customFormat="1" ht="16.5" customHeight="1" x14ac:dyDescent="0.25">
      <x:c r="A1471" s="302">
        <x:f>IF(RIGHT(C1471,2)=".1","10",RIGHT(C1471,2))</x:f>
      </x:c>
    </x:row>
    <x:row r="1472" spans="1:81" customFormat="1" ht="16.5" customHeight="1" x14ac:dyDescent="0.25">
      <x:c r="A1472" s="302">
        <x:f>IF(RIGHT(C1472,2)=".1","10",RIGHT(C1472,2))</x:f>
      </x:c>
    </x:row>
    <x:row r="1473" spans="1:81" customFormat="1" ht="16.5" customHeight="1" x14ac:dyDescent="0.25">
      <x:c r="A1473" s="302">
        <x:f>IF(RIGHT(C1473,2)=".1","10",RIGHT(C1473,2))</x:f>
      </x:c>
    </x:row>
    <x:row r="1474" spans="1:81" customFormat="1" ht="16.5" customHeight="1" x14ac:dyDescent="0.25">
      <x:c r="A1474" s="302">
        <x:f>IF(RIGHT(C1474,2)=".1","10",RIGHT(C1474,2))</x:f>
      </x:c>
    </x:row>
    <x:row r="1475" spans="1:81" customFormat="1" ht="16.5" customHeight="1" x14ac:dyDescent="0.25">
      <x:c r="A1475" s="302">
        <x:f>IF(RIGHT(C1475,2)=".1","10",RIGHT(C1475,2))</x:f>
      </x:c>
    </x:row>
    <x:row r="1476" spans="1:81" customFormat="1" ht="16.5" customHeight="1" x14ac:dyDescent="0.25">
      <x:c r="A1476" s="302">
        <x:f>IF(RIGHT(C1476,2)=".1","10",RIGHT(C1476,2))</x:f>
      </x:c>
    </x:row>
    <x:row r="1477" spans="1:81" customFormat="1" ht="16.5" customHeight="1" x14ac:dyDescent="0.25">
      <x:c r="A1477" s="302">
        <x:f>IF(RIGHT(C1477,2)=".1","10",RIGHT(C1477,2))</x:f>
      </x:c>
    </x:row>
    <x:row r="1478" spans="1:81" customFormat="1" ht="16.5" customHeight="1" x14ac:dyDescent="0.25">
      <x:c r="A1478" s="302">
        <x:f>IF(RIGHT(C1478,2)=".1","10",RIGHT(C1478,2))</x:f>
      </x:c>
    </x:row>
    <x:row r="1479" spans="1:81" customFormat="1" ht="16.5" customHeight="1" x14ac:dyDescent="0.25">
      <x:c r="A1479" s="302">
        <x:f>IF(RIGHT(C1479,2)=".1","10",RIGHT(C1479,2))</x:f>
      </x:c>
    </x:row>
    <x:row r="1480" spans="1:81" customFormat="1" ht="16.5" customHeight="1" x14ac:dyDescent="0.25">
      <x:c r="A1480" s="302">
        <x:f>IF(RIGHT(C1480,2)=".1","10",RIGHT(C1480,2))</x:f>
      </x:c>
    </x:row>
    <x:row r="1481" spans="1:81" customFormat="1" ht="16.5" customHeight="1" x14ac:dyDescent="0.25">
      <x:c r="A1481" s="302">
        <x:f>IF(RIGHT(C1481,2)=".1","10",RIGHT(C1481,2))</x:f>
      </x:c>
    </x:row>
    <x:row r="1482" spans="1:81" customFormat="1" ht="16.5" customHeight="1" x14ac:dyDescent="0.25">
      <x:c r="A1482" s="302">
        <x:f>IF(RIGHT(C1482,2)=".1","10",RIGHT(C1482,2))</x:f>
      </x:c>
    </x:row>
    <x:row r="1483" spans="1:81" customFormat="1" ht="16.5" customHeight="1" x14ac:dyDescent="0.25">
      <x:c r="A1483" s="302">
        <x:f>IF(RIGHT(C1483,2)=".1","10",RIGHT(C1483,2))</x:f>
      </x:c>
    </x:row>
    <x:row r="1484" spans="1:81" customFormat="1" ht="16.5" customHeight="1" x14ac:dyDescent="0.25">
      <x:c r="A1484" s="302">
        <x:f>IF(RIGHT(C1484,2)=".1","10",RIGHT(C1484,2))</x:f>
      </x:c>
    </x:row>
    <x:row r="1485" spans="1:81" customFormat="1" ht="16.5" customHeight="1" x14ac:dyDescent="0.25">
      <x:c r="A1485" s="302">
        <x:f>IF(RIGHT(C1485,2)=".1","10",RIGHT(C1485,2))</x:f>
      </x:c>
    </x:row>
    <x:row r="1486" spans="1:81" customFormat="1" ht="16.5" customHeight="1" x14ac:dyDescent="0.25">
      <x:c r="A1486" s="302">
        <x:f>IF(RIGHT(C1486,2)=".1","10",RIGHT(C1486,2))</x:f>
      </x:c>
    </x:row>
    <x:row r="1487" spans="1:81" customFormat="1" ht="16.5" customHeight="1" x14ac:dyDescent="0.25">
      <x:c r="A1487" s="302">
        <x:f>IF(RIGHT(C1487,2)=".1","10",RIGHT(C1487,2))</x:f>
      </x:c>
    </x:row>
    <x:row r="1488" spans="1:81" customFormat="1" ht="16.5" customHeight="1" x14ac:dyDescent="0.25">
      <x:c r="A1488" s="302">
        <x:f>IF(RIGHT(C1488,2)=".1","10",RIGHT(C1488,2))</x:f>
      </x:c>
    </x:row>
    <x:row r="1489" spans="1:81" customFormat="1" ht="16.5" customHeight="1" x14ac:dyDescent="0.25">
      <x:c r="A1489" s="302">
        <x:f>IF(RIGHT(C1489,2)=".1","10",RIGHT(C1489,2))</x:f>
      </x:c>
    </x:row>
    <x:row r="1490" spans="1:81" customFormat="1" ht="16.5" customHeight="1" x14ac:dyDescent="0.25">
      <x:c r="A1490" s="302">
        <x:f>IF(RIGHT(C1490,2)=".1","10",RIGHT(C1490,2))</x:f>
      </x:c>
    </x:row>
    <x:row r="1491" spans="1:81" customFormat="1" ht="16.5" customHeight="1" x14ac:dyDescent="0.25">
      <x:c r="A1491" s="302">
        <x:f>IF(RIGHT(C1491,2)=".1","10",RIGHT(C1491,2))</x:f>
      </x:c>
    </x:row>
    <x:row r="1492" spans="1:81" customFormat="1" ht="16.5" customHeight="1" x14ac:dyDescent="0.25">
      <x:c r="A1492" s="302">
        <x:f>IF(RIGHT(C1492,2)=".1","10",RIGHT(C1492,2))</x:f>
      </x:c>
    </x:row>
    <x:row r="1493" spans="1:81" customFormat="1" ht="16.5" customHeight="1" x14ac:dyDescent="0.25">
      <x:c r="A1493" s="302">
        <x:f>IF(RIGHT(C1493,2)=".1","10",RIGHT(C1493,2))</x:f>
      </x:c>
    </x:row>
    <x:row r="1494" spans="1:81" customFormat="1" ht="16.5" customHeight="1" x14ac:dyDescent="0.25">
      <x:c r="A1494" s="302">
        <x:f>IF(RIGHT(C1494,2)=".1","10",RIGHT(C1494,2))</x:f>
      </x:c>
    </x:row>
    <x:row r="1495" spans="1:81" customFormat="1" ht="16.5" customHeight="1" x14ac:dyDescent="0.25">
      <x:c r="A1495" s="302">
        <x:f>IF(RIGHT(C1495,2)=".1","10",RIGHT(C1495,2))</x:f>
      </x:c>
    </x:row>
    <x:row r="1496" spans="1:81" customFormat="1" ht="16.5" customHeight="1" x14ac:dyDescent="0.25">
      <x:c r="A1496" s="302">
        <x:f>IF(RIGHT(C1496,2)=".1","10",RIGHT(C1496,2))</x:f>
      </x:c>
    </x:row>
    <x:row r="1497" spans="1:81" customFormat="1" ht="16.5" customHeight="1" x14ac:dyDescent="0.25">
      <x:c r="A1497" s="302">
        <x:f>IF(RIGHT(C1497,2)=".1","10",RIGHT(C1497,2))</x:f>
      </x:c>
    </x:row>
    <x:row r="1498" spans="1:81" customFormat="1" ht="16.5" customHeight="1" x14ac:dyDescent="0.25">
      <x:c r="A1498" s="302">
        <x:f>IF(RIGHT(C1498,2)=".1","10",RIGHT(C1498,2))</x:f>
      </x:c>
    </x:row>
    <x:row r="1499" spans="1:81" customFormat="1" ht="16.5" customHeight="1" x14ac:dyDescent="0.25">
      <x:c r="A1499" s="302">
        <x:f>IF(RIGHT(C1499,2)=".1","10",RIGHT(C1499,2))</x:f>
      </x:c>
    </x:row>
    <x:row r="1500" spans="1:81" customFormat="1" ht="16.5" customHeight="1" x14ac:dyDescent="0.25">
      <x:c r="A1500" s="302">
        <x:f>IF(RIGHT(C1500,2)=".1","10",RIGHT(C1500,2))</x:f>
      </x:c>
    </x:row>
    <x:row r="1501" spans="1:81" customFormat="1" ht="16.5" customHeight="1" x14ac:dyDescent="0.25">
      <x:c r="A1501" s="302">
        <x:f>IF(RIGHT(C1501,2)=".1","10",RIGHT(C1501,2))</x:f>
      </x:c>
    </x:row>
    <x:row r="1502" spans="1:81" customFormat="1" ht="16.5" customHeight="1" x14ac:dyDescent="0.25">
      <x:c r="A1502" s="302">
        <x:f>IF(RIGHT(C1502,2)=".1","10",RIGHT(C1502,2))</x:f>
      </x:c>
    </x:row>
    <x:row r="1503" spans="1:81" customFormat="1" ht="16.5" customHeight="1" x14ac:dyDescent="0.25">
      <x:c r="A1503" s="302">
        <x:f>IF(RIGHT(C1503,2)=".1","10",RIGHT(C1503,2))</x:f>
      </x:c>
    </x:row>
    <x:row r="1504" spans="1:81" customFormat="1" ht="16.5" customHeight="1" x14ac:dyDescent="0.25">
      <x:c r="A1504" s="302">
        <x:f>IF(RIGHT(C1504,2)=".1","10",RIGHT(C1504,2))</x:f>
      </x:c>
    </x:row>
    <x:row r="1505" spans="1:81" customFormat="1" ht="16.5" customHeight="1" x14ac:dyDescent="0.25">
      <x:c r="A1505" s="302">
        <x:f>IF(RIGHT(C1505,2)=".1","10",RIGHT(C1505,2))</x:f>
      </x:c>
    </x:row>
    <x:row r="1506" spans="1:81" customFormat="1" ht="16.5" customHeight="1" x14ac:dyDescent="0.25">
      <x:c r="A1506" s="302">
        <x:f>IF(RIGHT(C1506,2)=".1","10",RIGHT(C1506,2))</x:f>
      </x:c>
    </x:row>
    <x:row r="1507" spans="1:81" customFormat="1" ht="16.5" customHeight="1" x14ac:dyDescent="0.25">
      <x:c r="A1507" s="302">
        <x:f>IF(RIGHT(C1507,2)=".1","10",RIGHT(C1507,2))</x:f>
      </x:c>
    </x:row>
    <x:row r="1508" spans="1:81" customFormat="1" ht="16.5" customHeight="1" x14ac:dyDescent="0.25">
      <x:c r="A1508" s="302">
        <x:f>IF(RIGHT(C1508,2)=".1","10",RIGHT(C1508,2))</x:f>
      </x:c>
    </x:row>
    <x:row r="1509" spans="1:81" customFormat="1" ht="16.5" customHeight="1" x14ac:dyDescent="0.25">
      <x:c r="A1509" s="302">
        <x:f>IF(RIGHT(C1509,2)=".1","10",RIGHT(C1509,2))</x:f>
      </x:c>
    </x:row>
    <x:row r="1510" spans="1:81" customFormat="1" ht="16.5" customHeight="1" x14ac:dyDescent="0.25">
      <x:c r="A1510" s="302">
        <x:f>IF(RIGHT(C1510,2)=".1","10",RIGHT(C1510,2))</x:f>
      </x:c>
    </x:row>
    <x:row r="1511" spans="1:81" customFormat="1" ht="16.5" customHeight="1" x14ac:dyDescent="0.25">
      <x:c r="A1511" s="302">
        <x:f>IF(RIGHT(C1511,2)=".1","10",RIGHT(C1511,2))</x:f>
      </x:c>
    </x:row>
    <x:row r="1512" spans="1:81" customFormat="1" ht="16.5" customHeight="1" x14ac:dyDescent="0.25">
      <x:c r="A1512" s="302">
        <x:f>IF(RIGHT(C1512,2)=".1","10",RIGHT(C1512,2))</x:f>
      </x:c>
    </x:row>
    <x:row r="1513" spans="1:81" customFormat="1" ht="16.5" customHeight="1" x14ac:dyDescent="0.25">
      <x:c r="A1513" s="302">
        <x:f>IF(RIGHT(C1513,2)=".1","10",RIGHT(C1513,2))</x:f>
      </x:c>
    </x:row>
    <x:row r="1514" spans="1:81" customFormat="1" ht="16.5" customHeight="1" x14ac:dyDescent="0.25">
      <x:c r="A1514" s="302">
        <x:f>IF(RIGHT(C1514,2)=".1","10",RIGHT(C1514,2))</x:f>
      </x:c>
    </x:row>
    <x:row r="1515" spans="1:81" customFormat="1" ht="16.5" customHeight="1" x14ac:dyDescent="0.25">
      <x:c r="A1515" s="302">
        <x:f>IF(RIGHT(C1515,2)=".1","10",RIGHT(C1515,2))</x:f>
      </x:c>
    </x:row>
    <x:row r="1516" spans="1:81" customFormat="1" ht="16.5" customHeight="1" x14ac:dyDescent="0.25">
      <x:c r="A1516" s="302">
        <x:f>IF(RIGHT(C1516,2)=".1","10",RIGHT(C1516,2))</x:f>
      </x:c>
    </x:row>
    <x:row r="1517" spans="1:81" customFormat="1" ht="16.5" customHeight="1" x14ac:dyDescent="0.25">
      <x:c r="A1517" s="302">
        <x:f>IF(RIGHT(C1517,2)=".1","10",RIGHT(C1517,2))</x:f>
      </x:c>
    </x:row>
    <x:row r="1518" spans="1:81" customFormat="1" ht="16.5" customHeight="1" x14ac:dyDescent="0.25">
      <x:c r="A1518" s="302">
        <x:f>IF(RIGHT(C1518,2)=".1","10",RIGHT(C1518,2))</x:f>
      </x:c>
    </x:row>
    <x:row r="1519" spans="1:81" customFormat="1" ht="16.5" customHeight="1" x14ac:dyDescent="0.25">
      <x:c r="A1519" s="302">
        <x:f>IF(RIGHT(C1519,2)=".1","10",RIGHT(C1519,2))</x:f>
      </x:c>
    </x:row>
    <x:row r="1520" spans="1:81" customFormat="1" ht="16.5" customHeight="1" x14ac:dyDescent="0.25">
      <x:c r="A1520" s="302">
        <x:f>IF(RIGHT(C1520,2)=".1","10",RIGHT(C1520,2))</x:f>
      </x:c>
    </x:row>
    <x:row r="1521" spans="1:81" customFormat="1" ht="16.5" customHeight="1" x14ac:dyDescent="0.25">
      <x:c r="A1521" s="302">
        <x:f>IF(RIGHT(C1521,2)=".1","10",RIGHT(C1521,2))</x:f>
      </x:c>
    </x:row>
    <x:row r="1522" spans="1:81" customFormat="1" ht="16.5" customHeight="1" x14ac:dyDescent="0.25">
      <x:c r="A1522" s="302">
        <x:f>IF(RIGHT(C1522,2)=".1","10",RIGHT(C1522,2))</x:f>
      </x:c>
    </x:row>
    <x:row r="1523" spans="1:81" customFormat="1" ht="16.5" customHeight="1" x14ac:dyDescent="0.25">
      <x:c r="A1523" s="302">
        <x:f>IF(RIGHT(C1523,2)=".1","10",RIGHT(C1523,2))</x:f>
      </x:c>
    </x:row>
    <x:row r="1524" spans="1:81" customFormat="1" ht="16.5" customHeight="1" x14ac:dyDescent="0.25">
      <x:c r="A1524" s="302">
        <x:f>IF(RIGHT(C1524,2)=".1","10",RIGHT(C1524,2))</x:f>
      </x:c>
    </x:row>
    <x:row r="1525" spans="1:81" customFormat="1" ht="16.5" customHeight="1" x14ac:dyDescent="0.25">
      <x:c r="A1525" s="302">
        <x:f>IF(RIGHT(C1525,2)=".1","10",RIGHT(C1525,2))</x:f>
      </x:c>
    </x:row>
    <x:row r="1526" spans="1:81" customFormat="1" ht="16.5" customHeight="1" x14ac:dyDescent="0.25">
      <x:c r="A1526" s="302">
        <x:f>IF(RIGHT(C1526,2)=".1","10",RIGHT(C1526,2))</x:f>
      </x:c>
    </x:row>
    <x:row r="1527" spans="1:81" customFormat="1" ht="16.5" customHeight="1" x14ac:dyDescent="0.25">
      <x:c r="A1527" s="302">
        <x:f>IF(RIGHT(C1527,2)=".1","10",RIGHT(C1527,2))</x:f>
      </x:c>
    </x:row>
    <x:row r="1528" spans="1:81" customFormat="1" ht="16.5" customHeight="1" x14ac:dyDescent="0.25">
      <x:c r="A1528" s="302">
        <x:f>IF(RIGHT(C1528,2)=".1","10",RIGHT(C1528,2))</x:f>
      </x:c>
    </x:row>
    <x:row r="1529" spans="1:81" customFormat="1" ht="16.5" customHeight="1" x14ac:dyDescent="0.25">
      <x:c r="A1529" s="302">
        <x:f>IF(RIGHT(C1529,2)=".1","10",RIGHT(C1529,2))</x:f>
      </x:c>
    </x:row>
    <x:row r="1530" spans="1:81" customFormat="1" ht="16.5" customHeight="1" x14ac:dyDescent="0.25">
      <x:c r="A1530" s="302">
        <x:f>IF(RIGHT(C1530,2)=".1","10",RIGHT(C1530,2))</x:f>
      </x:c>
    </x:row>
    <x:row r="1531" spans="1:81" customFormat="1" ht="16.5" customHeight="1" x14ac:dyDescent="0.25">
      <x:c r="A1531" s="302">
        <x:f>IF(RIGHT(C1531,2)=".1","10",RIGHT(C1531,2))</x:f>
      </x:c>
    </x:row>
    <x:row r="1532" spans="1:81" customFormat="1" ht="16.5" customHeight="1" x14ac:dyDescent="0.25">
      <x:c r="A1532" s="302">
        <x:f>IF(RIGHT(C1532,2)=".1","10",RIGHT(C1532,2))</x:f>
      </x:c>
    </x:row>
    <x:row r="1533" spans="1:81" customFormat="1" ht="16.5" customHeight="1" x14ac:dyDescent="0.25">
      <x:c r="A1533" s="302">
        <x:f>IF(RIGHT(C1533,2)=".1","10",RIGHT(C1533,2))</x:f>
      </x:c>
    </x:row>
    <x:row r="1534" spans="1:81" customFormat="1" ht="16.5" customHeight="1" x14ac:dyDescent="0.25">
      <x:c r="A1534" s="302">
        <x:f>IF(RIGHT(C1534,2)=".1","10",RIGHT(C1534,2))</x:f>
      </x:c>
    </x:row>
    <x:row r="1535" spans="1:81" customFormat="1" ht="16.5" customHeight="1" x14ac:dyDescent="0.25">
      <x:c r="A1535" s="302">
        <x:f>IF(RIGHT(C1535,2)=".1","10",RIGHT(C1535,2))</x:f>
      </x:c>
    </x:row>
    <x:row r="1536" spans="1:81" customFormat="1" ht="16.5" customHeight="1" x14ac:dyDescent="0.25">
      <x:c r="A1536" s="302">
        <x:f>IF(RIGHT(C1536,2)=".1","10",RIGHT(C1536,2))</x:f>
      </x:c>
    </x:row>
    <x:row r="1537" spans="1:81" customFormat="1" ht="16.5" customHeight="1" x14ac:dyDescent="0.25">
      <x:c r="A1537" s="302">
        <x:f>IF(RIGHT(C1537,2)=".1","10",RIGHT(C1537,2))</x:f>
      </x:c>
    </x:row>
    <x:row r="1538" spans="1:81" customFormat="1" ht="16.5" customHeight="1" x14ac:dyDescent="0.25">
      <x:c r="A1538" s="302">
        <x:f>IF(RIGHT(C1538,2)=".1","10",RIGHT(C1538,2))</x:f>
      </x:c>
    </x:row>
    <x:row r="1539" spans="1:81" customFormat="1" ht="16.5" customHeight="1" x14ac:dyDescent="0.25">
      <x:c r="A1539" s="302">
        <x:f>IF(RIGHT(C1539,2)=".1","10",RIGHT(C1539,2))</x:f>
      </x:c>
    </x:row>
    <x:row r="1540" spans="1:81" customFormat="1" ht="16.5" customHeight="1" x14ac:dyDescent="0.25">
      <x:c r="A1540" s="302">
        <x:f>IF(RIGHT(C1540,2)=".1","10",RIGHT(C1540,2))</x:f>
      </x:c>
    </x:row>
    <x:row r="1541" spans="1:81" customFormat="1" ht="16.5" customHeight="1" x14ac:dyDescent="0.25">
      <x:c r="A1541" s="302">
        <x:f>IF(RIGHT(C1541,2)=".1","10",RIGHT(C1541,2))</x:f>
      </x:c>
    </x:row>
    <x:row r="1542" spans="1:81" customFormat="1" ht="16.5" customHeight="1" x14ac:dyDescent="0.25">
      <x:c r="A1542" s="302">
        <x:f>IF(RIGHT(C1542,2)=".1","10",RIGHT(C1542,2))</x:f>
      </x:c>
    </x:row>
    <x:row r="1543" spans="1:81" customFormat="1" ht="16.5" customHeight="1" x14ac:dyDescent="0.25">
      <x:c r="A1543" s="302">
        <x:f>IF(RIGHT(C1543,2)=".1","10",RIGHT(C1543,2))</x:f>
      </x:c>
    </x:row>
    <x:row r="1544" spans="1:81" customFormat="1" ht="16.5" customHeight="1" x14ac:dyDescent="0.25">
      <x:c r="A1544" s="302">
        <x:f>IF(RIGHT(C1544,2)=".1","10",RIGHT(C1544,2))</x:f>
      </x:c>
    </x:row>
    <x:row r="1545" spans="1:81" customFormat="1" ht="16.5" customHeight="1" x14ac:dyDescent="0.25">
      <x:c r="A1545" s="302">
        <x:f>IF(RIGHT(C1545,2)=".1","10",RIGHT(C1545,2))</x:f>
      </x:c>
    </x:row>
    <x:row r="1546" spans="1:81" customFormat="1" ht="16.5" customHeight="1" x14ac:dyDescent="0.25">
      <x:c r="A1546" s="302">
        <x:f>IF(RIGHT(C1546,2)=".1","10",RIGHT(C1546,2))</x:f>
      </x:c>
    </x:row>
    <x:row r="1547" spans="1:81" customFormat="1" ht="16.5" customHeight="1" x14ac:dyDescent="0.25">
      <x:c r="A1547" s="302">
        <x:f>IF(RIGHT(C1547,2)=".1","10",RIGHT(C1547,2))</x:f>
      </x:c>
    </x:row>
    <x:row r="1548" spans="1:81" customFormat="1" ht="16.5" customHeight="1" x14ac:dyDescent="0.25">
      <x:c r="A1548" s="302">
        <x:f>IF(RIGHT(C1548,2)=".1","10",RIGHT(C1548,2))</x:f>
      </x:c>
    </x:row>
    <x:row r="1549" spans="1:81" customFormat="1" ht="16.5" customHeight="1" x14ac:dyDescent="0.25">
      <x:c r="A1549" s="302">
        <x:f>IF(RIGHT(C1549,2)=".1","10",RIGHT(C1549,2))</x:f>
      </x:c>
    </x:row>
    <x:row r="1550" spans="1:81" customFormat="1" ht="16.5" customHeight="1" x14ac:dyDescent="0.25">
      <x:c r="A1550" s="302">
        <x:f>IF(RIGHT(C1550,2)=".1","10",RIGHT(C1550,2))</x:f>
      </x:c>
    </x:row>
    <x:row r="1551" spans="1:81" customFormat="1" ht="16.5" customHeight="1" x14ac:dyDescent="0.25">
      <x:c r="A1551" s="302">
        <x:f>IF(RIGHT(C1551,2)=".1","10",RIGHT(C1551,2))</x:f>
      </x:c>
    </x:row>
    <x:row r="1552" spans="1:81" customFormat="1" ht="16.5" customHeight="1" x14ac:dyDescent="0.25">
      <x:c r="A1552" s="302">
        <x:f>IF(RIGHT(C1552,2)=".1","10",RIGHT(C1552,2))</x:f>
      </x:c>
    </x:row>
    <x:row r="1553" spans="1:81" customFormat="1" ht="16.5" customHeight="1" x14ac:dyDescent="0.25">
      <x:c r="A1553" s="302">
        <x:f>IF(RIGHT(C1553,2)=".1","10",RIGHT(C1553,2))</x:f>
      </x:c>
    </x:row>
    <x:row r="1554" spans="1:81" customFormat="1" ht="16.5" customHeight="1" x14ac:dyDescent="0.25">
      <x:c r="A1554" s="302">
        <x:f>IF(RIGHT(C1554,2)=".1","10",RIGHT(C1554,2))</x:f>
      </x:c>
    </x:row>
    <x:row r="1555" spans="1:81" customFormat="1" ht="16.5" customHeight="1" x14ac:dyDescent="0.25">
      <x:c r="A1555" s="302">
        <x:f>IF(RIGHT(C1555,2)=".1","10",RIGHT(C1555,2))</x:f>
      </x:c>
    </x:row>
    <x:row r="1556" spans="1:81" customFormat="1" ht="16.5" customHeight="1" x14ac:dyDescent="0.25">
      <x:c r="A1556" s="302">
        <x:f>IF(RIGHT(C1556,2)=".1","10",RIGHT(C1556,2))</x:f>
      </x:c>
    </x:row>
    <x:row r="1557" spans="1:81" customFormat="1" ht="16.5" customHeight="1" x14ac:dyDescent="0.25">
      <x:c r="A1557" s="302">
        <x:f>IF(RIGHT(C1557,2)=".1","10",RIGHT(C1557,2))</x:f>
      </x:c>
    </x:row>
    <x:row r="1558" spans="1:81" customFormat="1" ht="16.5" customHeight="1" x14ac:dyDescent="0.25">
      <x:c r="A1558" s="302">
        <x:f>IF(RIGHT(C1558,2)=".1","10",RIGHT(C1558,2))</x:f>
      </x:c>
    </x:row>
    <x:row r="1559" spans="1:81" customFormat="1" ht="16.5" customHeight="1" x14ac:dyDescent="0.25">
      <x:c r="A1559" s="302">
        <x:f>IF(RIGHT(C1559,2)=".1","10",RIGHT(C1559,2))</x:f>
      </x:c>
    </x:row>
    <x:row r="1560" spans="1:81" customFormat="1" ht="16.5" customHeight="1" x14ac:dyDescent="0.25">
      <x:c r="A1560" s="302">
        <x:f>IF(RIGHT(C1560,2)=".1","10",RIGHT(C1560,2))</x:f>
      </x:c>
    </x:row>
    <x:row r="1561" spans="1:81" customFormat="1" ht="16.5" customHeight="1" x14ac:dyDescent="0.25">
      <x:c r="A1561" s="302">
        <x:f>IF(RIGHT(C1561,2)=".1","10",RIGHT(C1561,2))</x:f>
      </x:c>
    </x:row>
    <x:row r="1562" spans="1:81" customFormat="1" ht="16.5" customHeight="1" x14ac:dyDescent="0.25">
      <x:c r="A1562" s="302">
        <x:f>IF(RIGHT(C1562,2)=".1","10",RIGHT(C1562,2))</x:f>
      </x:c>
    </x:row>
    <x:row r="1563" spans="1:81" customFormat="1" ht="16.5" customHeight="1" x14ac:dyDescent="0.25">
      <x:c r="A1563" s="302">
        <x:f>IF(RIGHT(C1563,2)=".1","10",RIGHT(C1563,2))</x:f>
      </x:c>
    </x:row>
    <x:row r="1564" spans="1:81" customFormat="1" ht="16.5" customHeight="1" x14ac:dyDescent="0.25">
      <x:c r="A1564" s="302">
        <x:f>IF(RIGHT(C1564,2)=".1","10",RIGHT(C1564,2))</x:f>
      </x:c>
    </x:row>
    <x:row r="1565" spans="1:81" customFormat="1" ht="16.5" customHeight="1" x14ac:dyDescent="0.25">
      <x:c r="A1565" s="302">
        <x:f>IF(RIGHT(C1565,2)=".1","10",RIGHT(C1565,2))</x:f>
      </x:c>
    </x:row>
    <x:row r="1566" spans="1:81" customFormat="1" ht="16.5" customHeight="1" x14ac:dyDescent="0.25">
      <x:c r="A1566" s="302">
        <x:f>IF(RIGHT(C1566,2)=".1","10",RIGHT(C1566,2))</x:f>
      </x:c>
    </x:row>
    <x:row r="1567" spans="1:81" customFormat="1" ht="16.5" customHeight="1" x14ac:dyDescent="0.25">
      <x:c r="A1567" s="302">
        <x:f>IF(RIGHT(C1567,2)=".1","10",RIGHT(C1567,2))</x:f>
      </x:c>
    </x:row>
    <x:row r="1568" spans="1:81" customFormat="1" ht="16.5" customHeight="1" x14ac:dyDescent="0.25">
      <x:c r="A1568" s="302">
        <x:f>IF(RIGHT(C1568,2)=".1","10",RIGHT(C1568,2))</x:f>
      </x:c>
    </x:row>
    <x:row r="1569" spans="1:81" customFormat="1" ht="16.5" customHeight="1" x14ac:dyDescent="0.25">
      <x:c r="A1569" s="302">
        <x:f>IF(RIGHT(C1569,2)=".1","10",RIGHT(C1569,2))</x:f>
      </x:c>
    </x:row>
    <x:row r="1570" spans="1:81" customFormat="1" ht="16.5" customHeight="1" x14ac:dyDescent="0.25">
      <x:c r="A1570" s="302">
        <x:f>IF(RIGHT(C1570,2)=".1","10",RIGHT(C1570,2))</x:f>
      </x:c>
    </x:row>
    <x:row r="1571" spans="1:81" customFormat="1" ht="16.5" customHeight="1" x14ac:dyDescent="0.25">
      <x:c r="A1571" s="302">
        <x:f>IF(RIGHT(C1571,2)=".1","10",RIGHT(C1571,2))</x:f>
      </x:c>
    </x:row>
    <x:row r="1572" spans="1:81" customFormat="1" ht="16.5" customHeight="1" x14ac:dyDescent="0.25">
      <x:c r="A1572" s="302">
        <x:f>IF(RIGHT(C1572,2)=".1","10",RIGHT(C1572,2))</x:f>
      </x:c>
    </x:row>
    <x:row r="1573" spans="1:81" customFormat="1" ht="16.5" customHeight="1" x14ac:dyDescent="0.25">
      <x:c r="A1573" s="302">
        <x:f>IF(RIGHT(C1573,2)=".1","10",RIGHT(C1573,2))</x:f>
      </x:c>
    </x:row>
    <x:row r="1574" spans="1:81" customFormat="1" ht="16.5" customHeight="1" x14ac:dyDescent="0.25">
      <x:c r="A1574" s="302">
        <x:f>IF(RIGHT(C1574,2)=".1","10",RIGHT(C1574,2))</x:f>
      </x:c>
    </x:row>
    <x:row r="1575" spans="1:81" customFormat="1" ht="16.5" customHeight="1" x14ac:dyDescent="0.25">
      <x:c r="A1575" s="302">
        <x:f>IF(RIGHT(C1575,2)=".1","10",RIGHT(C1575,2))</x:f>
      </x:c>
    </x:row>
    <x:row r="1576" spans="1:81" customFormat="1" ht="16.5" customHeight="1" x14ac:dyDescent="0.25">
      <x:c r="A1576" s="302">
        <x:f>IF(RIGHT(C1576,2)=".1","10",RIGHT(C1576,2))</x:f>
      </x:c>
    </x:row>
    <x:row r="1577" spans="1:81" customFormat="1" ht="16.5" customHeight="1" x14ac:dyDescent="0.25">
      <x:c r="A1577" s="302">
        <x:f>IF(RIGHT(C1577,2)=".1","10",RIGHT(C1577,2))</x:f>
      </x:c>
    </x:row>
    <x:row r="1578" spans="1:81" customFormat="1" ht="16.5" customHeight="1" x14ac:dyDescent="0.25">
      <x:c r="A1578" s="302">
        <x:f>IF(RIGHT(C1578,2)=".1","10",RIGHT(C1578,2))</x:f>
      </x:c>
    </x:row>
    <x:row r="1579" spans="1:81" customFormat="1" ht="16.5" customHeight="1" x14ac:dyDescent="0.25">
      <x:c r="A1579" s="302">
        <x:f>IF(RIGHT(C1579,2)=".1","10",RIGHT(C1579,2))</x:f>
      </x:c>
    </x:row>
    <x:row r="1580" spans="1:81" customFormat="1" ht="16.5" customHeight="1" x14ac:dyDescent="0.25">
      <x:c r="A1580" s="302">
        <x:f>IF(RIGHT(C1580,2)=".1","10",RIGHT(C1580,2))</x:f>
      </x:c>
    </x:row>
    <x:row r="1581" spans="1:81" customFormat="1" ht="16.5" customHeight="1" x14ac:dyDescent="0.25">
      <x:c r="A1581" s="302">
        <x:f>IF(RIGHT(C1581,2)=".1","10",RIGHT(C1581,2))</x:f>
      </x:c>
    </x:row>
    <x:row r="1582" spans="1:81" customFormat="1" ht="16.5" customHeight="1" x14ac:dyDescent="0.25">
      <x:c r="A1582" s="302">
        <x:f>IF(RIGHT(C1582,2)=".1","10",RIGHT(C1582,2))</x:f>
      </x:c>
    </x:row>
    <x:row r="1583" spans="1:81" customFormat="1" ht="16.5" customHeight="1" x14ac:dyDescent="0.25">
      <x:c r="A1583" s="302">
        <x:f>IF(RIGHT(C1583,2)=".1","10",RIGHT(C1583,2))</x:f>
      </x:c>
    </x:row>
    <x:row r="1584" spans="1:81" customFormat="1" ht="16.5" customHeight="1" x14ac:dyDescent="0.25">
      <x:c r="A1584" s="302">
        <x:f>IF(RIGHT(C1584,2)=".1","10",RIGHT(C1584,2))</x:f>
      </x:c>
    </x:row>
    <x:row r="1585" spans="1:81" customFormat="1" ht="16.5" customHeight="1" x14ac:dyDescent="0.25">
      <x:c r="A1585" s="302">
        <x:f>IF(RIGHT(C1585,2)=".1","10",RIGHT(C1585,2))</x:f>
      </x:c>
    </x:row>
    <x:row r="1586" spans="1:81" customFormat="1" ht="16.5" customHeight="1" x14ac:dyDescent="0.25">
      <x:c r="A1586" s="302">
        <x:f>IF(RIGHT(C1586,2)=".1","10",RIGHT(C1586,2))</x:f>
      </x:c>
    </x:row>
    <x:row r="1587" spans="1:81" customFormat="1" ht="16.5" customHeight="1" x14ac:dyDescent="0.25">
      <x:c r="A1587" s="302">
        <x:f>IF(RIGHT(C1587,2)=".1","10",RIGHT(C1587,2))</x:f>
      </x:c>
    </x:row>
    <x:row r="1588" spans="1:81" customFormat="1" ht="16.5" customHeight="1" x14ac:dyDescent="0.25">
      <x:c r="A1588" s="302">
        <x:f>IF(RIGHT(C1588,2)=".1","10",RIGHT(C1588,2))</x:f>
      </x:c>
    </x:row>
    <x:row r="1589" spans="1:81" customFormat="1" ht="16.5" customHeight="1" x14ac:dyDescent="0.25">
      <x:c r="A1589" s="302">
        <x:f>IF(RIGHT(C1589,2)=".1","10",RIGHT(C1589,2))</x:f>
      </x:c>
    </x:row>
    <x:row r="1590" spans="1:81" customFormat="1" ht="16.5" customHeight="1" x14ac:dyDescent="0.25">
      <x:c r="A1590" s="302">
        <x:f>IF(RIGHT(C1590,2)=".1","10",RIGHT(C1590,2))</x:f>
      </x:c>
    </x:row>
    <x:row r="1591" spans="1:81" customFormat="1" ht="16.5" customHeight="1" x14ac:dyDescent="0.25">
      <x:c r="A1591" s="302">
        <x:f>IF(RIGHT(C1591,2)=".1","10",RIGHT(C1591,2))</x:f>
      </x:c>
    </x:row>
    <x:row r="1592" spans="1:81" customFormat="1" ht="16.5" customHeight="1" x14ac:dyDescent="0.25">
      <x:c r="A1592" s="302">
        <x:f>IF(RIGHT(C1592,2)=".1","10",RIGHT(C1592,2))</x:f>
      </x:c>
    </x:row>
    <x:row r="1593" spans="1:81" customFormat="1" ht="16.5" customHeight="1" x14ac:dyDescent="0.25">
      <x:c r="A1593" s="302">
        <x:f>IF(RIGHT(C1593,2)=".1","10",RIGHT(C1593,2))</x:f>
      </x:c>
    </x:row>
    <x:row r="1594" spans="1:81" customFormat="1" ht="16.5" customHeight="1" x14ac:dyDescent="0.25">
      <x:c r="A1594" s="302">
        <x:f>IF(RIGHT(C1594,2)=".1","10",RIGHT(C1594,2))</x:f>
      </x:c>
    </x:row>
    <x:row r="1595" spans="1:81" customFormat="1" ht="16.5" customHeight="1" x14ac:dyDescent="0.25">
      <x:c r="A1595" s="302">
        <x:f>IF(RIGHT(C1595,2)=".1","10",RIGHT(C1595,2))</x:f>
      </x:c>
    </x:row>
    <x:row r="1596" spans="1:81" customFormat="1" ht="16.5" customHeight="1" x14ac:dyDescent="0.25">
      <x:c r="A1596" s="302">
        <x:f>IF(RIGHT(C1596,2)=".1","10",RIGHT(C1596,2))</x:f>
      </x:c>
    </x:row>
    <x:row r="1597" spans="1:81" customFormat="1" ht="16.5" customHeight="1" x14ac:dyDescent="0.25">
      <x:c r="A1597" s="302">
        <x:f>IF(RIGHT(C1597,2)=".1","10",RIGHT(C1597,2))</x:f>
      </x:c>
    </x:row>
    <x:row r="1598" spans="1:81" customFormat="1" ht="16.5" customHeight="1" x14ac:dyDescent="0.25">
      <x:c r="A1598" s="302">
        <x:f>IF(RIGHT(C1598,2)=".1","10",RIGHT(C1598,2))</x:f>
      </x:c>
    </x:row>
    <x:row r="1599" spans="1:81" customFormat="1" ht="16.5" customHeight="1" x14ac:dyDescent="0.25">
      <x:c r="A1599" s="302">
        <x:f>IF(RIGHT(C1599,2)=".1","10",RIGHT(C1599,2))</x:f>
      </x:c>
    </x:row>
    <x:row r="1600" spans="1:81" customFormat="1" ht="16.5" customHeight="1" x14ac:dyDescent="0.25">
      <x:c r="A1600" s="302">
        <x:f>IF(RIGHT(C1600,2)=".1","10",RIGHT(C1600,2))</x:f>
      </x:c>
    </x:row>
    <x:row r="1601" spans="1:81" customFormat="1" ht="16.5" customHeight="1" x14ac:dyDescent="0.25">
      <x:c r="A1601" s="302">
        <x:f>IF(RIGHT(C1601,2)=".1","10",RIGHT(C1601,2))</x:f>
      </x:c>
    </x:row>
    <x:row r="1602" spans="1:81" customFormat="1" ht="16.5" customHeight="1" x14ac:dyDescent="0.25">
      <x:c r="A1602" s="302">
        <x:f>IF(RIGHT(C1602,2)=".1","10",RIGHT(C1602,2))</x:f>
      </x:c>
    </x:row>
    <x:row r="1603" spans="1:81" customFormat="1" ht="16.5" customHeight="1" x14ac:dyDescent="0.25">
      <x:c r="A1603" s="302">
        <x:f>IF(RIGHT(C1603,2)=".1","10",RIGHT(C1603,2))</x:f>
      </x:c>
    </x:row>
    <x:row r="1604" spans="1:81" customFormat="1" ht="16.5" customHeight="1" x14ac:dyDescent="0.25">
      <x:c r="A1604" s="302">
        <x:f>IF(RIGHT(C1604,2)=".1","10",RIGHT(C1604,2))</x:f>
      </x:c>
    </x:row>
    <x:row r="1605" spans="1:81" customFormat="1" ht="16.5" customHeight="1" x14ac:dyDescent="0.25">
      <x:c r="A1605" s="302">
        <x:f>IF(RIGHT(C1605,2)=".1","10",RIGHT(C1605,2))</x:f>
      </x:c>
    </x:row>
    <x:row r="1606" spans="1:81" customFormat="1" ht="16.5" customHeight="1" x14ac:dyDescent="0.25">
      <x:c r="A1606" s="302">
        <x:f>IF(RIGHT(C1606,2)=".1","10",RIGHT(C1606,2))</x:f>
      </x:c>
    </x:row>
    <x:row r="1607" spans="1:81" customFormat="1" ht="16.5" customHeight="1" x14ac:dyDescent="0.25">
      <x:c r="A1607" s="302">
        <x:f>IF(RIGHT(C1607,2)=".1","10",RIGHT(C1607,2))</x:f>
      </x:c>
    </x:row>
    <x:row r="1608" spans="1:81" customFormat="1" ht="16.5" customHeight="1" x14ac:dyDescent="0.25">
      <x:c r="A1608" s="302">
        <x:f>IF(RIGHT(C1608,2)=".1","10",RIGHT(C1608,2))</x:f>
      </x:c>
    </x:row>
    <x:row r="1609" spans="1:81" customFormat="1" ht="16.5" customHeight="1" x14ac:dyDescent="0.25">
      <x:c r="A1609" s="302">
        <x:f>IF(RIGHT(C1609,2)=".1","10",RIGHT(C1609,2))</x:f>
      </x:c>
    </x:row>
    <x:row r="1610" spans="1:81" customFormat="1" ht="16.5" customHeight="1" x14ac:dyDescent="0.25">
      <x:c r="A1610" s="302">
        <x:f>IF(RIGHT(C1610,2)=".1","10",RIGHT(C1610,2))</x:f>
      </x:c>
    </x:row>
    <x:row r="1611" spans="1:81" customFormat="1" ht="16.5" customHeight="1" x14ac:dyDescent="0.25">
      <x:c r="A1611" s="302">
        <x:f>IF(RIGHT(C1611,2)=".1","10",RIGHT(C1611,2))</x:f>
      </x:c>
    </x:row>
    <x:row r="1612" spans="1:81" customFormat="1" ht="16.5" customHeight="1" x14ac:dyDescent="0.25">
      <x:c r="A1612" s="302">
        <x:f>IF(RIGHT(C1612,2)=".1","10",RIGHT(C1612,2))</x:f>
      </x:c>
    </x:row>
    <x:row r="1613" spans="1:81" customFormat="1" ht="16.5" customHeight="1" x14ac:dyDescent="0.25">
      <x:c r="A1613" s="302">
        <x:f>IF(RIGHT(C1613,2)=".1","10",RIGHT(C1613,2))</x:f>
      </x:c>
    </x:row>
    <x:row r="1614" spans="1:81" customFormat="1" ht="16.5" customHeight="1" x14ac:dyDescent="0.25">
      <x:c r="A1614" s="302">
        <x:f>IF(RIGHT(C1614,2)=".1","10",RIGHT(C1614,2))</x:f>
      </x:c>
    </x:row>
    <x:row r="1615" spans="1:81" customFormat="1" ht="16.5" customHeight="1" x14ac:dyDescent="0.25">
      <x:c r="A1615" s="302">
        <x:f>IF(RIGHT(C1615,2)=".1","10",RIGHT(C1615,2))</x:f>
      </x:c>
    </x:row>
    <x:row r="1616" spans="1:81" customFormat="1" ht="16.5" customHeight="1" x14ac:dyDescent="0.25">
      <x:c r="A1616" s="302">
        <x:f>IF(RIGHT(C1616,2)=".1","10",RIGHT(C1616,2))</x:f>
      </x:c>
    </x:row>
    <x:row r="1617" spans="1:81" customFormat="1" ht="16.5" customHeight="1" x14ac:dyDescent="0.25">
      <x:c r="A1617" s="302">
        <x:f>IF(RIGHT(C1617,2)=".1","10",RIGHT(C1617,2))</x:f>
      </x:c>
    </x:row>
    <x:row r="1618" spans="1:81" customFormat="1" ht="16.5" customHeight="1" x14ac:dyDescent="0.25">
      <x:c r="A1618" s="302">
        <x:f>IF(RIGHT(C1618,2)=".1","10",RIGHT(C1618,2))</x:f>
      </x:c>
    </x:row>
    <x:row r="1619" spans="1:81" customFormat="1" ht="16.5" customHeight="1" x14ac:dyDescent="0.25">
      <x:c r="A1619" s="302">
        <x:f>IF(RIGHT(C1619,2)=".1","10",RIGHT(C1619,2))</x:f>
      </x:c>
    </x:row>
    <x:row r="1620" spans="1:81" customFormat="1" ht="16.5" customHeight="1" x14ac:dyDescent="0.25">
      <x:c r="A1620" s="302">
        <x:f>IF(RIGHT(C1620,2)=".1","10",RIGHT(C1620,2))</x:f>
      </x:c>
    </x:row>
    <x:row r="1621" spans="1:81" customFormat="1" ht="16.5" customHeight="1" x14ac:dyDescent="0.25">
      <x:c r="A1621" s="302">
        <x:f>IF(RIGHT(C1621,2)=".1","10",RIGHT(C1621,2))</x:f>
      </x:c>
    </x:row>
    <x:row r="1622" spans="1:81" customFormat="1" ht="16.5" customHeight="1" x14ac:dyDescent="0.25">
      <x:c r="A1622" s="302">
        <x:f>IF(RIGHT(C1622,2)=".1","10",RIGHT(C1622,2))</x:f>
      </x:c>
    </x:row>
    <x:row r="1623" spans="1:81" customFormat="1" ht="16.5" customHeight="1" x14ac:dyDescent="0.25">
      <x:c r="A1623" s="302">
        <x:f>IF(RIGHT(C1623,2)=".1","10",RIGHT(C1623,2))</x:f>
      </x:c>
    </x:row>
    <x:row r="1624" spans="1:81" customFormat="1" ht="16.5" customHeight="1" x14ac:dyDescent="0.25">
      <x:c r="A1624" s="302">
        <x:f>IF(RIGHT(C1624,2)=".1","10",RIGHT(C1624,2))</x:f>
      </x:c>
    </x:row>
    <x:row r="1625" spans="1:81" customFormat="1" ht="16.5" customHeight="1" x14ac:dyDescent="0.25">
      <x:c r="A1625" s="302">
        <x:f>IF(RIGHT(C1625,2)=".1","10",RIGHT(C1625,2))</x:f>
      </x:c>
    </x:row>
    <x:row r="1626" spans="1:81" customFormat="1" ht="16.5" customHeight="1" x14ac:dyDescent="0.25">
      <x:c r="A1626" s="302">
        <x:f>IF(RIGHT(C1626,2)=".1","10",RIGHT(C1626,2))</x:f>
      </x:c>
    </x:row>
    <x:row r="1627" spans="1:81" customFormat="1" ht="16.5" customHeight="1" x14ac:dyDescent="0.25">
      <x:c r="A1627" s="302">
        <x:f>IF(RIGHT(C1627,2)=".1","10",RIGHT(C1627,2))</x:f>
      </x:c>
    </x:row>
    <x:row r="1628" spans="1:81" customFormat="1" ht="16.5" customHeight="1" x14ac:dyDescent="0.25">
      <x:c r="A1628" s="302">
        <x:f>IF(RIGHT(C1628,2)=".1","10",RIGHT(C1628,2))</x:f>
      </x:c>
    </x:row>
    <x:row r="1629" spans="1:81" customFormat="1" ht="16.5" customHeight="1" x14ac:dyDescent="0.25">
      <x:c r="A1629" s="302">
        <x:f>IF(RIGHT(C1629,2)=".1","10",RIGHT(C1629,2))</x:f>
      </x:c>
    </x:row>
    <x:row r="1630" spans="1:81" customFormat="1" ht="16.5" customHeight="1" x14ac:dyDescent="0.25">
      <x:c r="A1630" s="302">
        <x:f>IF(RIGHT(C1630,2)=".1","10",RIGHT(C1630,2))</x:f>
      </x:c>
    </x:row>
    <x:row r="1631" spans="1:81" customFormat="1" ht="16.5" customHeight="1" x14ac:dyDescent="0.25">
      <x:c r="A1631" s="302">
        <x:f>IF(RIGHT(C1631,2)=".1","10",RIGHT(C1631,2))</x:f>
      </x:c>
    </x:row>
    <x:row r="1632" spans="1:81" customFormat="1" ht="16.5" customHeight="1" x14ac:dyDescent="0.25">
      <x:c r="A1632" s="302">
        <x:f>IF(RIGHT(C1632,2)=".1","10",RIGHT(C1632,2))</x:f>
      </x:c>
    </x:row>
    <x:row r="1633" spans="1:81" customFormat="1" ht="16.5" customHeight="1" x14ac:dyDescent="0.25">
      <x:c r="A1633" s="302">
        <x:f>IF(RIGHT(C1633,2)=".1","10",RIGHT(C1633,2))</x:f>
      </x:c>
    </x:row>
    <x:row r="1634" spans="1:81" customFormat="1" ht="16.5" customHeight="1" x14ac:dyDescent="0.25">
      <x:c r="A1634" s="302">
        <x:f>IF(RIGHT(C1634,2)=".1","10",RIGHT(C1634,2))</x:f>
      </x:c>
    </x:row>
    <x:row r="1635" spans="1:81" customFormat="1" ht="16.5" customHeight="1" x14ac:dyDescent="0.25">
      <x:c r="A1635" s="302">
        <x:f>IF(RIGHT(C1635,2)=".1","10",RIGHT(C1635,2))</x:f>
      </x:c>
    </x:row>
    <x:row r="1636" spans="1:81" customFormat="1" ht="16.5" customHeight="1" x14ac:dyDescent="0.25">
      <x:c r="A1636" s="302">
        <x:f>IF(RIGHT(C1636,2)=".1","10",RIGHT(C1636,2))</x:f>
      </x:c>
    </x:row>
    <x:row r="1637" spans="1:81" customFormat="1" ht="16.5" customHeight="1" x14ac:dyDescent="0.25">
      <x:c r="A1637" s="302">
        <x:f>IF(RIGHT(C1637,2)=".1","10",RIGHT(C1637,2))</x:f>
      </x:c>
    </x:row>
    <x:row r="1638" spans="1:81" customFormat="1" ht="16.5" customHeight="1" x14ac:dyDescent="0.25">
      <x:c r="A1638" s="302">
        <x:f>IF(RIGHT(C1638,2)=".1","10",RIGHT(C1638,2))</x:f>
      </x:c>
    </x:row>
    <x:row r="1639" spans="1:81" customFormat="1" ht="16.5" customHeight="1" x14ac:dyDescent="0.25">
      <x:c r="A1639" s="302">
        <x:f>IF(RIGHT(C1639,2)=".1","10",RIGHT(C1639,2))</x:f>
      </x:c>
    </x:row>
    <x:row r="1640" spans="1:81" customFormat="1" ht="16.5" customHeight="1" x14ac:dyDescent="0.25">
      <x:c r="A1640" s="302">
        <x:f>IF(RIGHT(C1640,2)=".1","10",RIGHT(C1640,2))</x:f>
      </x:c>
    </x:row>
    <x:row r="1641" spans="1:81" customFormat="1" ht="16.5" customHeight="1" x14ac:dyDescent="0.25">
      <x:c r="A1641" s="302">
        <x:f>IF(RIGHT(C1641,2)=".1","10",RIGHT(C1641,2))</x:f>
      </x:c>
    </x:row>
    <x:row r="1642" spans="1:81" customFormat="1" ht="16.5" customHeight="1" x14ac:dyDescent="0.25">
      <x:c r="A1642" s="302">
        <x:f>IF(RIGHT(C1642,2)=".1","10",RIGHT(C1642,2))</x:f>
      </x:c>
    </x:row>
    <x:row r="1643" spans="1:81" customFormat="1" ht="16.5" customHeight="1" x14ac:dyDescent="0.25">
      <x:c r="A1643" s="302">
        <x:f>IF(RIGHT(C1643,2)=".1","10",RIGHT(C1643,2))</x:f>
      </x:c>
    </x:row>
    <x:row r="1644" spans="1:81" customFormat="1" ht="16.5" customHeight="1" x14ac:dyDescent="0.25">
      <x:c r="A1644" s="302">
        <x:f>IF(RIGHT(C1644,2)=".1","10",RIGHT(C1644,2))</x:f>
      </x:c>
    </x:row>
    <x:row r="1645" spans="1:81" customFormat="1" ht="16.5" customHeight="1" x14ac:dyDescent="0.25">
      <x:c r="A1645" s="302">
        <x:f>IF(RIGHT(C1645,2)=".1","10",RIGHT(C1645,2))</x:f>
      </x:c>
    </x:row>
    <x:row r="1646" spans="1:81" customFormat="1" ht="16.5" customHeight="1" x14ac:dyDescent="0.25">
      <x:c r="A1646" s="302">
        <x:f>IF(RIGHT(C1646,2)=".1","10",RIGHT(C1646,2))</x:f>
      </x:c>
    </x:row>
    <x:row r="1647" spans="1:81" customFormat="1" ht="16.5" customHeight="1" x14ac:dyDescent="0.25">
      <x:c r="A1647" s="302">
        <x:f>IF(RIGHT(C1647,2)=".1","10",RIGHT(C1647,2))</x:f>
      </x:c>
    </x:row>
    <x:row r="1648" spans="1:81" customFormat="1" ht="16.5" customHeight="1" x14ac:dyDescent="0.25">
      <x:c r="A1648" s="302">
        <x:f>IF(RIGHT(C1648,2)=".1","10",RIGHT(C1648,2))</x:f>
      </x:c>
    </x:row>
    <x:row r="1649" spans="1:81" customFormat="1" ht="16.5" customHeight="1" x14ac:dyDescent="0.25">
      <x:c r="A1649" s="302">
        <x:f>IF(RIGHT(C1649,2)=".1","10",RIGHT(C1649,2))</x:f>
      </x:c>
    </x:row>
    <x:row r="1650" spans="1:81" customFormat="1" ht="16.5" customHeight="1" x14ac:dyDescent="0.25">
      <x:c r="A1650" s="302">
        <x:f>IF(RIGHT(C1650,2)=".1","10",RIGHT(C1650,2))</x:f>
      </x:c>
    </x:row>
    <x:row r="1651" spans="1:81" customFormat="1" ht="16.5" customHeight="1" x14ac:dyDescent="0.25">
      <x:c r="A1651" s="302">
        <x:f>IF(RIGHT(C1651,2)=".1","10",RIGHT(C1651,2))</x:f>
      </x:c>
    </x:row>
    <x:row r="1652" spans="1:81" customFormat="1" ht="16.5" customHeight="1" x14ac:dyDescent="0.25">
      <x:c r="A1652" s="302">
        <x:f>IF(RIGHT(C1652,2)=".1","10",RIGHT(C1652,2))</x:f>
      </x:c>
    </x:row>
    <x:row r="1653" spans="1:81" customFormat="1" ht="16.5" customHeight="1" x14ac:dyDescent="0.25">
      <x:c r="A1653" s="302">
        <x:f>IF(RIGHT(C1653,2)=".1","10",RIGHT(C1653,2))</x:f>
      </x:c>
    </x:row>
    <x:row r="1654" spans="1:81" customFormat="1" ht="16.5" customHeight="1" x14ac:dyDescent="0.25">
      <x:c r="A1654" s="302">
        <x:f>IF(RIGHT(C1654,2)=".1","10",RIGHT(C1654,2))</x:f>
      </x:c>
    </x:row>
    <x:row r="1655" spans="1:81" customFormat="1" ht="16.5" customHeight="1" x14ac:dyDescent="0.25">
      <x:c r="A1655" s="302">
        <x:f>IF(RIGHT(C1655,2)=".1","10",RIGHT(C1655,2))</x:f>
      </x:c>
    </x:row>
    <x:row r="1656" spans="1:81" customFormat="1" ht="16.5" customHeight="1" x14ac:dyDescent="0.25">
      <x:c r="A1656" s="302">
        <x:f>IF(RIGHT(C1656,2)=".1","10",RIGHT(C1656,2))</x:f>
      </x:c>
    </x:row>
    <x:row r="1657" spans="1:81" customFormat="1" ht="16.5" customHeight="1" x14ac:dyDescent="0.25">
      <x:c r="A1657" s="302">
        <x:f>IF(RIGHT(C1657,2)=".1","10",RIGHT(C1657,2))</x:f>
      </x:c>
    </x:row>
    <x:row r="1658" spans="1:81" customFormat="1" ht="16.5" customHeight="1" x14ac:dyDescent="0.25">
      <x:c r="A1658" s="302">
        <x:f>IF(RIGHT(C1658,2)=".1","10",RIGHT(C1658,2))</x:f>
      </x:c>
    </x:row>
    <x:row r="1659" spans="1:81" customFormat="1" ht="16.5" customHeight="1" x14ac:dyDescent="0.25">
      <x:c r="A1659" s="302">
        <x:f>IF(RIGHT(C1659,2)=".1","10",RIGHT(C1659,2))</x:f>
      </x:c>
    </x:row>
    <x:row r="1660" spans="1:81" customFormat="1" ht="16.5" customHeight="1" x14ac:dyDescent="0.25">
      <x:c r="A1660" s="302">
        <x:f>IF(RIGHT(C1660,2)=".1","10",RIGHT(C1660,2))</x:f>
      </x:c>
    </x:row>
    <x:row r="1661" spans="1:81" customFormat="1" ht="16.5" customHeight="1" x14ac:dyDescent="0.25">
      <x:c r="A1661" s="302">
        <x:f>IF(RIGHT(C1661,2)=".1","10",RIGHT(C1661,2))</x:f>
      </x:c>
    </x:row>
    <x:row r="1662" spans="1:81" customFormat="1" ht="16.5" customHeight="1" x14ac:dyDescent="0.25">
      <x:c r="A1662" s="302">
        <x:f>IF(RIGHT(C1662,2)=".1","10",RIGHT(C1662,2))</x:f>
      </x:c>
    </x:row>
    <x:row r="1663" spans="1:81" customFormat="1" ht="16.5" customHeight="1" x14ac:dyDescent="0.25">
      <x:c r="A1663" s="302">
        <x:f>IF(RIGHT(C1663,2)=".1","10",RIGHT(C1663,2))</x:f>
      </x:c>
    </x:row>
    <x:row r="1664" spans="1:81" customFormat="1" ht="16.5" customHeight="1" x14ac:dyDescent="0.25">
      <x:c r="A1664" s="302">
        <x:f>IF(RIGHT(C1664,2)=".1","10",RIGHT(C1664,2))</x:f>
      </x:c>
    </x:row>
    <x:row r="1665" spans="1:81" customFormat="1" ht="16.5" customHeight="1" x14ac:dyDescent="0.25">
      <x:c r="A1665" s="302">
        <x:f>IF(RIGHT(C1665,2)=".1","10",RIGHT(C1665,2))</x:f>
      </x:c>
    </x:row>
    <x:row r="1666" spans="1:81" customFormat="1" ht="16.5" customHeight="1" x14ac:dyDescent="0.25">
      <x:c r="A1666" s="302">
        <x:f>IF(RIGHT(C1666,2)=".1","10",RIGHT(C1666,2))</x:f>
      </x:c>
    </x:row>
    <x:row r="1667" spans="1:81" customFormat="1" ht="16.5" customHeight="1" x14ac:dyDescent="0.25">
      <x:c r="A1667" s="302">
        <x:f>IF(RIGHT(C1667,2)=".1","10",RIGHT(C1667,2))</x:f>
      </x:c>
    </x:row>
    <x:row r="1668" spans="1:81" customFormat="1" ht="16.5" customHeight="1" x14ac:dyDescent="0.25">
      <x:c r="A1668" s="302">
        <x:f>IF(RIGHT(C1668,2)=".1","10",RIGHT(C1668,2))</x:f>
      </x:c>
    </x:row>
    <x:row r="1669" spans="1:81" customFormat="1" ht="16.5" customHeight="1" x14ac:dyDescent="0.25">
      <x:c r="A1669" s="302">
        <x:f>IF(RIGHT(C1669,2)=".1","10",RIGHT(C1669,2))</x:f>
      </x:c>
    </x:row>
    <x:row r="1670" spans="1:81" customFormat="1" ht="16.5" customHeight="1" x14ac:dyDescent="0.25">
      <x:c r="A1670" s="302">
        <x:f>IF(RIGHT(C1670,2)=".1","10",RIGHT(C1670,2))</x:f>
      </x:c>
    </x:row>
    <x:row r="1671" spans="1:81" customFormat="1" ht="16.5" customHeight="1" x14ac:dyDescent="0.25">
      <x:c r="A1671" s="302">
        <x:f>IF(RIGHT(C1671,2)=".1","10",RIGHT(C1671,2))</x:f>
      </x:c>
    </x:row>
    <x:row r="1672" spans="1:81" customFormat="1" ht="16.5" customHeight="1" x14ac:dyDescent="0.25">
      <x:c r="A1672" s="302">
        <x:f>IF(RIGHT(C1672,2)=".1","10",RIGHT(C1672,2))</x:f>
      </x:c>
    </x:row>
    <x:row r="1673" spans="1:81" customFormat="1" ht="16.5" customHeight="1" x14ac:dyDescent="0.25">
      <x:c r="A1673" s="302">
        <x:f>IF(RIGHT(C1673,2)=".1","10",RIGHT(C1673,2))</x:f>
      </x:c>
    </x:row>
    <x:row r="1674" spans="1:81" customFormat="1" ht="16.5" customHeight="1" x14ac:dyDescent="0.25">
      <x:c r="A1674" s="302">
        <x:f>IF(RIGHT(C1674,2)=".1","10",RIGHT(C1674,2))</x:f>
      </x:c>
    </x:row>
    <x:row r="1675" spans="1:81" customFormat="1" ht="16.5" customHeight="1" x14ac:dyDescent="0.25">
      <x:c r="A1675" s="302">
        <x:f>IF(RIGHT(C1675,2)=".1","10",RIGHT(C1675,2))</x:f>
      </x:c>
    </x:row>
    <x:row r="1676" spans="1:81" customFormat="1" ht="16.5" customHeight="1" x14ac:dyDescent="0.25">
      <x:c r="A1676" s="302">
        <x:f>IF(RIGHT(C1676,2)=".1","10",RIGHT(C1676,2))</x:f>
      </x:c>
    </x:row>
    <x:row r="1677" spans="1:81" customFormat="1" ht="16.5" customHeight="1" x14ac:dyDescent="0.25">
      <x:c r="A1677" s="302">
        <x:f>IF(RIGHT(C1677,2)=".1","10",RIGHT(C1677,2))</x:f>
      </x:c>
    </x:row>
    <x:row r="1678" spans="1:81" customFormat="1" ht="16.5" customHeight="1" x14ac:dyDescent="0.25">
      <x:c r="A1678" s="302">
        <x:f>IF(RIGHT(C1678,2)=".1","10",RIGHT(C1678,2))</x:f>
      </x:c>
    </x:row>
    <x:row r="1679" spans="1:81" customFormat="1" ht="16.5" customHeight="1" x14ac:dyDescent="0.25">
      <x:c r="A1679" s="302">
        <x:f>IF(RIGHT(C1679,2)=".1","10",RIGHT(C1679,2))</x:f>
      </x:c>
    </x:row>
    <x:row r="1680" spans="1:81" customFormat="1" ht="16.5" customHeight="1" x14ac:dyDescent="0.25">
      <x:c r="A1680" s="302">
        <x:f>IF(RIGHT(C1680,2)=".1","10",RIGHT(C1680,2))</x:f>
      </x:c>
    </x:row>
    <x:row r="1681" spans="1:81" customFormat="1" ht="16.5" customHeight="1" x14ac:dyDescent="0.25">
      <x:c r="A1681" s="302">
        <x:f>IF(RIGHT(C1681,2)=".1","10",RIGHT(C1681,2))</x:f>
      </x:c>
    </x:row>
    <x:row r="1682" spans="1:81" customFormat="1" ht="16.5" customHeight="1" x14ac:dyDescent="0.25">
      <x:c r="A1682" s="302">
        <x:f>IF(RIGHT(C1682,2)=".1","10",RIGHT(C1682,2))</x:f>
      </x:c>
    </x:row>
    <x:row r="1683" spans="1:81" customFormat="1" ht="16.5" customHeight="1" x14ac:dyDescent="0.25">
      <x:c r="A1683" s="302">
        <x:f>IF(RIGHT(C1683,2)=".1","10",RIGHT(C1683,2))</x:f>
      </x:c>
    </x:row>
    <x:row r="1684" spans="1:81" customFormat="1" ht="16.5" customHeight="1" x14ac:dyDescent="0.25">
      <x:c r="A1684" s="302">
        <x:f>IF(RIGHT(C1684,2)=".1","10",RIGHT(C1684,2))</x:f>
      </x:c>
    </x:row>
    <x:row r="1685" spans="1:81" customFormat="1" ht="16.5" customHeight="1" x14ac:dyDescent="0.25">
      <x:c r="A1685" s="302">
        <x:f>IF(RIGHT(C1685,2)=".1","10",RIGHT(C1685,2))</x:f>
      </x:c>
    </x:row>
    <x:row r="1686" spans="1:81" customFormat="1" ht="16.5" customHeight="1" x14ac:dyDescent="0.25">
      <x:c r="A1686" s="302">
        <x:f>IF(RIGHT(C1686,2)=".1","10",RIGHT(C1686,2))</x:f>
      </x:c>
    </x:row>
    <x:row r="1687" spans="1:81" customFormat="1" ht="16.5" customHeight="1" x14ac:dyDescent="0.25">
      <x:c r="A1687" s="302">
        <x:f>IF(RIGHT(C1687,2)=".1","10",RIGHT(C1687,2))</x:f>
      </x:c>
    </x:row>
    <x:row r="1688" spans="1:81" customFormat="1" ht="16.5" customHeight="1" x14ac:dyDescent="0.25">
      <x:c r="A1688" s="302">
        <x:f>IF(RIGHT(C1688,2)=".1","10",RIGHT(C1688,2))</x:f>
      </x:c>
    </x:row>
    <x:row r="1689" spans="1:81" customFormat="1" ht="16.5" customHeight="1" x14ac:dyDescent="0.25">
      <x:c r="A1689" s="302">
        <x:f>IF(RIGHT(C1689,2)=".1","10",RIGHT(C1689,2))</x:f>
      </x:c>
    </x:row>
    <x:row r="1690" spans="1:81" customFormat="1" ht="16.5" customHeight="1" x14ac:dyDescent="0.25">
      <x:c r="A1690" s="302">
        <x:f>IF(RIGHT(C1690,2)=".1","10",RIGHT(C1690,2))</x:f>
      </x:c>
    </x:row>
    <x:row r="1691" spans="1:81" customFormat="1" ht="16.5" customHeight="1" x14ac:dyDescent="0.25">
      <x:c r="A1691" s="302">
        <x:f>IF(RIGHT(C1691,2)=".1","10",RIGHT(C1691,2))</x:f>
      </x:c>
    </x:row>
    <x:row r="1692" spans="1:81" customFormat="1" ht="16.5" customHeight="1" x14ac:dyDescent="0.25">
      <x:c r="A1692" s="302">
        <x:f>IF(RIGHT(C1692,2)=".1","10",RIGHT(C1692,2))</x:f>
      </x:c>
    </x:row>
    <x:row r="1693" spans="1:81" customFormat="1" ht="16.5" customHeight="1" x14ac:dyDescent="0.25">
      <x:c r="A1693" s="302">
        <x:f>IF(RIGHT(C1693,2)=".1","10",RIGHT(C1693,2))</x:f>
      </x:c>
    </x:row>
    <x:row r="1694" spans="1:81" customFormat="1" ht="16.5" customHeight="1" x14ac:dyDescent="0.25">
      <x:c r="A1694" s="302">
        <x:f>IF(RIGHT(C1694,2)=".1","10",RIGHT(C1694,2))</x:f>
      </x:c>
    </x:row>
    <x:row r="1695" spans="1:81" customFormat="1" ht="16.5" customHeight="1" x14ac:dyDescent="0.25">
      <x:c r="A1695" s="302">
        <x:f>IF(RIGHT(C1695,2)=".1","10",RIGHT(C1695,2))</x:f>
      </x:c>
    </x:row>
    <x:row r="1696" spans="1:81" customFormat="1" ht="16.5" customHeight="1" x14ac:dyDescent="0.25">
      <x:c r="A1696" s="302">
        <x:f>IF(RIGHT(C1696,2)=".1","10",RIGHT(C1696,2))</x:f>
      </x:c>
    </x:row>
    <x:row r="1697" spans="1:81" customFormat="1" ht="16.5" customHeight="1" x14ac:dyDescent="0.25">
      <x:c r="A1697" s="302">
        <x:f>IF(RIGHT(C1697,2)=".1","10",RIGHT(C1697,2))</x:f>
      </x:c>
    </x:row>
    <x:row r="1698" spans="1:81" customFormat="1" ht="16.5" customHeight="1" x14ac:dyDescent="0.25">
      <x:c r="A1698" s="302">
        <x:f>IF(RIGHT(C1698,2)=".1","10",RIGHT(C1698,2))</x:f>
      </x:c>
    </x:row>
    <x:row r="1699" spans="1:81" customFormat="1" ht="16.5" customHeight="1" x14ac:dyDescent="0.25">
      <x:c r="A1699" s="302">
        <x:f>IF(RIGHT(C1699,2)=".1","10",RIGHT(C1699,2))</x:f>
      </x:c>
    </x:row>
    <x:row r="1700" spans="1:81" customFormat="1" ht="16.5" customHeight="1" x14ac:dyDescent="0.25">
      <x:c r="A1700" s="302">
        <x:f>IF(RIGHT(C1700,2)=".1","10",RIGHT(C1700,2))</x:f>
      </x:c>
    </x:row>
    <x:row r="1701" spans="1:81" customFormat="1" ht="16.5" customHeight="1" x14ac:dyDescent="0.25">
      <x:c r="A1701" s="302">
        <x:f>IF(RIGHT(C1701,2)=".1","10",RIGHT(C1701,2))</x:f>
      </x:c>
    </x:row>
    <x:row r="1702" spans="1:81" customFormat="1" ht="16.5" customHeight="1" x14ac:dyDescent="0.25">
      <x:c r="A1702" s="302">
        <x:f>IF(RIGHT(C1702,2)=".1","10",RIGHT(C1702,2))</x:f>
      </x:c>
    </x:row>
    <x:row r="1703" spans="1:81" customFormat="1" ht="16.5" customHeight="1" x14ac:dyDescent="0.25">
      <x:c r="A1703" s="302">
        <x:f>IF(RIGHT(C1703,2)=".1","10",RIGHT(C1703,2))</x:f>
      </x:c>
    </x:row>
    <x:row r="1704" spans="1:81" customFormat="1" ht="16.5" customHeight="1" x14ac:dyDescent="0.25">
      <x:c r="A1704" s="302">
        <x:f>IF(RIGHT(C1704,2)=".1","10",RIGHT(C1704,2))</x:f>
      </x:c>
    </x:row>
    <x:row r="1705" spans="1:81" customFormat="1" ht="16.5" customHeight="1" x14ac:dyDescent="0.25">
      <x:c r="A1705" s="302">
        <x:f>IF(RIGHT(C1705,2)=".1","10",RIGHT(C1705,2))</x:f>
      </x:c>
    </x:row>
    <x:row r="1706" spans="1:81" customFormat="1" ht="16.5" customHeight="1" x14ac:dyDescent="0.25">
      <x:c r="A1706" s="302">
        <x:f>IF(RIGHT(C1706,2)=".1","10",RIGHT(C1706,2))</x:f>
      </x:c>
    </x:row>
    <x:row r="1707" spans="1:81" customFormat="1" ht="16.5" customHeight="1" x14ac:dyDescent="0.25">
      <x:c r="A1707" s="302">
        <x:f>IF(RIGHT(C1707,2)=".1","10",RIGHT(C1707,2))</x:f>
      </x:c>
    </x:row>
    <x:row r="1708" spans="1:81" customFormat="1" ht="16.5" customHeight="1" x14ac:dyDescent="0.25">
      <x:c r="A1708" s="302">
        <x:f>IF(RIGHT(C1708,2)=".1","10",RIGHT(C1708,2))</x:f>
      </x:c>
    </x:row>
    <x:row r="1709" spans="1:81" customFormat="1" ht="16.5" customHeight="1" x14ac:dyDescent="0.25">
      <x:c r="A1709" s="302">
        <x:f>IF(RIGHT(C1709,2)=".1","10",RIGHT(C1709,2))</x:f>
      </x:c>
    </x:row>
    <x:row r="1710" spans="1:81" customFormat="1" ht="16.5" customHeight="1" x14ac:dyDescent="0.25">
      <x:c r="A1710" s="302">
        <x:f>IF(RIGHT(C1710,2)=".1","10",RIGHT(C1710,2))</x:f>
      </x:c>
    </x:row>
    <x:row r="1711" spans="1:81" customFormat="1" ht="16.5" customHeight="1" x14ac:dyDescent="0.25">
      <x:c r="A1711" s="302">
        <x:f>IF(RIGHT(C1711,2)=".1","10",RIGHT(C1711,2))</x:f>
      </x:c>
    </x:row>
    <x:row r="1712" spans="1:81" customFormat="1" ht="16.5" customHeight="1" x14ac:dyDescent="0.25">
      <x:c r="A1712" s="302">
        <x:f>IF(RIGHT(C1712,2)=".1","10",RIGHT(C1712,2))</x:f>
      </x:c>
    </x:row>
    <x:row r="1713" spans="1:81" customFormat="1" ht="16.5" customHeight="1" x14ac:dyDescent="0.25">
      <x:c r="A1713" s="302">
        <x:f>IF(RIGHT(C1713,2)=".1","10",RIGHT(C1713,2))</x:f>
      </x:c>
    </x:row>
    <x:row r="1714" spans="1:81" customFormat="1" ht="16.5" customHeight="1" x14ac:dyDescent="0.25">
      <x:c r="A1714" s="302">
        <x:f>IF(RIGHT(C1714,2)=".1","10",RIGHT(C1714,2))</x:f>
      </x:c>
    </x:row>
    <x:row r="1715" spans="1:81" customFormat="1" ht="16.5" customHeight="1" x14ac:dyDescent="0.25">
      <x:c r="A1715" s="302">
        <x:f>IF(RIGHT(C1715,2)=".1","10",RIGHT(C1715,2))</x:f>
      </x:c>
    </x:row>
    <x:row r="1716" spans="1:81" customFormat="1" ht="16.5" customHeight="1" x14ac:dyDescent="0.25">
      <x:c r="A1716" s="302">
        <x:f>IF(RIGHT(C1716,2)=".1","10",RIGHT(C1716,2))</x:f>
      </x:c>
    </x:row>
    <x:row r="1717" spans="1:81" customFormat="1" ht="16.5" customHeight="1" x14ac:dyDescent="0.25">
      <x:c r="A1717" s="302">
        <x:f>IF(RIGHT(C1717,2)=".1","10",RIGHT(C1717,2))</x:f>
      </x:c>
    </x:row>
    <x:row r="1718" spans="1:81" customFormat="1" ht="16.5" customHeight="1" x14ac:dyDescent="0.25">
      <x:c r="A1718" s="302">
        <x:f>IF(RIGHT(C1718,2)=".1","10",RIGHT(C1718,2))</x:f>
      </x:c>
    </x:row>
    <x:row r="1719" spans="1:81" customFormat="1" ht="16.5" customHeight="1" x14ac:dyDescent="0.25">
      <x:c r="A1719" s="302">
        <x:f>IF(RIGHT(C1719,2)=".1","10",RIGHT(C1719,2))</x:f>
      </x:c>
    </x:row>
    <x:row r="1720" spans="1:81" customFormat="1" ht="16.5" customHeight="1" x14ac:dyDescent="0.25">
      <x:c r="A1720" s="302">
        <x:f>IF(RIGHT(C1720,2)=".1","10",RIGHT(C1720,2))</x:f>
      </x:c>
    </x:row>
    <x:row r="1721" spans="1:81" customFormat="1" ht="16.5" customHeight="1" x14ac:dyDescent="0.25">
      <x:c r="A1721" s="302">
        <x:f>IF(RIGHT(C1721,2)=".1","10",RIGHT(C1721,2))</x:f>
      </x:c>
    </x:row>
    <x:row r="1722" spans="1:81" customFormat="1" ht="16.5" customHeight="1" x14ac:dyDescent="0.25">
      <x:c r="A1722" s="302">
        <x:f>IF(RIGHT(C1722,2)=".1","10",RIGHT(C1722,2))</x:f>
      </x:c>
    </x:row>
    <x:row r="1723" spans="1:81" customFormat="1" ht="16.5" customHeight="1" x14ac:dyDescent="0.25">
      <x:c r="A1723" s="302">
        <x:f>IF(RIGHT(C1723,2)=".1","10",RIGHT(C1723,2))</x:f>
      </x:c>
    </x:row>
    <x:row r="1724" spans="1:81" customFormat="1" ht="16.5" customHeight="1" x14ac:dyDescent="0.25">
      <x:c r="A1724" s="302">
        <x:f>IF(RIGHT(C1724,2)=".1","10",RIGHT(C1724,2))</x:f>
      </x:c>
    </x:row>
    <x:row r="1725" spans="1:81" customFormat="1" ht="16.5" customHeight="1" x14ac:dyDescent="0.25">
      <x:c r="A1725" s="302">
        <x:f>IF(RIGHT(C1725,2)=".1","10",RIGHT(C1725,2))</x:f>
      </x:c>
    </x:row>
    <x:row r="1726" spans="1:81" customFormat="1" ht="16.5" customHeight="1" x14ac:dyDescent="0.25">
      <x:c r="A1726" s="302">
        <x:f>IF(RIGHT(C1726,2)=".1","10",RIGHT(C1726,2))</x:f>
      </x:c>
    </x:row>
    <x:row r="1727" spans="1:81" customFormat="1" ht="16.5" customHeight="1" x14ac:dyDescent="0.25">
      <x:c r="A1727" s="302">
        <x:f>IF(RIGHT(C1727,2)=".1","10",RIGHT(C1727,2))</x:f>
      </x:c>
    </x:row>
    <x:row r="1728" spans="1:81" customFormat="1" ht="16.5" customHeight="1" x14ac:dyDescent="0.25">
      <x:c r="A1728" s="302">
        <x:f>IF(RIGHT(C1728,2)=".1","10",RIGHT(C1728,2))</x:f>
      </x:c>
    </x:row>
    <x:row r="1729" spans="1:81" customFormat="1" ht="16.5" customHeight="1" x14ac:dyDescent="0.25">
      <x:c r="A1729" s="302">
        <x:f>IF(RIGHT(C1729,2)=".1","10",RIGHT(C1729,2))</x:f>
      </x:c>
    </x:row>
    <x:row r="1730" spans="1:81" customFormat="1" ht="16.5" customHeight="1" x14ac:dyDescent="0.25">
      <x:c r="A1730" s="302">
        <x:f>IF(RIGHT(C1730,2)=".1","10",RIGHT(C1730,2))</x:f>
      </x:c>
    </x:row>
    <x:row r="1731" spans="1:81" customFormat="1" ht="16.5" customHeight="1" x14ac:dyDescent="0.25">
      <x:c r="A1731" s="302">
        <x:f>IF(RIGHT(C1731,2)=".1","10",RIGHT(C1731,2))</x:f>
      </x:c>
    </x:row>
    <x:row r="1732" spans="1:81" customFormat="1" ht="16.5" customHeight="1" x14ac:dyDescent="0.25">
      <x:c r="A1732" s="302">
        <x:f>IF(RIGHT(C1732,2)=".1","10",RIGHT(C1732,2))</x:f>
      </x:c>
    </x:row>
    <x:row r="1733" spans="1:81" customFormat="1" ht="16.5" customHeight="1" x14ac:dyDescent="0.25">
      <x:c r="A1733" s="302">
        <x:f>IF(RIGHT(C1733,2)=".1","10",RIGHT(C1733,2))</x:f>
      </x:c>
    </x:row>
    <x:row r="1734" spans="1:81" customFormat="1" ht="16.5" customHeight="1" x14ac:dyDescent="0.25">
      <x:c r="A1734" s="302">
        <x:f>IF(RIGHT(C1734,2)=".1","10",RIGHT(C1734,2))</x:f>
      </x:c>
    </x:row>
    <x:row r="1735" spans="1:81" customFormat="1" ht="16.5" customHeight="1" x14ac:dyDescent="0.25">
      <x:c r="A1735" s="302">
        <x:f>IF(RIGHT(C1735,2)=".1","10",RIGHT(C1735,2))</x:f>
      </x:c>
    </x:row>
    <x:row r="1736" spans="1:81" customFormat="1" ht="16.5" customHeight="1" x14ac:dyDescent="0.25">
      <x:c r="A1736" s="302">
        <x:f>IF(RIGHT(C1736,2)=".1","10",RIGHT(C1736,2))</x:f>
      </x:c>
    </x:row>
    <x:row r="1737" spans="1:81" customFormat="1" ht="16.5" customHeight="1" x14ac:dyDescent="0.25">
      <x:c r="A1737" s="302">
        <x:f>IF(RIGHT(C1737,2)=".1","10",RIGHT(C1737,2))</x:f>
      </x:c>
    </x:row>
    <x:row r="1738" spans="1:81" customFormat="1" ht="16.5" customHeight="1" x14ac:dyDescent="0.25">
      <x:c r="A1738" s="302">
        <x:f>IF(RIGHT(C1738,2)=".1","10",RIGHT(C1738,2))</x:f>
      </x:c>
    </x:row>
    <x:row r="1739" spans="1:81" customFormat="1" ht="16.5" customHeight="1" x14ac:dyDescent="0.25">
      <x:c r="A1739" s="302">
        <x:f>IF(RIGHT(C1739,2)=".1","10",RIGHT(C1739,2))</x:f>
      </x:c>
    </x:row>
    <x:row r="1740" spans="1:81" customFormat="1" ht="16.5" customHeight="1" x14ac:dyDescent="0.25">
      <x:c r="A1740" s="302">
        <x:f>IF(RIGHT(C1740,2)=".1","10",RIGHT(C1740,2))</x:f>
      </x:c>
    </x:row>
    <x:row r="1741" spans="1:81" customFormat="1" ht="16.5" customHeight="1" x14ac:dyDescent="0.25">
      <x:c r="A1741" s="302">
        <x:f>IF(RIGHT(C1741,2)=".1","10",RIGHT(C1741,2))</x:f>
      </x:c>
    </x:row>
    <x:row r="1742" spans="1:81" customFormat="1" ht="16.5" customHeight="1" x14ac:dyDescent="0.25">
      <x:c r="A1742" s="302">
        <x:f>IF(RIGHT(C1742,2)=".1","10",RIGHT(C1742,2))</x:f>
      </x:c>
    </x:row>
    <x:row r="1743" spans="1:81" customFormat="1" ht="16.5" customHeight="1" x14ac:dyDescent="0.25">
      <x:c r="A1743" s="302">
        <x:f>IF(RIGHT(C1743,2)=".1","10",RIGHT(C1743,2))</x:f>
      </x:c>
    </x:row>
    <x:row r="1744" spans="1:81" customFormat="1" ht="16.5" customHeight="1" x14ac:dyDescent="0.25">
      <x:c r="A1744" s="302">
        <x:f>IF(RIGHT(C1744,2)=".1","10",RIGHT(C1744,2))</x:f>
      </x:c>
    </x:row>
    <x:row r="1745" spans="1:81" customFormat="1" ht="16.5" customHeight="1" x14ac:dyDescent="0.25">
      <x:c r="A1745" s="302">
        <x:f>IF(RIGHT(C1745,2)=".1","10",RIGHT(C1745,2))</x:f>
      </x:c>
    </x:row>
    <x:row r="1746" spans="1:81" customFormat="1" ht="16.5" customHeight="1" x14ac:dyDescent="0.25">
      <x:c r="A1746" s="302">
        <x:f>IF(RIGHT(C1746,2)=".1","10",RIGHT(C1746,2))</x:f>
      </x:c>
    </x:row>
    <x:row r="1747" spans="1:81" customFormat="1" ht="16.5" customHeight="1" x14ac:dyDescent="0.25">
      <x:c r="A1747" s="302">
        <x:f>IF(RIGHT(C1747,2)=".1","10",RIGHT(C1747,2))</x:f>
      </x:c>
    </x:row>
    <x:row r="1748" spans="1:81" customFormat="1" ht="16.5" customHeight="1" x14ac:dyDescent="0.25">
      <x:c r="A1748" s="302">
        <x:f>IF(RIGHT(C1748,2)=".1","10",RIGHT(C1748,2))</x:f>
      </x:c>
    </x:row>
    <x:row r="1749" spans="1:81" customFormat="1" ht="16.5" customHeight="1" x14ac:dyDescent="0.25">
      <x:c r="A1749" s="302">
        <x:f>IF(RIGHT(C1749,2)=".1","10",RIGHT(C1749,2))</x:f>
      </x:c>
    </x:row>
    <x:row r="1750" spans="1:81" customFormat="1" ht="16.5" customHeight="1" x14ac:dyDescent="0.25">
      <x:c r="A1750" s="302">
        <x:f>IF(RIGHT(C1750,2)=".1","10",RIGHT(C1750,2))</x:f>
      </x:c>
    </x:row>
    <x:row r="1751" spans="1:81" customFormat="1" ht="16.5" customHeight="1" x14ac:dyDescent="0.25">
      <x:c r="A1751" s="302">
        <x:f>IF(RIGHT(C1751,2)=".1","10",RIGHT(C1751,2))</x:f>
      </x:c>
    </x:row>
    <x:row r="1752" spans="1:81" customFormat="1" ht="16.5" customHeight="1" x14ac:dyDescent="0.25">
      <x:c r="A1752" s="302">
        <x:f>IF(RIGHT(C1752,2)=".1","10",RIGHT(C1752,2))</x:f>
      </x:c>
    </x:row>
    <x:row r="1753" spans="1:81" customFormat="1" ht="16.5" customHeight="1" x14ac:dyDescent="0.25">
      <x:c r="A1753" s="302">
        <x:f>IF(RIGHT(C1753,2)=".1","10",RIGHT(C1753,2))</x:f>
      </x:c>
    </x:row>
    <x:row r="1754" spans="1:81" customFormat="1" ht="16.5" customHeight="1" x14ac:dyDescent="0.25">
      <x:c r="A1754" s="302">
        <x:f>IF(RIGHT(C1754,2)=".1","10",RIGHT(C1754,2))</x:f>
      </x:c>
    </x:row>
    <x:row r="1755" spans="1:81" customFormat="1" ht="16.5" customHeight="1" x14ac:dyDescent="0.25">
      <x:c r="A1755" s="302">
        <x:f>IF(RIGHT(C1755,2)=".1","10",RIGHT(C1755,2))</x:f>
      </x:c>
    </x:row>
    <x:row r="1756" spans="1:81" customFormat="1" ht="16.5" customHeight="1" x14ac:dyDescent="0.25">
      <x:c r="A1756" s="302">
        <x:f>IF(RIGHT(C1756,2)=".1","10",RIGHT(C1756,2))</x:f>
      </x:c>
    </x:row>
    <x:row r="1757" spans="1:81" customFormat="1" ht="16.5" customHeight="1" x14ac:dyDescent="0.25">
      <x:c r="A1757" s="302">
        <x:f>IF(RIGHT(C1757,2)=".1","10",RIGHT(C1757,2))</x:f>
      </x:c>
    </x:row>
    <x:row r="1758" spans="1:81" customFormat="1" ht="16.5" customHeight="1" x14ac:dyDescent="0.25">
      <x:c r="A1758" s="302">
        <x:f>IF(RIGHT(C1758,2)=".1","10",RIGHT(C1758,2))</x:f>
      </x:c>
    </x:row>
    <x:row r="1759" spans="1:81" customFormat="1" ht="16.5" customHeight="1" x14ac:dyDescent="0.25">
      <x:c r="A1759" s="302">
        <x:f>IF(RIGHT(C1759,2)=".1","10",RIGHT(C1759,2))</x:f>
      </x:c>
    </x:row>
    <x:row r="1760" spans="1:81" customFormat="1" ht="16.5" customHeight="1" x14ac:dyDescent="0.25">
      <x:c r="A1760" s="302">
        <x:f>IF(RIGHT(C1760,2)=".1","10",RIGHT(C1760,2))</x:f>
      </x:c>
    </x:row>
    <x:row r="1761" spans="1:81" customFormat="1" ht="16.5" customHeight="1" x14ac:dyDescent="0.25">
      <x:c r="A1761" s="302">
        <x:f>IF(RIGHT(C1761,2)=".1","10",RIGHT(C1761,2))</x:f>
      </x:c>
    </x:row>
    <x:row r="1762" spans="1:81" customFormat="1" ht="16.5" customHeight="1" x14ac:dyDescent="0.25">
      <x:c r="A1762" s="302">
        <x:f>IF(RIGHT(C1762,2)=".1","10",RIGHT(C1762,2))</x:f>
      </x:c>
    </x:row>
    <x:row r="1763" spans="1:81" customFormat="1" ht="16.5" customHeight="1" x14ac:dyDescent="0.25">
      <x:c r="A1763" s="302">
        <x:f>IF(RIGHT(C1763,2)=".1","10",RIGHT(C1763,2))</x:f>
      </x:c>
    </x:row>
    <x:row r="1764" spans="1:81" customFormat="1" ht="16.5" customHeight="1" x14ac:dyDescent="0.25">
      <x:c r="A1764" s="302">
        <x:f>IF(RIGHT(C1764,2)=".1","10",RIGHT(C1764,2))</x:f>
      </x:c>
    </x:row>
    <x:row r="1765" spans="1:81" customFormat="1" ht="16.5" customHeight="1" x14ac:dyDescent="0.25">
      <x:c r="A1765" s="302">
        <x:f>IF(RIGHT(C1765,2)=".1","10",RIGHT(C1765,2))</x:f>
      </x:c>
    </x:row>
    <x:row r="1766" spans="1:81" customFormat="1" ht="16.5" customHeight="1" x14ac:dyDescent="0.25">
      <x:c r="A1766" s="302">
        <x:f>IF(RIGHT(C1766,2)=".1","10",RIGHT(C1766,2))</x:f>
      </x:c>
    </x:row>
    <x:row r="1767" spans="1:81" customFormat="1" ht="16.5" customHeight="1" x14ac:dyDescent="0.25">
      <x:c r="A1767" s="302">
        <x:f>IF(RIGHT(C1767,2)=".1","10",RIGHT(C1767,2))</x:f>
      </x:c>
    </x:row>
    <x:row r="1768" spans="1:81" customFormat="1" ht="16.5" customHeight="1" x14ac:dyDescent="0.25">
      <x:c r="A1768" s="302">
        <x:f>IF(RIGHT(C1768,2)=".1","10",RIGHT(C1768,2))</x:f>
      </x:c>
    </x:row>
    <x:row r="1769" spans="1:81" customFormat="1" ht="16.5" customHeight="1" x14ac:dyDescent="0.25">
      <x:c r="A1769" s="302">
        <x:f>IF(RIGHT(C1769,2)=".1","10",RIGHT(C1769,2))</x:f>
      </x:c>
    </x:row>
    <x:row r="1770" spans="1:81" customFormat="1" ht="16.5" customHeight="1" x14ac:dyDescent="0.25">
      <x:c r="A1770" s="302">
        <x:f>IF(RIGHT(C1770,2)=".1","10",RIGHT(C1770,2))</x:f>
      </x:c>
    </x:row>
    <x:row r="1771" spans="1:81" customFormat="1" ht="16.5" customHeight="1" x14ac:dyDescent="0.25">
      <x:c r="A1771" s="302">
        <x:f>IF(RIGHT(C1771,2)=".1","10",RIGHT(C1771,2))</x:f>
      </x:c>
    </x:row>
    <x:row r="1772" spans="1:81" customFormat="1" ht="16.5" customHeight="1" x14ac:dyDescent="0.25">
      <x:c r="A1772" s="302">
        <x:f>IF(RIGHT(C1772,2)=".1","10",RIGHT(C1772,2))</x:f>
      </x:c>
    </x:row>
    <x:row r="1773" spans="1:81" customFormat="1" ht="16.5" customHeight="1" x14ac:dyDescent="0.25">
      <x:c r="A1773" s="302">
        <x:f>IF(RIGHT(C1773,2)=".1","10",RIGHT(C1773,2))</x:f>
      </x:c>
    </x:row>
    <x:row r="1774" spans="1:81" customFormat="1" ht="16.5" customHeight="1" x14ac:dyDescent="0.25">
      <x:c r="A1774" s="302">
        <x:f>IF(RIGHT(C1774,2)=".1","10",RIGHT(C1774,2))</x:f>
      </x:c>
    </x:row>
    <x:row r="1775" spans="1:81" customFormat="1" ht="16.5" customHeight="1" x14ac:dyDescent="0.25">
      <x:c r="A1775" s="302">
        <x:f>IF(RIGHT(C1775,2)=".1","10",RIGHT(C1775,2))</x:f>
      </x:c>
    </x:row>
    <x:row r="1776" spans="1:81" customFormat="1" ht="16.5" customHeight="1" x14ac:dyDescent="0.25">
      <x:c r="A1776" s="302">
        <x:f>IF(RIGHT(C1776,2)=".1","10",RIGHT(C1776,2))</x:f>
      </x:c>
    </x:row>
    <x:row r="1777" spans="1:81" customFormat="1" ht="16.5" customHeight="1" x14ac:dyDescent="0.25">
      <x:c r="A1777" s="302">
        <x:f>IF(RIGHT(C1777,2)=".1","10",RIGHT(C1777,2))</x:f>
      </x:c>
    </x:row>
    <x:row r="1778" spans="1:81" customFormat="1" ht="16.5" customHeight="1" x14ac:dyDescent="0.25">
      <x:c r="A1778" s="302">
        <x:f>IF(RIGHT(C1778,2)=".1","10",RIGHT(C1778,2))</x:f>
      </x:c>
    </x:row>
    <x:row r="1779" spans="1:81" customFormat="1" ht="16.5" customHeight="1" x14ac:dyDescent="0.25">
      <x:c r="A1779" s="302">
        <x:f>IF(RIGHT(C1779,2)=".1","10",RIGHT(C1779,2))</x:f>
      </x:c>
    </x:row>
    <x:row r="1780" spans="1:81" customFormat="1" ht="16.5" customHeight="1" x14ac:dyDescent="0.25">
      <x:c r="A1780" s="302">
        <x:f>IF(RIGHT(C1780,2)=".1","10",RIGHT(C1780,2))</x:f>
      </x:c>
    </x:row>
    <x:row r="1781" spans="1:81" customFormat="1" ht="16.5" customHeight="1" x14ac:dyDescent="0.25">
      <x:c r="A1781" s="302">
        <x:f>IF(RIGHT(C1781,2)=".1","10",RIGHT(C1781,2))</x:f>
      </x:c>
    </x:row>
    <x:row r="1782" spans="1:81" customFormat="1" ht="16.5" customHeight="1" x14ac:dyDescent="0.25">
      <x:c r="A1782" s="302">
        <x:f>IF(RIGHT(C1782,2)=".1","10",RIGHT(C1782,2))</x:f>
      </x:c>
    </x:row>
    <x:row r="1783" spans="1:81" customFormat="1" ht="16.5" customHeight="1" x14ac:dyDescent="0.25">
      <x:c r="A1783" s="302">
        <x:f>IF(RIGHT(C1783,2)=".1","10",RIGHT(C1783,2))</x:f>
      </x:c>
    </x:row>
    <x:row r="1784" spans="1:81" customFormat="1" ht="16.5" customHeight="1" x14ac:dyDescent="0.25">
      <x:c r="A1784" s="302">
        <x:f>IF(RIGHT(C1784,2)=".1","10",RIGHT(C1784,2))</x:f>
      </x:c>
    </x:row>
    <x:row r="1785" spans="1:81" customFormat="1" ht="16.5" customHeight="1" x14ac:dyDescent="0.25">
      <x:c r="A1785" s="302">
        <x:f>IF(RIGHT(C1785,2)=".1","10",RIGHT(C1785,2))</x:f>
      </x:c>
    </x:row>
    <x:row r="1786" spans="1:81" customFormat="1" ht="16.5" customHeight="1" x14ac:dyDescent="0.25">
      <x:c r="A1786" s="302">
        <x:f>IF(RIGHT(C1786,2)=".1","10",RIGHT(C1786,2))</x:f>
      </x:c>
    </x:row>
    <x:row r="1787" spans="1:81" customFormat="1" ht="16.5" customHeight="1" x14ac:dyDescent="0.25">
      <x:c r="A1787" s="302">
        <x:f>IF(RIGHT(C1787,2)=".1","10",RIGHT(C1787,2))</x:f>
      </x:c>
    </x:row>
    <x:row r="1788" spans="1:81" customFormat="1" ht="16.5" customHeight="1" x14ac:dyDescent="0.25">
      <x:c r="A1788" s="302">
        <x:f>IF(RIGHT(C1788,2)=".1","10",RIGHT(C1788,2))</x:f>
      </x:c>
    </x:row>
    <x:row r="1789" spans="1:81" customFormat="1" ht="16.5" customHeight="1" x14ac:dyDescent="0.25">
      <x:c r="A1789" s="302">
        <x:f>IF(RIGHT(C1789,2)=".1","10",RIGHT(C1789,2))</x:f>
      </x:c>
    </x:row>
    <x:row r="1790" spans="1:81" customFormat="1" ht="16.5" customHeight="1" x14ac:dyDescent="0.25">
      <x:c r="A1790" s="302">
        <x:f>IF(RIGHT(C1790,2)=".1","10",RIGHT(C1790,2))</x:f>
      </x:c>
    </x:row>
    <x:row r="1791" spans="1:81" customFormat="1" ht="16.5" customHeight="1" x14ac:dyDescent="0.25">
      <x:c r="A1791" s="302">
        <x:f>IF(RIGHT(C1791,2)=".1","10",RIGHT(C1791,2))</x:f>
      </x:c>
    </x:row>
    <x:row r="1792" spans="1:81" customFormat="1" ht="16.5" customHeight="1" x14ac:dyDescent="0.25">
      <x:c r="A1792" s="302">
        <x:f>IF(RIGHT(C1792,2)=".1","10",RIGHT(C1792,2))</x:f>
      </x:c>
    </x:row>
    <x:row r="1793" spans="1:81" customFormat="1" ht="16.5" customHeight="1" x14ac:dyDescent="0.25">
      <x:c r="A1793" s="302">
        <x:f>IF(RIGHT(C1793,2)=".1","10",RIGHT(C1793,2))</x:f>
      </x:c>
    </x:row>
    <x:row r="1794" spans="1:81" customFormat="1" ht="16.5" customHeight="1" x14ac:dyDescent="0.25">
      <x:c r="A1794" s="302">
        <x:f>IF(RIGHT(C1794,2)=".1","10",RIGHT(C1794,2))</x:f>
      </x:c>
    </x:row>
    <x:row r="1795" spans="1:81" customFormat="1" ht="16.5" customHeight="1" x14ac:dyDescent="0.25">
      <x:c r="A1795" s="302">
        <x:f>IF(RIGHT(C1795,2)=".1","10",RIGHT(C1795,2))</x:f>
      </x:c>
    </x:row>
    <x:row r="1796" spans="1:81" customFormat="1" ht="16.5" customHeight="1" x14ac:dyDescent="0.25">
      <x:c r="A1796" s="302">
        <x:f>IF(RIGHT(C1796,2)=".1","10",RIGHT(C1796,2))</x:f>
      </x:c>
    </x:row>
    <x:row r="1797" spans="1:81" customFormat="1" ht="16.5" customHeight="1" x14ac:dyDescent="0.25">
      <x:c r="A1797" s="302">
        <x:f>IF(RIGHT(C1797,2)=".1","10",RIGHT(C1797,2))</x:f>
      </x:c>
    </x:row>
    <x:row r="1798" spans="1:81" customFormat="1" ht="16.5" customHeight="1" x14ac:dyDescent="0.25">
      <x:c r="A1798" s="302">
        <x:f>IF(RIGHT(C1798,2)=".1","10",RIGHT(C1798,2))</x:f>
      </x:c>
    </x:row>
    <x:row r="1799" spans="1:81" customFormat="1" ht="16.5" customHeight="1" x14ac:dyDescent="0.25">
      <x:c r="A1799" s="302">
        <x:f>IF(RIGHT(C1799,2)=".1","10",RIGHT(C1799,2))</x:f>
      </x:c>
    </x:row>
    <x:row r="1800" spans="1:81" customFormat="1" ht="16.5" customHeight="1" x14ac:dyDescent="0.25">
      <x:c r="A1800" s="302">
        <x:f>IF(RIGHT(C1800,2)=".1","10",RIGHT(C1800,2))</x:f>
      </x:c>
    </x:row>
    <x:row r="1801" spans="1:81" customFormat="1" ht="16.5" customHeight="1" x14ac:dyDescent="0.25">
      <x:c r="A1801" s="302">
        <x:f>IF(RIGHT(C1801,2)=".1","10",RIGHT(C1801,2))</x:f>
      </x:c>
    </x:row>
    <x:row r="1802" spans="1:81" customFormat="1" ht="16.5" customHeight="1" x14ac:dyDescent="0.25">
      <x:c r="A1802" s="302">
        <x:f>IF(RIGHT(C1802,2)=".1","10",RIGHT(C1802,2))</x:f>
      </x:c>
    </x:row>
    <x:row r="1803" spans="1:81" customFormat="1" ht="16.5" customHeight="1" x14ac:dyDescent="0.25">
      <x:c r="A1803" s="302">
        <x:f>IF(RIGHT(C1803,2)=".1","10",RIGHT(C1803,2))</x:f>
      </x:c>
    </x:row>
    <x:row r="1804" spans="1:81" customFormat="1" ht="16.5" customHeight="1" x14ac:dyDescent="0.25">
      <x:c r="A1804" s="302">
        <x:f>IF(RIGHT(C1804,2)=".1","10",RIGHT(C1804,2))</x:f>
      </x:c>
    </x:row>
    <x:row r="1805" spans="1:81" customFormat="1" ht="16.5" customHeight="1" x14ac:dyDescent="0.25">
      <x:c r="A1805" s="302">
        <x:f>IF(RIGHT(C1805,2)=".1","10",RIGHT(C1805,2))</x:f>
      </x:c>
    </x:row>
    <x:row r="1806" spans="1:81" customFormat="1" ht="16.5" customHeight="1" x14ac:dyDescent="0.25">
      <x:c r="A1806" s="302">
        <x:f>IF(RIGHT(C1806,2)=".1","10",RIGHT(C1806,2))</x:f>
      </x:c>
    </x:row>
    <x:row r="1807" spans="1:81" customFormat="1" ht="16.5" customHeight="1" x14ac:dyDescent="0.25">
      <x:c r="A1807" s="302">
        <x:f>IF(RIGHT(C1807,2)=".1","10",RIGHT(C1807,2))</x:f>
      </x:c>
    </x:row>
    <x:row r="1808" spans="1:81" customFormat="1" ht="16.5" customHeight="1" x14ac:dyDescent="0.25">
      <x:c r="A1808" s="302">
        <x:f>IF(RIGHT(C1808,2)=".1","10",RIGHT(C1808,2))</x:f>
      </x:c>
    </x:row>
    <x:row r="1809" spans="1:81" customFormat="1" ht="16.5" customHeight="1" x14ac:dyDescent="0.25">
      <x:c r="A1809" s="302">
        <x:f>IF(RIGHT(C1809,2)=".1","10",RIGHT(C1809,2))</x:f>
      </x:c>
    </x:row>
    <x:row r="1810" spans="1:81" customFormat="1" ht="16.5" customHeight="1" x14ac:dyDescent="0.25">
      <x:c r="A1810" s="302">
        <x:f>IF(RIGHT(C1810,2)=".1","10",RIGHT(C1810,2))</x:f>
      </x:c>
    </x:row>
    <x:row r="1811" spans="1:81" customFormat="1" ht="16.5" customHeight="1" x14ac:dyDescent="0.25">
      <x:c r="A1811" s="302">
        <x:f>IF(RIGHT(C1811,2)=".1","10",RIGHT(C1811,2))</x:f>
      </x:c>
    </x:row>
    <x:row r="1812" spans="1:81" customFormat="1" ht="16.5" customHeight="1" x14ac:dyDescent="0.25">
      <x:c r="A1812" s="302">
        <x:f>IF(RIGHT(C1812,2)=".1","10",RIGHT(C1812,2))</x:f>
      </x:c>
    </x:row>
    <x:row r="1813" spans="1:81" customFormat="1" ht="16.5" customHeight="1" x14ac:dyDescent="0.25">
      <x:c r="A1813" s="302">
        <x:f>IF(RIGHT(C1813,2)=".1","10",RIGHT(C1813,2))</x:f>
      </x:c>
    </x:row>
    <x:row r="1814" spans="1:81" customFormat="1" ht="16.5" customHeight="1" x14ac:dyDescent="0.25">
      <x:c r="A1814" s="302">
        <x:f>IF(RIGHT(C1814,2)=".1","10",RIGHT(C1814,2))</x:f>
      </x:c>
    </x:row>
    <x:row r="1815" spans="1:81" customFormat="1" ht="16.5" customHeight="1" x14ac:dyDescent="0.25">
      <x:c r="A1815" s="302">
        <x:f>IF(RIGHT(C1815,2)=".1","10",RIGHT(C1815,2))</x:f>
      </x:c>
    </x:row>
    <x:row r="1816" spans="1:81" customFormat="1" ht="16.5" customHeight="1" x14ac:dyDescent="0.25">
      <x:c r="A1816" s="302">
        <x:f>IF(RIGHT(C1816,2)=".1","10",RIGHT(C1816,2))</x:f>
      </x:c>
    </x:row>
    <x:row r="1817" spans="1:81" customFormat="1" ht="16.5" customHeight="1" x14ac:dyDescent="0.25">
      <x:c r="A1817" s="302">
        <x:f>IF(RIGHT(C1817,2)=".1","10",RIGHT(C1817,2))</x:f>
      </x:c>
    </x:row>
    <x:row r="1818" spans="1:81" customFormat="1" ht="16.5" customHeight="1" x14ac:dyDescent="0.25">
      <x:c r="A1818" s="302">
        <x:f>IF(RIGHT(C1818,2)=".1","10",RIGHT(C1818,2))</x:f>
      </x:c>
    </x:row>
    <x:row r="1819" spans="1:81" customFormat="1" ht="16.5" customHeight="1" x14ac:dyDescent="0.25">
      <x:c r="A1819" s="302">
        <x:f>IF(RIGHT(C1819,2)=".1","10",RIGHT(C1819,2))</x:f>
      </x:c>
    </x:row>
    <x:row r="1820" spans="1:81" customFormat="1" ht="16.5" customHeight="1" x14ac:dyDescent="0.25">
      <x:c r="A1820" s="302">
        <x:f>IF(RIGHT(C1820,2)=".1","10",RIGHT(C1820,2))</x:f>
      </x:c>
    </x:row>
    <x:row r="1821" spans="1:81" customFormat="1" ht="16.5" customHeight="1" x14ac:dyDescent="0.25">
      <x:c r="A1821" s="302">
        <x:f>IF(RIGHT(C1821,2)=".1","10",RIGHT(C1821,2))</x:f>
      </x:c>
    </x:row>
    <x:row r="1822" spans="1:81" customFormat="1" ht="16.5" customHeight="1" x14ac:dyDescent="0.25">
      <x:c r="A1822" s="302">
        <x:f>IF(RIGHT(C1822,2)=".1","10",RIGHT(C1822,2))</x:f>
      </x:c>
    </x:row>
    <x:row r="1823" spans="1:81" customFormat="1" ht="16.5" customHeight="1" x14ac:dyDescent="0.25">
      <x:c r="A1823" s="302">
        <x:f>IF(RIGHT(C1823,2)=".1","10",RIGHT(C1823,2))</x:f>
      </x:c>
    </x:row>
    <x:row r="1824" spans="1:81" customFormat="1" ht="16.5" customHeight="1" x14ac:dyDescent="0.25">
      <x:c r="A1824" s="302">
        <x:f>IF(RIGHT(C1824,2)=".1","10",RIGHT(C1824,2))</x:f>
      </x:c>
    </x:row>
    <x:row r="1825" spans="1:81" customFormat="1" ht="16.5" customHeight="1" x14ac:dyDescent="0.25">
      <x:c r="A1825" s="302">
        <x:f>IF(RIGHT(C1825,2)=".1","10",RIGHT(C1825,2))</x:f>
      </x:c>
    </x:row>
    <x:row r="1826" spans="1:81" customFormat="1" ht="16.5" customHeight="1" x14ac:dyDescent="0.25">
      <x:c r="A1826" s="302">
        <x:f>IF(RIGHT(C1826,2)=".1","10",RIGHT(C1826,2))</x:f>
      </x:c>
    </x:row>
    <x:row r="1827" spans="1:81" customFormat="1" ht="16.5" customHeight="1" x14ac:dyDescent="0.25">
      <x:c r="A1827" s="302">
        <x:f>IF(RIGHT(C1827,2)=".1","10",RIGHT(C1827,2))</x:f>
      </x:c>
    </x:row>
    <x:row r="1828" spans="1:81" customFormat="1" ht="16.5" customHeight="1" x14ac:dyDescent="0.25">
      <x:c r="A1828" s="302">
        <x:f>IF(RIGHT(C1828,2)=".1","10",RIGHT(C1828,2))</x:f>
      </x:c>
    </x:row>
    <x:row r="1829" spans="1:81" customFormat="1" ht="16.5" customHeight="1" x14ac:dyDescent="0.25">
      <x:c r="A1829" s="302">
        <x:f>IF(RIGHT(C1829,2)=".1","10",RIGHT(C1829,2))</x:f>
      </x:c>
    </x:row>
    <x:row r="1830" spans="1:81" customFormat="1" ht="16.5" customHeight="1" x14ac:dyDescent="0.25">
      <x:c r="A1830" s="302">
        <x:f>IF(RIGHT(C1830,2)=".1","10",RIGHT(C1830,2))</x:f>
      </x:c>
    </x:row>
    <x:row r="1831" spans="1:81" customFormat="1" ht="16.5" customHeight="1" x14ac:dyDescent="0.25">
      <x:c r="A1831" s="302">
        <x:f>IF(RIGHT(C1831,2)=".1","10",RIGHT(C1831,2))</x:f>
      </x:c>
    </x:row>
    <x:row r="1832" spans="1:81" customFormat="1" ht="16.5" customHeight="1" x14ac:dyDescent="0.25">
      <x:c r="A1832" s="302">
        <x:f>IF(RIGHT(C1832,2)=".1","10",RIGHT(C1832,2))</x:f>
      </x:c>
    </x:row>
    <x:row r="1833" spans="1:81" customFormat="1" ht="16.5" customHeight="1" x14ac:dyDescent="0.25">
      <x:c r="A1833" s="302">
        <x:f>IF(RIGHT(C1833,2)=".1","10",RIGHT(C1833,2))</x:f>
      </x:c>
    </x:row>
    <x:row r="1834" spans="1:81" customFormat="1" ht="16.5" customHeight="1" x14ac:dyDescent="0.25">
      <x:c r="A1834" s="302">
        <x:f>IF(RIGHT(C1834,2)=".1","10",RIGHT(C1834,2))</x:f>
      </x:c>
    </x:row>
    <x:row r="1835" spans="1:81" customFormat="1" ht="16.5" customHeight="1" x14ac:dyDescent="0.25">
      <x:c r="A1835" s="302">
        <x:f>IF(RIGHT(C1835,2)=".1","10",RIGHT(C1835,2))</x:f>
      </x:c>
    </x:row>
    <x:row r="1836" spans="1:81" customFormat="1" ht="16.5" customHeight="1" x14ac:dyDescent="0.25">
      <x:c r="A1836" s="302">
        <x:f>IF(RIGHT(C1836,2)=".1","10",RIGHT(C1836,2))</x:f>
      </x:c>
    </x:row>
    <x:row r="1837" spans="1:81" customFormat="1" ht="16.5" customHeight="1" x14ac:dyDescent="0.25">
      <x:c r="A1837" s="302">
        <x:f>IF(RIGHT(C1837,2)=".1","10",RIGHT(C1837,2))</x:f>
      </x:c>
    </x:row>
    <x:row r="1838" spans="1:81" customFormat="1" ht="16.5" customHeight="1" x14ac:dyDescent="0.25">
      <x:c r="A1838" s="302">
        <x:f>IF(RIGHT(C1838,2)=".1","10",RIGHT(C1838,2))</x:f>
      </x:c>
    </x:row>
    <x:row r="1839" spans="1:81" customFormat="1" ht="16.5" customHeight="1" x14ac:dyDescent="0.25">
      <x:c r="A1839" s="302">
        <x:f>IF(RIGHT(C1839,2)=".1","10",RIGHT(C1839,2))</x:f>
      </x:c>
    </x:row>
    <x:row r="1840" spans="1:81" customFormat="1" ht="16.5" customHeight="1" x14ac:dyDescent="0.25">
      <x:c r="A1840" s="302">
        <x:f>IF(RIGHT(C1840,2)=".1","10",RIGHT(C1840,2))</x:f>
      </x:c>
    </x:row>
    <x:row r="1841" spans="1:81" customFormat="1" ht="16.5" customHeight="1" x14ac:dyDescent="0.25">
      <x:c r="A1841" s="302">
        <x:f>IF(RIGHT(C1841,2)=".1","10",RIGHT(C1841,2))</x:f>
      </x:c>
    </x:row>
    <x:row r="1842" spans="1:81" customFormat="1" ht="16.5" customHeight="1" x14ac:dyDescent="0.25">
      <x:c r="A1842" s="302">
        <x:f>IF(RIGHT(C1842,2)=".1","10",RIGHT(C1842,2))</x:f>
      </x:c>
    </x:row>
    <x:row r="1843" spans="1:81" customFormat="1" ht="16.5" customHeight="1" x14ac:dyDescent="0.25">
      <x:c r="A1843" s="302">
        <x:f>IF(RIGHT(C1843,2)=".1","10",RIGHT(C1843,2))</x:f>
      </x:c>
    </x:row>
    <x:row r="1844" spans="1:81" customFormat="1" ht="16.5" customHeight="1" x14ac:dyDescent="0.25">
      <x:c r="A1844" s="302">
        <x:f>IF(RIGHT(C1844,2)=".1","10",RIGHT(C1844,2))</x:f>
      </x:c>
    </x:row>
    <x:row r="1845" spans="1:81" customFormat="1" ht="16.5" customHeight="1" x14ac:dyDescent="0.25">
      <x:c r="A1845" s="302">
        <x:f>IF(RIGHT(C1845,2)=".1","10",RIGHT(C1845,2))</x:f>
      </x:c>
    </x:row>
    <x:row r="1846" spans="1:81" customFormat="1" ht="16.5" customHeight="1" x14ac:dyDescent="0.25">
      <x:c r="A1846" s="302">
        <x:f>IF(RIGHT(C1846,2)=".1","10",RIGHT(C1846,2))</x:f>
      </x:c>
    </x:row>
    <x:row r="1847" spans="1:81" customFormat="1" ht="16.5" customHeight="1" x14ac:dyDescent="0.25">
      <x:c r="A1847" s="302">
        <x:f>IF(RIGHT(C1847,2)=".1","10",RIGHT(C1847,2))</x:f>
      </x:c>
    </x:row>
    <x:row r="1848" spans="1:81" customFormat="1" ht="16.5" customHeight="1" x14ac:dyDescent="0.25">
      <x:c r="A1848" s="302">
        <x:f>IF(RIGHT(C1848,2)=".1","10",RIGHT(C1848,2))</x:f>
      </x:c>
    </x:row>
    <x:row r="1849" spans="1:81" customFormat="1" ht="16.5" customHeight="1" x14ac:dyDescent="0.25">
      <x:c r="A1849" s="302">
        <x:f>IF(RIGHT(C1849,2)=".1","10",RIGHT(C1849,2))</x:f>
      </x:c>
    </x:row>
    <x:row r="1850" spans="1:81" customFormat="1" ht="16.5" customHeight="1" x14ac:dyDescent="0.25">
      <x:c r="A1850" s="302">
        <x:f>IF(RIGHT(C1850,2)=".1","10",RIGHT(C1850,2))</x:f>
      </x:c>
    </x:row>
    <x:row r="1851" spans="1:81" customFormat="1" ht="16.5" customHeight="1" x14ac:dyDescent="0.25">
      <x:c r="A1851" s="302">
        <x:f>IF(RIGHT(C1851,2)=".1","10",RIGHT(C1851,2))</x:f>
      </x:c>
    </x:row>
    <x:row r="1852" spans="1:81" customFormat="1" ht="16.5" customHeight="1" x14ac:dyDescent="0.25">
      <x:c r="A1852" s="302">
        <x:f>IF(RIGHT(C1852,2)=".1","10",RIGHT(C1852,2))</x:f>
      </x:c>
    </x:row>
    <x:row r="1853" spans="1:81" customFormat="1" ht="16.5" customHeight="1" x14ac:dyDescent="0.25">
      <x:c r="A1853" s="302">
        <x:f>IF(RIGHT(C1853,2)=".1","10",RIGHT(C1853,2))</x:f>
      </x:c>
    </x:row>
    <x:row r="1854" spans="1:81" customFormat="1" ht="16.5" customHeight="1" x14ac:dyDescent="0.25">
      <x:c r="A1854" s="302">
        <x:f>IF(RIGHT(C1854,2)=".1","10",RIGHT(C1854,2))</x:f>
      </x:c>
    </x:row>
    <x:row r="1855" spans="1:81" customFormat="1" ht="16.5" customHeight="1" x14ac:dyDescent="0.25">
      <x:c r="A1855" s="302">
        <x:f>IF(RIGHT(C1855,2)=".1","10",RIGHT(C1855,2))</x:f>
      </x:c>
    </x:row>
    <x:row r="1856" spans="1:81" customFormat="1" ht="16.5" customHeight="1" x14ac:dyDescent="0.25">
      <x:c r="A1856" s="302">
        <x:f>IF(RIGHT(C1856,2)=".1","10",RIGHT(C1856,2))</x:f>
      </x:c>
    </x:row>
    <x:row r="1857" spans="1:81" customFormat="1" ht="16.5" customHeight="1" x14ac:dyDescent="0.25">
      <x:c r="A1857" s="302">
        <x:f>IF(RIGHT(C1857,2)=".1","10",RIGHT(C1857,2))</x:f>
      </x:c>
    </x:row>
    <x:row r="1858" spans="1:81" customFormat="1" ht="16.5" customHeight="1" x14ac:dyDescent="0.25">
      <x:c r="A1858" s="302">
        <x:f>IF(RIGHT(C1858,2)=".1","10",RIGHT(C1858,2))</x:f>
      </x:c>
    </x:row>
    <x:row r="1859" spans="1:81" customFormat="1" ht="16.5" customHeight="1" x14ac:dyDescent="0.25">
      <x:c r="A1859" s="302">
        <x:f>IF(RIGHT(C1859,2)=".1","10",RIGHT(C1859,2))</x:f>
      </x:c>
    </x:row>
    <x:row r="1860" spans="1:81" customFormat="1" ht="16.5" customHeight="1" x14ac:dyDescent="0.25">
      <x:c r="A1860" s="302">
        <x:f>IF(RIGHT(C1860,2)=".1","10",RIGHT(C1860,2))</x:f>
      </x:c>
    </x:row>
    <x:row r="1861" spans="1:81" customFormat="1" ht="16.5" customHeight="1" x14ac:dyDescent="0.25">
      <x:c r="A1861" s="302">
        <x:f>IF(RIGHT(C1861,2)=".1","10",RIGHT(C1861,2))</x:f>
      </x:c>
    </x:row>
    <x:row r="1862" spans="1:81" customFormat="1" ht="16.5" customHeight="1" x14ac:dyDescent="0.25">
      <x:c r="A1862" s="302">
        <x:f>IF(RIGHT(C1862,2)=".1","10",RIGHT(C1862,2))</x:f>
      </x:c>
    </x:row>
    <x:row r="1863" spans="1:81" customFormat="1" ht="16.5" customHeight="1" x14ac:dyDescent="0.25">
      <x:c r="A1863" s="302">
        <x:f>IF(RIGHT(C1863,2)=".1","10",RIGHT(C1863,2))</x:f>
      </x:c>
    </x:row>
    <x:row r="1864" spans="1:81" customFormat="1" ht="16.5" customHeight="1" x14ac:dyDescent="0.25">
      <x:c r="A1864" s="302">
        <x:f>IF(RIGHT(C1864,2)=".1","10",RIGHT(C1864,2))</x:f>
      </x:c>
    </x:row>
    <x:row r="1865" spans="1:81" customFormat="1" ht="16.5" customHeight="1" x14ac:dyDescent="0.25">
      <x:c r="A1865" s="302">
        <x:f>IF(RIGHT(C1865,2)=".1","10",RIGHT(C1865,2))</x:f>
      </x:c>
    </x:row>
    <x:row r="1866" spans="1:81" customFormat="1" ht="16.5" customHeight="1" x14ac:dyDescent="0.25">
      <x:c r="A1866" s="302">
        <x:f>IF(RIGHT(C1866,2)=".1","10",RIGHT(C1866,2))</x:f>
      </x:c>
    </x:row>
    <x:row r="1867" spans="1:81" customFormat="1" ht="16.5" customHeight="1" x14ac:dyDescent="0.25">
      <x:c r="A1867" s="302">
        <x:f>IF(RIGHT(C1867,2)=".1","10",RIGHT(C1867,2))</x:f>
      </x:c>
    </x:row>
    <x:row r="1868" spans="1:81" customFormat="1" ht="16.5" customHeight="1" x14ac:dyDescent="0.25">
      <x:c r="A1868" s="302">
        <x:f>IF(RIGHT(C1868,2)=".1","10",RIGHT(C1868,2))</x:f>
      </x:c>
    </x:row>
    <x:row r="1869" spans="1:81" customFormat="1" ht="16.5" customHeight="1" x14ac:dyDescent="0.25">
      <x:c r="A1869" s="302">
        <x:f>IF(RIGHT(C1869,2)=".1","10",RIGHT(C1869,2))</x:f>
      </x:c>
    </x:row>
    <x:row r="1870" spans="1:81" customFormat="1" ht="16.5" customHeight="1" x14ac:dyDescent="0.25">
      <x:c r="A1870" s="302">
        <x:f>IF(RIGHT(C1870,2)=".1","10",RIGHT(C1870,2))</x:f>
      </x:c>
    </x:row>
    <x:row r="1871" spans="1:81" customFormat="1" ht="16.5" customHeight="1" x14ac:dyDescent="0.25">
      <x:c r="A1871" s="302">
        <x:f>IF(RIGHT(C1871,2)=".1","10",RIGHT(C1871,2))</x:f>
      </x:c>
    </x:row>
    <x:row r="1872" spans="1:81" customFormat="1" ht="16.5" customHeight="1" x14ac:dyDescent="0.25">
      <x:c r="A1872" s="302">
        <x:f>IF(RIGHT(C1872,2)=".1","10",RIGHT(C1872,2))</x:f>
      </x:c>
    </x:row>
    <x:row r="1873" spans="1:81" customFormat="1" ht="16.5" customHeight="1" x14ac:dyDescent="0.25">
      <x:c r="A1873" s="302">
        <x:f>IF(RIGHT(C1873,2)=".1","10",RIGHT(C1873,2))</x:f>
      </x:c>
    </x:row>
    <x:row r="1874" spans="1:81" customFormat="1" ht="16.5" customHeight="1" x14ac:dyDescent="0.25">
      <x:c r="A1874" s="302">
        <x:f>IF(RIGHT(C1874,2)=".1","10",RIGHT(C1874,2))</x:f>
      </x:c>
    </x:row>
    <x:row r="1875" spans="1:81" customFormat="1" ht="16.5" customHeight="1" x14ac:dyDescent="0.25">
      <x:c r="A1875" s="302">
        <x:f>IF(RIGHT(C1875,2)=".1","10",RIGHT(C1875,2))</x:f>
      </x:c>
    </x:row>
    <x:row r="1876" spans="1:81" customFormat="1" ht="16.5" customHeight="1" x14ac:dyDescent="0.25">
      <x:c r="A1876" s="302">
        <x:f>IF(RIGHT(C1876,2)=".1","10",RIGHT(C1876,2))</x:f>
      </x:c>
    </x:row>
    <x:row r="1877" spans="1:81" customFormat="1" ht="16.5" customHeight="1" x14ac:dyDescent="0.25">
      <x:c r="A1877" s="302">
        <x:f>IF(RIGHT(C1877,2)=".1","10",RIGHT(C1877,2))</x:f>
      </x:c>
    </x:row>
    <x:row r="1878" spans="1:81" customFormat="1" ht="16.5" customHeight="1" x14ac:dyDescent="0.25">
      <x:c r="A1878" s="302">
        <x:f>IF(RIGHT(C1878,2)=".1","10",RIGHT(C1878,2))</x:f>
      </x:c>
    </x:row>
    <x:row r="1879" spans="1:81" customFormat="1" ht="16.5" customHeight="1" x14ac:dyDescent="0.25">
      <x:c r="A1879" s="302">
        <x:f>IF(RIGHT(C1879,2)=".1","10",RIGHT(C1879,2))</x:f>
      </x:c>
    </x:row>
    <x:row r="1880" spans="1:81" customFormat="1" ht="16.5" customHeight="1" x14ac:dyDescent="0.25">
      <x:c r="A1880" s="302">
        <x:f>IF(RIGHT(C1880,2)=".1","10",RIGHT(C1880,2))</x:f>
      </x:c>
    </x:row>
    <x:row r="1881" spans="1:81" customFormat="1" ht="16.5" customHeight="1" x14ac:dyDescent="0.25">
      <x:c r="A1881" s="302">
        <x:f>IF(RIGHT(C1881,2)=".1","10",RIGHT(C1881,2))</x:f>
      </x:c>
    </x:row>
    <x:row r="1882" spans="1:81" customFormat="1" ht="16.5" customHeight="1" x14ac:dyDescent="0.25">
      <x:c r="A1882" s="302">
        <x:f>IF(RIGHT(C1882,2)=".1","10",RIGHT(C1882,2))</x:f>
      </x:c>
    </x:row>
    <x:row r="1883" spans="1:81" customFormat="1" ht="16.5" customHeight="1" x14ac:dyDescent="0.25">
      <x:c r="A1883" s="302">
        <x:f>IF(RIGHT(C1883,2)=".1","10",RIGHT(C1883,2))</x:f>
      </x:c>
    </x:row>
    <x:row r="1884" spans="1:81" customFormat="1" ht="16.5" customHeight="1" x14ac:dyDescent="0.25">
      <x:c r="A1884" s="302">
        <x:f>IF(RIGHT(C1884,2)=".1","10",RIGHT(C1884,2))</x:f>
      </x:c>
    </x:row>
    <x:row r="1885" spans="1:81" customFormat="1" ht="16.5" customHeight="1" x14ac:dyDescent="0.25">
      <x:c r="A1885" s="302">
        <x:f>IF(RIGHT(C1885,2)=".1","10",RIGHT(C1885,2))</x:f>
      </x:c>
    </x:row>
    <x:row r="1886" spans="1:81" customFormat="1" ht="16.5" customHeight="1" x14ac:dyDescent="0.25">
      <x:c r="A1886" s="302">
        <x:f>IF(RIGHT(C1886,2)=".1","10",RIGHT(C1886,2))</x:f>
      </x:c>
    </x:row>
    <x:row r="1887" spans="1:81" customFormat="1" ht="16.5" customHeight="1" x14ac:dyDescent="0.25">
      <x:c r="A1887" s="302">
        <x:f>IF(RIGHT(C1887,2)=".1","10",RIGHT(C1887,2))</x:f>
      </x:c>
    </x:row>
    <x:row r="1888" spans="1:81" customFormat="1" ht="16.5" customHeight="1" x14ac:dyDescent="0.25">
      <x:c r="A1888" s="302">
        <x:f>IF(RIGHT(C1888,2)=".1","10",RIGHT(C1888,2))</x:f>
      </x:c>
    </x:row>
    <x:row r="1889" spans="1:81" customFormat="1" ht="16.5" customHeight="1" x14ac:dyDescent="0.25">
      <x:c r="A1889" s="302">
        <x:f>IF(RIGHT(C1889,2)=".1","10",RIGHT(C1889,2))</x:f>
      </x:c>
    </x:row>
    <x:row r="1890" spans="1:81" customFormat="1" ht="16.5" customHeight="1" x14ac:dyDescent="0.25">
      <x:c r="A1890" s="302">
        <x:f>IF(RIGHT(C1890,2)=".1","10",RIGHT(C1890,2))</x:f>
      </x:c>
    </x:row>
    <x:row r="1891" spans="1:81" customFormat="1" ht="16.5" customHeight="1" x14ac:dyDescent="0.25">
      <x:c r="A1891" s="302">
        <x:f>IF(RIGHT(C1891,2)=".1","10",RIGHT(C1891,2))</x:f>
      </x:c>
    </x:row>
    <x:row r="1892" spans="1:81" customFormat="1" ht="16.5" customHeight="1" x14ac:dyDescent="0.25">
      <x:c r="A1892" s="302">
        <x:f>IF(RIGHT(C1892,2)=".1","10",RIGHT(C1892,2))</x:f>
      </x:c>
    </x:row>
    <x:row r="1893" spans="1:81" customFormat="1" ht="16.5" customHeight="1" x14ac:dyDescent="0.25">
      <x:c r="A1893" s="302">
        <x:f>IF(RIGHT(C1893,2)=".1","10",RIGHT(C1893,2))</x:f>
      </x:c>
    </x:row>
    <x:row r="1894" spans="1:81" customFormat="1" ht="16.5" customHeight="1" x14ac:dyDescent="0.25">
      <x:c r="A1894" s="302">
        <x:f>IF(RIGHT(C1894,2)=".1","10",RIGHT(C1894,2))</x:f>
      </x:c>
    </x:row>
    <x:row r="1895" spans="1:81" customFormat="1" ht="16.5" customHeight="1" x14ac:dyDescent="0.25">
      <x:c r="A1895" s="302">
        <x:f>IF(RIGHT(C1895,2)=".1","10",RIGHT(C1895,2))</x:f>
      </x:c>
    </x:row>
    <x:row r="1896" spans="1:81" customFormat="1" ht="16.5" customHeight="1" x14ac:dyDescent="0.25">
      <x:c r="A1896" s="302">
        <x:f>IF(RIGHT(C1896,2)=".1","10",RIGHT(C1896,2))</x:f>
      </x:c>
    </x:row>
    <x:row r="1897" spans="1:81" customFormat="1" ht="16.5" customHeight="1" x14ac:dyDescent="0.25">
      <x:c r="A1897" s="302">
        <x:f>IF(RIGHT(C1897,2)=".1","10",RIGHT(C1897,2))</x:f>
      </x:c>
    </x:row>
    <x:row r="1898" spans="1:81" customFormat="1" ht="16.5" customHeight="1" x14ac:dyDescent="0.25">
      <x:c r="A1898" s="302">
        <x:f>IF(RIGHT(C1898,2)=".1","10",RIGHT(C1898,2))</x:f>
      </x:c>
    </x:row>
    <x:row r="1899" spans="1:81" customFormat="1" ht="16.5" customHeight="1" x14ac:dyDescent="0.25">
      <x:c r="A1899" s="302">
        <x:f>IF(RIGHT(C1899,2)=".1","10",RIGHT(C1899,2))</x:f>
      </x:c>
    </x:row>
    <x:row r="1900" spans="1:81" customFormat="1" ht="16.5" customHeight="1" x14ac:dyDescent="0.25">
      <x:c r="A1900" s="302">
        <x:f>IF(RIGHT(C1900,2)=".1","10",RIGHT(C1900,2))</x:f>
      </x:c>
    </x:row>
    <x:row r="1901" spans="1:81" customFormat="1" ht="16.5" customHeight="1" x14ac:dyDescent="0.25">
      <x:c r="A1901" s="302">
        <x:f>IF(RIGHT(C1901,2)=".1","10",RIGHT(C1901,2))</x:f>
      </x:c>
    </x:row>
    <x:row r="1902" spans="1:81" customFormat="1" ht="16.5" customHeight="1" x14ac:dyDescent="0.25">
      <x:c r="A1902" s="302">
        <x:f>IF(RIGHT(C1902,2)=".1","10",RIGHT(C1902,2))</x:f>
      </x:c>
    </x:row>
    <x:row r="1903" spans="1:81" customFormat="1" ht="16.5" customHeight="1" x14ac:dyDescent="0.25">
      <x:c r="A1903" s="302">
        <x:f>IF(RIGHT(C1903,2)=".1","10",RIGHT(C1903,2))</x:f>
      </x:c>
    </x:row>
    <x:row r="1904" spans="1:81" customFormat="1" ht="16.5" customHeight="1" x14ac:dyDescent="0.25">
      <x:c r="A1904" s="302">
        <x:f>IF(RIGHT(C1904,2)=".1","10",RIGHT(C1904,2))</x:f>
      </x:c>
    </x:row>
    <x:row r="1905" spans="1:81" customFormat="1" ht="16.5" customHeight="1" x14ac:dyDescent="0.25">
      <x:c r="A1905" s="302">
        <x:f>IF(RIGHT(C1905,2)=".1","10",RIGHT(C1905,2))</x:f>
      </x:c>
    </x:row>
    <x:row r="1906" spans="1:81" customFormat="1" ht="16.5" customHeight="1" x14ac:dyDescent="0.25">
      <x:c r="A1906" s="302">
        <x:f>IF(RIGHT(C1906,2)=".1","10",RIGHT(C1906,2))</x:f>
      </x:c>
    </x:row>
    <x:row r="1907" spans="1:81" customFormat="1" ht="16.5" customHeight="1" x14ac:dyDescent="0.25">
      <x:c r="A1907" s="302">
        <x:f>IF(RIGHT(C1907,2)=".1","10",RIGHT(C1907,2))</x:f>
      </x:c>
    </x:row>
    <x:row r="1908" spans="1:81" customFormat="1" ht="16.5" customHeight="1" x14ac:dyDescent="0.25">
      <x:c r="A1908" s="302">
        <x:f>IF(RIGHT(C1908,2)=".1","10",RIGHT(C1908,2))</x:f>
      </x:c>
    </x:row>
    <x:row r="1909" spans="1:81" customFormat="1" ht="16.5" customHeight="1" x14ac:dyDescent="0.25">
      <x:c r="A1909" s="302">
        <x:f>IF(RIGHT(C1909,2)=".1","10",RIGHT(C1909,2))</x:f>
      </x:c>
    </x:row>
    <x:row r="1910" spans="1:81" customFormat="1" ht="16.5" customHeight="1" x14ac:dyDescent="0.25">
      <x:c r="A1910" s="302">
        <x:f>IF(RIGHT(C1910,2)=".1","10",RIGHT(C1910,2))</x:f>
      </x:c>
    </x:row>
    <x:row r="1911" spans="1:81" customFormat="1" ht="16.5" customHeight="1" x14ac:dyDescent="0.25">
      <x:c r="A1911" s="302">
        <x:f>IF(RIGHT(C1911,2)=".1","10",RIGHT(C1911,2))</x:f>
      </x:c>
    </x:row>
    <x:row r="1912" spans="1:81" customFormat="1" ht="16.5" customHeight="1" x14ac:dyDescent="0.25">
      <x:c r="A1912" s="302">
        <x:f>IF(RIGHT(C1912,2)=".1","10",RIGHT(C1912,2))</x:f>
      </x:c>
    </x:row>
    <x:row r="1913" spans="1:81" customFormat="1" ht="16.5" customHeight="1" x14ac:dyDescent="0.25">
      <x:c r="A1913" s="302">
        <x:f>IF(RIGHT(C1913,2)=".1","10",RIGHT(C1913,2))</x:f>
      </x:c>
    </x:row>
    <x:row r="1914" spans="1:81" customFormat="1" ht="16.5" customHeight="1" x14ac:dyDescent="0.25">
      <x:c r="A1914" s="302">
        <x:f>IF(RIGHT(C1914,2)=".1","10",RIGHT(C1914,2))</x:f>
      </x:c>
    </x:row>
    <x:row r="1915" spans="1:81" customFormat="1" ht="16.5" customHeight="1" x14ac:dyDescent="0.25">
      <x:c r="A1915" s="302">
        <x:f>IF(RIGHT(C1915,2)=".1","10",RIGHT(C1915,2))</x:f>
      </x:c>
    </x:row>
    <x:row r="1916" spans="1:81" customFormat="1" ht="16.5" customHeight="1" x14ac:dyDescent="0.25">
      <x:c r="A1916" s="302">
        <x:f>IF(RIGHT(C1916,2)=".1","10",RIGHT(C1916,2))</x:f>
      </x:c>
    </x:row>
    <x:row r="1917" spans="1:81" customFormat="1" ht="16.5" customHeight="1" x14ac:dyDescent="0.25">
      <x:c r="A1917" s="302">
        <x:f>IF(RIGHT(C1917,2)=".1","10",RIGHT(C1917,2))</x:f>
      </x:c>
    </x:row>
    <x:row r="1918" spans="1:81" customFormat="1" ht="16.5" customHeight="1" x14ac:dyDescent="0.25">
      <x:c r="A1918" s="302">
        <x:f>IF(RIGHT(C1918,2)=".1","10",RIGHT(C1918,2))</x:f>
      </x:c>
    </x:row>
    <x:row r="1919" spans="1:81" customFormat="1" ht="16.5" customHeight="1" x14ac:dyDescent="0.25">
      <x:c r="A1919" s="302">
        <x:f>IF(RIGHT(C1919,2)=".1","10",RIGHT(C1919,2))</x:f>
      </x:c>
    </x:row>
    <x:row r="1920" spans="1:81" customFormat="1" ht="16.5" customHeight="1" x14ac:dyDescent="0.25">
      <x:c r="A1920" s="302">
        <x:f>IF(RIGHT(C1920,2)=".1","10",RIGHT(C1920,2))</x:f>
      </x:c>
    </x:row>
    <x:row r="1921" spans="1:81" customFormat="1" ht="16.5" customHeight="1" x14ac:dyDescent="0.25">
      <x:c r="A1921" s="302">
        <x:f>IF(RIGHT(C1921,2)=".1","10",RIGHT(C1921,2))</x:f>
      </x:c>
    </x:row>
    <x:row r="1922" spans="1:81" customFormat="1" ht="16.5" customHeight="1" x14ac:dyDescent="0.25">
      <x:c r="A1922" s="302">
        <x:f>IF(RIGHT(C1922,2)=".1","10",RIGHT(C1922,2))</x:f>
      </x:c>
    </x:row>
    <x:row r="1923" spans="1:81" customFormat="1" ht="16.5" customHeight="1" x14ac:dyDescent="0.25">
      <x:c r="A1923" s="302">
        <x:f>IF(RIGHT(C1923,2)=".1","10",RIGHT(C1923,2))</x:f>
      </x:c>
    </x:row>
    <x:row r="1924" spans="1:81" customFormat="1" ht="16.5" customHeight="1" x14ac:dyDescent="0.25">
      <x:c r="A1924" s="302">
        <x:f>IF(RIGHT(C1924,2)=".1","10",RIGHT(C1924,2))</x:f>
      </x:c>
    </x:row>
    <x:row r="1925" spans="1:81" customFormat="1" ht="16.5" customHeight="1" x14ac:dyDescent="0.25">
      <x:c r="A1925" s="302">
        <x:f>IF(RIGHT(C1925,2)=".1","10",RIGHT(C1925,2))</x:f>
      </x:c>
    </x:row>
    <x:row r="1926" spans="1:81" customFormat="1" ht="16.5" customHeight="1" x14ac:dyDescent="0.25">
      <x:c r="A1926" s="302">
        <x:f>IF(RIGHT(C1926,2)=".1","10",RIGHT(C1926,2))</x:f>
      </x:c>
    </x:row>
    <x:row r="1927" spans="1:81" customFormat="1" ht="16.5" customHeight="1" x14ac:dyDescent="0.25">
      <x:c r="A1927" s="302">
        <x:f>IF(RIGHT(C1927,2)=".1","10",RIGHT(C1927,2))</x:f>
      </x:c>
    </x:row>
    <x:row r="1928" spans="1:81" customFormat="1" ht="16.5" customHeight="1" x14ac:dyDescent="0.25">
      <x:c r="A1928" s="302">
        <x:f>IF(RIGHT(C1928,2)=".1","10",RIGHT(C1928,2))</x:f>
      </x:c>
    </x:row>
    <x:row r="1929" spans="1:81" customFormat="1" ht="16.5" customHeight="1" x14ac:dyDescent="0.25">
      <x:c r="A1929" s="302">
        <x:f>IF(RIGHT(C1929,2)=".1","10",RIGHT(C1929,2))</x:f>
      </x:c>
    </x:row>
    <x:row r="1930" spans="1:81" customFormat="1" ht="16.5" customHeight="1" x14ac:dyDescent="0.25">
      <x:c r="A1930" s="302">
        <x:f>IF(RIGHT(C1930,2)=".1","10",RIGHT(C1930,2))</x:f>
      </x:c>
    </x:row>
    <x:row r="1931" spans="1:81" customFormat="1" ht="16.5" customHeight="1" x14ac:dyDescent="0.25">
      <x:c r="A1931" s="302">
        <x:f>IF(RIGHT(C1931,2)=".1","10",RIGHT(C1931,2))</x:f>
      </x:c>
    </x:row>
    <x:row r="1932" spans="1:81" customFormat="1" ht="16.5" customHeight="1" x14ac:dyDescent="0.25">
      <x:c r="A1932" s="302">
        <x:f>IF(RIGHT(C1932,2)=".1","10",RIGHT(C1932,2))</x:f>
      </x:c>
    </x:row>
    <x:row r="1933" spans="1:81" customFormat="1" ht="16.5" customHeight="1" x14ac:dyDescent="0.25">
      <x:c r="A1933" s="302">
        <x:f>IF(RIGHT(C1933,2)=".1","10",RIGHT(C1933,2))</x:f>
      </x:c>
    </x:row>
    <x:row r="1934" spans="1:81" customFormat="1" ht="16.5" customHeight="1" x14ac:dyDescent="0.25">
      <x:c r="A1934" s="302">
        <x:f>IF(RIGHT(C1934,2)=".1","10",RIGHT(C1934,2))</x:f>
      </x:c>
    </x:row>
    <x:row r="1935" spans="1:81" customFormat="1" ht="16.5" customHeight="1" x14ac:dyDescent="0.25">
      <x:c r="A1935" s="302">
        <x:f>IF(RIGHT(C1935,2)=".1","10",RIGHT(C1935,2))</x:f>
      </x:c>
    </x:row>
    <x:row r="1936" spans="1:81" customFormat="1" ht="16.5" customHeight="1" x14ac:dyDescent="0.25">
      <x:c r="A1936" s="302">
        <x:f>IF(RIGHT(C1936,2)=".1","10",RIGHT(C1936,2))</x:f>
      </x:c>
    </x:row>
    <x:row r="1937" spans="1:81" customFormat="1" ht="16.5" customHeight="1" x14ac:dyDescent="0.25">
      <x:c r="A1937" s="302">
        <x:f>IF(RIGHT(C1937,2)=".1","10",RIGHT(C1937,2))</x:f>
      </x:c>
    </x:row>
    <x:row r="1938" spans="1:81" customFormat="1" ht="16.5" customHeight="1" x14ac:dyDescent="0.25">
      <x:c r="A1938" s="302">
        <x:f>IF(RIGHT(C1938,2)=".1","10",RIGHT(C1938,2))</x:f>
      </x:c>
    </x:row>
    <x:row r="1939" spans="1:81" customFormat="1" ht="16.5" customHeight="1" x14ac:dyDescent="0.25">
      <x:c r="A1939" s="302">
        <x:f>IF(RIGHT(C1939,2)=".1","10",RIGHT(C1939,2))</x:f>
      </x:c>
    </x:row>
    <x:row r="1940" spans="1:81" customFormat="1" ht="16.5" customHeight="1" x14ac:dyDescent="0.25">
      <x:c r="A1940" s="302">
        <x:f>IF(RIGHT(C1940,2)=".1","10",RIGHT(C1940,2))</x:f>
      </x:c>
    </x:row>
    <x:row r="1941" spans="1:81" customFormat="1" ht="16.5" customHeight="1" x14ac:dyDescent="0.25">
      <x:c r="A1941" s="302">
        <x:f>IF(RIGHT(C1941,2)=".1","10",RIGHT(C1941,2))</x:f>
      </x:c>
    </x:row>
    <x:row r="1942" spans="1:81" customFormat="1" ht="16.5" customHeight="1" x14ac:dyDescent="0.25">
      <x:c r="A1942" s="302">
        <x:f>IF(RIGHT(C1942,2)=".1","10",RIGHT(C1942,2))</x:f>
      </x:c>
    </x:row>
    <x:row r="1943" spans="1:81" customFormat="1" ht="16.5" customHeight="1" x14ac:dyDescent="0.25">
      <x:c r="A1943" s="302">
        <x:f>IF(RIGHT(C1943,2)=".1","10",RIGHT(C1943,2))</x:f>
      </x:c>
    </x:row>
    <x:row r="1944" spans="1:81" customFormat="1" ht="16.5" customHeight="1" x14ac:dyDescent="0.25">
      <x:c r="A1944" s="302">
        <x:f>IF(RIGHT(C1944,2)=".1","10",RIGHT(C1944,2))</x:f>
      </x:c>
    </x:row>
    <x:row r="1945" spans="1:81" customFormat="1" ht="16.5" customHeight="1" x14ac:dyDescent="0.25">
      <x:c r="A1945" s="302">
        <x:f>IF(RIGHT(C1945,2)=".1","10",RIGHT(C1945,2))</x:f>
      </x:c>
    </x:row>
    <x:row r="1946" spans="1:81" customFormat="1" ht="16.5" customHeight="1" x14ac:dyDescent="0.25">
      <x:c r="A1946" s="302">
        <x:f>IF(RIGHT(C1946,2)=".1","10",RIGHT(C1946,2))</x:f>
      </x:c>
    </x:row>
    <x:row r="1947" spans="1:81" customFormat="1" ht="16.5" customHeight="1" x14ac:dyDescent="0.25">
      <x:c r="A1947" s="302">
        <x:f>IF(RIGHT(C1947,2)=".1","10",RIGHT(C1947,2))</x:f>
      </x:c>
    </x:row>
    <x:row r="1948" spans="1:81" customFormat="1" ht="16.5" customHeight="1" x14ac:dyDescent="0.25">
      <x:c r="A1948" s="302">
        <x:f>IF(RIGHT(C1948,2)=".1","10",RIGHT(C1948,2))</x:f>
      </x:c>
    </x:row>
    <x:row r="1949" spans="1:81" customFormat="1" ht="16.5" customHeight="1" x14ac:dyDescent="0.25">
      <x:c r="A1949" s="302">
        <x:f>IF(RIGHT(C1949,2)=".1","10",RIGHT(C1949,2))</x:f>
      </x:c>
    </x:row>
    <x:row r="1950" spans="1:81" customFormat="1" ht="16.5" customHeight="1" x14ac:dyDescent="0.25">
      <x:c r="A1950" s="302">
        <x:f>IF(RIGHT(C1950,2)=".1","10",RIGHT(C1950,2))</x:f>
      </x:c>
    </x:row>
    <x:row r="1951" spans="1:81" customFormat="1" ht="16.5" customHeight="1" x14ac:dyDescent="0.25">
      <x:c r="A1951" s="302">
        <x:f>IF(RIGHT(C1951,2)=".1","10",RIGHT(C1951,2))</x:f>
      </x:c>
    </x:row>
    <x:row r="1952" spans="1:81" customFormat="1" ht="16.5" customHeight="1" x14ac:dyDescent="0.25">
      <x:c r="A1952" s="302">
        <x:f>IF(RIGHT(C1952,2)=".1","10",RIGHT(C1952,2))</x:f>
      </x:c>
    </x:row>
    <x:row r="1953" spans="1:81" customFormat="1" ht="16.5" customHeight="1" x14ac:dyDescent="0.25">
      <x:c r="A1953" s="302">
        <x:f>IF(RIGHT(C1953,2)=".1","10",RIGHT(C1953,2))</x:f>
      </x:c>
    </x:row>
    <x:row r="1954" spans="1:81" customFormat="1" ht="16.5" customHeight="1" x14ac:dyDescent="0.25">
      <x:c r="A1954" s="302">
        <x:f>IF(RIGHT(C1954,2)=".1","10",RIGHT(C1954,2))</x:f>
      </x:c>
    </x:row>
    <x:row r="1955" spans="1:81" customFormat="1" ht="16.5" customHeight="1" x14ac:dyDescent="0.25">
      <x:c r="A1955" s="302">
        <x:f>IF(RIGHT(C1955,2)=".1","10",RIGHT(C1955,2))</x:f>
      </x:c>
    </x:row>
    <x:row r="1956" spans="1:81" customFormat="1" ht="16.5" customHeight="1" x14ac:dyDescent="0.25">
      <x:c r="A1956" s="302">
        <x:f>IF(RIGHT(C1956,2)=".1","10",RIGHT(C1956,2))</x:f>
      </x:c>
    </x:row>
    <x:row r="1957" spans="1:81" customFormat="1" ht="16.5" customHeight="1" x14ac:dyDescent="0.25">
      <x:c r="A1957" s="302">
        <x:f>IF(RIGHT(C1957,2)=".1","10",RIGHT(C1957,2))</x:f>
      </x:c>
    </x:row>
    <x:row r="1958" spans="1:81" customFormat="1" ht="16.5" customHeight="1" x14ac:dyDescent="0.25">
      <x:c r="A1958" s="302">
        <x:f>IF(RIGHT(C1958,2)=".1","10",RIGHT(C1958,2))</x:f>
      </x:c>
    </x:row>
    <x:row r="1959" spans="1:81" customFormat="1" ht="16.5" customHeight="1" x14ac:dyDescent="0.25">
      <x:c r="A1959" s="302">
        <x:f>IF(RIGHT(C1959,2)=".1","10",RIGHT(C1959,2))</x:f>
      </x:c>
    </x:row>
    <x:row r="1960" spans="1:81" customFormat="1" ht="16.5" customHeight="1" x14ac:dyDescent="0.25">
      <x:c r="A1960" s="302">
        <x:f>IF(RIGHT(C1960,2)=".1","10",RIGHT(C1960,2))</x:f>
      </x:c>
    </x:row>
    <x:row r="1961" spans="1:81" customFormat="1" ht="16.5" customHeight="1" x14ac:dyDescent="0.25">
      <x:c r="A1961" s="302">
        <x:f>IF(RIGHT(C1961,2)=".1","10",RIGHT(C1961,2))</x:f>
      </x:c>
    </x:row>
    <x:row r="1962" spans="1:81" customFormat="1" ht="16.5" customHeight="1" x14ac:dyDescent="0.25">
      <x:c r="A1962" s="302">
        <x:f>IF(RIGHT(C1962,2)=".1","10",RIGHT(C1962,2))</x:f>
      </x:c>
    </x:row>
    <x:row r="1963" spans="1:81" customFormat="1" ht="16.5" customHeight="1" x14ac:dyDescent="0.25">
      <x:c r="A1963" s="302">
        <x:f>IF(RIGHT(C1963,2)=".1","10",RIGHT(C1963,2))</x:f>
      </x:c>
    </x:row>
    <x:row r="1964" spans="1:81" customFormat="1" ht="16.5" customHeight="1" x14ac:dyDescent="0.25">
      <x:c r="A1964" s="302">
        <x:f>IF(RIGHT(C1964,2)=".1","10",RIGHT(C1964,2))</x:f>
      </x:c>
    </x:row>
    <x:row r="1965" spans="1:81" customFormat="1" ht="16.5" customHeight="1" x14ac:dyDescent="0.25">
      <x:c r="A1965" s="302">
        <x:f>IF(RIGHT(C1965,2)=".1","10",RIGHT(C1965,2))</x:f>
      </x:c>
    </x:row>
    <x:row r="1966" spans="1:81" customFormat="1" ht="16.5" customHeight="1" x14ac:dyDescent="0.25">
      <x:c r="A1966" s="302">
        <x:f>IF(RIGHT(C1966,2)=".1","10",RIGHT(C1966,2))</x:f>
      </x:c>
    </x:row>
    <x:row r="1967" spans="1:81" customFormat="1" ht="16.5" customHeight="1" x14ac:dyDescent="0.25">
      <x:c r="A1967" s="302">
        <x:f>IF(RIGHT(C1967,2)=".1","10",RIGHT(C1967,2))</x:f>
      </x:c>
    </x:row>
    <x:row r="1968" spans="1:81" customFormat="1" ht="16.5" customHeight="1" x14ac:dyDescent="0.25">
      <x:c r="A1968" s="302">
        <x:f>IF(RIGHT(C1968,2)=".1","10",RIGHT(C1968,2))</x:f>
      </x:c>
    </x:row>
    <x:row r="1969" spans="1:81" customFormat="1" ht="16.5" customHeight="1" x14ac:dyDescent="0.25">
      <x:c r="A1969" s="302">
        <x:f>IF(RIGHT(C1969,2)=".1","10",RIGHT(C1969,2))</x:f>
      </x:c>
    </x:row>
    <x:row r="1970" spans="1:81" customFormat="1" ht="16.5" customHeight="1" x14ac:dyDescent="0.25">
      <x:c r="A1970" s="302">
        <x:f>IF(RIGHT(C1970,2)=".1","10",RIGHT(C1970,2))</x:f>
      </x:c>
    </x:row>
    <x:row r="1971" spans="1:81" customFormat="1" ht="16.5" customHeight="1" x14ac:dyDescent="0.25">
      <x:c r="A1971" s="302">
        <x:f>IF(RIGHT(C1971,2)=".1","10",RIGHT(C1971,2))</x:f>
      </x:c>
    </x:row>
    <x:row r="1972" spans="1:81" customFormat="1" ht="16.5" customHeight="1" x14ac:dyDescent="0.25">
      <x:c r="A1972" s="302">
        <x:f>IF(RIGHT(C1972,2)=".1","10",RIGHT(C1972,2))</x:f>
      </x:c>
    </x:row>
    <x:row r="1973" spans="1:81" customFormat="1" ht="16.5" customHeight="1" x14ac:dyDescent="0.25">
      <x:c r="A1973" s="302">
        <x:f>IF(RIGHT(C1973,2)=".1","10",RIGHT(C1973,2))</x:f>
      </x:c>
    </x:row>
    <x:row r="1974" spans="1:81" customFormat="1" ht="16.5" customHeight="1" x14ac:dyDescent="0.25">
      <x:c r="A1974" s="302">
        <x:f>IF(RIGHT(C1974,2)=".1","10",RIGHT(C1974,2))</x:f>
      </x:c>
    </x:row>
    <x:row r="1975" spans="1:81" customFormat="1" ht="16.5" customHeight="1" x14ac:dyDescent="0.25">
      <x:c r="A1975" s="302">
        <x:f>IF(RIGHT(C1975,2)=".1","10",RIGHT(C1975,2))</x:f>
      </x:c>
    </x:row>
    <x:row r="1976" spans="1:81" customFormat="1" ht="16.5" customHeight="1" x14ac:dyDescent="0.25">
      <x:c r="A1976" s="302">
        <x:f>IF(RIGHT(C1976,2)=".1","10",RIGHT(C1976,2))</x:f>
      </x:c>
    </x:row>
    <x:row r="1977" spans="1:81" customFormat="1" ht="16.5" customHeight="1" x14ac:dyDescent="0.25">
      <x:c r="A1977" s="302">
        <x:f>IF(RIGHT(C1977,2)=".1","10",RIGHT(C1977,2))</x:f>
      </x:c>
    </x:row>
    <x:row r="1978" spans="1:81" customFormat="1" ht="16.5" customHeight="1" x14ac:dyDescent="0.25">
      <x:c r="A1978" s="302">
        <x:f>IF(RIGHT(C1978,2)=".1","10",RIGHT(C1978,2))</x:f>
      </x:c>
    </x:row>
    <x:row r="1979" spans="1:81" customFormat="1" ht="16.5" customHeight="1" x14ac:dyDescent="0.25">
      <x:c r="A1979" s="302">
        <x:f>IF(RIGHT(C1979,2)=".1","10",RIGHT(C1979,2))</x:f>
      </x:c>
    </x:row>
    <x:row r="1980" spans="1:81" customFormat="1" ht="16.5" customHeight="1" x14ac:dyDescent="0.25">
      <x:c r="A1980" s="302">
        <x:f>IF(RIGHT(C1980,2)=".1","10",RIGHT(C1980,2))</x:f>
      </x:c>
    </x:row>
    <x:row r="1981" spans="1:81" customFormat="1" ht="16.5" customHeight="1" x14ac:dyDescent="0.25">
      <x:c r="A1981" s="302">
        <x:f>IF(RIGHT(C1981,2)=".1","10",RIGHT(C1981,2))</x:f>
      </x:c>
    </x:row>
    <x:row r="1982" spans="1:81" customFormat="1" ht="16.5" customHeight="1" x14ac:dyDescent="0.25">
      <x:c r="A1982" s="302">
        <x:f>IF(RIGHT(C1982,2)=".1","10",RIGHT(C1982,2))</x:f>
      </x:c>
    </x:row>
    <x:row r="1983" spans="1:81" customFormat="1" ht="16.5" customHeight="1" x14ac:dyDescent="0.25">
      <x:c r="A1983" s="302">
        <x:f>IF(RIGHT(C1983,2)=".1","10",RIGHT(C1983,2))</x:f>
      </x:c>
    </x:row>
    <x:row r="1984" spans="1:81" customFormat="1" ht="16.5" customHeight="1" x14ac:dyDescent="0.25">
      <x:c r="A1984" s="302">
        <x:f>IF(RIGHT(C1984,2)=".1","10",RIGHT(C1984,2))</x:f>
      </x:c>
    </x:row>
    <x:row r="1985" spans="1:81" customFormat="1" ht="16.5" customHeight="1" x14ac:dyDescent="0.25">
      <x:c r="A1985" s="302">
        <x:f>IF(RIGHT(C1985,2)=".1","10",RIGHT(C1985,2))</x:f>
      </x:c>
    </x:row>
    <x:row r="1986" spans="1:81" customFormat="1" ht="16.5" customHeight="1" x14ac:dyDescent="0.25">
      <x:c r="A1986" s="302">
        <x:f>IF(RIGHT(C1986,2)=".1","10",RIGHT(C1986,2))</x:f>
      </x:c>
    </x:row>
    <x:row r="1987" spans="1:81" customFormat="1" ht="16.5" customHeight="1" x14ac:dyDescent="0.25">
      <x:c r="A1987" s="302">
        <x:f>IF(RIGHT(C1987,2)=".1","10",RIGHT(C1987,2))</x:f>
      </x:c>
    </x:row>
    <x:row r="1988" spans="1:81" customFormat="1" ht="16.5" customHeight="1" x14ac:dyDescent="0.25">
      <x:c r="A1988" s="302">
        <x:f>IF(RIGHT(C1988,2)=".1","10",RIGHT(C1988,2))</x:f>
      </x:c>
    </x:row>
    <x:row r="1989" spans="1:81" customFormat="1" ht="16.5" customHeight="1" x14ac:dyDescent="0.25">
      <x:c r="A1989" s="302">
        <x:f>IF(RIGHT(C1989,2)=".1","10",RIGHT(C1989,2))</x:f>
      </x:c>
    </x:row>
    <x:row r="1990" spans="1:81" customFormat="1" ht="16.5" customHeight="1" x14ac:dyDescent="0.25">
      <x:c r="A1990" s="302">
        <x:f>IF(RIGHT(C1990,2)=".1","10",RIGHT(C1990,2))</x:f>
      </x:c>
    </x:row>
    <x:row r="1991" spans="1:81" customFormat="1" ht="16.5" customHeight="1" x14ac:dyDescent="0.25">
      <x:c r="A1991" s="302">
        <x:f>IF(RIGHT(C1991,2)=".1","10",RIGHT(C1991,2))</x:f>
      </x:c>
    </x:row>
    <x:row r="1992" spans="1:81" customFormat="1" ht="16.5" customHeight="1" x14ac:dyDescent="0.25">
      <x:c r="A1992" s="302">
        <x:f>IF(RIGHT(C1992,2)=".1","10",RIGHT(C1992,2))</x:f>
      </x:c>
    </x:row>
    <x:row r="1993" spans="1:81" customFormat="1" ht="16.5" customHeight="1" x14ac:dyDescent="0.25">
      <x:c r="A1993" s="302">
        <x:f>IF(RIGHT(C1993,2)=".1","10",RIGHT(C1993,2))</x:f>
      </x:c>
    </x:row>
    <x:row r="1994" spans="1:81" customFormat="1" ht="16.5" customHeight="1" x14ac:dyDescent="0.25">
      <x:c r="A1994" s="302">
        <x:f>IF(RIGHT(C1994,2)=".1","10",RIGHT(C1994,2))</x:f>
      </x:c>
    </x:row>
    <x:row r="1995" spans="1:81" customFormat="1" ht="16.5" customHeight="1" x14ac:dyDescent="0.25">
      <x:c r="A1995" s="302">
        <x:f>IF(RIGHT(C1995,2)=".1","10",RIGHT(C1995,2))</x:f>
      </x:c>
    </x:row>
    <x:row r="1996" spans="1:81" customFormat="1" ht="16.5" customHeight="1" x14ac:dyDescent="0.25">
      <x:c r="A1996" s="302">
        <x:f>IF(RIGHT(C1996,2)=".1","10",RIGHT(C1996,2))</x:f>
      </x:c>
    </x:row>
    <x:row r="1997" spans="1:81" customFormat="1" ht="16.5" customHeight="1" x14ac:dyDescent="0.25">
      <x:c r="A1997" s="302">
        <x:f>IF(RIGHT(C1997,2)=".1","10",RIGHT(C1997,2))</x:f>
      </x:c>
    </x:row>
    <x:row r="1998" spans="1:81" customFormat="1" ht="16.5" customHeight="1" x14ac:dyDescent="0.25">
      <x:c r="A1998" s="302">
        <x:f>IF(RIGHT(C1998,2)=".1","10",RIGHT(C1998,2))</x:f>
      </x:c>
    </x:row>
    <x:row r="1999" spans="1:81" customFormat="1" ht="16.5" customHeight="1" x14ac:dyDescent="0.25">
      <x:c r="A1999" s="302">
        <x:f>IF(RIGHT(C1999,2)=".1","10",RIGHT(C1999,2))</x:f>
      </x:c>
    </x:row>
    <x:row r="2000" spans="1:81" customFormat="1" ht="16.5" customHeight="1" x14ac:dyDescent="0.25">
      <x:c r="A2000" s="302">
        <x:f>IF(RIGHT(C2000,2)=".1","10",RIGHT(C2000,2))</x:f>
      </x:c>
    </x:row>
    <x:row r="2001" spans="1:81" customFormat="1" ht="16.5" customHeight="1" x14ac:dyDescent="0.25">
      <x:c r="A2001" s="302">
        <x:f>IF(RIGHT(C2001,2)=".1","10",RIGHT(C2001,2))</x:f>
      </x:c>
    </x:row>
    <x:row r="2002" spans="1:81" customFormat="1" ht="16.5" customHeight="1" x14ac:dyDescent="0.25">
      <x:c r="A2002" s="302">
        <x:f>IF(RIGHT(C2002,2)=".1","10",RIGHT(C2002,2))</x:f>
      </x:c>
    </x:row>
    <x:row r="2003" spans="1:81" customFormat="1" ht="16.5" customHeight="1" x14ac:dyDescent="0.25">
      <x:c r="A2003" s="302">
        <x:f>IF(RIGHT(C2003,2)=".1","10",RIGHT(C2003,2))</x:f>
      </x:c>
    </x:row>
    <x:row r="2004" spans="1:81" customFormat="1" ht="16.5" customHeight="1" x14ac:dyDescent="0.25">
      <x:c r="A2004" s="302">
        <x:f>IF(RIGHT(C2004,2)=".1","10",RIGHT(C2004,2))</x:f>
      </x:c>
    </x:row>
    <x:row r="2005" spans="1:81" customFormat="1" ht="16.5" customHeight="1" x14ac:dyDescent="0.25">
      <x:c r="A2005" s="302">
        <x:f>IF(RIGHT(C2005,2)=".1","10",RIGHT(C2005,2))</x:f>
      </x:c>
    </x:row>
    <x:row r="2006" spans="1:81" customFormat="1" ht="16.5" customHeight="1" x14ac:dyDescent="0.25">
      <x:c r="A2006" s="302">
        <x:f>IF(RIGHT(C2006,2)=".1","10",RIGHT(C2006,2))</x:f>
      </x:c>
    </x:row>
    <x:row r="2007" spans="1:81" customFormat="1" ht="16.5" customHeight="1" x14ac:dyDescent="0.25">
      <x:c r="A2007" s="302">
        <x:f>IF(RIGHT(C2007,2)=".1","10",RIGHT(C2007,2))</x:f>
      </x:c>
    </x:row>
    <x:row r="2008" spans="1:81" customFormat="1" ht="16.5" customHeight="1" x14ac:dyDescent="0.25">
      <x:c r="A2008" s="302">
        <x:f>IF(RIGHT(C2008,2)=".1","10",RIGHT(C2008,2))</x:f>
      </x:c>
    </x:row>
    <x:row r="2009" spans="1:81" customFormat="1" ht="16.5" customHeight="1" x14ac:dyDescent="0.25">
      <x:c r="A2009" s="302">
        <x:f>IF(RIGHT(C2009,2)=".1","10",RIGHT(C2009,2))</x:f>
      </x:c>
    </x:row>
    <x:row r="2010" spans="1:81" customFormat="1" ht="16.5" customHeight="1" x14ac:dyDescent="0.25">
      <x:c r="A2010" s="302">
        <x:f>IF(RIGHT(C2010,2)=".1","10",RIGHT(C2010,2))</x:f>
      </x:c>
    </x:row>
    <x:row r="2011" spans="1:81" customFormat="1" ht="16.5" customHeight="1" x14ac:dyDescent="0.25">
      <x:c r="A2011" s="302">
        <x:f>IF(RIGHT(C2011,2)=".1","10",RIGHT(C2011,2))</x:f>
      </x:c>
    </x:row>
    <x:row r="2012" spans="1:81" customFormat="1" ht="16.5" customHeight="1" x14ac:dyDescent="0.25">
      <x:c r="A2012" s="302">
        <x:f>IF(RIGHT(C2012,2)=".1","10",RIGHT(C2012,2))</x:f>
      </x:c>
    </x:row>
    <x:row r="2013" spans="1:81" customFormat="1" ht="16.5" customHeight="1" x14ac:dyDescent="0.25">
      <x:c r="A2013" s="302">
        <x:f>IF(RIGHT(C2013,2)=".1","10",RIGHT(C2013,2))</x:f>
      </x:c>
    </x:row>
    <x:row r="2014" spans="1:81" customFormat="1" ht="16.5" customHeight="1" x14ac:dyDescent="0.25">
      <x:c r="A2014" s="302">
        <x:f>IF(RIGHT(C2014,2)=".1","10",RIGHT(C2014,2))</x:f>
      </x:c>
    </x:row>
    <x:row r="2015" spans="1:81" customFormat="1" ht="16.5" customHeight="1" x14ac:dyDescent="0.25">
      <x:c r="A2015" s="302">
        <x:f>IF(RIGHT(C2015,2)=".1","10",RIGHT(C2015,2))</x:f>
      </x:c>
    </x:row>
    <x:row r="2016" spans="1:81" customFormat="1" ht="16.5" customHeight="1" x14ac:dyDescent="0.25">
      <x:c r="A2016" s="302">
        <x:f>IF(RIGHT(C2016,2)=".1","10",RIGHT(C2016,2))</x:f>
      </x:c>
    </x:row>
    <x:row r="2017" spans="1:81" customFormat="1" ht="16.5" customHeight="1" x14ac:dyDescent="0.25">
      <x:c r="A2017" s="302">
        <x:f>IF(RIGHT(C2017,2)=".1","10",RIGHT(C2017,2))</x:f>
      </x:c>
    </x:row>
    <x:row r="2018" spans="1:81" customFormat="1" ht="16.5" customHeight="1" x14ac:dyDescent="0.25">
      <x:c r="A2018" s="302">
        <x:f>IF(RIGHT(C2018,2)=".1","10",RIGHT(C2018,2))</x:f>
      </x:c>
    </x:row>
    <x:row r="2019" spans="1:81" customFormat="1" ht="16.5" customHeight="1" x14ac:dyDescent="0.25">
      <x:c r="A2019" s="302">
        <x:f>IF(RIGHT(C2019,2)=".1","10",RIGHT(C2019,2))</x:f>
      </x:c>
    </x:row>
    <x:row r="2020" spans="1:81" customFormat="1" ht="16.5" customHeight="1" x14ac:dyDescent="0.25">
      <x:c r="A2020" s="302">
        <x:f>IF(RIGHT(C2020,2)=".1","10",RIGHT(C2020,2))</x:f>
      </x:c>
    </x:row>
    <x:row r="2021" spans="1:81" customFormat="1" ht="16.5" customHeight="1" x14ac:dyDescent="0.25">
      <x:c r="A2021" s="302">
        <x:f>IF(RIGHT(C2021,2)=".1","10",RIGHT(C2021,2))</x:f>
      </x:c>
    </x:row>
    <x:row r="2022" spans="1:81" customFormat="1" ht="16.5" customHeight="1" x14ac:dyDescent="0.25">
      <x:c r="A2022" s="302">
        <x:f>IF(RIGHT(C2022,2)=".1","10",RIGHT(C2022,2))</x:f>
      </x:c>
    </x:row>
    <x:row r="2023" spans="1:81" customFormat="1" ht="16.5" customHeight="1" x14ac:dyDescent="0.25">
      <x:c r="A2023" s="302">
        <x:f>IF(RIGHT(C2023,2)=".1","10",RIGHT(C2023,2))</x:f>
      </x:c>
    </x:row>
    <x:row r="2024" spans="1:81" customFormat="1" ht="16.5" customHeight="1" x14ac:dyDescent="0.25">
      <x:c r="A2024" s="302">
        <x:f>IF(RIGHT(C2024,2)=".1","10",RIGHT(C2024,2))</x:f>
      </x:c>
    </x:row>
    <x:row r="2025" spans="1:81" customFormat="1" ht="16.5" customHeight="1" x14ac:dyDescent="0.25">
      <x:c r="A2025" s="302">
        <x:f>IF(RIGHT(C2025,2)=".1","10",RIGHT(C2025,2))</x:f>
      </x:c>
    </x:row>
    <x:row r="2026" spans="1:81" customFormat="1" ht="16.5" customHeight="1" x14ac:dyDescent="0.25">
      <x:c r="A2026" s="302">
        <x:f>IF(RIGHT(C2026,2)=".1","10",RIGHT(C2026,2))</x:f>
      </x:c>
    </x:row>
    <x:row r="2027" spans="1:81" customFormat="1" ht="16.5" customHeight="1" x14ac:dyDescent="0.25">
      <x:c r="A2027" s="302">
        <x:f>IF(RIGHT(C2027,2)=".1","10",RIGHT(C2027,2))</x:f>
      </x:c>
    </x:row>
    <x:row r="2028" spans="1:81" customFormat="1" ht="16.5" customHeight="1" x14ac:dyDescent="0.25">
      <x:c r="A2028" s="302">
        <x:f>IF(RIGHT(C2028,2)=".1","10",RIGHT(C2028,2))</x:f>
      </x:c>
    </x:row>
    <x:row r="2029" spans="1:81" customFormat="1" ht="16.5" customHeight="1" x14ac:dyDescent="0.25">
      <x:c r="A2029" s="302">
        <x:f>IF(RIGHT(C2029,2)=".1","10",RIGHT(C2029,2))</x:f>
      </x:c>
    </x:row>
    <x:row r="2030" spans="1:81" customFormat="1" ht="16.5" customHeight="1" x14ac:dyDescent="0.25">
      <x:c r="A2030" s="302">
        <x:f>IF(RIGHT(C2030,2)=".1","10",RIGHT(C2030,2))</x:f>
      </x:c>
    </x:row>
    <x:row r="2031" spans="1:81" customFormat="1" ht="16.5" customHeight="1" x14ac:dyDescent="0.25">
      <x:c r="A2031" s="302">
        <x:f>IF(RIGHT(C2031,2)=".1","10",RIGHT(C2031,2))</x:f>
      </x:c>
    </x:row>
    <x:row r="2032" spans="1:81" customFormat="1" ht="16.5" customHeight="1" x14ac:dyDescent="0.25">
      <x:c r="A2032" s="302">
        <x:f>IF(RIGHT(C2032,2)=".1","10",RIGHT(C2032,2))</x:f>
      </x:c>
    </x:row>
    <x:row r="2033" spans="1:81" customFormat="1" ht="16.5" customHeight="1" x14ac:dyDescent="0.25">
      <x:c r="A2033" s="302">
        <x:f>IF(RIGHT(C2033,2)=".1","10",RIGHT(C2033,2))</x:f>
      </x:c>
    </x:row>
    <x:row r="2034" spans="1:81" customFormat="1" ht="16.5" customHeight="1" x14ac:dyDescent="0.25">
      <x:c r="A2034" s="302">
        <x:f>IF(RIGHT(C2034,2)=".1","10",RIGHT(C2034,2))</x:f>
      </x:c>
    </x:row>
    <x:row r="2035" spans="1:81" customFormat="1" ht="16.5" customHeight="1" x14ac:dyDescent="0.25">
      <x:c r="A2035" s="302">
        <x:f>IF(RIGHT(C2035,2)=".1","10",RIGHT(C2035,2))</x:f>
      </x:c>
    </x:row>
    <x:row r="2036" spans="1:81" customFormat="1" ht="16.5" customHeight="1" x14ac:dyDescent="0.25">
      <x:c r="A2036" s="302">
        <x:f>IF(RIGHT(C2036,2)=".1","10",RIGHT(C2036,2))</x:f>
      </x:c>
    </x:row>
    <x:row r="2037" spans="1:81" customFormat="1" ht="16.5" customHeight="1" x14ac:dyDescent="0.25">
      <x:c r="A2037" s="302">
        <x:f>IF(RIGHT(C2037,2)=".1","10",RIGHT(C2037,2))</x:f>
      </x:c>
    </x:row>
    <x:row r="2038" spans="1:81" customFormat="1" ht="16.5" customHeight="1" x14ac:dyDescent="0.25">
      <x:c r="A2038" s="302">
        <x:f>IF(RIGHT(C2038,2)=".1","10",RIGHT(C2038,2))</x:f>
      </x:c>
    </x:row>
    <x:row r="2039" spans="1:81" customFormat="1" ht="16.5" customHeight="1" x14ac:dyDescent="0.25">
      <x:c r="A2039" s="302">
        <x:f>IF(RIGHT(C2039,2)=".1","10",RIGHT(C2039,2))</x:f>
      </x:c>
    </x:row>
    <x:row r="2040" spans="1:81" customFormat="1" ht="16.5" customHeight="1" x14ac:dyDescent="0.25">
      <x:c r="A2040" s="302">
        <x:f>IF(RIGHT(C2040,2)=".1","10",RIGHT(C2040,2))</x:f>
      </x:c>
    </x:row>
    <x:row r="2041" spans="1:81" customFormat="1" ht="16.5" customHeight="1" x14ac:dyDescent="0.25">
      <x:c r="A2041" s="302">
        <x:f>IF(RIGHT(C2041,2)=".1","10",RIGHT(C2041,2))</x:f>
      </x:c>
    </x:row>
    <x:row r="2042" spans="1:81" customFormat="1" ht="16.5" customHeight="1" x14ac:dyDescent="0.25">
      <x:c r="A2042" s="302">
        <x:f>IF(RIGHT(C2042,2)=".1","10",RIGHT(C2042,2))</x:f>
      </x:c>
    </x:row>
    <x:row r="2043" spans="1:81" customFormat="1" ht="16.5" customHeight="1" x14ac:dyDescent="0.25">
      <x:c r="A2043" s="302">
        <x:f>IF(RIGHT(C2043,2)=".1","10",RIGHT(C2043,2))</x:f>
      </x:c>
    </x:row>
    <x:row r="2044" spans="1:81" customFormat="1" ht="16.5" customHeight="1" x14ac:dyDescent="0.25">
      <x:c r="A2044" s="302">
        <x:f>IF(RIGHT(C2044,2)=".1","10",RIGHT(C2044,2))</x:f>
      </x:c>
    </x:row>
    <x:row r="2045" spans="1:81" customFormat="1" ht="16.5" customHeight="1" x14ac:dyDescent="0.25">
      <x:c r="A2045" s="302">
        <x:f>IF(RIGHT(C2045,2)=".1","10",RIGHT(C2045,2))</x:f>
      </x:c>
    </x:row>
    <x:row r="2046" spans="1:81" customFormat="1" ht="16.5" customHeight="1" x14ac:dyDescent="0.25">
      <x:c r="A2046" s="302">
        <x:f>IF(RIGHT(C2046,2)=".1","10",RIGHT(C2046,2))</x:f>
      </x:c>
    </x:row>
    <x:row r="2047" spans="1:81" customFormat="1" ht="16.5" customHeight="1" x14ac:dyDescent="0.25">
      <x:c r="A2047" s="302">
        <x:f>IF(RIGHT(C2047,2)=".1","10",RIGHT(C2047,2))</x:f>
      </x:c>
    </x:row>
    <x:row r="2048" spans="1:81" customFormat="1" ht="16.5" customHeight="1" x14ac:dyDescent="0.25">
      <x:c r="A2048" s="302">
        <x:f>IF(RIGHT(C2048,2)=".1","10",RIGHT(C2048,2))</x:f>
      </x:c>
    </x:row>
    <x:row r="2049" spans="1:81" customFormat="1" ht="16.5" customHeight="1" x14ac:dyDescent="0.25">
      <x:c r="A2049" s="302">
        <x:f>IF(RIGHT(C2049,2)=".1","10",RIGHT(C2049,2))</x:f>
      </x:c>
    </x:row>
    <x:row r="2050" spans="1:81" customFormat="1" ht="16.5" customHeight="1" x14ac:dyDescent="0.25">
      <x:c r="A2050" s="302">
        <x:f>IF(RIGHT(C2050,2)=".1","10",RIGHT(C2050,2))</x:f>
      </x:c>
    </x:row>
    <x:row r="2051" spans="1:81" customFormat="1" ht="16.5" customHeight="1" x14ac:dyDescent="0.25">
      <x:c r="A2051" s="302">
        <x:f>IF(RIGHT(C2051,2)=".1","10",RIGHT(C2051,2))</x:f>
      </x:c>
    </x:row>
    <x:row r="2052" spans="1:81" customFormat="1" ht="16.5" customHeight="1" x14ac:dyDescent="0.25">
      <x:c r="A2052" s="302">
        <x:f>IF(RIGHT(C2052,2)=".1","10",RIGHT(C2052,2))</x:f>
      </x:c>
    </x:row>
    <x:row r="2053" spans="1:81" customFormat="1" ht="16.5" customHeight="1" x14ac:dyDescent="0.25">
      <x:c r="A2053" s="302">
        <x:f>IF(RIGHT(C2053,2)=".1","10",RIGHT(C2053,2))</x:f>
      </x:c>
    </x:row>
    <x:row r="2054" spans="1:81" customFormat="1" ht="16.5" customHeight="1" x14ac:dyDescent="0.25">
      <x:c r="A2054" s="302">
        <x:f>IF(RIGHT(C2054,2)=".1","10",RIGHT(C2054,2))</x:f>
      </x:c>
    </x:row>
    <x:row r="2055" spans="1:81" customFormat="1" ht="16.5" customHeight="1" x14ac:dyDescent="0.25">
      <x:c r="A2055" s="302">
        <x:f>IF(RIGHT(C2055,2)=".1","10",RIGHT(C2055,2))</x:f>
      </x:c>
    </x:row>
    <x:row r="2056" spans="1:81" customFormat="1" ht="16.5" customHeight="1" x14ac:dyDescent="0.25">
      <x:c r="A2056" s="302">
        <x:f>IF(RIGHT(C2056,2)=".1","10",RIGHT(C2056,2))</x:f>
      </x:c>
    </x:row>
    <x:row r="2057" spans="1:81" customFormat="1" ht="16.5" customHeight="1" x14ac:dyDescent="0.25">
      <x:c r="A2057" s="302">
        <x:f>IF(RIGHT(C2057,2)=".1","10",RIGHT(C2057,2))</x:f>
      </x:c>
    </x:row>
    <x:row r="2058" spans="1:81" customFormat="1" ht="16.5" customHeight="1" x14ac:dyDescent="0.25">
      <x:c r="A2058" s="302">
        <x:f>IF(RIGHT(C2058,2)=".1","10",RIGHT(C2058,2))</x:f>
      </x:c>
    </x:row>
    <x:row r="2059" spans="1:81" customFormat="1" ht="16.5" customHeight="1" x14ac:dyDescent="0.25">
      <x:c r="A2059" s="302">
        <x:f>IF(RIGHT(C2059,2)=".1","10",RIGHT(C2059,2))</x:f>
      </x:c>
    </x:row>
    <x:row r="2060" spans="1:81" customFormat="1" ht="16.5" customHeight="1" x14ac:dyDescent="0.25">
      <x:c r="A2060" s="302">
        <x:f>IF(RIGHT(C2060,2)=".1","10",RIGHT(C2060,2))</x:f>
      </x:c>
    </x:row>
    <x:row r="2061" spans="1:81" customFormat="1" ht="16.5" customHeight="1" x14ac:dyDescent="0.25">
      <x:c r="A2061" s="302">
        <x:f>IF(RIGHT(C2061,2)=".1","10",RIGHT(C2061,2))</x:f>
      </x:c>
    </x:row>
    <x:row r="2062" spans="1:81" customFormat="1" ht="16.5" customHeight="1" x14ac:dyDescent="0.25">
      <x:c r="A2062" s="302">
        <x:f>IF(RIGHT(C2062,2)=".1","10",RIGHT(C2062,2))</x:f>
      </x:c>
    </x:row>
    <x:row r="2063" spans="1:81" customFormat="1" ht="16.5" customHeight="1" x14ac:dyDescent="0.25">
      <x:c r="A2063" s="302">
        <x:f>IF(RIGHT(C2063,2)=".1","10",RIGHT(C2063,2))</x:f>
      </x:c>
    </x:row>
    <x:row r="2064" spans="1:81" customFormat="1" ht="16.5" customHeight="1" x14ac:dyDescent="0.25">
      <x:c r="A2064" s="302">
        <x:f>IF(RIGHT(C2064,2)=".1","10",RIGHT(C2064,2))</x:f>
      </x:c>
    </x:row>
    <x:row r="2065" spans="1:81" customFormat="1" ht="16.5" customHeight="1" x14ac:dyDescent="0.25">
      <x:c r="A2065" s="302">
        <x:f>IF(RIGHT(C2065,2)=".1","10",RIGHT(C2065,2))</x:f>
      </x:c>
    </x:row>
    <x:row r="2066" spans="1:81" customFormat="1" ht="16.5" customHeight="1" x14ac:dyDescent="0.25">
      <x:c r="A2066" s="302">
        <x:f>IF(RIGHT(C2066,2)=".1","10",RIGHT(C2066,2))</x:f>
      </x:c>
    </x:row>
    <x:row r="2067" spans="1:81" customFormat="1" ht="16.5" customHeight="1" x14ac:dyDescent="0.25">
      <x:c r="A2067" s="302">
        <x:f>IF(RIGHT(C2067,2)=".1","10",RIGHT(C2067,2))</x:f>
      </x:c>
    </x:row>
    <x:row r="2068" spans="1:81" customFormat="1" ht="16.5" customHeight="1" x14ac:dyDescent="0.25">
      <x:c r="A2068" s="302">
        <x:f>IF(RIGHT(C2068,2)=".1","10",RIGHT(C2068,2))</x:f>
      </x:c>
    </x:row>
    <x:row r="2069" spans="1:81" customFormat="1" ht="16.5" customHeight="1" x14ac:dyDescent="0.25">
      <x:c r="A2069" s="302">
        <x:f>IF(RIGHT(C2069,2)=".1","10",RIGHT(C2069,2))</x:f>
      </x:c>
    </x:row>
    <x:row r="2070" spans="1:81" customFormat="1" ht="16.5" customHeight="1" x14ac:dyDescent="0.25">
      <x:c r="A2070" s="302">
        <x:f>IF(RIGHT(C2070,2)=".1","10",RIGHT(C2070,2))</x:f>
      </x:c>
    </x:row>
    <x:row r="2071" spans="1:81" customFormat="1" ht="16.5" customHeight="1" x14ac:dyDescent="0.25">
      <x:c r="A2071" s="302">
        <x:f>IF(RIGHT(C2071,2)=".1","10",RIGHT(C2071,2))</x:f>
      </x:c>
    </x:row>
    <x:row r="2072" spans="1:81" customFormat="1" ht="16.5" customHeight="1" x14ac:dyDescent="0.25">
      <x:c r="A2072" s="302">
        <x:f>IF(RIGHT(C2072,2)=".1","10",RIGHT(C2072,2))</x:f>
      </x:c>
    </x:row>
    <x:row r="2073" spans="1:81" customFormat="1" ht="16.5" customHeight="1" x14ac:dyDescent="0.25">
      <x:c r="A2073" s="302">
        <x:f>IF(RIGHT(C2073,2)=".1","10",RIGHT(C2073,2))</x:f>
      </x:c>
    </x:row>
    <x:row r="2074" spans="1:81" customFormat="1" ht="16.5" customHeight="1" x14ac:dyDescent="0.25">
      <x:c r="A2074" s="302">
        <x:f>IF(RIGHT(C2074,2)=".1","10",RIGHT(C2074,2))</x:f>
      </x:c>
    </x:row>
    <x:row r="2075" spans="1:81" customFormat="1" ht="16.5" customHeight="1" x14ac:dyDescent="0.25">
      <x:c r="A2075" s="302">
        <x:f>IF(RIGHT(C2075,2)=".1","10",RIGHT(C2075,2))</x:f>
      </x:c>
    </x:row>
    <x:row r="2076" spans="1:81" customFormat="1" ht="16.5" customHeight="1" x14ac:dyDescent="0.25">
      <x:c r="A2076" s="302">
        <x:f>IF(RIGHT(C2076,2)=".1","10",RIGHT(C2076,2))</x:f>
      </x:c>
    </x:row>
    <x:row r="2077" spans="1:81" customFormat="1" ht="16.5" customHeight="1" x14ac:dyDescent="0.25">
      <x:c r="A2077" s="302">
        <x:f>IF(RIGHT(C2077,2)=".1","10",RIGHT(C2077,2))</x:f>
      </x:c>
    </x:row>
    <x:row r="2078" spans="1:81" customFormat="1" ht="16.5" customHeight="1" x14ac:dyDescent="0.25">
      <x:c r="A2078" s="302">
        <x:f>IF(RIGHT(C2078,2)=".1","10",RIGHT(C2078,2))</x:f>
      </x:c>
    </x:row>
    <x:row r="2079" spans="1:81" customFormat="1" ht="16.5" customHeight="1" x14ac:dyDescent="0.25">
      <x:c r="A2079" s="302">
        <x:f>IF(RIGHT(C2079,2)=".1","10",RIGHT(C2079,2))</x:f>
      </x:c>
    </x:row>
    <x:row r="2080" spans="1:81" customFormat="1" ht="16.5" customHeight="1" x14ac:dyDescent="0.25">
      <x:c r="A2080" s="302">
        <x:f>IF(RIGHT(C2080,2)=".1","10",RIGHT(C2080,2))</x:f>
      </x:c>
    </x:row>
    <x:row r="2081" spans="1:81" customFormat="1" ht="16.5" customHeight="1" x14ac:dyDescent="0.25">
      <x:c r="A2081" s="302">
        <x:f>IF(RIGHT(C2081,2)=".1","10",RIGHT(C2081,2))</x:f>
      </x:c>
    </x:row>
    <x:row r="2082" spans="1:81" customFormat="1" ht="16.5" customHeight="1" x14ac:dyDescent="0.25">
      <x:c r="A2082" s="302">
        <x:f>IF(RIGHT(C2082,2)=".1","10",RIGHT(C2082,2))</x:f>
      </x:c>
    </x:row>
    <x:row r="2083" spans="1:81" customFormat="1" ht="16.5" customHeight="1" x14ac:dyDescent="0.25">
      <x:c r="A2083" s="302">
        <x:f>IF(RIGHT(C2083,2)=".1","10",RIGHT(C2083,2))</x:f>
      </x:c>
    </x:row>
    <x:row r="2084" spans="1:81" customFormat="1" ht="16.5" customHeight="1" x14ac:dyDescent="0.25">
      <x:c r="A2084" s="302">
        <x:f>IF(RIGHT(C2084,2)=".1","10",RIGHT(C2084,2))</x:f>
      </x:c>
    </x:row>
    <x:row r="2085" spans="1:81" customFormat="1" ht="16.5" customHeight="1" x14ac:dyDescent="0.25">
      <x:c r="A2085" s="302">
        <x:f>IF(RIGHT(C2085,2)=".1","10",RIGHT(C2085,2))</x:f>
      </x:c>
    </x:row>
    <x:row r="2086" spans="1:81" customFormat="1" ht="16.5" customHeight="1" x14ac:dyDescent="0.25">
      <x:c r="A2086" s="302">
        <x:f>IF(RIGHT(C2086,2)=".1","10",RIGHT(C2086,2))</x:f>
      </x:c>
    </x:row>
    <x:row r="2087" spans="1:81" customFormat="1" ht="16.5" customHeight="1" x14ac:dyDescent="0.25">
      <x:c r="A2087" s="302">
        <x:f>IF(RIGHT(C2087,2)=".1","10",RIGHT(C2087,2))</x:f>
      </x:c>
    </x:row>
    <x:row r="2088" spans="1:81" customFormat="1" ht="16.5" customHeight="1" x14ac:dyDescent="0.25">
      <x:c r="A2088" s="302">
        <x:f>IF(RIGHT(C2088,2)=".1","10",RIGHT(C2088,2))</x:f>
      </x:c>
    </x:row>
    <x:row r="2089" spans="1:81" customFormat="1" ht="16.5" customHeight="1" x14ac:dyDescent="0.25">
      <x:c r="A2089" s="302">
        <x:f>IF(RIGHT(C2089,2)=".1","10",RIGHT(C2089,2))</x:f>
      </x:c>
    </x:row>
    <x:row r="2090" spans="1:81" customFormat="1" ht="16.5" customHeight="1" x14ac:dyDescent="0.25">
      <x:c r="A2090" s="302">
        <x:f>IF(RIGHT(C2090,2)=".1","10",RIGHT(C2090,2))</x:f>
      </x:c>
    </x:row>
    <x:row r="2091" spans="1:81" customFormat="1" ht="16.5" customHeight="1" x14ac:dyDescent="0.25">
      <x:c r="A2091" s="302">
        <x:f>IF(RIGHT(C2091,2)=".1","10",RIGHT(C2091,2))</x:f>
      </x:c>
    </x:row>
    <x:row r="2092" spans="1:81" customFormat="1" ht="16.5" customHeight="1" x14ac:dyDescent="0.25">
      <x:c r="A2092" s="302">
        <x:f>IF(RIGHT(C2092,2)=".1","10",RIGHT(C2092,2))</x:f>
      </x:c>
    </x:row>
    <x:row r="2093" spans="1:81" customFormat="1" ht="16.5" customHeight="1" x14ac:dyDescent="0.25">
      <x:c r="A2093" s="302">
        <x:f>IF(RIGHT(C2093,2)=".1","10",RIGHT(C2093,2))</x:f>
      </x:c>
    </x:row>
    <x:row r="2094" spans="1:81" customFormat="1" ht="16.5" customHeight="1" x14ac:dyDescent="0.25">
      <x:c r="A2094" s="302">
        <x:f>IF(RIGHT(C2094,2)=".1","10",RIGHT(C2094,2))</x:f>
      </x:c>
    </x:row>
    <x:row r="2095" spans="1:81" customFormat="1" ht="16.5" customHeight="1" x14ac:dyDescent="0.25">
      <x:c r="A2095" s="302">
        <x:f>IF(RIGHT(C2095,2)=".1","10",RIGHT(C2095,2))</x:f>
      </x:c>
    </x:row>
    <x:row r="2096" spans="1:81" customFormat="1" ht="16.5" customHeight="1" x14ac:dyDescent="0.25">
      <x:c r="A2096" s="302">
        <x:f>IF(RIGHT(C2096,2)=".1","10",RIGHT(C2096,2))</x:f>
      </x:c>
    </x:row>
    <x:row r="2097" spans="1:81" customFormat="1" ht="16.5" customHeight="1" x14ac:dyDescent="0.25">
      <x:c r="A2097" s="302">
        <x:f>IF(RIGHT(C2097,2)=".1","10",RIGHT(C2097,2))</x:f>
      </x:c>
    </x:row>
    <x:row r="2098" spans="1:81" customFormat="1" ht="16.5" customHeight="1" x14ac:dyDescent="0.25">
      <x:c r="A2098" s="302">
        <x:f>IF(RIGHT(C2098,2)=".1","10",RIGHT(C2098,2))</x:f>
      </x:c>
    </x:row>
    <x:row r="2099" spans="1:81" customFormat="1" ht="16.5" customHeight="1" x14ac:dyDescent="0.25">
      <x:c r="A2099" s="302">
        <x:f>IF(RIGHT(C2099,2)=".1","10",RIGHT(C2099,2))</x:f>
      </x:c>
    </x:row>
    <x:row r="2100" spans="1:81" customFormat="1" ht="16.5" customHeight="1" x14ac:dyDescent="0.25">
      <x:c r="A2100" s="302">
        <x:f>IF(RIGHT(C2100,2)=".1","10",RIGHT(C2100,2))</x:f>
      </x:c>
    </x:row>
    <x:row r="2101" spans="1:81" customFormat="1" ht="16.5" customHeight="1" x14ac:dyDescent="0.25">
      <x:c r="A2101" s="302">
        <x:f>IF(RIGHT(C2101,2)=".1","10",RIGHT(C2101,2))</x:f>
      </x:c>
    </x:row>
    <x:row r="2102" spans="1:81" customFormat="1" ht="16.5" customHeight="1" x14ac:dyDescent="0.25">
      <x:c r="A2102" s="302">
        <x:f>IF(RIGHT(C2102,2)=".1","10",RIGHT(C2102,2))</x:f>
      </x:c>
    </x:row>
    <x:row r="2103" spans="1:81" customFormat="1" ht="16.5" customHeight="1" x14ac:dyDescent="0.25">
      <x:c r="A2103" s="302">
        <x:f>IF(RIGHT(C2103,2)=".1","10",RIGHT(C2103,2))</x:f>
      </x:c>
    </x:row>
    <x:row r="2104" spans="1:81" customFormat="1" ht="16.5" customHeight="1" x14ac:dyDescent="0.25">
      <x:c r="A2104" s="302">
        <x:f>IF(RIGHT(C2104,2)=".1","10",RIGHT(C2104,2))</x:f>
      </x:c>
    </x:row>
    <x:row r="2105" spans="1:81" customFormat="1" ht="16.5" customHeight="1" x14ac:dyDescent="0.25">
      <x:c r="A2105" s="302">
        <x:f>IF(RIGHT(C2105,2)=".1","10",RIGHT(C2105,2))</x:f>
      </x:c>
    </x:row>
    <x:row r="2106" spans="1:81" customFormat="1" ht="16.5" customHeight="1" x14ac:dyDescent="0.25">
      <x:c r="A2106" s="302">
        <x:f>IF(RIGHT(C2106,2)=".1","10",RIGHT(C2106,2))</x:f>
      </x:c>
    </x:row>
    <x:row r="2107" spans="1:81" customFormat="1" ht="16.5" customHeight="1" x14ac:dyDescent="0.25">
      <x:c r="A2107" s="302">
        <x:f>IF(RIGHT(C2107,2)=".1","10",RIGHT(C2107,2))</x:f>
      </x:c>
    </x:row>
    <x:row r="2108" spans="1:81" customFormat="1" ht="16.5" customHeight="1" x14ac:dyDescent="0.25">
      <x:c r="A2108" s="302">
        <x:f>IF(RIGHT(C2108,2)=".1","10",RIGHT(C2108,2))</x:f>
      </x:c>
    </x:row>
    <x:row r="2109" spans="1:81" customFormat="1" ht="16.5" customHeight="1" x14ac:dyDescent="0.25">
      <x:c r="A2109" s="302">
        <x:f>IF(RIGHT(C2109,2)=".1","10",RIGHT(C2109,2))</x:f>
      </x:c>
    </x:row>
    <x:row r="2110" spans="1:81" customFormat="1" ht="16.5" customHeight="1" x14ac:dyDescent="0.25">
      <x:c r="A2110" s="302">
        <x:f>IF(RIGHT(C2110,2)=".1","10",RIGHT(C2110,2))</x:f>
      </x:c>
    </x:row>
    <x:row r="2111" spans="1:81" customFormat="1" ht="16.5" customHeight="1" x14ac:dyDescent="0.25">
      <x:c r="A2111" s="302">
        <x:f>IF(RIGHT(C2111,2)=".1","10",RIGHT(C2111,2))</x:f>
      </x:c>
    </x:row>
    <x:row r="2112" spans="1:81" customFormat="1" ht="16.5" customHeight="1" x14ac:dyDescent="0.25">
      <x:c r="A2112" s="302">
        <x:f>IF(RIGHT(C2112,2)=".1","10",RIGHT(C2112,2))</x:f>
      </x:c>
    </x:row>
    <x:row r="2113" spans="1:81" customFormat="1" ht="16.5" customHeight="1" x14ac:dyDescent="0.25">
      <x:c r="A2113" s="302">
        <x:f>IF(RIGHT(C2113,2)=".1","10",RIGHT(C2113,2))</x:f>
      </x:c>
    </x:row>
    <x:row r="2114" spans="1:81" customFormat="1" ht="16.5" customHeight="1" x14ac:dyDescent="0.25">
      <x:c r="A2114" s="302">
        <x:f>IF(RIGHT(C2114,2)=".1","10",RIGHT(C2114,2))</x:f>
      </x:c>
    </x:row>
    <x:row r="2115" spans="1:81" customFormat="1" ht="16.5" customHeight="1" x14ac:dyDescent="0.25">
      <x:c r="A2115" s="302">
        <x:f>IF(RIGHT(C2115,2)=".1","10",RIGHT(C2115,2))</x:f>
      </x:c>
    </x:row>
    <x:row r="2116" spans="1:81" customFormat="1" ht="16.5" customHeight="1" x14ac:dyDescent="0.25">
      <x:c r="A2116" s="302">
        <x:f>IF(RIGHT(C2116,2)=".1","10",RIGHT(C2116,2))</x:f>
      </x:c>
    </x:row>
    <x:row r="2117" spans="1:81" customFormat="1" ht="16.5" customHeight="1" x14ac:dyDescent="0.25">
      <x:c r="A2117" s="302">
        <x:f>IF(RIGHT(C2117,2)=".1","10",RIGHT(C2117,2))</x:f>
      </x:c>
    </x:row>
    <x:row r="2118" spans="1:81" customFormat="1" ht="16.5" customHeight="1" x14ac:dyDescent="0.25">
      <x:c r="A2118" s="302">
        <x:f>IF(RIGHT(C2118,2)=".1","10",RIGHT(C2118,2))</x:f>
      </x:c>
    </x:row>
    <x:row r="2119" spans="1:81" customFormat="1" ht="16.5" customHeight="1" x14ac:dyDescent="0.25">
      <x:c r="A2119" s="302">
        <x:f>IF(RIGHT(C2119,2)=".1","10",RIGHT(C2119,2))</x:f>
      </x:c>
    </x:row>
    <x:row r="2120" spans="1:81" customFormat="1" ht="16.5" customHeight="1" x14ac:dyDescent="0.25">
      <x:c r="A2120" s="302">
        <x:f>IF(RIGHT(C2120,2)=".1","10",RIGHT(C2120,2))</x:f>
      </x:c>
    </x:row>
    <x:row r="2121" spans="1:81" customFormat="1" ht="16.5" customHeight="1" x14ac:dyDescent="0.25">
      <x:c r="A2121" s="302">
        <x:f>IF(RIGHT(C2121,2)=".1","10",RIGHT(C2121,2))</x:f>
      </x:c>
    </x:row>
    <x:row r="2122" spans="1:81" customFormat="1" ht="16.5" customHeight="1" x14ac:dyDescent="0.25">
      <x:c r="A2122" s="302">
        <x:f>IF(RIGHT(C2122,2)=".1","10",RIGHT(C2122,2))</x:f>
      </x:c>
    </x:row>
    <x:row r="2123" spans="1:81" customFormat="1" ht="16.5" customHeight="1" x14ac:dyDescent="0.25">
      <x:c r="A2123" s="302">
        <x:f>IF(RIGHT(C2123,2)=".1","10",RIGHT(C2123,2))</x:f>
      </x:c>
    </x:row>
    <x:row r="2124" spans="1:81" customFormat="1" ht="16.5" customHeight="1" x14ac:dyDescent="0.25">
      <x:c r="A2124" s="302">
        <x:f>IF(RIGHT(C2124,2)=".1","10",RIGHT(C2124,2))</x:f>
      </x:c>
    </x:row>
    <x:row r="2125" spans="1:81" customFormat="1" ht="16.5" customHeight="1" x14ac:dyDescent="0.25">
      <x:c r="A2125" s="302">
        <x:f>IF(RIGHT(C2125,2)=".1","10",RIGHT(C2125,2))</x:f>
      </x:c>
    </x:row>
    <x:row r="2126" spans="1:81" customFormat="1" ht="16.5" customHeight="1" x14ac:dyDescent="0.25">
      <x:c r="A2126" s="302">
        <x:f>IF(RIGHT(C2126,2)=".1","10",RIGHT(C2126,2))</x:f>
      </x:c>
    </x:row>
    <x:row r="2127" spans="1:81" customFormat="1" ht="16.5" customHeight="1" x14ac:dyDescent="0.25">
      <x:c r="A2127" s="302">
        <x:f>IF(RIGHT(C2127,2)=".1","10",RIGHT(C2127,2))</x:f>
      </x:c>
    </x:row>
    <x:row r="2128" spans="1:81" customFormat="1" ht="16.5" customHeight="1" x14ac:dyDescent="0.25">
      <x:c r="A2128" s="302">
        <x:f>IF(RIGHT(C2128,2)=".1","10",RIGHT(C2128,2))</x:f>
      </x:c>
    </x:row>
    <x:row r="2129" spans="1:81" customFormat="1" ht="16.5" customHeight="1" x14ac:dyDescent="0.25">
      <x:c r="A2129" s="302">
        <x:f>IF(RIGHT(C2129,2)=".1","10",RIGHT(C2129,2))</x:f>
      </x:c>
    </x:row>
    <x:row r="2130" spans="1:81" customFormat="1" ht="16.5" customHeight="1" x14ac:dyDescent="0.25">
      <x:c r="A2130" s="302">
        <x:f>IF(RIGHT(C2130,2)=".1","10",RIGHT(C2130,2))</x:f>
      </x:c>
    </x:row>
    <x:row r="2131" spans="1:81" customFormat="1" ht="16.5" customHeight="1" x14ac:dyDescent="0.25">
      <x:c r="A2131" s="302">
        <x:f>IF(RIGHT(C2131,2)=".1","10",RIGHT(C2131,2))</x:f>
      </x:c>
    </x:row>
    <x:row r="2132" spans="1:81" customFormat="1" ht="16.5" customHeight="1" x14ac:dyDescent="0.25">
      <x:c r="A2132" s="302">
        <x:f>IF(RIGHT(C2132,2)=".1","10",RIGHT(C2132,2))</x:f>
      </x:c>
    </x:row>
    <x:row r="2133" spans="1:81" customFormat="1" ht="16.5" customHeight="1" x14ac:dyDescent="0.25">
      <x:c r="A2133" s="302">
        <x:f>IF(RIGHT(C2133,2)=".1","10",RIGHT(C2133,2))</x:f>
      </x:c>
    </x:row>
    <x:row r="2134" spans="1:81" customFormat="1" ht="16.5" customHeight="1" x14ac:dyDescent="0.25">
      <x:c r="A2134" s="302">
        <x:f>IF(RIGHT(C2134,2)=".1","10",RIGHT(C2134,2))</x:f>
      </x:c>
    </x:row>
    <x:row r="2135" spans="1:81" customFormat="1" ht="16.5" customHeight="1" x14ac:dyDescent="0.25">
      <x:c r="A2135" s="302">
        <x:f>IF(RIGHT(C2135,2)=".1","10",RIGHT(C2135,2))</x:f>
      </x:c>
    </x:row>
    <x:row r="2136" spans="1:81" customFormat="1" ht="16.5" customHeight="1" x14ac:dyDescent="0.25">
      <x:c r="A2136" s="302">
        <x:f>IF(RIGHT(C2136,2)=".1","10",RIGHT(C2136,2))</x:f>
      </x:c>
    </x:row>
    <x:row r="2137" spans="1:81" customFormat="1" ht="16.5" customHeight="1" x14ac:dyDescent="0.25">
      <x:c r="A2137" s="302">
        <x:f>IF(RIGHT(C2137,2)=".1","10",RIGHT(C2137,2))</x:f>
      </x:c>
    </x:row>
    <x:row r="2138" spans="1:81" customFormat="1" ht="16.5" customHeight="1" x14ac:dyDescent="0.25">
      <x:c r="A2138" s="302">
        <x:f>IF(RIGHT(C2138,2)=".1","10",RIGHT(C2138,2))</x:f>
      </x:c>
    </x:row>
    <x:row r="2139" spans="1:81" customFormat="1" ht="16.5" customHeight="1" x14ac:dyDescent="0.25">
      <x:c r="A2139" s="302">
        <x:f>IF(RIGHT(C2139,2)=".1","10",RIGHT(C2139,2))</x:f>
      </x:c>
    </x:row>
    <x:row r="2140" spans="1:81" customFormat="1" ht="16.5" customHeight="1" x14ac:dyDescent="0.25">
      <x:c r="A2140" s="302">
        <x:f>IF(RIGHT(C2140,2)=".1","10",RIGHT(C2140,2))</x:f>
      </x:c>
    </x:row>
    <x:row r="2141" spans="1:81" customFormat="1" ht="16.5" customHeight="1" x14ac:dyDescent="0.25">
      <x:c r="A2141" s="302">
        <x:f>IF(RIGHT(C2141,2)=".1","10",RIGHT(C2141,2))</x:f>
      </x:c>
    </x:row>
    <x:row r="2142" spans="1:81" customFormat="1" ht="16.5" customHeight="1" x14ac:dyDescent="0.25">
      <x:c r="A2142" s="302">
        <x:f>IF(RIGHT(C2142,2)=".1","10",RIGHT(C2142,2))</x:f>
      </x:c>
    </x:row>
    <x:row r="2143" spans="1:81" customFormat="1" ht="16.5" customHeight="1" x14ac:dyDescent="0.25">
      <x:c r="A2143" s="302">
        <x:f>IF(RIGHT(C2143,2)=".1","10",RIGHT(C2143,2))</x:f>
      </x:c>
    </x:row>
    <x:row r="2144" spans="1:81" customFormat="1" ht="16.5" customHeight="1" x14ac:dyDescent="0.25">
      <x:c r="A2144" s="302">
        <x:f>IF(RIGHT(C2144,2)=".1","10",RIGHT(C2144,2))</x:f>
      </x:c>
    </x:row>
    <x:row r="2145" spans="1:81" customFormat="1" ht="16.5" customHeight="1" x14ac:dyDescent="0.25">
      <x:c r="A2145" s="302">
        <x:f>IF(RIGHT(C2145,2)=".1","10",RIGHT(C2145,2))</x:f>
      </x:c>
    </x:row>
    <x:row r="2146" spans="1:81" customFormat="1" ht="16.5" customHeight="1" x14ac:dyDescent="0.25">
      <x:c r="A2146" s="302">
        <x:f>IF(RIGHT(C2146,2)=".1","10",RIGHT(C2146,2))</x:f>
      </x:c>
    </x:row>
    <x:row r="2147" spans="1:81" customFormat="1" ht="16.5" customHeight="1" x14ac:dyDescent="0.25">
      <x:c r="A2147" s="302">
        <x:f>IF(RIGHT(C2147,2)=".1","10",RIGHT(C2147,2))</x:f>
      </x:c>
    </x:row>
    <x:row r="2148" spans="1:81" customFormat="1" ht="16.5" customHeight="1" x14ac:dyDescent="0.25">
      <x:c r="A2148" s="302">
        <x:f>IF(RIGHT(C2148,2)=".1","10",RIGHT(C2148,2))</x:f>
      </x:c>
    </x:row>
    <x:row r="2149" spans="1:81" customFormat="1" ht="16.5" customHeight="1" x14ac:dyDescent="0.25">
      <x:c r="A2149" s="302">
        <x:f>IF(RIGHT(C2149,2)=".1","10",RIGHT(C2149,2))</x:f>
      </x:c>
    </x:row>
    <x:row r="2150" spans="1:81" customFormat="1" ht="16.5" customHeight="1" x14ac:dyDescent="0.25">
      <x:c r="A2150" s="302">
        <x:f>IF(RIGHT(C2150,2)=".1","10",RIGHT(C2150,2))</x:f>
      </x:c>
    </x:row>
    <x:row r="2151" spans="1:81" customFormat="1" ht="16.5" customHeight="1" x14ac:dyDescent="0.25">
      <x:c r="A2151" s="302">
        <x:f>IF(RIGHT(C2151,2)=".1","10",RIGHT(C2151,2))</x:f>
      </x:c>
    </x:row>
    <x:row r="2152" spans="1:81" customFormat="1" ht="16.5" customHeight="1" x14ac:dyDescent="0.25">
      <x:c r="A2152" s="302">
        <x:f>IF(RIGHT(C2152,2)=".1","10",RIGHT(C2152,2))</x:f>
      </x:c>
    </x:row>
    <x:row r="2153" spans="1:81" customFormat="1" ht="16.5" customHeight="1" x14ac:dyDescent="0.25">
      <x:c r="A2153" s="302">
        <x:f>IF(RIGHT(C2153,2)=".1","10",RIGHT(C2153,2))</x:f>
      </x:c>
    </x:row>
    <x:row r="2154" spans="1:81" customFormat="1" ht="16.5" customHeight="1" x14ac:dyDescent="0.25">
      <x:c r="A2154" s="302">
        <x:f>IF(RIGHT(C2154,2)=".1","10",RIGHT(C2154,2))</x:f>
      </x:c>
    </x:row>
    <x:row r="2155" spans="1:81" customFormat="1" ht="16.5" customHeight="1" x14ac:dyDescent="0.25">
      <x:c r="A2155" s="302">
        <x:f>IF(RIGHT(C2155,2)=".1","10",RIGHT(C2155,2))</x:f>
      </x:c>
    </x:row>
    <x:row r="2156" spans="1:81" customFormat="1" ht="16.5" customHeight="1" x14ac:dyDescent="0.25">
      <x:c r="A2156" s="302">
        <x:f>IF(RIGHT(C2156,2)=".1","10",RIGHT(C2156,2))</x:f>
      </x:c>
    </x:row>
    <x:row r="2157" spans="1:81" customFormat="1" ht="16.5" customHeight="1" x14ac:dyDescent="0.25">
      <x:c r="A2157" s="302">
        <x:f>IF(RIGHT(C2157,2)=".1","10",RIGHT(C2157,2))</x:f>
      </x:c>
    </x:row>
    <x:row r="2158" spans="1:81" customFormat="1" ht="16.5" customHeight="1" x14ac:dyDescent="0.25">
      <x:c r="A2158" s="302">
        <x:f>IF(RIGHT(C2158,2)=".1","10",RIGHT(C2158,2))</x:f>
      </x:c>
    </x:row>
    <x:row r="2159" spans="1:81" customFormat="1" ht="16.5" customHeight="1" x14ac:dyDescent="0.25">
      <x:c r="A2159" s="302">
        <x:f>IF(RIGHT(C2159,2)=".1","10",RIGHT(C2159,2))</x:f>
      </x:c>
    </x:row>
    <x:row r="2160" spans="1:81" customFormat="1" ht="16.5" customHeight="1" x14ac:dyDescent="0.25">
      <x:c r="A2160" s="302">
        <x:f>IF(RIGHT(C2160,2)=".1","10",RIGHT(C2160,2))</x:f>
      </x:c>
    </x:row>
    <x:row r="2161" spans="1:81" customFormat="1" ht="16.5" customHeight="1" x14ac:dyDescent="0.25">
      <x:c r="A2161" s="302">
        <x:f>IF(RIGHT(C2161,2)=".1","10",RIGHT(C2161,2))</x:f>
      </x:c>
    </x:row>
    <x:row r="2162" spans="1:81" customFormat="1" ht="16.5" customHeight="1" x14ac:dyDescent="0.25">
      <x:c r="A2162" s="302">
        <x:f>IF(RIGHT(C2162,2)=".1","10",RIGHT(C2162,2))</x:f>
      </x:c>
    </x:row>
    <x:row r="2163" spans="1:81" customFormat="1" ht="16.5" customHeight="1" x14ac:dyDescent="0.25">
      <x:c r="A2163" s="302">
        <x:f>IF(RIGHT(C2163,2)=".1","10",RIGHT(C2163,2))</x:f>
      </x:c>
    </x:row>
    <x:row r="2164" spans="1:81" customFormat="1" ht="16.5" customHeight="1" x14ac:dyDescent="0.25">
      <x:c r="A2164" s="302">
        <x:f>IF(RIGHT(C2164,2)=".1","10",RIGHT(C2164,2))</x:f>
      </x:c>
    </x:row>
    <x:row r="2165" spans="1:81" customFormat="1" ht="16.5" customHeight="1" x14ac:dyDescent="0.25">
      <x:c r="A2165" s="302">
        <x:f>IF(RIGHT(C2165,2)=".1","10",RIGHT(C2165,2))</x:f>
      </x:c>
    </x:row>
    <x:row r="2166" spans="1:81" customFormat="1" ht="16.5" customHeight="1" x14ac:dyDescent="0.25">
      <x:c r="A2166" s="302">
        <x:f>IF(RIGHT(C2166,2)=".1","10",RIGHT(C2166,2))</x:f>
      </x:c>
    </x:row>
    <x:row r="2167" spans="1:81" customFormat="1" ht="16.5" customHeight="1" x14ac:dyDescent="0.25">
      <x:c r="A2167" s="302">
        <x:f>IF(RIGHT(C2167,2)=".1","10",RIGHT(C2167,2))</x:f>
      </x:c>
    </x:row>
    <x:row r="2168" spans="1:81" customFormat="1" ht="16.5" customHeight="1" x14ac:dyDescent="0.25">
      <x:c r="A2168" s="302">
        <x:f>IF(RIGHT(C2168,2)=".1","10",RIGHT(C2168,2))</x:f>
      </x:c>
    </x:row>
    <x:row r="2169" spans="1:81" customFormat="1" ht="16.5" customHeight="1" x14ac:dyDescent="0.25">
      <x:c r="A2169" s="302">
        <x:f>IF(RIGHT(C2169,2)=".1","10",RIGHT(C2169,2))</x:f>
      </x:c>
    </x:row>
    <x:row r="2170" spans="1:81" customFormat="1" ht="16.5" customHeight="1" x14ac:dyDescent="0.25">
      <x:c r="A2170" s="302">
        <x:f>IF(RIGHT(C2170,2)=".1","10",RIGHT(C2170,2))</x:f>
      </x:c>
    </x:row>
    <x:row r="2171" spans="1:81" customFormat="1" ht="16.5" customHeight="1" x14ac:dyDescent="0.25">
      <x:c r="A2171" s="302">
        <x:f>IF(RIGHT(C2171,2)=".1","10",RIGHT(C2171,2))</x:f>
      </x:c>
    </x:row>
    <x:row r="2172" spans="1:81" customFormat="1" ht="16.5" customHeight="1" x14ac:dyDescent="0.25">
      <x:c r="A2172" s="302">
        <x:f>IF(RIGHT(C2172,2)=".1","10",RIGHT(C2172,2))</x:f>
      </x:c>
    </x:row>
    <x:row r="2173" spans="1:81" customFormat="1" ht="16.5" customHeight="1" x14ac:dyDescent="0.25">
      <x:c r="A2173" s="302">
        <x:f>IF(RIGHT(C2173,2)=".1","10",RIGHT(C2173,2))</x:f>
      </x:c>
    </x:row>
    <x:row r="2174" spans="1:81" customFormat="1" ht="16.5" customHeight="1" x14ac:dyDescent="0.25">
      <x:c r="A2174" s="302">
        <x:f>IF(RIGHT(C2174,2)=".1","10",RIGHT(C2174,2))</x:f>
      </x:c>
    </x:row>
    <x:row r="2175" spans="1:81" customFormat="1" ht="16.5" customHeight="1" x14ac:dyDescent="0.25">
      <x:c r="A2175" s="302">
        <x:f>IF(RIGHT(C2175,2)=".1","10",RIGHT(C2175,2))</x:f>
      </x:c>
    </x:row>
    <x:row r="2176" spans="1:81" customFormat="1" ht="16.5" customHeight="1" x14ac:dyDescent="0.25">
      <x:c r="A2176" s="302">
        <x:f>IF(RIGHT(C2176,2)=".1","10",RIGHT(C2176,2))</x:f>
      </x:c>
    </x:row>
    <x:row r="2177" spans="1:81" customFormat="1" ht="16.5" customHeight="1" x14ac:dyDescent="0.25">
      <x:c r="A2177" s="302">
        <x:f>IF(RIGHT(C2177,2)=".1","10",RIGHT(C2177,2))</x:f>
      </x:c>
    </x:row>
    <x:row r="2178" spans="1:81" customFormat="1" ht="16.5" customHeight="1" x14ac:dyDescent="0.25">
      <x:c r="A2178" s="302">
        <x:f>IF(RIGHT(C2178,2)=".1","10",RIGHT(C2178,2))</x:f>
      </x:c>
    </x:row>
    <x:row r="2179" spans="1:81" customFormat="1" ht="16.5" customHeight="1" x14ac:dyDescent="0.25">
      <x:c r="A2179" s="302">
        <x:f>IF(RIGHT(C2179,2)=".1","10",RIGHT(C2179,2))</x:f>
      </x:c>
    </x:row>
    <x:row r="2180" spans="1:81" customFormat="1" ht="16.5" customHeight="1" x14ac:dyDescent="0.25">
      <x:c r="A2180" s="302">
        <x:f>IF(RIGHT(C2180,2)=".1","10",RIGHT(C2180,2))</x:f>
      </x:c>
    </x:row>
    <x:row r="2181" spans="1:81" customFormat="1" ht="16.5" customHeight="1" x14ac:dyDescent="0.25">
      <x:c r="A2181" s="302">
        <x:f>IF(RIGHT(C2181,2)=".1","10",RIGHT(C2181,2))</x:f>
      </x:c>
    </x:row>
    <x:row r="2182" spans="1:81" customFormat="1" ht="16.5" customHeight="1" x14ac:dyDescent="0.25">
      <x:c r="A2182" s="302">
        <x:f>IF(RIGHT(C2182,2)=".1","10",RIGHT(C2182,2))</x:f>
      </x:c>
    </x:row>
    <x:row r="2183" spans="1:81" customFormat="1" ht="16.5" customHeight="1" x14ac:dyDescent="0.25">
      <x:c r="A2183" s="302">
        <x:f>IF(RIGHT(C2183,2)=".1","10",RIGHT(C2183,2))</x:f>
      </x:c>
    </x:row>
    <x:row r="2184" spans="1:81" customFormat="1" ht="16.5" customHeight="1" x14ac:dyDescent="0.25">
      <x:c r="A2184" s="302">
        <x:f>IF(RIGHT(C2184,2)=".1","10",RIGHT(C2184,2))</x:f>
      </x:c>
    </x:row>
    <x:row r="2185" spans="1:81" customFormat="1" ht="16.5" customHeight="1" x14ac:dyDescent="0.25">
      <x:c r="A2185" s="302">
        <x:f>IF(RIGHT(C2185,2)=".1","10",RIGHT(C2185,2))</x:f>
      </x:c>
    </x:row>
    <x:row r="2186" spans="1:81" customFormat="1" ht="16.5" customHeight="1" x14ac:dyDescent="0.25">
      <x:c r="A2186" s="302">
        <x:f>IF(RIGHT(C2186,2)=".1","10",RIGHT(C2186,2))</x:f>
      </x:c>
    </x:row>
    <x:row r="2187" spans="1:81" customFormat="1" ht="16.5" customHeight="1" x14ac:dyDescent="0.25">
      <x:c r="A2187" s="302">
        <x:f>IF(RIGHT(C2187,2)=".1","10",RIGHT(C2187,2))</x:f>
      </x:c>
    </x:row>
    <x:row r="2188" spans="1:81" customFormat="1" ht="16.5" customHeight="1" x14ac:dyDescent="0.25">
      <x:c r="A2188" s="302">
        <x:f>IF(RIGHT(C2188,2)=".1","10",RIGHT(C2188,2))</x:f>
      </x:c>
    </x:row>
    <x:row r="2189" spans="1:81" customFormat="1" ht="16.5" customHeight="1" x14ac:dyDescent="0.25">
      <x:c r="A2189" s="302">
        <x:f>IF(RIGHT(C2189,2)=".1","10",RIGHT(C2189,2))</x:f>
      </x:c>
    </x:row>
    <x:row r="2190" spans="1:81" customFormat="1" ht="16.5" customHeight="1" x14ac:dyDescent="0.25">
      <x:c r="A2190" s="302">
        <x:f>IF(RIGHT(C2190,2)=".1","10",RIGHT(C2190,2))</x:f>
      </x:c>
    </x:row>
    <x:row r="2191" spans="1:81" customFormat="1" ht="16.5" customHeight="1" x14ac:dyDescent="0.25">
      <x:c r="A2191" s="302">
        <x:f>IF(RIGHT(C2191,2)=".1","10",RIGHT(C2191,2))</x:f>
      </x:c>
    </x:row>
    <x:row r="2192" spans="1:81" customFormat="1" ht="16.5" customHeight="1" x14ac:dyDescent="0.25">
      <x:c r="A2192" s="302">
        <x:f>IF(RIGHT(C2192,2)=".1","10",RIGHT(C2192,2))</x:f>
      </x:c>
    </x:row>
    <x:row r="2193" spans="1:81" customFormat="1" ht="16.5" customHeight="1" x14ac:dyDescent="0.25">
      <x:c r="A2193" s="302">
        <x:f>IF(RIGHT(C2193,2)=".1","10",RIGHT(C2193,2))</x:f>
      </x:c>
    </x:row>
    <x:row r="2194" spans="1:81" customFormat="1" ht="16.5" customHeight="1" x14ac:dyDescent="0.25">
      <x:c r="A2194" s="302">
        <x:f>IF(RIGHT(C2194,2)=".1","10",RIGHT(C2194,2))</x:f>
      </x:c>
    </x:row>
    <x:row r="2195" spans="1:81" customFormat="1" ht="16.5" customHeight="1" x14ac:dyDescent="0.25">
      <x:c r="A2195" s="302">
        <x:f>IF(RIGHT(C2195,2)=".1","10",RIGHT(C2195,2))</x:f>
      </x:c>
    </x:row>
    <x:row r="2196" spans="1:81" customFormat="1" ht="16.5" customHeight="1" x14ac:dyDescent="0.25">
      <x:c r="A2196" s="302">
        <x:f>IF(RIGHT(C2196,2)=".1","10",RIGHT(C2196,2))</x:f>
      </x:c>
    </x:row>
    <x:row r="2197" spans="1:81" customFormat="1" ht="16.5" customHeight="1" x14ac:dyDescent="0.25">
      <x:c r="A2197" s="302">
        <x:f>IF(RIGHT(C2197,2)=".1","10",RIGHT(C2197,2))</x:f>
      </x:c>
    </x:row>
    <x:row r="2198" spans="1:81" customFormat="1" ht="16.5" customHeight="1" x14ac:dyDescent="0.25">
      <x:c r="A2198" s="302">
        <x:f>IF(RIGHT(C2198,2)=".1","10",RIGHT(C2198,2))</x:f>
      </x:c>
    </x:row>
    <x:row r="2199" spans="1:81" customFormat="1" ht="16.5" customHeight="1" x14ac:dyDescent="0.25">
      <x:c r="A2199" s="302">
        <x:f>IF(RIGHT(C2199,2)=".1","10",RIGHT(C2199,2))</x:f>
      </x:c>
    </x:row>
    <x:row r="2200" spans="1:81" customFormat="1" ht="16.5" customHeight="1" x14ac:dyDescent="0.25">
      <x:c r="A2200" s="302">
        <x:f>IF(RIGHT(C2200,2)=".1","10",RIGHT(C2200,2))</x:f>
      </x:c>
    </x:row>
    <x:row r="2201" spans="1:81" customFormat="1" ht="16.5" customHeight="1" x14ac:dyDescent="0.25">
      <x:c r="A2201" s="302">
        <x:f>IF(RIGHT(C2201,2)=".1","10",RIGHT(C2201,2))</x:f>
      </x:c>
    </x:row>
    <x:row r="2202" spans="1:81" customFormat="1" ht="16.5" customHeight="1" x14ac:dyDescent="0.25">
      <x:c r="A2202" s="302">
        <x:f>IF(RIGHT(C2202,2)=".1","10",RIGHT(C2202,2))</x:f>
      </x:c>
    </x:row>
    <x:row r="2203" spans="1:81" customFormat="1" ht="16.5" customHeight="1" x14ac:dyDescent="0.25">
      <x:c r="A2203" s="302">
        <x:f>IF(RIGHT(C2203,2)=".1","10",RIGHT(C2203,2))</x:f>
      </x:c>
    </x:row>
    <x:row r="2204" spans="1:81" customFormat="1" ht="16.5" customHeight="1" x14ac:dyDescent="0.25">
      <x:c r="A2204" s="302">
        <x:f>IF(RIGHT(C2204,2)=".1","10",RIGHT(C2204,2))</x:f>
      </x:c>
    </x:row>
    <x:row r="2205" spans="1:81" customFormat="1" ht="16.5" customHeight="1" x14ac:dyDescent="0.25">
      <x:c r="A2205" s="302">
        <x:f>IF(RIGHT(C2205,2)=".1","10",RIGHT(C2205,2))</x:f>
      </x:c>
    </x:row>
    <x:row r="2206" spans="1:81" customFormat="1" ht="16.5" customHeight="1" x14ac:dyDescent="0.25">
      <x:c r="A2206" s="302">
        <x:f>IF(RIGHT(C2206,2)=".1","10",RIGHT(C2206,2))</x:f>
      </x:c>
    </x:row>
    <x:row r="2207" spans="1:81" customFormat="1" ht="16.5" customHeight="1" x14ac:dyDescent="0.25">
      <x:c r="A2207" s="302">
        <x:f>IF(RIGHT(C2207,2)=".1","10",RIGHT(C2207,2))</x:f>
      </x:c>
    </x:row>
    <x:row r="2208" spans="1:81" customFormat="1" ht="16.5" customHeight="1" x14ac:dyDescent="0.25">
      <x:c r="A2208" s="302">
        <x:f>IF(RIGHT(C2208,2)=".1","10",RIGHT(C2208,2))</x:f>
      </x:c>
    </x:row>
    <x:row r="2209" spans="1:81" customFormat="1" ht="16.5" customHeight="1" x14ac:dyDescent="0.25">
      <x:c r="A2209" s="302">
        <x:f>IF(RIGHT(C2209,2)=".1","10",RIGHT(C2209,2))</x:f>
      </x:c>
    </x:row>
    <x:row r="2210" spans="1:81" customFormat="1" ht="16.5" customHeight="1" x14ac:dyDescent="0.25">
      <x:c r="A2210" s="302">
        <x:f>IF(RIGHT(C2210,2)=".1","10",RIGHT(C2210,2))</x:f>
      </x:c>
    </x:row>
    <x:row r="2211" spans="1:81" customFormat="1" ht="16.5" customHeight="1" x14ac:dyDescent="0.25">
      <x:c r="A2211" s="302">
        <x:f>IF(RIGHT(C2211,2)=".1","10",RIGHT(C2211,2))</x:f>
      </x:c>
    </x:row>
    <x:row r="2212" spans="1:81" customFormat="1" ht="16.5" customHeight="1" x14ac:dyDescent="0.25">
      <x:c r="A2212" s="302">
        <x:f>IF(RIGHT(C2212,2)=".1","10",RIGHT(C2212,2))</x:f>
      </x:c>
    </x:row>
    <x:row r="2213" spans="1:81" customFormat="1" ht="16.5" customHeight="1" x14ac:dyDescent="0.25">
      <x:c r="A2213" s="302">
        <x:f>IF(RIGHT(C2213,2)=".1","10",RIGHT(C2213,2))</x:f>
      </x:c>
    </x:row>
    <x:row r="2214" spans="1:81" customFormat="1" ht="16.5" customHeight="1" x14ac:dyDescent="0.25">
      <x:c r="A2214" s="302">
        <x:f>IF(RIGHT(C2214,2)=".1","10",RIGHT(C2214,2))</x:f>
      </x:c>
    </x:row>
    <x:row r="2215" spans="1:81" customFormat="1" ht="16.5" customHeight="1" x14ac:dyDescent="0.25">
      <x:c r="A2215" s="302">
        <x:f>IF(RIGHT(C2215,2)=".1","10",RIGHT(C2215,2))</x:f>
      </x:c>
    </x:row>
    <x:row r="2216" spans="1:81" customFormat="1" ht="16.5" customHeight="1" x14ac:dyDescent="0.25">
      <x:c r="A2216" s="302">
        <x:f>IF(RIGHT(C2216,2)=".1","10",RIGHT(C2216,2))</x:f>
      </x:c>
    </x:row>
    <x:row r="2217" spans="1:81" customFormat="1" ht="16.5" customHeight="1" x14ac:dyDescent="0.25">
      <x:c r="A2217" s="302">
        <x:f>IF(RIGHT(C2217,2)=".1","10",RIGHT(C2217,2))</x:f>
      </x:c>
    </x:row>
    <x:row r="2218" spans="1:81" customFormat="1" ht="16.5" customHeight="1" x14ac:dyDescent="0.25">
      <x:c r="A2218" s="302">
        <x:f>IF(RIGHT(C2218,2)=".1","10",RIGHT(C2218,2))</x:f>
      </x:c>
    </x:row>
    <x:row r="2219" spans="1:81" customFormat="1" ht="16.5" customHeight="1" x14ac:dyDescent="0.25">
      <x:c r="A2219" s="302">
        <x:f>IF(RIGHT(C2219,2)=".1","10",RIGHT(C2219,2))</x:f>
      </x:c>
    </x:row>
    <x:row r="2220" spans="1:81" customFormat="1" ht="16.5" customHeight="1" x14ac:dyDescent="0.25">
      <x:c r="A2220" s="302">
        <x:f>IF(RIGHT(C2220,2)=".1","10",RIGHT(C2220,2))</x:f>
      </x:c>
    </x:row>
    <x:row r="2221" spans="1:81" customFormat="1" ht="16.5" customHeight="1" x14ac:dyDescent="0.25">
      <x:c r="A2221" s="302">
        <x:f>IF(RIGHT(C2221,2)=".1","10",RIGHT(C2221,2))</x:f>
      </x:c>
    </x:row>
    <x:row r="2222" spans="1:81" customFormat="1" ht="16.5" customHeight="1" x14ac:dyDescent="0.25">
      <x:c r="A2222" s="302">
        <x:f>IF(RIGHT(C2222,2)=".1","10",RIGHT(C2222,2))</x:f>
      </x:c>
    </x:row>
    <x:row r="2223" spans="1:81" customFormat="1" ht="16.5" customHeight="1" x14ac:dyDescent="0.25">
      <x:c r="A2223" s="302">
        <x:f>IF(RIGHT(C2223,2)=".1","10",RIGHT(C2223,2))</x:f>
      </x:c>
    </x:row>
    <x:row r="2224" spans="1:81" customFormat="1" ht="16.5" customHeight="1" x14ac:dyDescent="0.25">
      <x:c r="A2224" s="302">
        <x:f>IF(RIGHT(C2224,2)=".1","10",RIGHT(C2224,2))</x:f>
      </x:c>
    </x:row>
    <x:row r="2225" spans="1:81" customFormat="1" ht="16.5" customHeight="1" x14ac:dyDescent="0.25">
      <x:c r="A2225" s="302">
        <x:f>IF(RIGHT(C2225,2)=".1","10",RIGHT(C2225,2))</x:f>
      </x:c>
    </x:row>
    <x:row r="2226" spans="1:81" customFormat="1" ht="16.5" customHeight="1" x14ac:dyDescent="0.25">
      <x:c r="A2226" s="302">
        <x:f>IF(RIGHT(C2226,2)=".1","10",RIGHT(C2226,2))</x:f>
      </x:c>
    </x:row>
    <x:row r="2227" spans="1:81" customFormat="1" ht="16.5" customHeight="1" x14ac:dyDescent="0.25">
      <x:c r="A2227" s="302">
        <x:f>IF(RIGHT(C2227,2)=".1","10",RIGHT(C2227,2))</x:f>
      </x:c>
    </x:row>
    <x:row r="2228" spans="1:81" customFormat="1" ht="16.5" customHeight="1" x14ac:dyDescent="0.25">
      <x:c r="A2228" s="302">
        <x:f>IF(RIGHT(C2228,2)=".1","10",RIGHT(C2228,2))</x:f>
      </x:c>
    </x:row>
    <x:row r="2229" spans="1:81" customFormat="1" ht="16.5" customHeight="1" x14ac:dyDescent="0.25">
      <x:c r="A2229" s="302">
        <x:f>IF(RIGHT(C2229,2)=".1","10",RIGHT(C2229,2))</x:f>
      </x:c>
    </x:row>
    <x:row r="2230" spans="1:81" customFormat="1" ht="16.5" customHeight="1" x14ac:dyDescent="0.25">
      <x:c r="A2230" s="302">
        <x:f>IF(RIGHT(C2230,2)=".1","10",RIGHT(C2230,2))</x:f>
      </x:c>
    </x:row>
    <x:row r="2231" spans="1:81" customFormat="1" ht="16.5" customHeight="1" x14ac:dyDescent="0.25">
      <x:c r="A2231" s="302">
        <x:f>IF(RIGHT(C2231,2)=".1","10",RIGHT(C2231,2))</x:f>
      </x:c>
    </x:row>
    <x:row r="2232" spans="1:81" customFormat="1" ht="16.5" customHeight="1" x14ac:dyDescent="0.25">
      <x:c r="A2232" s="302">
        <x:f>IF(RIGHT(C2232,2)=".1","10",RIGHT(C2232,2))</x:f>
      </x:c>
    </x:row>
    <x:row r="2233" spans="1:81" customFormat="1" ht="16.5" customHeight="1" x14ac:dyDescent="0.25">
      <x:c r="A2233" s="302">
        <x:f>IF(RIGHT(C2233,2)=".1","10",RIGHT(C2233,2))</x:f>
      </x:c>
    </x:row>
    <x:row r="2234" spans="1:81" customFormat="1" ht="16.5" customHeight="1" x14ac:dyDescent="0.25">
      <x:c r="A2234" s="302">
        <x:f>IF(RIGHT(C2234,2)=".1","10",RIGHT(C2234,2))</x:f>
      </x:c>
    </x:row>
    <x:row r="2235" spans="1:81" customFormat="1" ht="16.5" customHeight="1" x14ac:dyDescent="0.25">
      <x:c r="A2235" s="302">
        <x:f>IF(RIGHT(C2235,2)=".1","10",RIGHT(C2235,2))</x:f>
      </x:c>
    </x:row>
    <x:row r="2236" spans="1:81" customFormat="1" ht="16.5" customHeight="1" x14ac:dyDescent="0.25">
      <x:c r="A2236" s="302">
        <x:f>IF(RIGHT(C2236,2)=".1","10",RIGHT(C2236,2))</x:f>
      </x:c>
    </x:row>
    <x:row r="2237" spans="1:81" customFormat="1" ht="16.5" customHeight="1" x14ac:dyDescent="0.25">
      <x:c r="A2237" s="302">
        <x:f>IF(RIGHT(C2237,2)=".1","10",RIGHT(C2237,2))</x:f>
      </x:c>
    </x:row>
    <x:row r="2238" spans="1:81" customFormat="1" ht="16.5" customHeight="1" x14ac:dyDescent="0.25">
      <x:c r="A2238" s="302">
        <x:f>IF(RIGHT(C2238,2)=".1","10",RIGHT(C2238,2))</x:f>
      </x:c>
    </x:row>
    <x:row r="2239" spans="1:81" customFormat="1" ht="16.5" customHeight="1" x14ac:dyDescent="0.25">
      <x:c r="A2239" s="302">
        <x:f>IF(RIGHT(C2239,2)=".1","10",RIGHT(C2239,2))</x:f>
      </x:c>
    </x:row>
    <x:row r="2240" spans="1:81" customFormat="1" ht="16.5" customHeight="1" x14ac:dyDescent="0.25">
      <x:c r="A2240" s="302">
        <x:f>IF(RIGHT(C2240,2)=".1","10",RIGHT(C2240,2))</x:f>
      </x:c>
    </x:row>
    <x:row r="2241" spans="1:81" customFormat="1" ht="16.5" customHeight="1" x14ac:dyDescent="0.25">
      <x:c r="A2241" s="302">
        <x:f>IF(RIGHT(C2241,2)=".1","10",RIGHT(C2241,2))</x:f>
      </x:c>
    </x:row>
    <x:row r="2242" spans="1:81" customFormat="1" ht="16.5" customHeight="1" x14ac:dyDescent="0.25">
      <x:c r="A2242" s="302">
        <x:f>IF(RIGHT(C2242,2)=".1","10",RIGHT(C2242,2))</x:f>
      </x:c>
    </x:row>
    <x:row r="2243" spans="1:81" customFormat="1" ht="16.5" customHeight="1" x14ac:dyDescent="0.25">
      <x:c r="A2243" s="302">
        <x:f>IF(RIGHT(C2243,2)=".1","10",RIGHT(C2243,2))</x:f>
      </x:c>
    </x:row>
    <x:row r="2244" spans="1:81" customFormat="1" ht="16.5" customHeight="1" x14ac:dyDescent="0.25">
      <x:c r="A2244" s="302">
        <x:f>IF(RIGHT(C2244,2)=".1","10",RIGHT(C2244,2))</x:f>
      </x:c>
    </x:row>
    <x:row r="2245" spans="1:81" customFormat="1" ht="16.5" customHeight="1" x14ac:dyDescent="0.25">
      <x:c r="A2245" s="302">
        <x:f>IF(RIGHT(C2245,2)=".1","10",RIGHT(C2245,2))</x:f>
      </x:c>
    </x:row>
    <x:row r="2246" spans="1:81" customFormat="1" ht="16.5" customHeight="1" x14ac:dyDescent="0.25">
      <x:c r="A2246" s="302">
        <x:f>IF(RIGHT(C2246,2)=".1","10",RIGHT(C2246,2))</x:f>
      </x:c>
    </x:row>
    <x:row r="2247" spans="1:81" customFormat="1" ht="16.5" customHeight="1" x14ac:dyDescent="0.25">
      <x:c r="A2247" s="302">
        <x:f>IF(RIGHT(C2247,2)=".1","10",RIGHT(C2247,2))</x:f>
      </x:c>
    </x:row>
    <x:row r="2248" spans="1:81" customFormat="1" ht="16.5" customHeight="1" x14ac:dyDescent="0.25">
      <x:c r="A2248" s="302">
        <x:f>IF(RIGHT(C2248,2)=".1","10",RIGHT(C2248,2))</x:f>
      </x:c>
    </x:row>
    <x:row r="2249" spans="1:81" customFormat="1" ht="16.5" customHeight="1" x14ac:dyDescent="0.25">
      <x:c r="A2249" s="302">
        <x:f>IF(RIGHT(C2249,2)=".1","10",RIGHT(C2249,2))</x:f>
      </x:c>
    </x:row>
    <x:row r="2250" spans="1:81" customFormat="1" ht="16.5" customHeight="1" x14ac:dyDescent="0.25">
      <x:c r="A2250" s="302">
        <x:f>IF(RIGHT(C2250,2)=".1","10",RIGHT(C2250,2))</x:f>
      </x:c>
    </x:row>
    <x:row r="2251" spans="1:81" customFormat="1" ht="16.5" customHeight="1" x14ac:dyDescent="0.25">
      <x:c r="A2251" s="302">
        <x:f>IF(RIGHT(C2251,2)=".1","10",RIGHT(C2251,2))</x:f>
      </x:c>
    </x:row>
    <x:row r="2252" spans="1:81" customFormat="1" ht="16.5" customHeight="1" x14ac:dyDescent="0.25">
      <x:c r="A2252" s="302">
        <x:f>IF(RIGHT(C2252,2)=".1","10",RIGHT(C2252,2))</x:f>
      </x:c>
    </x:row>
    <x:row r="2253" spans="1:81" customFormat="1" ht="16.5" customHeight="1" x14ac:dyDescent="0.25">
      <x:c r="A2253" s="302">
        <x:f>IF(RIGHT(C2253,2)=".1","10",RIGHT(C2253,2))</x:f>
      </x:c>
    </x:row>
    <x:row r="2254" spans="1:81" customFormat="1" ht="16.5" customHeight="1" x14ac:dyDescent="0.25">
      <x:c r="A2254" s="302">
        <x:f>IF(RIGHT(C2254,2)=".1","10",RIGHT(C2254,2))</x:f>
      </x:c>
    </x:row>
    <x:row r="2255" spans="1:81" customFormat="1" ht="16.5" customHeight="1" x14ac:dyDescent="0.25">
      <x:c r="A2255" s="302">
        <x:f>IF(RIGHT(C2255,2)=".1","10",RIGHT(C2255,2))</x:f>
      </x:c>
    </x:row>
    <x:row r="2256" spans="1:81" customFormat="1" ht="16.5" customHeight="1" x14ac:dyDescent="0.25">
      <x:c r="A2256" s="302">
        <x:f>IF(RIGHT(C2256,2)=".1","10",RIGHT(C2256,2))</x:f>
      </x:c>
    </x:row>
    <x:row r="2257" spans="1:81" customFormat="1" ht="16.5" customHeight="1" x14ac:dyDescent="0.25">
      <x:c r="A2257" s="302">
        <x:f>IF(RIGHT(C2257,2)=".1","10",RIGHT(C2257,2))</x:f>
      </x:c>
    </x:row>
    <x:row r="2258" spans="1:81" customFormat="1" ht="16.5" customHeight="1" x14ac:dyDescent="0.25">
      <x:c r="A2258" s="302">
        <x:f>IF(RIGHT(C2258,2)=".1","10",RIGHT(C2258,2))</x:f>
      </x:c>
    </x:row>
    <x:row r="2259" spans="1:81" customFormat="1" ht="16.5" customHeight="1" x14ac:dyDescent="0.25">
      <x:c r="A2259" s="302">
        <x:f>IF(RIGHT(C2259,2)=".1","10",RIGHT(C2259,2))</x:f>
      </x:c>
    </x:row>
    <x:row r="2260" spans="1:81" customFormat="1" ht="16.5" customHeight="1" x14ac:dyDescent="0.25">
      <x:c r="A2260" s="302">
        <x:f>IF(RIGHT(C2260,2)=".1","10",RIGHT(C2260,2))</x:f>
      </x:c>
    </x:row>
    <x:row r="2261" spans="1:81" customFormat="1" ht="16.5" customHeight="1" x14ac:dyDescent="0.25">
      <x:c r="A2261" s="302">
        <x:f>IF(RIGHT(C2261,2)=".1","10",RIGHT(C2261,2))</x:f>
      </x:c>
    </x:row>
    <x:row r="2262" spans="1:81" customFormat="1" ht="16.5" customHeight="1" x14ac:dyDescent="0.25">
      <x:c r="A2262" s="302">
        <x:f>IF(RIGHT(C2262,2)=".1","10",RIGHT(C2262,2))</x:f>
      </x:c>
    </x:row>
    <x:row r="2263" spans="1:81" customFormat="1" ht="16.5" customHeight="1" x14ac:dyDescent="0.25">
      <x:c r="A2263" s="302">
        <x:f>IF(RIGHT(C2263,2)=".1","10",RIGHT(C2263,2))</x:f>
      </x:c>
    </x:row>
    <x:row r="2264" spans="1:81" customFormat="1" ht="16.5" customHeight="1" x14ac:dyDescent="0.25">
      <x:c r="A2264" s="302">
        <x:f>IF(RIGHT(C2264,2)=".1","10",RIGHT(C2264,2))</x:f>
      </x:c>
    </x:row>
    <x:row r="2265" spans="1:81" customFormat="1" ht="16.5" customHeight="1" x14ac:dyDescent="0.25">
      <x:c r="A2265" s="302">
        <x:f>IF(RIGHT(C2265,2)=".1","10",RIGHT(C2265,2))</x:f>
      </x:c>
    </x:row>
    <x:row r="2266" spans="1:81" customFormat="1" ht="16.5" customHeight="1" x14ac:dyDescent="0.25">
      <x:c r="A2266" s="302">
        <x:f>IF(RIGHT(C2266,2)=".1","10",RIGHT(C2266,2))</x:f>
      </x:c>
    </x:row>
    <x:row r="2267" spans="1:81" customFormat="1" ht="16.5" customHeight="1" x14ac:dyDescent="0.25">
      <x:c r="A2267" s="302">
        <x:f>IF(RIGHT(C2267,2)=".1","10",RIGHT(C2267,2))</x:f>
      </x:c>
    </x:row>
    <x:row r="2268" spans="1:81" customFormat="1" ht="16.5" customHeight="1" x14ac:dyDescent="0.25">
      <x:c r="A2268" s="302">
        <x:f>IF(RIGHT(C2268,2)=".1","10",RIGHT(C2268,2))</x:f>
      </x:c>
    </x:row>
    <x:row r="2269" spans="1:81" customFormat="1" ht="16.5" customHeight="1" x14ac:dyDescent="0.25">
      <x:c r="A2269" s="302">
        <x:f>IF(RIGHT(C2269,2)=".1","10",RIGHT(C2269,2))</x:f>
      </x:c>
    </x:row>
    <x:row r="2270" spans="1:81" customFormat="1" ht="16.5" customHeight="1" x14ac:dyDescent="0.25">
      <x:c r="A2270" s="302">
        <x:f>IF(RIGHT(C2270,2)=".1","10",RIGHT(C2270,2))</x:f>
      </x:c>
    </x:row>
    <x:row r="2271" spans="1:81" customFormat="1" ht="16.5" customHeight="1" x14ac:dyDescent="0.25">
      <x:c r="A2271" s="302">
        <x:f>IF(RIGHT(C2271,2)=".1","10",RIGHT(C2271,2))</x:f>
      </x:c>
    </x:row>
    <x:row r="2272" spans="1:81" customFormat="1" ht="16.5" customHeight="1" x14ac:dyDescent="0.25">
      <x:c r="A2272" s="302">
        <x:f>IF(RIGHT(C2272,2)=".1","10",RIGHT(C2272,2))</x:f>
      </x:c>
    </x:row>
    <x:row r="2273" spans="1:81" customFormat="1" ht="16.5" customHeight="1" x14ac:dyDescent="0.25">
      <x:c r="A2273" s="302">
        <x:f>IF(RIGHT(C2273,2)=".1","10",RIGHT(C2273,2))</x:f>
      </x:c>
    </x:row>
    <x:row r="2274" spans="1:81" customFormat="1" ht="16.5" customHeight="1" x14ac:dyDescent="0.25">
      <x:c r="A2274" s="302">
        <x:f>IF(RIGHT(C2274,2)=".1","10",RIGHT(C2274,2))</x:f>
      </x:c>
    </x:row>
    <x:row r="2275" spans="1:81" customFormat="1" ht="16.5" customHeight="1" x14ac:dyDescent="0.25">
      <x:c r="A2275" s="302">
        <x:f>IF(RIGHT(C2275,2)=".1","10",RIGHT(C2275,2))</x:f>
      </x:c>
    </x:row>
    <x:row r="2276" spans="1:81" customFormat="1" ht="16.5" customHeight="1" x14ac:dyDescent="0.25">
      <x:c r="A2276" s="302">
        <x:f>IF(RIGHT(C2276,2)=".1","10",RIGHT(C2276,2))</x:f>
      </x:c>
    </x:row>
    <x:row r="2277" spans="1:81" customFormat="1" ht="16.5" customHeight="1" x14ac:dyDescent="0.25">
      <x:c r="A2277" s="302">
        <x:f>IF(RIGHT(C2277,2)=".1","10",RIGHT(C2277,2))</x:f>
      </x:c>
    </x:row>
    <x:row r="2278" spans="1:81" customFormat="1" ht="16.5" customHeight="1" x14ac:dyDescent="0.25">
      <x:c r="A2278" s="302">
        <x:f>IF(RIGHT(C2278,2)=".1","10",RIGHT(C2278,2))</x:f>
      </x:c>
    </x:row>
    <x:row r="2279" spans="1:81" customFormat="1" ht="16.5" customHeight="1" x14ac:dyDescent="0.25">
      <x:c r="A2279" s="302">
        <x:f>IF(RIGHT(C2279,2)=".1","10",RIGHT(C2279,2))</x:f>
      </x:c>
    </x:row>
    <x:row r="2280" spans="1:81" customFormat="1" ht="16.5" customHeight="1" x14ac:dyDescent="0.25">
      <x:c r="A2280" s="302">
        <x:f>IF(RIGHT(C2280,2)=".1","10",RIGHT(C2280,2))</x:f>
      </x:c>
    </x:row>
    <x:row r="2281" spans="1:81" customFormat="1" ht="16.5" customHeight="1" x14ac:dyDescent="0.25">
      <x:c r="A2281" s="302">
        <x:f>IF(RIGHT(C2281,2)=".1","10",RIGHT(C2281,2))</x:f>
      </x:c>
    </x:row>
    <x:row r="2282" spans="1:81" customFormat="1" ht="16.5" customHeight="1" x14ac:dyDescent="0.25">
      <x:c r="A2282" s="302">
        <x:f>IF(RIGHT(C2282,2)=".1","10",RIGHT(C2282,2))</x:f>
      </x:c>
    </x:row>
    <x:row r="2283" spans="1:81" customFormat="1" ht="16.5" customHeight="1" x14ac:dyDescent="0.25">
      <x:c r="A2283" s="302">
        <x:f>IF(RIGHT(C2283,2)=".1","10",RIGHT(C2283,2))</x:f>
      </x:c>
    </x:row>
    <x:row r="2284" spans="1:81" customFormat="1" ht="16.5" customHeight="1" x14ac:dyDescent="0.25">
      <x:c r="A2284" s="302">
        <x:f>IF(RIGHT(C2284,2)=".1","10",RIGHT(C2284,2))</x:f>
      </x:c>
    </x:row>
    <x:row r="2285" spans="1:81" customFormat="1" ht="16.5" customHeight="1" x14ac:dyDescent="0.25">
      <x:c r="A2285" s="302">
        <x:f>IF(RIGHT(C2285,2)=".1","10",RIGHT(C2285,2))</x:f>
      </x:c>
    </x:row>
    <x:row r="2286" spans="1:81" customFormat="1" ht="16.5" customHeight="1" x14ac:dyDescent="0.25">
      <x:c r="A2286" s="302">
        <x:f>IF(RIGHT(C2286,2)=".1","10",RIGHT(C2286,2))</x:f>
      </x:c>
    </x:row>
    <x:row r="2287" spans="1:81" customFormat="1" ht="16.5" customHeight="1" x14ac:dyDescent="0.25">
      <x:c r="A2287" s="302">
        <x:f>IF(RIGHT(C2287,2)=".1","10",RIGHT(C2287,2))</x:f>
      </x:c>
    </x:row>
    <x:row r="2288" spans="1:81" customFormat="1" ht="16.5" customHeight="1" x14ac:dyDescent="0.25">
      <x:c r="A2288" s="302">
        <x:f>IF(RIGHT(C2288,2)=".1","10",RIGHT(C2288,2))</x:f>
      </x:c>
    </x:row>
    <x:row r="2289" spans="1:81" customFormat="1" ht="16.5" customHeight="1" x14ac:dyDescent="0.25">
      <x:c r="A2289" s="302">
        <x:f>IF(RIGHT(C2289,2)=".1","10",RIGHT(C2289,2))</x:f>
      </x:c>
    </x:row>
    <x:row r="2290" spans="1:81" customFormat="1" ht="16.5" customHeight="1" x14ac:dyDescent="0.25">
      <x:c r="A2290" s="302">
        <x:f>IF(RIGHT(C2290,2)=".1","10",RIGHT(C2290,2))</x:f>
      </x:c>
    </x:row>
    <x:row r="2291" spans="1:81" customFormat="1" ht="16.5" customHeight="1" x14ac:dyDescent="0.25">
      <x:c r="A2291" s="302">
        <x:f>IF(RIGHT(C2291,2)=".1","10",RIGHT(C2291,2))</x:f>
      </x:c>
    </x:row>
    <x:row r="2292" spans="1:81" customFormat="1" ht="16.5" customHeight="1" x14ac:dyDescent="0.25">
      <x:c r="A2292" s="302">
        <x:f>IF(RIGHT(C2292,2)=".1","10",RIGHT(C2292,2))</x:f>
      </x:c>
    </x:row>
    <x:row r="2293" spans="1:81" customFormat="1" ht="16.5" customHeight="1" x14ac:dyDescent="0.25">
      <x:c r="A2293" s="302">
        <x:f>IF(RIGHT(C2293,2)=".1","10",RIGHT(C2293,2))</x:f>
      </x:c>
    </x:row>
    <x:row r="2294" spans="1:81" customFormat="1" ht="16.5" customHeight="1" x14ac:dyDescent="0.25">
      <x:c r="A2294" s="302">
        <x:f>IF(RIGHT(C2294,2)=".1","10",RIGHT(C2294,2))</x:f>
      </x:c>
    </x:row>
    <x:row r="2295" spans="1:81" customFormat="1" ht="16.5" customHeight="1" x14ac:dyDescent="0.25">
      <x:c r="A2295" s="302">
        <x:f>IF(RIGHT(C2295,2)=".1","10",RIGHT(C2295,2))</x:f>
      </x:c>
    </x:row>
    <x:row r="2296" spans="1:81" customFormat="1" ht="16.5" customHeight="1" x14ac:dyDescent="0.25">
      <x:c r="A2296" s="302">
        <x:f>IF(RIGHT(C2296,2)=".1","10",RIGHT(C2296,2))</x:f>
      </x:c>
    </x:row>
    <x:row r="2297" spans="1:81" customFormat="1" ht="16.5" customHeight="1" x14ac:dyDescent="0.25">
      <x:c r="A2297" s="302">
        <x:f>IF(RIGHT(C2297,2)=".1","10",RIGHT(C2297,2))</x:f>
      </x:c>
    </x:row>
    <x:row r="2298" spans="1:81" customFormat="1" ht="16.5" customHeight="1" x14ac:dyDescent="0.25">
      <x:c r="A2298" s="302">
        <x:f>IF(RIGHT(C2298,2)=".1","10",RIGHT(C2298,2))</x:f>
      </x:c>
    </x:row>
    <x:row r="2299" spans="1:81" customFormat="1" ht="16.5" customHeight="1" x14ac:dyDescent="0.25">
      <x:c r="A2299" s="302">
        <x:f>IF(RIGHT(C2299,2)=".1","10",RIGHT(C2299,2))</x:f>
      </x:c>
    </x:row>
    <x:row r="2300" spans="1:81" customFormat="1" ht="16.5" customHeight="1" x14ac:dyDescent="0.25">
      <x:c r="A2300" s="302">
        <x:f>IF(RIGHT(C2300,2)=".1","10",RIGHT(C2300,2))</x:f>
      </x:c>
    </x:row>
    <x:row r="2301" spans="1:81" customFormat="1" ht="16.5" customHeight="1" x14ac:dyDescent="0.25">
      <x:c r="A2301" s="302">
        <x:f>IF(RIGHT(C2301,2)=".1","10",RIGHT(C2301,2))</x:f>
      </x:c>
    </x:row>
    <x:row r="2302" spans="1:81" customFormat="1" ht="16.5" customHeight="1" x14ac:dyDescent="0.25">
      <x:c r="A2302" s="302">
        <x:f>IF(RIGHT(C2302,2)=".1","10",RIGHT(C2302,2))</x:f>
      </x:c>
    </x:row>
    <x:row r="2303" spans="1:81" customFormat="1" ht="16.5" customHeight="1" x14ac:dyDescent="0.25">
      <x:c r="A2303" s="302">
        <x:f>IF(RIGHT(C2303,2)=".1","10",RIGHT(C2303,2))</x:f>
      </x:c>
    </x:row>
    <x:row r="2304" spans="1:81" customFormat="1" ht="16.5" customHeight="1" x14ac:dyDescent="0.25">
      <x:c r="A2304" s="302">
        <x:f>IF(RIGHT(C2304,2)=".1","10",RIGHT(C2304,2))</x:f>
      </x:c>
    </x:row>
    <x:row r="2305" spans="1:81" customFormat="1" ht="16.5" customHeight="1" x14ac:dyDescent="0.25">
      <x:c r="A2305" s="302">
        <x:f>IF(RIGHT(C2305,2)=".1","10",RIGHT(C2305,2))</x:f>
      </x:c>
    </x:row>
    <x:row r="2306" spans="1:81" customFormat="1" ht="16.5" customHeight="1" x14ac:dyDescent="0.25">
      <x:c r="A2306" s="302">
        <x:f>IF(RIGHT(C2306,2)=".1","10",RIGHT(C2306,2))</x:f>
      </x:c>
    </x:row>
    <x:row r="2307" spans="1:81" customFormat="1" ht="16.5" customHeight="1" x14ac:dyDescent="0.25">
      <x:c r="A2307" s="302">
        <x:f>IF(RIGHT(C2307,2)=".1","10",RIGHT(C2307,2))</x:f>
      </x:c>
    </x:row>
    <x:row r="2308" spans="1:81" customFormat="1" ht="16.5" customHeight="1" x14ac:dyDescent="0.25">
      <x:c r="A2308" s="302">
        <x:f>IF(RIGHT(C2308,2)=".1","10",RIGHT(C2308,2))</x:f>
      </x:c>
    </x:row>
    <x:row r="2309" spans="1:81" customFormat="1" ht="16.5" customHeight="1" x14ac:dyDescent="0.25">
      <x:c r="A2309" s="302">
        <x:f>IF(RIGHT(C2309,2)=".1","10",RIGHT(C2309,2))</x:f>
      </x:c>
    </x:row>
    <x:row r="2310" spans="1:81" customFormat="1" ht="16.5" customHeight="1" x14ac:dyDescent="0.25">
      <x:c r="A2310" s="302">
        <x:f>IF(RIGHT(C2310,2)=".1","10",RIGHT(C2310,2))</x:f>
      </x:c>
    </x:row>
    <x:row r="2311" spans="1:81" customFormat="1" ht="16.5" customHeight="1" x14ac:dyDescent="0.25">
      <x:c r="A2311" s="302">
        <x:f>IF(RIGHT(C2311,2)=".1","10",RIGHT(C2311,2))</x:f>
      </x:c>
    </x:row>
    <x:row r="2312" spans="1:81" customFormat="1" ht="16.5" customHeight="1" x14ac:dyDescent="0.25">
      <x:c r="A2312" s="302">
        <x:f>IF(RIGHT(C2312,2)=".1","10",RIGHT(C2312,2))</x:f>
      </x:c>
    </x:row>
    <x:row r="2313" spans="1:81" customFormat="1" ht="16.5" customHeight="1" x14ac:dyDescent="0.25">
      <x:c r="A2313" s="302">
        <x:f>IF(RIGHT(C2313,2)=".1","10",RIGHT(C2313,2))</x:f>
      </x:c>
    </x:row>
    <x:row r="2314" spans="1:81" customFormat="1" ht="16.5" customHeight="1" x14ac:dyDescent="0.25">
      <x:c r="A2314" s="302">
        <x:f>IF(RIGHT(C2314,2)=".1","10",RIGHT(C2314,2))</x:f>
      </x:c>
    </x:row>
    <x:row r="2315" spans="1:81" customFormat="1" ht="16.5" customHeight="1" x14ac:dyDescent="0.25">
      <x:c r="A2315" s="302">
        <x:f>IF(RIGHT(C2315,2)=".1","10",RIGHT(C2315,2))</x:f>
      </x:c>
    </x:row>
    <x:row r="2316" spans="1:81" customFormat="1" ht="16.5" customHeight="1" x14ac:dyDescent="0.25">
      <x:c r="A2316" s="302">
        <x:f>IF(RIGHT(C2316,2)=".1","10",RIGHT(C2316,2))</x:f>
      </x:c>
    </x:row>
    <x:row r="2317" spans="1:81" customFormat="1" ht="16.5" customHeight="1" x14ac:dyDescent="0.25">
      <x:c r="A2317" s="302">
        <x:f>IF(RIGHT(C2317,2)=".1","10",RIGHT(C2317,2))</x:f>
      </x:c>
    </x:row>
    <x:row r="2318" spans="1:81" customFormat="1" ht="16.5" customHeight="1" x14ac:dyDescent="0.25">
      <x:c r="A2318" s="302">
        <x:f>IF(RIGHT(C2318,2)=".1","10",RIGHT(C2318,2))</x:f>
      </x:c>
    </x:row>
    <x:row r="2319" spans="1:81" customFormat="1" ht="16.5" customHeight="1" x14ac:dyDescent="0.25">
      <x:c r="A2319" s="302">
        <x:f>IF(RIGHT(C2319,2)=".1","10",RIGHT(C2319,2))</x:f>
      </x:c>
    </x:row>
    <x:row r="2320" spans="1:81" customFormat="1" ht="16.5" customHeight="1" x14ac:dyDescent="0.25">
      <x:c r="A2320" s="302">
        <x:f>IF(RIGHT(C2320,2)=".1","10",RIGHT(C2320,2))</x:f>
      </x:c>
    </x:row>
    <x:row r="2321" spans="1:81" customFormat="1" ht="16.5" customHeight="1" x14ac:dyDescent="0.25">
      <x:c r="A2321" s="302">
        <x:f>IF(RIGHT(C2321,2)=".1","10",RIGHT(C2321,2))</x:f>
      </x:c>
    </x:row>
    <x:row r="2322" spans="1:81" customFormat="1" ht="16.5" customHeight="1" x14ac:dyDescent="0.25">
      <x:c r="A2322" s="302">
        <x:f>IF(RIGHT(C2322,2)=".1","10",RIGHT(C2322,2))</x:f>
      </x:c>
    </x:row>
    <x:row r="2323" spans="1:81" customFormat="1" ht="16.5" customHeight="1" x14ac:dyDescent="0.25">
      <x:c r="A2323" s="302">
        <x:f>IF(RIGHT(C2323,2)=".1","10",RIGHT(C2323,2))</x:f>
      </x:c>
    </x:row>
    <x:row r="2324" spans="1:81" customFormat="1" ht="16.5" customHeight="1" x14ac:dyDescent="0.25">
      <x:c r="A2324" s="302">
        <x:f>IF(RIGHT(C2324,2)=".1","10",RIGHT(C2324,2))</x:f>
      </x:c>
    </x:row>
    <x:row r="2325" spans="1:81" customFormat="1" ht="16.5" customHeight="1" x14ac:dyDescent="0.25">
      <x:c r="A2325" s="302">
        <x:f>IF(RIGHT(C2325,2)=".1","10",RIGHT(C2325,2))</x:f>
      </x:c>
    </x:row>
    <x:row r="2326" spans="1:81" customFormat="1" ht="16.5" customHeight="1" x14ac:dyDescent="0.25">
      <x:c r="A2326" s="302">
        <x:f>IF(RIGHT(C2326,2)=".1","10",RIGHT(C2326,2))</x:f>
      </x:c>
    </x:row>
    <x:row r="2327" spans="1:81" customFormat="1" ht="16.5" customHeight="1" x14ac:dyDescent="0.25">
      <x:c r="A2327" s="302">
        <x:f>IF(RIGHT(C2327,2)=".1","10",RIGHT(C2327,2))</x:f>
      </x:c>
    </x:row>
    <x:row r="2328" spans="1:81" customFormat="1" ht="16.5" customHeight="1" x14ac:dyDescent="0.25">
      <x:c r="A2328" s="302">
        <x:f>IF(RIGHT(C2328,2)=".1","10",RIGHT(C2328,2))</x:f>
      </x:c>
    </x:row>
    <x:row r="2329" spans="1:81" customFormat="1" ht="16.5" customHeight="1" x14ac:dyDescent="0.25">
      <x:c r="A2329" s="302">
        <x:f>IF(RIGHT(C2329,2)=".1","10",RIGHT(C2329,2))</x:f>
      </x:c>
    </x:row>
    <x:row r="2330" spans="1:81" customFormat="1" ht="16.5" customHeight="1" x14ac:dyDescent="0.25">
      <x:c r="A2330" s="302">
        <x:f>IF(RIGHT(C2330,2)=".1","10",RIGHT(C2330,2))</x:f>
      </x:c>
    </x:row>
    <x:row r="2331" spans="1:81" customFormat="1" ht="16.5" customHeight="1" x14ac:dyDescent="0.25">
      <x:c r="A2331" s="302">
        <x:f>IF(RIGHT(C2331,2)=".1","10",RIGHT(C2331,2))</x:f>
      </x:c>
    </x:row>
    <x:row r="2332" spans="1:81" customFormat="1" ht="16.5" customHeight="1" x14ac:dyDescent="0.25">
      <x:c r="A2332" s="302">
        <x:f>IF(RIGHT(C2332,2)=".1","10",RIGHT(C2332,2))</x:f>
      </x:c>
    </x:row>
    <x:row r="2333" spans="1:81" customFormat="1" ht="16.5" customHeight="1" x14ac:dyDescent="0.25">
      <x:c r="A2333" s="302">
        <x:f>IF(RIGHT(C2333,2)=".1","10",RIGHT(C2333,2))</x:f>
      </x:c>
    </x:row>
    <x:row r="2334" spans="1:81" customFormat="1" ht="16.5" customHeight="1" x14ac:dyDescent="0.25">
      <x:c r="A2334" s="302">
        <x:f>IF(RIGHT(C2334,2)=".1","10",RIGHT(C2334,2))</x:f>
      </x:c>
    </x:row>
    <x:row r="2335" spans="1:81" customFormat="1" ht="16.5" customHeight="1" x14ac:dyDescent="0.25">
      <x:c r="A2335" s="302">
        <x:f>IF(RIGHT(C2335,2)=".1","10",RIGHT(C2335,2))</x:f>
      </x:c>
    </x:row>
    <x:row r="2336" spans="1:81" customFormat="1" ht="16.5" customHeight="1" x14ac:dyDescent="0.25">
      <x:c r="A2336" s="302">
        <x:f>IF(RIGHT(C2336,2)=".1","10",RIGHT(C2336,2))</x:f>
      </x:c>
    </x:row>
    <x:row r="2337" spans="1:81" customFormat="1" ht="16.5" customHeight="1" x14ac:dyDescent="0.25">
      <x:c r="A2337" s="302">
        <x:f>IF(RIGHT(C2337,2)=".1","10",RIGHT(C2337,2))</x:f>
      </x:c>
    </x:row>
    <x:row r="2338" spans="1:81" customFormat="1" ht="16.5" customHeight="1" x14ac:dyDescent="0.25">
      <x:c r="A2338" s="302">
        <x:f>IF(RIGHT(C2338,2)=".1","10",RIGHT(C2338,2))</x:f>
      </x:c>
    </x:row>
    <x:row r="2339" spans="1:81" customFormat="1" ht="16.5" customHeight="1" x14ac:dyDescent="0.25">
      <x:c r="A2339" s="302">
        <x:f>IF(RIGHT(C2339,2)=".1","10",RIGHT(C2339,2))</x:f>
      </x:c>
    </x:row>
    <x:row r="2340" spans="1:81" customFormat="1" ht="16.5" customHeight="1" x14ac:dyDescent="0.25">
      <x:c r="A2340" s="302">
        <x:f>IF(RIGHT(C2340,2)=".1","10",RIGHT(C2340,2))</x:f>
      </x:c>
    </x:row>
    <x:row r="2341" spans="1:81" customFormat="1" ht="16.5" customHeight="1" x14ac:dyDescent="0.25">
      <x:c r="A2341" s="302">
        <x:f>IF(RIGHT(C2341,2)=".1","10",RIGHT(C2341,2))</x:f>
      </x:c>
    </x:row>
    <x:row r="2342" spans="1:81" customFormat="1" ht="16.5" customHeight="1" x14ac:dyDescent="0.25">
      <x:c r="A2342" s="302">
        <x:f>IF(RIGHT(C2342,2)=".1","10",RIGHT(C2342,2))</x:f>
      </x:c>
    </x:row>
    <x:row r="2343" spans="1:81" customFormat="1" ht="16.5" customHeight="1" x14ac:dyDescent="0.25">
      <x:c r="A2343" s="302">
        <x:f>IF(RIGHT(C2343,2)=".1","10",RIGHT(C2343,2))</x:f>
      </x:c>
    </x:row>
    <x:row r="2344" spans="1:81" customFormat="1" ht="16.5" customHeight="1" x14ac:dyDescent="0.25">
      <x:c r="A2344" s="302">
        <x:f>IF(RIGHT(C2344,2)=".1","10",RIGHT(C2344,2))</x:f>
      </x:c>
    </x:row>
    <x:row r="2345" spans="1:81" customFormat="1" ht="16.5" customHeight="1" x14ac:dyDescent="0.25">
      <x:c r="A2345" s="302">
        <x:f>IF(RIGHT(C2345,2)=".1","10",RIGHT(C2345,2))</x:f>
      </x:c>
    </x:row>
    <x:row r="2346" spans="1:81" customFormat="1" ht="16.5" customHeight="1" x14ac:dyDescent="0.25">
      <x:c r="A2346" s="302">
        <x:f>IF(RIGHT(C2346,2)=".1","10",RIGHT(C2346,2))</x:f>
      </x:c>
    </x:row>
    <x:row r="2347" spans="1:81" customFormat="1" ht="16.5" customHeight="1" x14ac:dyDescent="0.25">
      <x:c r="A2347" s="302">
        <x:f>IF(RIGHT(C2347,2)=".1","10",RIGHT(C2347,2))</x:f>
      </x:c>
    </x:row>
    <x:row r="2348" spans="1:81" customFormat="1" ht="16.5" customHeight="1" x14ac:dyDescent="0.25">
      <x:c r="A2348" s="302">
        <x:f>IF(RIGHT(C2348,2)=".1","10",RIGHT(C2348,2))</x:f>
      </x:c>
    </x:row>
    <x:row r="2349" spans="1:81" customFormat="1" ht="16.5" customHeight="1" x14ac:dyDescent="0.25">
      <x:c r="A2349" s="302">
        <x:f>IF(RIGHT(C2349,2)=".1","10",RIGHT(C2349,2))</x:f>
      </x:c>
    </x:row>
    <x:row r="2350" spans="1:81" customFormat="1" ht="16.5" customHeight="1" x14ac:dyDescent="0.25">
      <x:c r="A2350" s="302">
        <x:f>IF(RIGHT(C2350,2)=".1","10",RIGHT(C2350,2))</x:f>
      </x:c>
    </x:row>
    <x:row r="2351" spans="1:81" customFormat="1" ht="16.5" customHeight="1" x14ac:dyDescent="0.25">
      <x:c r="A2351" s="302">
        <x:f>IF(RIGHT(C2351,2)=".1","10",RIGHT(C2351,2))</x:f>
      </x:c>
    </x:row>
    <x:row r="2352" spans="1:81" customFormat="1" ht="16.5" customHeight="1" x14ac:dyDescent="0.25">
      <x:c r="A2352" s="302">
        <x:f>IF(RIGHT(C2352,2)=".1","10",RIGHT(C2352,2))</x:f>
      </x:c>
    </x:row>
    <x:row r="2353" spans="1:81" customFormat="1" ht="16.5" customHeight="1" x14ac:dyDescent="0.25">
      <x:c r="A2353" s="302">
        <x:f>IF(RIGHT(C2353,2)=".1","10",RIGHT(C2353,2))</x:f>
      </x:c>
    </x:row>
    <x:row r="2354" spans="1:81" customFormat="1" ht="16.5" customHeight="1" x14ac:dyDescent="0.25">
      <x:c r="A2354" s="302">
        <x:f>IF(RIGHT(C2354,2)=".1","10",RIGHT(C2354,2))</x:f>
      </x:c>
    </x:row>
    <x:row r="2355" spans="1:81" customFormat="1" ht="16.5" customHeight="1" x14ac:dyDescent="0.25">
      <x:c r="A2355" s="302">
        <x:f>IF(RIGHT(C2355,2)=".1","10",RIGHT(C2355,2))</x:f>
      </x:c>
    </x:row>
    <x:row r="2356" spans="1:81" customFormat="1" ht="16.5" customHeight="1" x14ac:dyDescent="0.25">
      <x:c r="A2356" s="302">
        <x:f>IF(RIGHT(C2356,2)=".1","10",RIGHT(C2356,2))</x:f>
      </x:c>
    </x:row>
    <x:row r="2357" spans="1:81" customFormat="1" ht="16.5" customHeight="1" x14ac:dyDescent="0.25">
      <x:c r="A2357" s="302">
        <x:f>IF(RIGHT(C2357,2)=".1","10",RIGHT(C2357,2))</x:f>
      </x:c>
    </x:row>
    <x:row r="2358" spans="1:81" customFormat="1" ht="16.5" customHeight="1" x14ac:dyDescent="0.25">
      <x:c r="A2358" s="302">
        <x:f>IF(RIGHT(C2358,2)=".1","10",RIGHT(C2358,2))</x:f>
      </x:c>
    </x:row>
    <x:row r="2359" spans="1:81" customFormat="1" ht="16.5" customHeight="1" x14ac:dyDescent="0.25">
      <x:c r="A2359" s="302">
        <x:f>IF(RIGHT(C2359,2)=".1","10",RIGHT(C2359,2))</x:f>
      </x:c>
    </x:row>
    <x:row r="2360" spans="1:81" customFormat="1" ht="16.5" customHeight="1" x14ac:dyDescent="0.25">
      <x:c r="A2360" s="302">
        <x:f>IF(RIGHT(C2360,2)=".1","10",RIGHT(C2360,2))</x:f>
      </x:c>
    </x:row>
    <x:row r="2361" spans="1:81" customFormat="1" ht="16.5" customHeight="1" x14ac:dyDescent="0.25">
      <x:c r="A2361" s="302">
        <x:f>IF(RIGHT(C2361,2)=".1","10",RIGHT(C2361,2))</x:f>
      </x:c>
    </x:row>
    <x:row r="2362" spans="1:81" customFormat="1" ht="16.5" customHeight="1" x14ac:dyDescent="0.25">
      <x:c r="A2362" s="302">
        <x:f>IF(RIGHT(C2362,2)=".1","10",RIGHT(C2362,2))</x:f>
      </x:c>
    </x:row>
    <x:row r="2363" spans="1:81" customFormat="1" ht="16.5" customHeight="1" x14ac:dyDescent="0.25">
      <x:c r="A2363" s="302">
        <x:f>IF(RIGHT(C2363,2)=".1","10",RIGHT(C2363,2))</x:f>
      </x:c>
    </x:row>
    <x:row r="2364" spans="1:81" customFormat="1" ht="16.5" customHeight="1" x14ac:dyDescent="0.25">
      <x:c r="A2364" s="302">
        <x:f>IF(RIGHT(C2364,2)=".1","10",RIGHT(C2364,2))</x:f>
      </x:c>
    </x:row>
    <x:row r="2365" spans="1:81" customFormat="1" ht="16.5" customHeight="1" x14ac:dyDescent="0.25">
      <x:c r="A2365" s="302">
        <x:f>IF(RIGHT(C2365,2)=".1","10",RIGHT(C2365,2))</x:f>
      </x:c>
    </x:row>
    <x:row r="2366" spans="1:81" customFormat="1" ht="16.5" customHeight="1" x14ac:dyDescent="0.25">
      <x:c r="A2366" s="302">
        <x:f>IF(RIGHT(C2366,2)=".1","10",RIGHT(C2366,2))</x:f>
      </x:c>
    </x:row>
    <x:row r="2367" spans="1:81" customFormat="1" ht="16.5" customHeight="1" x14ac:dyDescent="0.25">
      <x:c r="A2367" s="302">
        <x:f>IF(RIGHT(C2367,2)=".1","10",RIGHT(C2367,2))</x:f>
      </x:c>
    </x:row>
    <x:row r="2368" spans="1:81" customFormat="1" ht="16.5" customHeight="1" x14ac:dyDescent="0.25">
      <x:c r="A2368" s="302">
        <x:f>IF(RIGHT(C2368,2)=".1","10",RIGHT(C2368,2))</x:f>
      </x:c>
    </x:row>
    <x:row r="2369" spans="1:81" customFormat="1" ht="16.5" customHeight="1" x14ac:dyDescent="0.25">
      <x:c r="A2369" s="302">
        <x:f>IF(RIGHT(C2369,2)=".1","10",RIGHT(C2369,2))</x:f>
      </x:c>
    </x:row>
    <x:row r="2370" spans="1:81" customFormat="1" ht="16.5" customHeight="1" x14ac:dyDescent="0.25">
      <x:c r="A2370" s="302">
        <x:f>IF(RIGHT(C2370,2)=".1","10",RIGHT(C2370,2))</x:f>
      </x:c>
    </x:row>
    <x:row r="2371" spans="1:81" customFormat="1" ht="16.5" customHeight="1" x14ac:dyDescent="0.25">
      <x:c r="A2371" s="302">
        <x:f>IF(RIGHT(C2371,2)=".1","10",RIGHT(C2371,2))</x:f>
      </x:c>
    </x:row>
    <x:row r="2372" spans="1:81" customFormat="1" ht="16.5" customHeight="1" x14ac:dyDescent="0.25">
      <x:c r="A2372" s="302">
        <x:f>IF(RIGHT(C2372,2)=".1","10",RIGHT(C2372,2))</x:f>
      </x:c>
    </x:row>
    <x:row r="2373" spans="1:81" customFormat="1" ht="16.5" customHeight="1" x14ac:dyDescent="0.25">
      <x:c r="A2373" s="302">
        <x:f>IF(RIGHT(C2373,2)=".1","10",RIGHT(C2373,2))</x:f>
      </x:c>
    </x:row>
    <x:row r="2374" spans="1:81" customFormat="1" ht="16.5" customHeight="1" x14ac:dyDescent="0.25">
      <x:c r="A2374" s="302">
        <x:f>IF(RIGHT(C2374,2)=".1","10",RIGHT(C2374,2))</x:f>
      </x:c>
    </x:row>
    <x:row r="2375" spans="1:81" customFormat="1" ht="16.5" customHeight="1" x14ac:dyDescent="0.25">
      <x:c r="A2375" s="302">
        <x:f>IF(RIGHT(C2375,2)=".1","10",RIGHT(C2375,2))</x:f>
      </x:c>
    </x:row>
    <x:row r="2376" spans="1:81" customFormat="1" ht="16.5" customHeight="1" x14ac:dyDescent="0.25">
      <x:c r="A2376" s="302">
        <x:f>IF(RIGHT(C2376,2)=".1","10",RIGHT(C2376,2))</x:f>
      </x:c>
    </x:row>
    <x:row r="2377" spans="1:81" customFormat="1" ht="16.5" customHeight="1" x14ac:dyDescent="0.25">
      <x:c r="A2377" s="302">
        <x:f>IF(RIGHT(C2377,2)=".1","10",RIGHT(C2377,2))</x:f>
      </x:c>
    </x:row>
    <x:row r="2378" spans="1:81" customFormat="1" ht="16.5" customHeight="1" x14ac:dyDescent="0.25">
      <x:c r="A2378" s="302">
        <x:f>IF(RIGHT(C2378,2)=".1","10",RIGHT(C2378,2))</x:f>
      </x:c>
    </x:row>
    <x:row r="2379" spans="1:81" customFormat="1" ht="16.5" customHeight="1" x14ac:dyDescent="0.25">
      <x:c r="A2379" s="302">
        <x:f>IF(RIGHT(C2379,2)=".1","10",RIGHT(C2379,2))</x:f>
      </x:c>
    </x:row>
    <x:row r="2380" spans="1:81" customFormat="1" ht="16.5" customHeight="1" x14ac:dyDescent="0.25">
      <x:c r="A2380" s="302">
        <x:f>IF(RIGHT(C2380,2)=".1","10",RIGHT(C2380,2))</x:f>
      </x:c>
    </x:row>
    <x:row r="2381" spans="1:81" customFormat="1" ht="16.5" customHeight="1" x14ac:dyDescent="0.25">
      <x:c r="A2381" s="302">
        <x:f>IF(RIGHT(C2381,2)=".1","10",RIGHT(C2381,2))</x:f>
      </x:c>
    </x:row>
    <x:row r="2382" spans="1:81" customFormat="1" ht="16.5" customHeight="1" x14ac:dyDescent="0.25">
      <x:c r="A2382" s="302">
        <x:f>IF(RIGHT(C2382,2)=".1","10",RIGHT(C2382,2))</x:f>
      </x:c>
    </x:row>
    <x:row r="2383" spans="1:81" customFormat="1" ht="16.5" customHeight="1" x14ac:dyDescent="0.25">
      <x:c r="A2383" s="302">
        <x:f>IF(RIGHT(C2383,2)=".1","10",RIGHT(C2383,2))</x:f>
      </x:c>
    </x:row>
    <x:row r="2384" spans="1:81" customFormat="1" ht="16.5" customHeight="1" x14ac:dyDescent="0.25">
      <x:c r="A2384" s="302">
        <x:f>IF(RIGHT(C2384,2)=".1","10",RIGHT(C2384,2))</x:f>
      </x:c>
    </x:row>
    <x:row r="2385" spans="1:81" customFormat="1" ht="16.5" customHeight="1" x14ac:dyDescent="0.25">
      <x:c r="A2385" s="302">
        <x:f>IF(RIGHT(C2385,2)=".1","10",RIGHT(C2385,2))</x:f>
      </x:c>
    </x:row>
    <x:row r="2386" spans="1:81" customFormat="1" ht="16.5" customHeight="1" x14ac:dyDescent="0.25">
      <x:c r="A2386" s="302">
        <x:f>IF(RIGHT(C2386,2)=".1","10",RIGHT(C2386,2))</x:f>
      </x:c>
    </x:row>
    <x:row r="2387" spans="1:81" customFormat="1" ht="16.5" customHeight="1" x14ac:dyDescent="0.25">
      <x:c r="A2387" s="302">
        <x:f>IF(RIGHT(C2387,2)=".1","10",RIGHT(C2387,2))</x:f>
      </x:c>
    </x:row>
    <x:row r="2388" spans="1:81" customFormat="1" ht="16.5" customHeight="1" x14ac:dyDescent="0.25">
      <x:c r="A2388" s="302">
        <x:f>IF(RIGHT(C2388,2)=".1","10",RIGHT(C2388,2))</x:f>
      </x:c>
    </x:row>
    <x:row r="2389" spans="1:81" customFormat="1" ht="16.5" customHeight="1" x14ac:dyDescent="0.25">
      <x:c r="A2389" s="302">
        <x:f>IF(RIGHT(C2389,2)=".1","10",RIGHT(C2389,2))</x:f>
      </x:c>
    </x:row>
    <x:row r="2390" spans="1:81" customFormat="1" ht="16.5" customHeight="1" x14ac:dyDescent="0.25">
      <x:c r="A2390" s="302">
        <x:f>IF(RIGHT(C2390,2)=".1","10",RIGHT(C2390,2))</x:f>
      </x:c>
    </x:row>
    <x:row r="2391" spans="1:81" customFormat="1" ht="16.5" customHeight="1" x14ac:dyDescent="0.25">
      <x:c r="A2391" s="302">
        <x:f>IF(RIGHT(C2391,2)=".1","10",RIGHT(C2391,2))</x:f>
      </x:c>
    </x:row>
    <x:row r="2392" spans="1:81" customFormat="1" ht="16.5" customHeight="1" x14ac:dyDescent="0.25">
      <x:c r="A2392" s="302">
        <x:f>IF(RIGHT(C2392,2)=".1","10",RIGHT(C2392,2))</x:f>
      </x:c>
    </x:row>
    <x:row r="2393" spans="1:81" customFormat="1" ht="16.5" customHeight="1" x14ac:dyDescent="0.25">
      <x:c r="A2393" s="302">
        <x:f>IF(RIGHT(C2393,2)=".1","10",RIGHT(C2393,2))</x:f>
      </x:c>
    </x:row>
    <x:row r="2394" spans="1:81" customFormat="1" ht="16.5" customHeight="1" x14ac:dyDescent="0.25">
      <x:c r="A2394" s="302">
        <x:f>IF(RIGHT(C2394,2)=".1","10",RIGHT(C2394,2))</x:f>
      </x:c>
    </x:row>
    <x:row r="2395" spans="1:81" customFormat="1" ht="16.5" customHeight="1" x14ac:dyDescent="0.25">
      <x:c r="A2395" s="302">
        <x:f>IF(RIGHT(C2395,2)=".1","10",RIGHT(C2395,2))</x:f>
      </x:c>
    </x:row>
    <x:row r="2396" spans="1:81" customFormat="1" ht="16.5" customHeight="1" x14ac:dyDescent="0.25">
      <x:c r="A2396" s="302">
        <x:f>IF(RIGHT(C2396,2)=".1","10",RIGHT(C2396,2))</x:f>
      </x:c>
    </x:row>
    <x:row r="2397" spans="1:81" customFormat="1" ht="16.5" customHeight="1" x14ac:dyDescent="0.25">
      <x:c r="A2397" s="302">
        <x:f>IF(RIGHT(C2397,2)=".1","10",RIGHT(C2397,2))</x:f>
      </x:c>
    </x:row>
    <x:row r="2398" spans="1:81" customFormat="1" ht="16.5" customHeight="1" x14ac:dyDescent="0.25">
      <x:c r="A2398" s="302">
        <x:f>IF(RIGHT(C2398,2)=".1","10",RIGHT(C2398,2))</x:f>
      </x:c>
    </x:row>
    <x:row r="2399" spans="1:81" customFormat="1" ht="16.5" customHeight="1" x14ac:dyDescent="0.25">
      <x:c r="A2399" s="302">
        <x:f>IF(RIGHT(C2399,2)=".1","10",RIGHT(C2399,2))</x:f>
      </x:c>
    </x:row>
    <x:row r="2400" spans="1:81" customFormat="1" ht="16.5" customHeight="1" x14ac:dyDescent="0.25">
      <x:c r="A2400" s="302">
        <x:f>IF(RIGHT(C2400,2)=".1","10",RIGHT(C2400,2))</x:f>
      </x:c>
    </x:row>
    <x:row r="2401" spans="1:81" customFormat="1" ht="16.5" customHeight="1" x14ac:dyDescent="0.25">
      <x:c r="A2401" s="302">
        <x:f>IF(RIGHT(C2401,2)=".1","10",RIGHT(C2401,2))</x:f>
      </x:c>
    </x:row>
    <x:row r="2402" spans="1:81" customFormat="1" ht="16.5" customHeight="1" x14ac:dyDescent="0.25">
      <x:c r="A2402" s="302">
        <x:f>IF(RIGHT(C2402,2)=".1","10",RIGHT(C2402,2))</x:f>
      </x:c>
    </x:row>
    <x:row r="2403" spans="1:81" customFormat="1" ht="16.5" customHeight="1" x14ac:dyDescent="0.25">
      <x:c r="A2403" s="302">
        <x:f>IF(RIGHT(C2403,2)=".1","10",RIGHT(C2403,2))</x:f>
      </x:c>
    </x:row>
    <x:row r="2404" spans="1:81" customFormat="1" ht="16.5" customHeight="1" x14ac:dyDescent="0.25">
      <x:c r="A2404" s="302">
        <x:f>IF(RIGHT(C2404,2)=".1","10",RIGHT(C2404,2))</x:f>
      </x:c>
    </x:row>
    <x:row r="2405" spans="1:81" customFormat="1" ht="16.5" customHeight="1" x14ac:dyDescent="0.25">
      <x:c r="A2405" s="302">
        <x:f>IF(RIGHT(C2405,2)=".1","10",RIGHT(C2405,2))</x:f>
      </x:c>
    </x:row>
    <x:row r="2406" spans="1:81" customFormat="1" ht="16.5" customHeight="1" x14ac:dyDescent="0.25">
      <x:c r="A2406" s="302">
        <x:f>IF(RIGHT(C2406,2)=".1","10",RIGHT(C2406,2))</x:f>
      </x:c>
    </x:row>
    <x:row r="2407" spans="1:81" customFormat="1" ht="16.5" customHeight="1" x14ac:dyDescent="0.25">
      <x:c r="A2407" s="302">
        <x:f>IF(RIGHT(C2407,2)=".1","10",RIGHT(C2407,2))</x:f>
      </x:c>
    </x:row>
    <x:row r="2408" spans="1:81" customFormat="1" ht="16.5" customHeight="1" x14ac:dyDescent="0.25">
      <x:c r="A2408" s="302">
        <x:f>IF(RIGHT(C2408,2)=".1","10",RIGHT(C2408,2))</x:f>
      </x:c>
    </x:row>
    <x:row r="2409" spans="1:81" customFormat="1" ht="16.5" customHeight="1" x14ac:dyDescent="0.25">
      <x:c r="A2409" s="302">
        <x:f>IF(RIGHT(C2409,2)=".1","10",RIGHT(C2409,2))</x:f>
      </x:c>
    </x:row>
    <x:row r="2410" spans="1:81" customFormat="1" ht="16.5" customHeight="1" x14ac:dyDescent="0.25">
      <x:c r="A2410" s="302">
        <x:f>IF(RIGHT(C2410,2)=".1","10",RIGHT(C2410,2))</x:f>
      </x:c>
    </x:row>
    <x:row r="2411" spans="1:81" customFormat="1" ht="16.5" customHeight="1" x14ac:dyDescent="0.25">
      <x:c r="A2411" s="302">
        <x:f>IF(RIGHT(C2411,2)=".1","10",RIGHT(C2411,2))</x:f>
      </x:c>
    </x:row>
    <x:row r="2412" spans="1:81" customFormat="1" ht="16.5" customHeight="1" x14ac:dyDescent="0.25">
      <x:c r="A2412" s="302">
        <x:f>IF(RIGHT(C2412,2)=".1","10",RIGHT(C2412,2))</x:f>
      </x:c>
    </x:row>
    <x:row r="2413" spans="1:81" customFormat="1" ht="16.5" customHeight="1" x14ac:dyDescent="0.25">
      <x:c r="A2413" s="302">
        <x:f>IF(RIGHT(C2413,2)=".1","10",RIGHT(C2413,2))</x:f>
      </x:c>
    </x:row>
    <x:row r="2414" spans="1:81" customFormat="1" ht="16.5" customHeight="1" x14ac:dyDescent="0.25">
      <x:c r="A2414" s="302">
        <x:f>IF(RIGHT(C2414,2)=".1","10",RIGHT(C2414,2))</x:f>
      </x:c>
    </x:row>
    <x:row r="2415" spans="1:81" customFormat="1" ht="16.5" customHeight="1" x14ac:dyDescent="0.25">
      <x:c r="A2415" s="302">
        <x:f>IF(RIGHT(C2415,2)=".1","10",RIGHT(C2415,2))</x:f>
      </x:c>
    </x:row>
    <x:row r="2416" spans="1:81" customFormat="1" ht="16.5" customHeight="1" x14ac:dyDescent="0.25">
      <x:c r="A2416" s="302">
        <x:f>IF(RIGHT(C2416,2)=".1","10",RIGHT(C2416,2))</x:f>
      </x:c>
    </x:row>
    <x:row r="2417" spans="1:81" customFormat="1" ht="16.5" customHeight="1" x14ac:dyDescent="0.25">
      <x:c r="A2417" s="302">
        <x:f>IF(RIGHT(C2417,2)=".1","10",RIGHT(C2417,2))</x:f>
      </x:c>
    </x:row>
    <x:row r="2418" spans="1:81" customFormat="1" ht="16.5" customHeight="1" x14ac:dyDescent="0.25">
      <x:c r="A2418" s="302">
        <x:f>IF(RIGHT(C2418,2)=".1","10",RIGHT(C2418,2))</x:f>
      </x:c>
    </x:row>
    <x:row r="2419" spans="1:81" customFormat="1" ht="16.5" customHeight="1" x14ac:dyDescent="0.25">
      <x:c r="A2419" s="302">
        <x:f>IF(RIGHT(C2419,2)=".1","10",RIGHT(C2419,2))</x:f>
      </x:c>
    </x:row>
    <x:row r="2420" spans="1:81" customFormat="1" ht="16.5" customHeight="1" x14ac:dyDescent="0.25">
      <x:c r="A2420" s="302">
        <x:f>IF(RIGHT(C2420,2)=".1","10",RIGHT(C2420,2))</x:f>
      </x:c>
    </x:row>
    <x:row r="2421" spans="1:81" customFormat="1" ht="16.5" customHeight="1" x14ac:dyDescent="0.25">
      <x:c r="A2421" s="302">
        <x:f>IF(RIGHT(C2421,2)=".1","10",RIGHT(C2421,2))</x:f>
      </x:c>
    </x:row>
    <x:row r="2422" spans="1:81" customFormat="1" ht="16.5" customHeight="1" x14ac:dyDescent="0.25">
      <x:c r="A2422" s="302">
        <x:f>IF(RIGHT(C2422,2)=".1","10",RIGHT(C2422,2))</x:f>
      </x:c>
    </x:row>
    <x:row r="2423" spans="1:81" customFormat="1" ht="16.5" customHeight="1" x14ac:dyDescent="0.25">
      <x:c r="A2423" s="302">
        <x:f>IF(RIGHT(C2423,2)=".1","10",RIGHT(C2423,2))</x:f>
      </x:c>
    </x:row>
    <x:row r="2424" spans="1:81" customFormat="1" ht="16.5" customHeight="1" x14ac:dyDescent="0.25">
      <x:c r="A2424" s="302">
        <x:f>IF(RIGHT(C2424,2)=".1","10",RIGHT(C2424,2))</x:f>
      </x:c>
    </x:row>
    <x:row r="2425" spans="1:81" customFormat="1" ht="16.5" customHeight="1" x14ac:dyDescent="0.25">
      <x:c r="A2425" s="302">
        <x:f>IF(RIGHT(C2425,2)=".1","10",RIGHT(C2425,2))</x:f>
      </x:c>
    </x:row>
    <x:row r="2426" spans="1:81" customFormat="1" ht="16.5" customHeight="1" x14ac:dyDescent="0.25">
      <x:c r="A2426" s="302">
        <x:f>IF(RIGHT(C2426,2)=".1","10",RIGHT(C2426,2))</x:f>
      </x:c>
    </x:row>
    <x:row r="2427" spans="1:81" customFormat="1" ht="16.5" customHeight="1" x14ac:dyDescent="0.25">
      <x:c r="A2427" s="302">
        <x:f>IF(RIGHT(C2427,2)=".1","10",RIGHT(C2427,2))</x:f>
      </x:c>
    </x:row>
    <x:row r="2428" spans="1:81" customFormat="1" ht="16.5" customHeight="1" x14ac:dyDescent="0.25">
      <x:c r="A2428" s="302">
        <x:f>IF(RIGHT(C2428,2)=".1","10",RIGHT(C2428,2))</x:f>
      </x:c>
    </x:row>
    <x:row r="2429" spans="1:81" customFormat="1" ht="16.5" customHeight="1" x14ac:dyDescent="0.25">
      <x:c r="A2429" s="302">
        <x:f>IF(RIGHT(C2429,2)=".1","10",RIGHT(C2429,2))</x:f>
      </x:c>
    </x:row>
    <x:row r="2430" spans="1:81" customFormat="1" ht="16.5" customHeight="1" x14ac:dyDescent="0.25">
      <x:c r="A2430" s="302">
        <x:f>IF(RIGHT(C2430,2)=".1","10",RIGHT(C2430,2))</x:f>
      </x:c>
    </x:row>
    <x:row r="2431" spans="1:81" customFormat="1" ht="16.5" customHeight="1" x14ac:dyDescent="0.25">
      <x:c r="A2431" s="302">
        <x:f>IF(RIGHT(C2431,2)=".1","10",RIGHT(C2431,2))</x:f>
      </x:c>
    </x:row>
    <x:row r="2432" spans="1:81" customFormat="1" ht="16.5" customHeight="1" x14ac:dyDescent="0.25">
      <x:c r="A2432" s="302">
        <x:f>IF(RIGHT(C2432,2)=".1","10",RIGHT(C2432,2))</x:f>
      </x:c>
    </x:row>
    <x:row r="2433" spans="1:81" customFormat="1" ht="16.5" customHeight="1" x14ac:dyDescent="0.25">
      <x:c r="A2433" s="302">
        <x:f>IF(RIGHT(C2433,2)=".1","10",RIGHT(C2433,2))</x:f>
      </x:c>
    </x:row>
    <x:row r="2434" spans="1:81" customFormat="1" ht="16.5" customHeight="1" x14ac:dyDescent="0.25">
      <x:c r="A2434" s="302">
        <x:f>IF(RIGHT(C2434,2)=".1","10",RIGHT(C2434,2))</x:f>
      </x:c>
    </x:row>
    <x:row r="2435" spans="1:81" customFormat="1" ht="16.5" customHeight="1" x14ac:dyDescent="0.25">
      <x:c r="A2435" s="302">
        <x:f>IF(RIGHT(C2435,2)=".1","10",RIGHT(C2435,2))</x:f>
      </x:c>
    </x:row>
    <x:row r="2436" spans="1:81" customFormat="1" ht="16.5" customHeight="1" x14ac:dyDescent="0.25">
      <x:c r="A2436" s="302">
        <x:f>IF(RIGHT(C2436,2)=".1","10",RIGHT(C2436,2))</x:f>
      </x:c>
    </x:row>
    <x:row r="2437" spans="1:81" customFormat="1" ht="16.5" customHeight="1" x14ac:dyDescent="0.25">
      <x:c r="A2437" s="302">
        <x:f>IF(RIGHT(C2437,2)=".1","10",RIGHT(C2437,2))</x:f>
      </x:c>
    </x:row>
    <x:row r="2438" spans="1:81" customFormat="1" ht="16.5" customHeight="1" x14ac:dyDescent="0.25">
      <x:c r="A2438" s="302">
        <x:f>IF(RIGHT(C2438,2)=".1","10",RIGHT(C2438,2))</x:f>
      </x:c>
    </x:row>
    <x:row r="2439" spans="1:81" customFormat="1" ht="16.5" customHeight="1" x14ac:dyDescent="0.25">
      <x:c r="A2439" s="302">
        <x:f>IF(RIGHT(C2439,2)=".1","10",RIGHT(C2439,2))</x:f>
      </x:c>
    </x:row>
    <x:row r="2440" spans="1:81" customFormat="1" ht="16.5" customHeight="1" x14ac:dyDescent="0.25">
      <x:c r="A2440" s="302">
        <x:f>IF(RIGHT(C2440,2)=".1","10",RIGHT(C2440,2))</x:f>
      </x:c>
    </x:row>
    <x:row r="2441" spans="1:81" customFormat="1" ht="16.5" customHeight="1" x14ac:dyDescent="0.25">
      <x:c r="A2441" s="302">
        <x:f>IF(RIGHT(C2441,2)=".1","10",RIGHT(C2441,2))</x:f>
      </x:c>
    </x:row>
    <x:row r="2442" spans="1:81" customFormat="1" ht="16.5" customHeight="1" x14ac:dyDescent="0.25">
      <x:c r="A2442" s="302">
        <x:f>IF(RIGHT(C2442,2)=".1","10",RIGHT(C2442,2))</x:f>
      </x:c>
    </x:row>
    <x:row r="2443" spans="1:81" customFormat="1" ht="16.5" customHeight="1" x14ac:dyDescent="0.25">
      <x:c r="A2443" s="302">
        <x:f>IF(RIGHT(C2443,2)=".1","10",RIGHT(C2443,2))</x:f>
      </x:c>
    </x:row>
    <x:row r="2444" spans="1:81" customFormat="1" ht="16.5" customHeight="1" x14ac:dyDescent="0.25">
      <x:c r="A2444" s="302">
        <x:f>IF(RIGHT(C2444,2)=".1","10",RIGHT(C2444,2))</x:f>
      </x:c>
    </x:row>
    <x:row r="2445" spans="1:81" customFormat="1" ht="16.5" customHeight="1" x14ac:dyDescent="0.25">
      <x:c r="A2445" s="302">
        <x:f>IF(RIGHT(C2445,2)=".1","10",RIGHT(C2445,2))</x:f>
      </x:c>
    </x:row>
    <x:row r="2446" spans="1:81" customFormat="1" ht="16.5" customHeight="1" x14ac:dyDescent="0.25">
      <x:c r="A2446" s="302">
        <x:f>IF(RIGHT(C2446,2)=".1","10",RIGHT(C2446,2))</x:f>
      </x:c>
    </x:row>
    <x:row r="2447" spans="1:81" customFormat="1" ht="16.5" customHeight="1" x14ac:dyDescent="0.25">
      <x:c r="A2447" s="302">
        <x:f>IF(RIGHT(C2447,2)=".1","10",RIGHT(C2447,2))</x:f>
      </x:c>
    </x:row>
    <x:row r="2448" spans="1:81" customFormat="1" ht="16.5" customHeight="1" x14ac:dyDescent="0.25">
      <x:c r="A2448" s="302">
        <x:f>IF(RIGHT(C2448,2)=".1","10",RIGHT(C2448,2))</x:f>
      </x:c>
    </x:row>
    <x:row r="2449" spans="1:81" customFormat="1" ht="16.5" customHeight="1" x14ac:dyDescent="0.25">
      <x:c r="A2449" s="302">
        <x:f>IF(RIGHT(C2449,2)=".1","10",RIGHT(C2449,2))</x:f>
      </x:c>
    </x:row>
    <x:row r="2450" spans="1:81" customFormat="1" ht="16.5" customHeight="1" x14ac:dyDescent="0.25">
      <x:c r="A2450" s="302">
        <x:f>IF(RIGHT(C2450,2)=".1","10",RIGHT(C2450,2))</x:f>
      </x:c>
    </x:row>
    <x:row r="2451" spans="1:81" customFormat="1" ht="16.5" customHeight="1" x14ac:dyDescent="0.25">
      <x:c r="A2451" s="302">
        <x:f>IF(RIGHT(C2451,2)=".1","10",RIGHT(C2451,2))</x:f>
      </x:c>
    </x:row>
    <x:row r="2452" spans="1:81" customFormat="1" ht="16.5" customHeight="1" x14ac:dyDescent="0.25">
      <x:c r="A2452" s="302">
        <x:f>IF(RIGHT(C2452,2)=".1","10",RIGHT(C2452,2))</x:f>
      </x:c>
    </x:row>
    <x:row r="2453" spans="1:81" customFormat="1" ht="16.5" customHeight="1" x14ac:dyDescent="0.25">
      <x:c r="A2453" s="302">
        <x:f>IF(RIGHT(C2453,2)=".1","10",RIGHT(C2453,2))</x:f>
      </x:c>
    </x:row>
    <x:row r="2454" spans="1:81" customFormat="1" ht="16.5" customHeight="1" x14ac:dyDescent="0.25">
      <x:c r="A2454" s="302">
        <x:f>IF(RIGHT(C2454,2)=".1","10",RIGHT(C2454,2))</x:f>
      </x:c>
    </x:row>
    <x:row r="2455" spans="1:81" customFormat="1" ht="16.5" customHeight="1" x14ac:dyDescent="0.25">
      <x:c r="A2455" s="302">
        <x:f>IF(RIGHT(C2455,2)=".1","10",RIGHT(C2455,2))</x:f>
      </x:c>
    </x:row>
    <x:row r="2456" spans="1:81" customFormat="1" ht="16.5" customHeight="1" x14ac:dyDescent="0.25">
      <x:c r="A2456" s="302">
        <x:f>IF(RIGHT(C2456,2)=".1","10",RIGHT(C2456,2))</x:f>
      </x:c>
    </x:row>
    <x:row r="2457" spans="1:81" customFormat="1" ht="16.5" customHeight="1" x14ac:dyDescent="0.25">
      <x:c r="A2457" s="302">
        <x:f>IF(RIGHT(C2457,2)=".1","10",RIGHT(C2457,2))</x:f>
      </x:c>
    </x:row>
    <x:row r="2458" spans="1:81" customFormat="1" ht="16.5" customHeight="1" x14ac:dyDescent="0.25">
      <x:c r="A2458" s="302">
        <x:f>IF(RIGHT(C2458,2)=".1","10",RIGHT(C2458,2))</x:f>
      </x:c>
    </x:row>
    <x:row r="2459" spans="1:81" customFormat="1" ht="16.5" customHeight="1" x14ac:dyDescent="0.25">
      <x:c r="A2459" s="302">
        <x:f>IF(RIGHT(C2459,2)=".1","10",RIGHT(C2459,2))</x:f>
      </x:c>
    </x:row>
    <x:row r="2460" spans="1:81" customFormat="1" ht="16.5" customHeight="1" x14ac:dyDescent="0.25">
      <x:c r="A2460" s="302">
        <x:f>IF(RIGHT(C2460,2)=".1","10",RIGHT(C2460,2))</x:f>
      </x:c>
    </x:row>
    <x:row r="2461" spans="1:81" customFormat="1" ht="16.5" customHeight="1" x14ac:dyDescent="0.25">
      <x:c r="A2461" s="302">
        <x:f>IF(RIGHT(C2461,2)=".1","10",RIGHT(C2461,2))</x:f>
      </x:c>
    </x:row>
    <x:row r="2462" spans="1:81" customFormat="1" ht="16.5" customHeight="1" x14ac:dyDescent="0.25">
      <x:c r="A2462" s="302">
        <x:f>IF(RIGHT(C2462,2)=".1","10",RIGHT(C2462,2))</x:f>
      </x:c>
    </x:row>
    <x:row r="2463" spans="1:81" customFormat="1" ht="16.5" customHeight="1" x14ac:dyDescent="0.25">
      <x:c r="A2463" s="302">
        <x:f>IF(RIGHT(C2463,2)=".1","10",RIGHT(C2463,2))</x:f>
      </x:c>
    </x:row>
    <x:row r="2464" spans="1:81" customFormat="1" ht="16.5" customHeight="1" x14ac:dyDescent="0.25">
      <x:c r="A2464" s="302">
        <x:f>IF(RIGHT(C2464,2)=".1","10",RIGHT(C2464,2))</x:f>
      </x:c>
    </x:row>
    <x:row r="2465" spans="1:81" customFormat="1" ht="16.5" customHeight="1" x14ac:dyDescent="0.25">
      <x:c r="A2465" s="302">
        <x:f>IF(RIGHT(C2465,2)=".1","10",RIGHT(C2465,2))</x:f>
      </x:c>
    </x:row>
    <x:row r="2466" spans="1:81" customFormat="1" ht="16.5" customHeight="1" x14ac:dyDescent="0.25">
      <x:c r="A2466" s="302">
        <x:f>IF(RIGHT(C2466,2)=".1","10",RIGHT(C2466,2))</x:f>
      </x:c>
    </x:row>
    <x:row r="2467" spans="1:81" customFormat="1" ht="16.5" customHeight="1" x14ac:dyDescent="0.25">
      <x:c r="A2467" s="302">
        <x:f>IF(RIGHT(C2467,2)=".1","10",RIGHT(C2467,2))</x:f>
      </x:c>
    </x:row>
    <x:row r="2468" spans="1:81" customFormat="1" ht="16.5" customHeight="1" x14ac:dyDescent="0.25">
      <x:c r="A2468" s="302">
        <x:f>IF(RIGHT(C2468,2)=".1","10",RIGHT(C2468,2))</x:f>
      </x:c>
    </x:row>
    <x:row r="2469" spans="1:81" customFormat="1" ht="16.5" customHeight="1" x14ac:dyDescent="0.25">
      <x:c r="A2469" s="302">
        <x:f>IF(RIGHT(C2469,2)=".1","10",RIGHT(C2469,2))</x:f>
      </x:c>
    </x:row>
    <x:row r="2470" spans="1:81" customFormat="1" ht="16.5" customHeight="1" x14ac:dyDescent="0.25">
      <x:c r="A2470" s="302">
        <x:f>IF(RIGHT(C2470,2)=".1","10",RIGHT(C2470,2))</x:f>
      </x:c>
    </x:row>
    <x:row r="2471" spans="1:81" customFormat="1" ht="16.5" customHeight="1" x14ac:dyDescent="0.25">
      <x:c r="A2471" s="302">
        <x:f>IF(RIGHT(C2471,2)=".1","10",RIGHT(C2471,2))</x:f>
      </x:c>
    </x:row>
    <x:row r="2472" spans="1:81" customFormat="1" ht="16.5" customHeight="1" x14ac:dyDescent="0.25">
      <x:c r="A2472" s="302">
        <x:f>IF(RIGHT(C2472,2)=".1","10",RIGHT(C2472,2))</x:f>
      </x:c>
    </x:row>
    <x:row r="2473" spans="1:81" customFormat="1" ht="16.5" customHeight="1" x14ac:dyDescent="0.25">
      <x:c r="A2473" s="302">
        <x:f>IF(RIGHT(C2473,2)=".1","10",RIGHT(C2473,2))</x:f>
      </x:c>
    </x:row>
    <x:row r="2474" spans="1:81" customFormat="1" ht="16.5" customHeight="1" x14ac:dyDescent="0.25">
      <x:c r="A2474" s="302">
        <x:f>IF(RIGHT(C2474,2)=".1","10",RIGHT(C2474,2))</x:f>
      </x:c>
    </x:row>
    <x:row r="2475" spans="1:81" customFormat="1" ht="16.5" customHeight="1" x14ac:dyDescent="0.25">
      <x:c r="A2475" s="302">
        <x:f>IF(RIGHT(C2475,2)=".1","10",RIGHT(C2475,2))</x:f>
      </x:c>
    </x:row>
    <x:row r="2476" spans="1:81" customFormat="1" ht="16.5" customHeight="1" x14ac:dyDescent="0.25">
      <x:c r="A2476" s="302">
        <x:f>IF(RIGHT(C2476,2)=".1","10",RIGHT(C2476,2))</x:f>
      </x:c>
    </x:row>
    <x:row r="2477" spans="1:81" customFormat="1" ht="16.5" customHeight="1" x14ac:dyDescent="0.25">
      <x:c r="A2477" s="302">
        <x:f>IF(RIGHT(C2477,2)=".1","10",RIGHT(C2477,2))</x:f>
      </x:c>
    </x:row>
    <x:row r="2478" spans="1:81" customFormat="1" ht="16.5" customHeight="1" x14ac:dyDescent="0.25">
      <x:c r="A2478" s="302">
        <x:f>IF(RIGHT(C2478,2)=".1","10",RIGHT(C2478,2))</x:f>
      </x:c>
    </x:row>
    <x:row r="2479" spans="1:81" customFormat="1" ht="16.5" customHeight="1" x14ac:dyDescent="0.25">
      <x:c r="A2479" s="302">
        <x:f>IF(RIGHT(C2479,2)=".1","10",RIGHT(C2479,2))</x:f>
      </x:c>
    </x:row>
    <x:row r="2480" spans="1:81" customFormat="1" ht="16.5" customHeight="1" x14ac:dyDescent="0.25">
      <x:c r="A2480" s="302">
        <x:f>IF(RIGHT(C2480,2)=".1","10",RIGHT(C2480,2))</x:f>
      </x:c>
    </x:row>
    <x:row r="2481" spans="1:81" customFormat="1" ht="16.5" customHeight="1" x14ac:dyDescent="0.25">
      <x:c r="A2481" s="302">
        <x:f>IF(RIGHT(C2481,2)=".1","10",RIGHT(C2481,2))</x:f>
      </x:c>
    </x:row>
    <x:row r="2482" spans="1:81" customFormat="1" ht="16.5" customHeight="1" x14ac:dyDescent="0.25">
      <x:c r="A2482" s="302">
        <x:f>IF(RIGHT(C2482,2)=".1","10",RIGHT(C2482,2))</x:f>
      </x:c>
    </x:row>
    <x:row r="2483" spans="1:81" customFormat="1" ht="16.5" customHeight="1" x14ac:dyDescent="0.25">
      <x:c r="A2483" s="302">
        <x:f>IF(RIGHT(C2483,2)=".1","10",RIGHT(C2483,2))</x:f>
      </x:c>
    </x:row>
    <x:row r="2484" spans="1:81" customFormat="1" ht="16.5" customHeight="1" x14ac:dyDescent="0.25">
      <x:c r="A2484" s="302">
        <x:f>IF(RIGHT(C2484,2)=".1","10",RIGHT(C2484,2))</x:f>
      </x:c>
    </x:row>
    <x:row r="2485" spans="1:81" customFormat="1" ht="16.5" customHeight="1" x14ac:dyDescent="0.25">
      <x:c r="A2485" s="302">
        <x:f>IF(RIGHT(C2485,2)=".1","10",RIGHT(C2485,2))</x:f>
      </x:c>
    </x:row>
    <x:row r="2486" spans="1:81" customFormat="1" ht="16.5" customHeight="1" x14ac:dyDescent="0.25">
      <x:c r="A2486" s="302">
        <x:f>IF(RIGHT(C2486,2)=".1","10",RIGHT(C2486,2))</x:f>
      </x:c>
    </x:row>
    <x:row r="2487" spans="1:81" customFormat="1" ht="16.5" customHeight="1" x14ac:dyDescent="0.25">
      <x:c r="A2487" s="302">
        <x:f>IF(RIGHT(C2487,2)=".1","10",RIGHT(C2487,2))</x:f>
      </x:c>
    </x:row>
    <x:row r="2488" spans="1:81" customFormat="1" ht="16.5" customHeight="1" x14ac:dyDescent="0.25">
      <x:c r="A2488" s="302">
        <x:f>IF(RIGHT(C2488,2)=".1","10",RIGHT(C2488,2))</x:f>
      </x:c>
    </x:row>
    <x:row r="2489" spans="1:81" customFormat="1" ht="16.5" customHeight="1" x14ac:dyDescent="0.25">
      <x:c r="A2489" s="302">
        <x:f>IF(RIGHT(C2489,2)=".1","10",RIGHT(C2489,2))</x:f>
      </x:c>
    </x:row>
    <x:row r="2490" spans="1:81" customFormat="1" ht="16.5" customHeight="1" x14ac:dyDescent="0.25">
      <x:c r="A2490" s="302">
        <x:f>IF(RIGHT(C2490,2)=".1","10",RIGHT(C2490,2))</x:f>
      </x:c>
    </x:row>
    <x:row r="2491" spans="1:81" customFormat="1" ht="16.5" customHeight="1" x14ac:dyDescent="0.25">
      <x:c r="A2491" s="302">
        <x:f>IF(RIGHT(C2491,2)=".1","10",RIGHT(C2491,2))</x:f>
      </x:c>
    </x:row>
    <x:row r="2492" spans="1:81" customFormat="1" ht="16.5" customHeight="1" x14ac:dyDescent="0.25">
      <x:c r="A2492" s="302">
        <x:f>IF(RIGHT(C2492,2)=".1","10",RIGHT(C2492,2))</x:f>
      </x:c>
    </x:row>
    <x:row r="2493" spans="1:81" customFormat="1" ht="16.5" customHeight="1" x14ac:dyDescent="0.25">
      <x:c r="A2493" s="302">
        <x:f>IF(RIGHT(C2493,2)=".1","10",RIGHT(C2493,2))</x:f>
      </x:c>
    </x:row>
    <x:row r="2494" spans="1:81" customFormat="1" ht="16.5" customHeight="1" x14ac:dyDescent="0.25">
      <x:c r="A2494" s="302">
        <x:f>IF(RIGHT(C2494,2)=".1","10",RIGHT(C2494,2))</x:f>
      </x:c>
    </x:row>
    <x:row r="2495" spans="1:81" customFormat="1" ht="16.5" customHeight="1" x14ac:dyDescent="0.25">
      <x:c r="A2495" s="302">
        <x:f>IF(RIGHT(C2495,2)=".1","10",RIGHT(C2495,2))</x:f>
      </x:c>
    </x:row>
    <x:row r="2496" spans="1:81" customFormat="1" ht="16.5" customHeight="1" x14ac:dyDescent="0.25">
      <x:c r="A2496" s="302">
        <x:f>IF(RIGHT(C2496,2)=".1","10",RIGHT(C2496,2))</x:f>
      </x:c>
    </x:row>
    <x:row r="2497" spans="1:81" customFormat="1" ht="16.5" customHeight="1" x14ac:dyDescent="0.25">
      <x:c r="A2497" s="302">
        <x:f>IF(RIGHT(C2497,2)=".1","10",RIGHT(C2497,2))</x:f>
      </x:c>
    </x:row>
    <x:row r="2498" spans="1:81" customFormat="1" ht="16.5" customHeight="1" x14ac:dyDescent="0.25">
      <x:c r="A2498" s="302">
        <x:f>IF(RIGHT(C2498,2)=".1","10",RIGHT(C2498,2))</x:f>
      </x:c>
    </x:row>
    <x:row r="2499" spans="1:81" customFormat="1" ht="16.5" customHeight="1" x14ac:dyDescent="0.25">
      <x:c r="A2499" s="302">
        <x:f>IF(RIGHT(C2499,2)=".1","10",RIGHT(C2499,2))</x:f>
      </x:c>
    </x:row>
    <x:row r="2500" spans="1:81" customFormat="1" ht="16.5" customHeight="1" x14ac:dyDescent="0.25">
      <x:c r="A2500" s="302">
        <x:f>IF(RIGHT(C2500,2)=".1","10",RIGHT(C2500,2))</x:f>
      </x:c>
    </x:row>
    <x:row r="2501" spans="1:81" customFormat="1" ht="16.5" customHeight="1" x14ac:dyDescent="0.25">
      <x:c r="A2501" s="302">
        <x:f>IF(RIGHT(C2501,2)=".1","10",RIGHT(C2501,2))</x:f>
      </x:c>
    </x:row>
    <x:row r="2502" spans="1:81" customFormat="1" ht="16.5" customHeight="1" x14ac:dyDescent="0.25">
      <x:c r="A2502" s="302">
        <x:f>IF(RIGHT(C2502,2)=".1","10",RIGHT(C2502,2))</x:f>
      </x:c>
    </x:row>
    <x:row r="2503" spans="1:81" customFormat="1" ht="16.5" customHeight="1" x14ac:dyDescent="0.25">
      <x:c r="A2503" s="302">
        <x:f>IF(RIGHT(C2503,2)=".1","10",RIGHT(C2503,2))</x:f>
      </x:c>
    </x:row>
    <x:row r="2504" spans="1:81" customFormat="1" ht="16.5" customHeight="1" x14ac:dyDescent="0.25">
      <x:c r="A2504" s="302">
        <x:f>IF(RIGHT(C2504,2)=".1","10",RIGHT(C2504,2))</x:f>
      </x:c>
    </x:row>
    <x:row r="2505" spans="1:81" customFormat="1" ht="16.5" customHeight="1" x14ac:dyDescent="0.25">
      <x:c r="A2505" s="302">
        <x:f>IF(RIGHT(C2505,2)=".1","10",RIGHT(C2505,2))</x:f>
      </x:c>
    </x:row>
    <x:row r="2506" spans="1:81" customFormat="1" ht="16.5" customHeight="1" x14ac:dyDescent="0.25">
      <x:c r="A2506" s="302">
        <x:f>IF(RIGHT(C2506,2)=".1","10",RIGHT(C2506,2))</x:f>
      </x:c>
    </x:row>
    <x:row r="2507" spans="1:81" customFormat="1" ht="16.5" customHeight="1" x14ac:dyDescent="0.25">
      <x:c r="A2507" s="302">
        <x:f>IF(RIGHT(C2507,2)=".1","10",RIGHT(C2507,2))</x:f>
      </x:c>
    </x:row>
    <x:row r="2508" spans="1:81" customFormat="1" ht="16.5" customHeight="1" x14ac:dyDescent="0.25">
      <x:c r="A2508" s="302">
        <x:f>IF(RIGHT(C2508,2)=".1","10",RIGHT(C2508,2))</x:f>
      </x:c>
    </x:row>
    <x:row r="2509" spans="1:81" customFormat="1" ht="16.5" customHeight="1" x14ac:dyDescent="0.25">
      <x:c r="A2509" s="302">
        <x:f>IF(RIGHT(C2509,2)=".1","10",RIGHT(C2509,2))</x:f>
      </x:c>
    </x:row>
    <x:row r="2510" spans="1:81" customFormat="1" ht="16.5" customHeight="1" x14ac:dyDescent="0.25">
      <x:c r="A2510" s="302">
        <x:f>IF(RIGHT(C2510,2)=".1","10",RIGHT(C2510,2))</x:f>
      </x:c>
    </x:row>
    <x:row r="2511" spans="1:81" customFormat="1" ht="16.5" customHeight="1" x14ac:dyDescent="0.25">
      <x:c r="A2511" s="302">
        <x:f>IF(RIGHT(C2511,2)=".1","10",RIGHT(C2511,2))</x:f>
      </x:c>
    </x:row>
    <x:row r="2512" spans="1:81" customFormat="1" ht="16.5" customHeight="1" x14ac:dyDescent="0.25">
      <x:c r="A2512" s="302">
        <x:f>IF(RIGHT(C2512,2)=".1","10",RIGHT(C2512,2))</x:f>
      </x:c>
    </x:row>
    <x:row r="2513" spans="1:81" customFormat="1" ht="16.5" customHeight="1" x14ac:dyDescent="0.25">
      <x:c r="A2513" s="302">
        <x:f>IF(RIGHT(C2513,2)=".1","10",RIGHT(C2513,2))</x:f>
      </x:c>
    </x:row>
    <x:row r="2514" spans="1:81" customFormat="1" ht="16.5" customHeight="1" x14ac:dyDescent="0.25">
      <x:c r="A2514" s="302">
        <x:f>IF(RIGHT(C2514,2)=".1","10",RIGHT(C2514,2))</x:f>
      </x:c>
    </x:row>
    <x:row r="2515" spans="1:81" customFormat="1" ht="16.5" customHeight="1" x14ac:dyDescent="0.25">
      <x:c r="A2515" s="302">
        <x:f>IF(RIGHT(C2515,2)=".1","10",RIGHT(C2515,2))</x:f>
      </x:c>
    </x:row>
    <x:row r="2516" spans="1:81" customFormat="1" ht="16.5" customHeight="1" x14ac:dyDescent="0.25">
      <x:c r="A2516" s="302">
        <x:f>IF(RIGHT(C2516,2)=".1","10",RIGHT(C2516,2))</x:f>
      </x:c>
    </x:row>
    <x:row r="2517" spans="1:81" customFormat="1" ht="16.5" customHeight="1" x14ac:dyDescent="0.25">
      <x:c r="A2517" s="302">
        <x:f>IF(RIGHT(C2517,2)=".1","10",RIGHT(C2517,2))</x:f>
      </x:c>
    </x:row>
    <x:row r="2518" spans="1:81" customFormat="1" ht="16.5" customHeight="1" x14ac:dyDescent="0.25">
      <x:c r="A2518" s="302">
        <x:f>IF(RIGHT(C2518,2)=".1","10",RIGHT(C2518,2))</x:f>
      </x:c>
    </x:row>
    <x:row r="2519" spans="1:81" customFormat="1" ht="16.5" customHeight="1" x14ac:dyDescent="0.25">
      <x:c r="A2519" s="302">
        <x:f>IF(RIGHT(C2519,2)=".1","10",RIGHT(C2519,2))</x:f>
      </x:c>
    </x:row>
    <x:row r="2520" spans="1:81" customFormat="1" ht="16.5" customHeight="1" x14ac:dyDescent="0.25">
      <x:c r="A2520" s="302">
        <x:f>IF(RIGHT(C2520,2)=".1","10",RIGHT(C2520,2))</x:f>
      </x:c>
    </x:row>
    <x:row r="2521" spans="1:81" customFormat="1" ht="16.5" customHeight="1" x14ac:dyDescent="0.25">
      <x:c r="A2521" s="302">
        <x:f>IF(RIGHT(C2521,2)=".1","10",RIGHT(C2521,2))</x:f>
      </x:c>
    </x:row>
    <x:row r="2522" spans="1:81" customFormat="1" ht="16.5" customHeight="1" x14ac:dyDescent="0.25">
      <x:c r="A2522" s="302">
        <x:f>IF(RIGHT(C2522,2)=".1","10",RIGHT(C2522,2))</x:f>
      </x:c>
    </x:row>
    <x:row r="2523" spans="1:81" customFormat="1" ht="16.5" customHeight="1" x14ac:dyDescent="0.25">
      <x:c r="A2523" s="302">
        <x:f>IF(RIGHT(C2523,2)=".1","10",RIGHT(C2523,2))</x:f>
      </x:c>
    </x:row>
    <x:row r="2524" spans="1:81" customFormat="1" ht="16.5" customHeight="1" x14ac:dyDescent="0.25">
      <x:c r="A2524" s="302">
        <x:f>IF(RIGHT(C2524,2)=".1","10",RIGHT(C2524,2))</x:f>
      </x:c>
    </x:row>
    <x:row r="2525" spans="1:81" customFormat="1" ht="16.5" customHeight="1" x14ac:dyDescent="0.25">
      <x:c r="A2525" s="302">
        <x:f>IF(RIGHT(C2525,2)=".1","10",RIGHT(C2525,2))</x:f>
      </x:c>
    </x:row>
    <x:row r="2526" spans="1:81" customFormat="1" ht="16.5" customHeight="1" x14ac:dyDescent="0.25">
      <x:c r="A2526" s="302">
        <x:f>IF(RIGHT(C2526,2)=".1","10",RIGHT(C2526,2))</x:f>
      </x:c>
    </x:row>
    <x:row r="2527" spans="1:81" customFormat="1" ht="16.5" customHeight="1" x14ac:dyDescent="0.25">
      <x:c r="A2527" s="302">
        <x:f>IF(RIGHT(C2527,2)=".1","10",RIGHT(C2527,2))</x:f>
      </x:c>
    </x:row>
    <x:row r="2528" spans="1:81" customFormat="1" ht="16.5" customHeight="1" x14ac:dyDescent="0.25">
      <x:c r="A2528" s="302">
        <x:f>IF(RIGHT(C2528,2)=".1","10",RIGHT(C2528,2))</x:f>
      </x:c>
    </x:row>
    <x:row r="2529" spans="1:81" customFormat="1" ht="16.5" customHeight="1" x14ac:dyDescent="0.25">
      <x:c r="A2529" s="302">
        <x:f>IF(RIGHT(C2529,2)=".1","10",RIGHT(C2529,2))</x:f>
      </x:c>
    </x:row>
    <x:row r="2530" spans="1:81" customFormat="1" ht="16.5" customHeight="1" x14ac:dyDescent="0.25">
      <x:c r="A2530" s="302">
        <x:f>IF(RIGHT(C2530,2)=".1","10",RIGHT(C2530,2))</x:f>
      </x:c>
    </x:row>
    <x:row r="2531" spans="1:81" customFormat="1" ht="16.5" customHeight="1" x14ac:dyDescent="0.25">
      <x:c r="A2531" s="302">
        <x:f>IF(RIGHT(C2531,2)=".1","10",RIGHT(C2531,2))</x:f>
      </x:c>
    </x:row>
    <x:row r="2532" spans="1:81" customFormat="1" ht="16.5" customHeight="1" x14ac:dyDescent="0.25">
      <x:c r="A2532" s="302">
        <x:f>IF(RIGHT(C2532,2)=".1","10",RIGHT(C2532,2))</x:f>
      </x:c>
    </x:row>
    <x:row r="2533" spans="1:81" customFormat="1" ht="16.5" customHeight="1" x14ac:dyDescent="0.25">
      <x:c r="A2533" s="302">
        <x:f>IF(RIGHT(C2533,2)=".1","10",RIGHT(C2533,2))</x:f>
      </x:c>
    </x:row>
    <x:row r="2534" spans="1:81" customFormat="1" ht="16.5" customHeight="1" x14ac:dyDescent="0.25">
      <x:c r="A2534" s="302">
        <x:f>IF(RIGHT(C2534,2)=".1","10",RIGHT(C2534,2))</x:f>
      </x:c>
    </x:row>
    <x:row r="2535" spans="1:81" customFormat="1" ht="16.5" customHeight="1" x14ac:dyDescent="0.25">
      <x:c r="A2535" s="302">
        <x:f>IF(RIGHT(C2535,2)=".1","10",RIGHT(C2535,2))</x:f>
      </x:c>
    </x:row>
    <x:row r="2536" spans="1:81" customFormat="1" ht="16.5" customHeight="1" x14ac:dyDescent="0.25">
      <x:c r="A2536" s="302">
        <x:f>IF(RIGHT(C2536,2)=".1","10",RIGHT(C2536,2))</x:f>
      </x:c>
    </x:row>
    <x:row r="2537" spans="1:81" customFormat="1" ht="16.5" customHeight="1" x14ac:dyDescent="0.25">
      <x:c r="A2537" s="302">
        <x:f>IF(RIGHT(C2537,2)=".1","10",RIGHT(C2537,2))</x:f>
      </x:c>
    </x:row>
    <x:row r="2538" spans="1:81" customFormat="1" ht="16.5" customHeight="1" x14ac:dyDescent="0.25">
      <x:c r="A2538" s="302">
        <x:f>IF(RIGHT(C2538,2)=".1","10",RIGHT(C2538,2))</x:f>
      </x:c>
    </x:row>
    <x:row r="2539" spans="1:81" customFormat="1" ht="16.5" customHeight="1" x14ac:dyDescent="0.25">
      <x:c r="A2539" s="302">
        <x:f>IF(RIGHT(C2539,2)=".1","10",RIGHT(C2539,2))</x:f>
      </x:c>
    </x:row>
    <x:row r="2540" spans="1:81" customFormat="1" ht="16.5" customHeight="1" x14ac:dyDescent="0.25">
      <x:c r="A2540" s="302">
        <x:f>IF(RIGHT(C2540,2)=".1","10",RIGHT(C2540,2))</x:f>
      </x:c>
    </x:row>
    <x:row r="2541" spans="1:81" customFormat="1" ht="16.5" customHeight="1" x14ac:dyDescent="0.25">
      <x:c r="A2541" s="302">
        <x:f>IF(RIGHT(C2541,2)=".1","10",RIGHT(C2541,2))</x:f>
      </x:c>
    </x:row>
    <x:row r="2542" spans="1:81" customFormat="1" ht="16.5" customHeight="1" x14ac:dyDescent="0.25">
      <x:c r="A2542" s="302">
        <x:f>IF(RIGHT(C2542,2)=".1","10",RIGHT(C2542,2))</x:f>
      </x:c>
    </x:row>
    <x:row r="2543" spans="1:81" customFormat="1" ht="16.5" customHeight="1" x14ac:dyDescent="0.25">
      <x:c r="A2543" s="302">
        <x:f>IF(RIGHT(C2543,2)=".1","10",RIGHT(C2543,2))</x:f>
      </x:c>
    </x:row>
    <x:row r="2544" spans="1:81" customFormat="1" ht="16.5" customHeight="1" x14ac:dyDescent="0.25">
      <x:c r="A2544" s="302">
        <x:f>IF(RIGHT(C2544,2)=".1","10",RIGHT(C2544,2))</x:f>
      </x:c>
    </x:row>
    <x:row r="2545" spans="1:81" customFormat="1" ht="16.5" customHeight="1" x14ac:dyDescent="0.25">
      <x:c r="A2545" s="302">
        <x:f>IF(RIGHT(C2545,2)=".1","10",RIGHT(C2545,2))</x:f>
      </x:c>
    </x:row>
    <x:row r="2546" spans="1:81" customFormat="1" ht="16.5" customHeight="1" x14ac:dyDescent="0.25">
      <x:c r="A2546" s="302">
        <x:f>IF(RIGHT(C2546,2)=".1","10",RIGHT(C2546,2))</x:f>
      </x:c>
    </x:row>
    <x:row r="2547" spans="1:81" customFormat="1" ht="16.5" customHeight="1" x14ac:dyDescent="0.25">
      <x:c r="A2547" s="302">
        <x:f>IF(RIGHT(C2547,2)=".1","10",RIGHT(C2547,2))</x:f>
      </x:c>
    </x:row>
    <x:row r="2548" spans="1:81" customFormat="1" ht="16.5" customHeight="1" x14ac:dyDescent="0.25">
      <x:c r="A2548" s="302">
        <x:f>IF(RIGHT(C2548,2)=".1","10",RIGHT(C2548,2))</x:f>
      </x:c>
    </x:row>
    <x:row r="2549" spans="1:81" customFormat="1" ht="16.5" customHeight="1" x14ac:dyDescent="0.25">
      <x:c r="A2549" s="302">
        <x:f>IF(RIGHT(C2549,2)=".1","10",RIGHT(C2549,2))</x:f>
      </x:c>
    </x:row>
    <x:row r="2550" spans="1:81" customFormat="1" ht="16.5" customHeight="1" x14ac:dyDescent="0.25">
      <x:c r="A2550" s="302">
        <x:f>IF(RIGHT(C2550,2)=".1","10",RIGHT(C2550,2))</x:f>
      </x:c>
    </x:row>
    <x:row r="2551" spans="1:81" customFormat="1" ht="16.5" customHeight="1" x14ac:dyDescent="0.25">
      <x:c r="A2551" s="302">
        <x:f>IF(RIGHT(C2551,2)=".1","10",RIGHT(C2551,2))</x:f>
      </x:c>
    </x:row>
    <x:row r="2552" spans="1:81" customFormat="1" ht="16.5" customHeight="1" x14ac:dyDescent="0.25">
      <x:c r="A2552" s="302">
        <x:f>IF(RIGHT(C2552,2)=".1","10",RIGHT(C2552,2))</x:f>
      </x:c>
    </x:row>
    <x:row r="2553" spans="1:81" customFormat="1" ht="16.5" customHeight="1" x14ac:dyDescent="0.25">
      <x:c r="A2553" s="302">
        <x:f>IF(RIGHT(C2553,2)=".1","10",RIGHT(C2553,2))</x:f>
      </x:c>
    </x:row>
    <x:row r="2554" spans="1:81" customFormat="1" ht="16.5" customHeight="1" x14ac:dyDescent="0.25">
      <x:c r="A2554" s="302">
        <x:f>IF(RIGHT(C2554,2)=".1","10",RIGHT(C2554,2))</x:f>
      </x:c>
    </x:row>
    <x:row r="2555" spans="1:81" customFormat="1" ht="16.5" customHeight="1" x14ac:dyDescent="0.25">
      <x:c r="A2555" s="302">
        <x:f>IF(RIGHT(C2555,2)=".1","10",RIGHT(C2555,2))</x:f>
      </x:c>
    </x:row>
    <x:row r="2556" spans="1:81" customFormat="1" ht="16.5" customHeight="1" x14ac:dyDescent="0.25">
      <x:c r="A2556" s="302">
        <x:f>IF(RIGHT(C2556,2)=".1","10",RIGHT(C2556,2))</x:f>
      </x:c>
    </x:row>
    <x:row r="2557" spans="1:81" customFormat="1" ht="16.5" customHeight="1" x14ac:dyDescent="0.25">
      <x:c r="A2557" s="302">
        <x:f>IF(RIGHT(C2557,2)=".1","10",RIGHT(C2557,2))</x:f>
      </x:c>
    </x:row>
    <x:row r="2558" spans="1:81" customFormat="1" ht="16.5" customHeight="1" x14ac:dyDescent="0.25">
      <x:c r="A2558" s="302">
        <x:f>IF(RIGHT(C2558,2)=".1","10",RIGHT(C2558,2))</x:f>
      </x:c>
    </x:row>
    <x:row r="2559" spans="1:81" customFormat="1" ht="16.5" customHeight="1" x14ac:dyDescent="0.25">
      <x:c r="A2559" s="302">
        <x:f>IF(RIGHT(C2559,2)=".1","10",RIGHT(C2559,2))</x:f>
      </x:c>
    </x:row>
    <x:row r="2560" spans="1:81" customFormat="1" ht="16.5" customHeight="1" x14ac:dyDescent="0.25">
      <x:c r="A2560" s="302">
        <x:f>IF(RIGHT(C2560,2)=".1","10",RIGHT(C2560,2))</x:f>
      </x:c>
    </x:row>
    <x:row r="2561" spans="1:81" customFormat="1" ht="16.5" customHeight="1" x14ac:dyDescent="0.25">
      <x:c r="A2561" s="302">
        <x:f>IF(RIGHT(C2561,2)=".1","10",RIGHT(C2561,2))</x:f>
      </x:c>
    </x:row>
    <x:row r="2562" spans="1:81" customFormat="1" ht="16.5" customHeight="1" x14ac:dyDescent="0.25">
      <x:c r="A2562" s="302">
        <x:f>IF(RIGHT(C2562,2)=".1","10",RIGHT(C2562,2))</x:f>
      </x:c>
    </x:row>
    <x:row r="2563" spans="1:81" customFormat="1" ht="16.5" customHeight="1" x14ac:dyDescent="0.25">
      <x:c r="A2563" s="302">
        <x:f>IF(RIGHT(C2563,2)=".1","10",RIGHT(C2563,2))</x:f>
      </x:c>
    </x:row>
    <x:row r="2564" spans="1:81" customFormat="1" ht="16.5" customHeight="1" x14ac:dyDescent="0.25">
      <x:c r="A2564" s="302">
        <x:f>IF(RIGHT(C2564,2)=".1","10",RIGHT(C2564,2))</x:f>
      </x:c>
    </x:row>
    <x:row r="2565" spans="1:81" customFormat="1" ht="16.5" customHeight="1" x14ac:dyDescent="0.25">
      <x:c r="A2565" s="302">
        <x:f>IF(RIGHT(C2565,2)=".1","10",RIGHT(C2565,2))</x:f>
      </x:c>
    </x:row>
    <x:row r="2566" spans="1:81" customFormat="1" ht="16.5" customHeight="1" x14ac:dyDescent="0.25">
      <x:c r="A2566" s="302">
        <x:f>IF(RIGHT(C2566,2)=".1","10",RIGHT(C2566,2))</x:f>
      </x:c>
    </x:row>
    <x:row r="2567" spans="1:81" customFormat="1" ht="16.5" customHeight="1" x14ac:dyDescent="0.25">
      <x:c r="A2567" s="302">
        <x:f>IF(RIGHT(C2567,2)=".1","10",RIGHT(C2567,2))</x:f>
      </x:c>
    </x:row>
    <x:row r="2568" spans="1:81" customFormat="1" ht="16.5" customHeight="1" x14ac:dyDescent="0.25">
      <x:c r="A2568" s="302">
        <x:f>IF(RIGHT(C2568,2)=".1","10",RIGHT(C2568,2))</x:f>
      </x:c>
    </x:row>
    <x:row r="2569" spans="1:81" customFormat="1" ht="16.5" customHeight="1" x14ac:dyDescent="0.25">
      <x:c r="A2569" s="302">
        <x:f>IF(RIGHT(C2569,2)=".1","10",RIGHT(C2569,2))</x:f>
      </x:c>
    </x:row>
    <x:row r="2570" spans="1:81" customFormat="1" ht="16.5" customHeight="1" x14ac:dyDescent="0.25">
      <x:c r="A2570" s="302">
        <x:f>IF(RIGHT(C2570,2)=".1","10",RIGHT(C2570,2))</x:f>
      </x:c>
    </x:row>
    <x:row r="2571" spans="1:81" customFormat="1" ht="16.5" customHeight="1" x14ac:dyDescent="0.25">
      <x:c r="A2571" s="302">
        <x:f>IF(RIGHT(C2571,2)=".1","10",RIGHT(C2571,2))</x:f>
      </x:c>
    </x:row>
    <x:row r="2572" spans="1:81" customFormat="1" ht="16.5" customHeight="1" x14ac:dyDescent="0.25">
      <x:c r="A2572" s="302">
        <x:f>IF(RIGHT(C2572,2)=".1","10",RIGHT(C2572,2))</x:f>
      </x:c>
    </x:row>
    <x:row r="2573" spans="1:81" customFormat="1" ht="16.5" customHeight="1" x14ac:dyDescent="0.25">
      <x:c r="A2573" s="302">
        <x:f>IF(RIGHT(C2573,2)=".1","10",RIGHT(C2573,2))</x:f>
      </x:c>
    </x:row>
    <x:row r="2574" spans="1:81" customFormat="1" ht="16.5" customHeight="1" x14ac:dyDescent="0.25">
      <x:c r="A2574" s="302">
        <x:f>IF(RIGHT(C2574,2)=".1","10",RIGHT(C2574,2))</x:f>
      </x:c>
    </x:row>
    <x:row r="2575" spans="1:81" customFormat="1" ht="16.5" customHeight="1" x14ac:dyDescent="0.25">
      <x:c r="A2575" s="302">
        <x:f>IF(RIGHT(C2575,2)=".1","10",RIGHT(C2575,2))</x:f>
      </x:c>
    </x:row>
    <x:row r="2576" spans="1:81" customFormat="1" ht="16.5" customHeight="1" x14ac:dyDescent="0.25">
      <x:c r="A2576" s="302">
        <x:f>IF(RIGHT(C2576,2)=".1","10",RIGHT(C2576,2))</x:f>
      </x:c>
    </x:row>
    <x:row r="2577" spans="1:81" customFormat="1" ht="16.5" customHeight="1" x14ac:dyDescent="0.25">
      <x:c r="A2577" s="302">
        <x:f>IF(RIGHT(C2577,2)=".1","10",RIGHT(C2577,2))</x:f>
      </x:c>
    </x:row>
    <x:row r="2578" spans="1:81" customFormat="1" ht="16.5" customHeight="1" x14ac:dyDescent="0.25">
      <x:c r="A2578" s="302">
        <x:f>IF(RIGHT(C2578,2)=".1","10",RIGHT(C2578,2))</x:f>
      </x:c>
    </x:row>
    <x:row r="2579" spans="1:81" customFormat="1" ht="16.5" customHeight="1" x14ac:dyDescent="0.25">
      <x:c r="A2579" s="302">
        <x:f>IF(RIGHT(C2579,2)=".1","10",RIGHT(C2579,2))</x:f>
      </x:c>
    </x:row>
    <x:row r="2580" spans="1:81" customFormat="1" ht="16.5" customHeight="1" x14ac:dyDescent="0.25">
      <x:c r="A2580" s="302">
        <x:f>IF(RIGHT(C2580,2)=".1","10",RIGHT(C2580,2))</x:f>
      </x:c>
    </x:row>
    <x:row r="2581" spans="1:81" customFormat="1" ht="16.5" customHeight="1" x14ac:dyDescent="0.25">
      <x:c r="A2581" s="302">
        <x:f>IF(RIGHT(C2581,2)=".1","10",RIGHT(C2581,2))</x:f>
      </x:c>
    </x:row>
    <x:row r="2582" spans="1:81" customFormat="1" ht="16.5" customHeight="1" x14ac:dyDescent="0.25">
      <x:c r="A2582" s="302">
        <x:f>IF(RIGHT(C2582,2)=".1","10",RIGHT(C2582,2))</x:f>
      </x:c>
    </x:row>
    <x:row r="2583" spans="1:81" customFormat="1" ht="16.5" customHeight="1" x14ac:dyDescent="0.25">
      <x:c r="A2583" s="302">
        <x:f>IF(RIGHT(C2583,2)=".1","10",RIGHT(C2583,2))</x:f>
      </x:c>
    </x:row>
    <x:row r="2584" spans="1:81" customFormat="1" ht="16.5" customHeight="1" x14ac:dyDescent="0.25">
      <x:c r="A2584" s="302">
        <x:f>IF(RIGHT(C2584,2)=".1","10",RIGHT(C2584,2))</x:f>
      </x:c>
    </x:row>
    <x:row r="2585" spans="1:81" customFormat="1" ht="16.5" customHeight="1" x14ac:dyDescent="0.25">
      <x:c r="A2585" s="302">
        <x:f>IF(RIGHT(C2585,2)=".1","10",RIGHT(C2585,2))</x:f>
      </x:c>
    </x:row>
    <x:row r="2586" spans="1:81" customFormat="1" ht="16.5" customHeight="1" x14ac:dyDescent="0.25">
      <x:c r="A2586" s="302">
        <x:f>IF(RIGHT(C2586,2)=".1","10",RIGHT(C2586,2))</x:f>
      </x:c>
    </x:row>
    <x:row r="2587" spans="1:81" customFormat="1" ht="16.5" customHeight="1" x14ac:dyDescent="0.25">
      <x:c r="A2587" s="302">
        <x:f>IF(RIGHT(C2587,2)=".1","10",RIGHT(C2587,2))</x:f>
      </x:c>
    </x:row>
    <x:row r="2588" spans="1:81" customFormat="1" ht="16.5" customHeight="1" x14ac:dyDescent="0.25">
      <x:c r="A2588" s="302">
        <x:f>IF(RIGHT(C2588,2)=".1","10",RIGHT(C2588,2))</x:f>
      </x:c>
    </x:row>
    <x:row r="2589" spans="1:81" customFormat="1" ht="16.5" customHeight="1" x14ac:dyDescent="0.25">
      <x:c r="A2589" s="302">
        <x:f>IF(RIGHT(C2589,2)=".1","10",RIGHT(C2589,2))</x:f>
      </x:c>
    </x:row>
    <x:row r="2590" spans="1:81" customFormat="1" ht="16.5" customHeight="1" x14ac:dyDescent="0.25">
      <x:c r="A2590" s="302">
        <x:f>IF(RIGHT(C2590,2)=".1","10",RIGHT(C2590,2))</x:f>
      </x:c>
    </x:row>
    <x:row r="2591" spans="1:81" customFormat="1" ht="16.5" customHeight="1" x14ac:dyDescent="0.25">
      <x:c r="A2591" s="302">
        <x:f>IF(RIGHT(C2591,2)=".1","10",RIGHT(C2591,2))</x:f>
      </x:c>
    </x:row>
    <x:row r="2592" spans="1:81" customFormat="1" ht="16.5" customHeight="1" x14ac:dyDescent="0.25">
      <x:c r="A2592" s="302">
        <x:f>IF(RIGHT(C2592,2)=".1","10",RIGHT(C2592,2))</x:f>
      </x:c>
    </x:row>
    <x:row r="2593" spans="1:81" customFormat="1" ht="16.5" customHeight="1" x14ac:dyDescent="0.25">
      <x:c r="A2593" s="302">
        <x:f>IF(RIGHT(C2593,2)=".1","10",RIGHT(C2593,2))</x:f>
      </x:c>
    </x:row>
    <x:row r="2594" spans="1:81" customFormat="1" ht="16.5" customHeight="1" x14ac:dyDescent="0.25">
      <x:c r="A2594" s="302">
        <x:f>IF(RIGHT(C2594,2)=".1","10",RIGHT(C2594,2))</x:f>
      </x:c>
    </x:row>
    <x:row r="2595" spans="1:81" customFormat="1" ht="16.5" customHeight="1" x14ac:dyDescent="0.25">
      <x:c r="A2595" s="302">
        <x:f>IF(RIGHT(C2595,2)=".1","10",RIGHT(C2595,2))</x:f>
      </x:c>
    </x:row>
    <x:row r="2596" spans="1:81" customFormat="1" ht="16.5" customHeight="1" x14ac:dyDescent="0.25">
      <x:c r="A2596" s="302">
        <x:f>IF(RIGHT(C2596,2)=".1","10",RIGHT(C2596,2))</x:f>
      </x:c>
    </x:row>
    <x:row r="2597" spans="1:81" customFormat="1" ht="16.5" customHeight="1" x14ac:dyDescent="0.25">
      <x:c r="A2597" s="302">
        <x:f>IF(RIGHT(C2597,2)=".1","10",RIGHT(C2597,2))</x:f>
      </x:c>
    </x:row>
    <x:row r="2598" spans="1:81" customFormat="1" ht="16.5" customHeight="1" x14ac:dyDescent="0.25">
      <x:c r="A2598" s="302">
        <x:f>IF(RIGHT(C2598,2)=".1","10",RIGHT(C2598,2))</x:f>
      </x:c>
    </x:row>
    <x:row r="2599" spans="1:81" customFormat="1" ht="16.5" customHeight="1" x14ac:dyDescent="0.25">
      <x:c r="A2599" s="302">
        <x:f>IF(RIGHT(C2599,2)=".1","10",RIGHT(C2599,2))</x:f>
      </x:c>
    </x:row>
    <x:row r="2600" spans="1:81" customFormat="1" ht="16.5" customHeight="1" x14ac:dyDescent="0.25">
      <x:c r="A2600" s="302">
        <x:f>IF(RIGHT(C2600,2)=".1","10",RIGHT(C2600,2))</x:f>
      </x:c>
    </x:row>
    <x:row r="2601" spans="1:81" customFormat="1" ht="16.5" customHeight="1" x14ac:dyDescent="0.25">
      <x:c r="A2601" s="302">
        <x:f>IF(RIGHT(C2601,2)=".1","10",RIGHT(C2601,2))</x:f>
      </x:c>
    </x:row>
    <x:row r="2602" spans="1:81" customFormat="1" ht="16.5" customHeight="1" x14ac:dyDescent="0.25">
      <x:c r="A2602" s="302">
        <x:f>IF(RIGHT(C2602,2)=".1","10",RIGHT(C2602,2))</x:f>
      </x:c>
    </x:row>
    <x:row r="2603" spans="1:81" customFormat="1" ht="16.5" customHeight="1" x14ac:dyDescent="0.25">
      <x:c r="A2603" s="302">
        <x:f>IF(RIGHT(C2603,2)=".1","10",RIGHT(C2603,2))</x:f>
      </x:c>
    </x:row>
    <x:row r="2604" spans="1:81" customFormat="1" ht="16.5" customHeight="1" x14ac:dyDescent="0.25">
      <x:c r="A2604" s="302">
        <x:f>IF(RIGHT(C2604,2)=".1","10",RIGHT(C2604,2))</x:f>
      </x:c>
    </x:row>
    <x:row r="2605" spans="1:81" customFormat="1" ht="16.5" customHeight="1" x14ac:dyDescent="0.25">
      <x:c r="A2605" s="302">
        <x:f>IF(RIGHT(C2605,2)=".1","10",RIGHT(C2605,2))</x:f>
      </x:c>
    </x:row>
    <x:row r="2606" spans="1:81" customFormat="1" ht="16.5" customHeight="1" x14ac:dyDescent="0.25">
      <x:c r="A2606" s="302">
        <x:f>IF(RIGHT(C2606,2)=".1","10",RIGHT(C2606,2))</x:f>
      </x:c>
    </x:row>
    <x:row r="2607" spans="1:81" customFormat="1" ht="16.5" customHeight="1" x14ac:dyDescent="0.25">
      <x:c r="A2607" s="302">
        <x:f>IF(RIGHT(C2607,2)=".1","10",RIGHT(C2607,2))</x:f>
      </x:c>
    </x:row>
    <x:row r="2608" spans="1:81" customFormat="1" ht="16.5" customHeight="1" x14ac:dyDescent="0.25">
      <x:c r="A2608" s="302">
        <x:f>IF(RIGHT(C2608,2)=".1","10",RIGHT(C2608,2))</x:f>
      </x:c>
    </x:row>
    <x:row r="2609" spans="1:81" customFormat="1" ht="16.5" customHeight="1" x14ac:dyDescent="0.25">
      <x:c r="A2609" s="302">
        <x:f>IF(RIGHT(C2609,2)=".1","10",RIGHT(C2609,2))</x:f>
      </x:c>
    </x:row>
    <x:row r="2610" spans="1:81" customFormat="1" ht="16.5" customHeight="1" x14ac:dyDescent="0.25">
      <x:c r="A2610" s="302">
        <x:f>IF(RIGHT(C2610,2)=".1","10",RIGHT(C2610,2))</x:f>
      </x:c>
    </x:row>
    <x:row r="2611" spans="1:81" customFormat="1" ht="16.5" customHeight="1" x14ac:dyDescent="0.25">
      <x:c r="A2611" s="302">
        <x:f>IF(RIGHT(C2611,2)=".1","10",RIGHT(C2611,2))</x:f>
      </x:c>
    </x:row>
    <x:row r="2612" spans="1:81" customFormat="1" ht="16.5" customHeight="1" x14ac:dyDescent="0.25">
      <x:c r="A2612" s="302">
        <x:f>IF(RIGHT(C2612,2)=".1","10",RIGHT(C2612,2))</x:f>
      </x:c>
    </x:row>
    <x:row r="2613" spans="1:81" customFormat="1" ht="16.5" customHeight="1" x14ac:dyDescent="0.25">
      <x:c r="A2613" s="302">
        <x:f>IF(RIGHT(C2613,2)=".1","10",RIGHT(C2613,2))</x:f>
      </x:c>
    </x:row>
    <x:row r="2614" spans="1:81" customFormat="1" ht="16.5" customHeight="1" x14ac:dyDescent="0.25">
      <x:c r="A2614" s="302">
        <x:f>IF(RIGHT(C2614,2)=".1","10",RIGHT(C2614,2))</x:f>
      </x:c>
    </x:row>
    <x:row r="2615" spans="1:81" customFormat="1" ht="16.5" customHeight="1" x14ac:dyDescent="0.25">
      <x:c r="A2615" s="302">
        <x:f>IF(RIGHT(C2615,2)=".1","10",RIGHT(C2615,2))</x:f>
      </x:c>
    </x:row>
    <x:row r="2616" spans="1:81" customFormat="1" ht="16.5" customHeight="1" x14ac:dyDescent="0.25">
      <x:c r="A2616" s="302">
        <x:f>IF(RIGHT(C2616,2)=".1","10",RIGHT(C2616,2))</x:f>
      </x:c>
    </x:row>
    <x:row r="2617" spans="1:81" customFormat="1" ht="16.5" customHeight="1" x14ac:dyDescent="0.25">
      <x:c r="A2617" s="302">
        <x:f>IF(RIGHT(C2617,2)=".1","10",RIGHT(C2617,2))</x:f>
      </x:c>
    </x:row>
    <x:row r="2618" spans="1:81" customFormat="1" ht="16.5" customHeight="1" x14ac:dyDescent="0.25">
      <x:c r="A2618" s="302">
        <x:f>IF(RIGHT(C2618,2)=".1","10",RIGHT(C2618,2))</x:f>
      </x:c>
    </x:row>
    <x:row r="2619" spans="1:81" customFormat="1" ht="16.5" customHeight="1" x14ac:dyDescent="0.25">
      <x:c r="A2619" s="302">
        <x:f>IF(RIGHT(C2619,2)=".1","10",RIGHT(C2619,2))</x:f>
      </x:c>
    </x:row>
    <x:row r="2620" spans="1:81" customFormat="1" ht="16.5" customHeight="1" x14ac:dyDescent="0.25">
      <x:c r="A2620" s="302">
        <x:f>IF(RIGHT(C2620,2)=".1","10",RIGHT(C2620,2))</x:f>
      </x:c>
    </x:row>
    <x:row r="2621" spans="1:81" customFormat="1" ht="16.5" customHeight="1" x14ac:dyDescent="0.25">
      <x:c r="A2621" s="302">
        <x:f>IF(RIGHT(C2621,2)=".1","10",RIGHT(C2621,2))</x:f>
      </x:c>
    </x:row>
    <x:row r="2622" spans="1:81" customFormat="1" ht="16.5" customHeight="1" x14ac:dyDescent="0.25">
      <x:c r="A2622" s="302">
        <x:f>IF(RIGHT(C2622,2)=".1","10",RIGHT(C2622,2))</x:f>
      </x:c>
    </x:row>
    <x:row r="2623" spans="1:81" customFormat="1" ht="16.5" customHeight="1" x14ac:dyDescent="0.25">
      <x:c r="A2623" s="302">
        <x:f>IF(RIGHT(C2623,2)=".1","10",RIGHT(C2623,2))</x:f>
      </x:c>
    </x:row>
    <x:row r="2624" spans="1:81" customFormat="1" ht="16.5" customHeight="1" x14ac:dyDescent="0.25">
      <x:c r="A2624" s="302">
        <x:f>IF(RIGHT(C2624,2)=".1","10",RIGHT(C2624,2))</x:f>
      </x:c>
    </x:row>
    <x:row r="2625" spans="1:81" customFormat="1" ht="16.5" customHeight="1" x14ac:dyDescent="0.25">
      <x:c r="A2625" s="302">
        <x:f>IF(RIGHT(C2625,2)=".1","10",RIGHT(C2625,2))</x:f>
      </x:c>
    </x:row>
    <x:row r="2626" spans="1:81" customFormat="1" ht="16.5" customHeight="1" x14ac:dyDescent="0.25">
      <x:c r="A2626" s="302">
        <x:f>IF(RIGHT(C2626,2)=".1","10",RIGHT(C2626,2))</x:f>
      </x:c>
    </x:row>
    <x:row r="2627" spans="1:81" customFormat="1" ht="16.5" customHeight="1" x14ac:dyDescent="0.25">
      <x:c r="A2627" s="302">
        <x:f>IF(RIGHT(C2627,2)=".1","10",RIGHT(C2627,2))</x:f>
      </x:c>
    </x:row>
    <x:row r="2628" spans="1:81" customFormat="1" ht="16.5" customHeight="1" x14ac:dyDescent="0.25">
      <x:c r="A2628" s="302">
        <x:f>IF(RIGHT(C2628,2)=".1","10",RIGHT(C2628,2))</x:f>
      </x:c>
    </x:row>
    <x:row r="2629" spans="1:81" customFormat="1" ht="16.5" customHeight="1" x14ac:dyDescent="0.25">
      <x:c r="A2629" s="302">
        <x:f>IF(RIGHT(C2629,2)=".1","10",RIGHT(C2629,2))</x:f>
      </x:c>
    </x:row>
    <x:row r="2630" spans="1:81" customFormat="1" ht="16.5" customHeight="1" x14ac:dyDescent="0.25">
      <x:c r="A2630" s="302">
        <x:f>IF(RIGHT(C2630,2)=".1","10",RIGHT(C2630,2))</x:f>
      </x:c>
    </x:row>
    <x:row r="2631" spans="1:81" customFormat="1" ht="16.5" customHeight="1" x14ac:dyDescent="0.25">
      <x:c r="A2631" s="302">
        <x:f>IF(RIGHT(C2631,2)=".1","10",RIGHT(C2631,2))</x:f>
      </x:c>
    </x:row>
    <x:row r="2632" spans="1:81" customFormat="1" ht="16.5" customHeight="1" x14ac:dyDescent="0.25">
      <x:c r="A2632" s="302">
        <x:f>IF(RIGHT(C2632,2)=".1","10",RIGHT(C2632,2))</x:f>
      </x:c>
    </x:row>
    <x:row r="2633" spans="1:81" customFormat="1" ht="16.5" customHeight="1" x14ac:dyDescent="0.25">
      <x:c r="A2633" s="302">
        <x:f>IF(RIGHT(C2633,2)=".1","10",RIGHT(C2633,2))</x:f>
      </x:c>
    </x:row>
    <x:row r="2634" spans="1:81" customFormat="1" ht="16.5" customHeight="1" x14ac:dyDescent="0.25">
      <x:c r="A2634" s="302">
        <x:f>IF(RIGHT(C2634,2)=".1","10",RIGHT(C2634,2))</x:f>
      </x:c>
    </x:row>
    <x:row r="2635" spans="1:81" customFormat="1" ht="16.5" customHeight="1" x14ac:dyDescent="0.25">
      <x:c r="A2635" s="302">
        <x:f>IF(RIGHT(C2635,2)=".1","10",RIGHT(C2635,2))</x:f>
      </x:c>
    </x:row>
    <x:row r="2636" spans="1:81" customFormat="1" ht="16.5" customHeight="1" x14ac:dyDescent="0.25">
      <x:c r="A2636" s="302">
        <x:f>IF(RIGHT(C2636,2)=".1","10",RIGHT(C2636,2))</x:f>
      </x:c>
    </x:row>
    <x:row r="2637" spans="1:81" customFormat="1" ht="16.5" customHeight="1" x14ac:dyDescent="0.25">
      <x:c r="A2637" s="302">
        <x:f>IF(RIGHT(C2637,2)=".1","10",RIGHT(C2637,2))</x:f>
      </x:c>
    </x:row>
    <x:row r="2638" spans="1:81" customFormat="1" ht="16.5" customHeight="1" x14ac:dyDescent="0.25">
      <x:c r="A2638" s="302">
        <x:f>IF(RIGHT(C2638,2)=".1","10",RIGHT(C2638,2))</x:f>
      </x:c>
    </x:row>
    <x:row r="2639" spans="1:81" customFormat="1" ht="16.5" customHeight="1" x14ac:dyDescent="0.25">
      <x:c r="A2639" s="302">
        <x:f>IF(RIGHT(C2639,2)=".1","10",RIGHT(C2639,2))</x:f>
      </x:c>
    </x:row>
    <x:row r="2640" spans="1:81" customFormat="1" ht="16.5" customHeight="1" x14ac:dyDescent="0.25">
      <x:c r="A2640" s="302">
        <x:f>IF(RIGHT(C2640,2)=".1","10",RIGHT(C2640,2))</x:f>
      </x:c>
    </x:row>
    <x:row r="2641" spans="1:81" customFormat="1" ht="16.5" customHeight="1" x14ac:dyDescent="0.25">
      <x:c r="A2641" s="302">
        <x:f>IF(RIGHT(C2641,2)=".1","10",RIGHT(C2641,2))</x:f>
      </x:c>
    </x:row>
    <x:row r="2642" spans="1:81" customFormat="1" ht="16.5" customHeight="1" x14ac:dyDescent="0.25">
      <x:c r="A2642" s="302">
        <x:f>IF(RIGHT(C2642,2)=".1","10",RIGHT(C2642,2))</x:f>
      </x:c>
    </x:row>
    <x:row r="2643" spans="1:81" customFormat="1" ht="16.5" customHeight="1" x14ac:dyDescent="0.25">
      <x:c r="A2643" s="302">
        <x:f>IF(RIGHT(C2643,2)=".1","10",RIGHT(C2643,2))</x:f>
      </x:c>
    </x:row>
    <x:row r="2644" spans="1:81" customFormat="1" ht="16.5" customHeight="1" x14ac:dyDescent="0.25">
      <x:c r="A2644" s="302">
        <x:f>IF(RIGHT(C2644,2)=".1","10",RIGHT(C2644,2))</x:f>
      </x:c>
    </x:row>
    <x:row r="2645" spans="1:81" customFormat="1" ht="16.5" customHeight="1" x14ac:dyDescent="0.25">
      <x:c r="A2645" s="302">
        <x:f>IF(RIGHT(C2645,2)=".1","10",RIGHT(C2645,2))</x:f>
      </x:c>
    </x:row>
    <x:row r="2646" spans="1:81" customFormat="1" ht="16.5" customHeight="1" x14ac:dyDescent="0.25">
      <x:c r="A2646" s="302">
        <x:f>IF(RIGHT(C2646,2)=".1","10",RIGHT(C2646,2))</x:f>
      </x:c>
    </x:row>
    <x:row r="2647" spans="1:81" customFormat="1" ht="16.5" customHeight="1" x14ac:dyDescent="0.25">
      <x:c r="A2647" s="302">
        <x:f>IF(RIGHT(C2647,2)=".1","10",RIGHT(C2647,2))</x:f>
      </x:c>
    </x:row>
    <x:row r="2648" spans="1:81" customFormat="1" ht="16.5" customHeight="1" x14ac:dyDescent="0.25">
      <x:c r="A2648" s="302">
        <x:f>IF(RIGHT(C2648,2)=".1","10",RIGHT(C2648,2))</x:f>
      </x:c>
    </x:row>
    <x:row r="2649" spans="1:81" customFormat="1" ht="16.5" customHeight="1" x14ac:dyDescent="0.25">
      <x:c r="A2649" s="302">
        <x:f>IF(RIGHT(C2649,2)=".1","10",RIGHT(C2649,2))</x:f>
      </x:c>
    </x:row>
    <x:row r="2650" spans="1:81" customFormat="1" ht="16.5" customHeight="1" x14ac:dyDescent="0.25">
      <x:c r="A2650" s="302">
        <x:f>IF(RIGHT(C2650,2)=".1","10",RIGHT(C2650,2))</x:f>
      </x:c>
    </x:row>
    <x:row r="2651" spans="1:81" customFormat="1" ht="16.5" customHeight="1" x14ac:dyDescent="0.25">
      <x:c r="A2651" s="302">
        <x:f>IF(RIGHT(C2651,2)=".1","10",RIGHT(C2651,2))</x:f>
      </x:c>
    </x:row>
    <x:row r="2652" spans="1:81" customFormat="1" ht="16.5" customHeight="1" x14ac:dyDescent="0.25">
      <x:c r="A2652" s="302">
        <x:f>IF(RIGHT(C2652,2)=".1","10",RIGHT(C2652,2))</x:f>
      </x:c>
    </x:row>
    <x:row r="2653" spans="1:81" customFormat="1" ht="16.5" customHeight="1" x14ac:dyDescent="0.25">
      <x:c r="A2653" s="302">
        <x:f>IF(RIGHT(C2653,2)=".1","10",RIGHT(C2653,2))</x:f>
      </x:c>
    </x:row>
    <x:row r="2654" spans="1:81" customFormat="1" ht="16.5" customHeight="1" x14ac:dyDescent="0.25">
      <x:c r="A2654" s="302">
        <x:f>IF(RIGHT(C2654,2)=".1","10",RIGHT(C2654,2))</x:f>
      </x:c>
    </x:row>
    <x:row r="2655" spans="1:81" customFormat="1" ht="16.5" customHeight="1" x14ac:dyDescent="0.25">
      <x:c r="A2655" s="302">
        <x:f>IF(RIGHT(C2655,2)=".1","10",RIGHT(C2655,2))</x:f>
      </x:c>
    </x:row>
    <x:row r="2656" spans="1:81" customFormat="1" ht="16.5" customHeight="1" x14ac:dyDescent="0.25">
      <x:c r="A2656" s="302">
        <x:f>IF(RIGHT(C2656,2)=".1","10",RIGHT(C2656,2))</x:f>
      </x:c>
    </x:row>
    <x:row r="2657" spans="1:81" customFormat="1" ht="16.5" customHeight="1" x14ac:dyDescent="0.25">
      <x:c r="A2657" s="302">
        <x:f>IF(RIGHT(C2657,2)=".1","10",RIGHT(C2657,2))</x:f>
      </x:c>
    </x:row>
    <x:row r="2658" spans="1:81" customFormat="1" ht="16.5" customHeight="1" x14ac:dyDescent="0.25">
      <x:c r="A2658" s="302">
        <x:f>IF(RIGHT(C2658,2)=".1","10",RIGHT(C2658,2))</x:f>
      </x:c>
    </x:row>
    <x:row r="2659" spans="1:81" customFormat="1" ht="16.5" customHeight="1" x14ac:dyDescent="0.25">
      <x:c r="A2659" s="302">
        <x:f>IF(RIGHT(C2659,2)=".1","10",RIGHT(C2659,2))</x:f>
      </x:c>
    </x:row>
    <x:row r="2660" spans="1:81" customFormat="1" ht="16.5" customHeight="1" x14ac:dyDescent="0.25">
      <x:c r="A2660" s="302">
        <x:f>IF(RIGHT(C2660,2)=".1","10",RIGHT(C2660,2))</x:f>
      </x:c>
    </x:row>
    <x:row r="2661" spans="1:81" customFormat="1" ht="16.5" customHeight="1" x14ac:dyDescent="0.25">
      <x:c r="A2661" s="302">
        <x:f>IF(RIGHT(C2661,2)=".1","10",RIGHT(C2661,2))</x:f>
      </x:c>
    </x:row>
    <x:row r="2662" spans="1:81" customFormat="1" ht="16.5" customHeight="1" x14ac:dyDescent="0.25">
      <x:c r="A2662" s="302">
        <x:f>IF(RIGHT(C2662,2)=".1","10",RIGHT(C2662,2))</x:f>
      </x:c>
    </x:row>
    <x:row r="2663" spans="1:81" customFormat="1" ht="16.5" customHeight="1" x14ac:dyDescent="0.25">
      <x:c r="A2663" s="302">
        <x:f>IF(RIGHT(C2663,2)=".1","10",RIGHT(C2663,2))</x:f>
      </x:c>
    </x:row>
    <x:row r="2664" spans="1:81" customFormat="1" ht="16.5" customHeight="1" x14ac:dyDescent="0.25">
      <x:c r="A2664" s="302">
        <x:f>IF(RIGHT(C2664,2)=".1","10",RIGHT(C2664,2))</x:f>
      </x:c>
    </x:row>
    <x:row r="2665" spans="1:81" customFormat="1" ht="16.5" customHeight="1" x14ac:dyDescent="0.25">
      <x:c r="A2665" s="302">
        <x:f>IF(RIGHT(C2665,2)=".1","10",RIGHT(C2665,2))</x:f>
      </x:c>
    </x:row>
    <x:row r="2666" spans="1:81" customFormat="1" ht="16.5" customHeight="1" x14ac:dyDescent="0.25">
      <x:c r="A2666" s="302">
        <x:f>IF(RIGHT(C2666,2)=".1","10",RIGHT(C2666,2))</x:f>
      </x:c>
    </x:row>
    <x:row r="2667" spans="1:81" customFormat="1" ht="16.5" customHeight="1" x14ac:dyDescent="0.25">
      <x:c r="A2667" s="302">
        <x:f>IF(RIGHT(C2667,2)=".1","10",RIGHT(C2667,2))</x:f>
      </x:c>
    </x:row>
    <x:row r="2668" spans="1:81" customFormat="1" ht="16.5" customHeight="1" x14ac:dyDescent="0.25">
      <x:c r="A2668" s="302">
        <x:f>IF(RIGHT(C2668,2)=".1","10",RIGHT(C2668,2))</x:f>
      </x:c>
    </x:row>
    <x:row r="2669" spans="1:81" customFormat="1" ht="16.5" customHeight="1" x14ac:dyDescent="0.25">
      <x:c r="A2669" s="302">
        <x:f>IF(RIGHT(C2669,2)=".1","10",RIGHT(C2669,2))</x:f>
      </x:c>
    </x:row>
    <x:row r="2670" spans="1:81" customFormat="1" ht="16.5" customHeight="1" x14ac:dyDescent="0.25">
      <x:c r="A2670" s="302">
        <x:f>IF(RIGHT(C2670,2)=".1","10",RIGHT(C2670,2))</x:f>
      </x:c>
    </x:row>
    <x:row r="2671" spans="1:81" customFormat="1" ht="16.5" customHeight="1" x14ac:dyDescent="0.25">
      <x:c r="A2671" s="302">
        <x:f>IF(RIGHT(C2671,2)=".1","10",RIGHT(C2671,2))</x:f>
      </x:c>
    </x:row>
    <x:row r="2672" spans="1:81" customFormat="1" ht="16.5" customHeight="1" x14ac:dyDescent="0.25">
      <x:c r="A2672" s="302">
        <x:f>IF(RIGHT(C2672,2)=".1","10",RIGHT(C2672,2))</x:f>
      </x:c>
    </x:row>
    <x:row r="2673" spans="1:81" customFormat="1" ht="16.5" customHeight="1" x14ac:dyDescent="0.25">
      <x:c r="A2673" s="302">
        <x:f>IF(RIGHT(C2673,2)=".1","10",RIGHT(C2673,2))</x:f>
      </x:c>
    </x:row>
    <x:row r="2674" spans="1:81" customFormat="1" ht="16.5" customHeight="1" x14ac:dyDescent="0.25">
      <x:c r="A2674" s="302">
        <x:f>IF(RIGHT(C2674,2)=".1","10",RIGHT(C2674,2))</x:f>
      </x:c>
    </x:row>
    <x:row r="2675" spans="1:81" customFormat="1" ht="16.5" customHeight="1" x14ac:dyDescent="0.25">
      <x:c r="A2675" s="302">
        <x:f>IF(RIGHT(C2675,2)=".1","10",RIGHT(C2675,2))</x:f>
      </x:c>
    </x:row>
    <x:row r="2676" spans="1:81" customFormat="1" ht="16.5" customHeight="1" x14ac:dyDescent="0.25">
      <x:c r="A2676" s="302">
        <x:f>IF(RIGHT(C2676,2)=".1","10",RIGHT(C2676,2))</x:f>
      </x:c>
    </x:row>
    <x:row r="2677" spans="1:81" customFormat="1" ht="16.5" customHeight="1" x14ac:dyDescent="0.25">
      <x:c r="A2677" s="302">
        <x:f>IF(RIGHT(C2677,2)=".1","10",RIGHT(C2677,2))</x:f>
      </x:c>
    </x:row>
    <x:row r="2678" spans="1:81" customFormat="1" ht="16.5" customHeight="1" x14ac:dyDescent="0.25">
      <x:c r="A2678" s="302">
        <x:f>IF(RIGHT(C2678,2)=".1","10",RIGHT(C2678,2))</x:f>
      </x:c>
    </x:row>
    <x:row r="2679" spans="1:81" customFormat="1" ht="16.5" customHeight="1" x14ac:dyDescent="0.25">
      <x:c r="A2679" s="302">
        <x:f>IF(RIGHT(C2679,2)=".1","10",RIGHT(C2679,2))</x:f>
      </x:c>
    </x:row>
    <x:row r="2680" spans="1:81" customFormat="1" ht="16.5" customHeight="1" x14ac:dyDescent="0.25">
      <x:c r="A2680" s="302">
        <x:f>IF(RIGHT(C2680,2)=".1","10",RIGHT(C2680,2))</x:f>
      </x:c>
    </x:row>
    <x:row r="2681" spans="1:81" customFormat="1" ht="16.5" customHeight="1" x14ac:dyDescent="0.25">
      <x:c r="A2681" s="302">
        <x:f>IF(RIGHT(C2681,2)=".1","10",RIGHT(C2681,2))</x:f>
      </x:c>
    </x:row>
    <x:row r="2682" spans="1:81" customFormat="1" ht="16.5" customHeight="1" x14ac:dyDescent="0.25">
      <x:c r="A2682" s="302">
        <x:f>IF(RIGHT(C2682,2)=".1","10",RIGHT(C2682,2))</x:f>
      </x:c>
    </x:row>
    <x:row r="2683" spans="1:81" customFormat="1" ht="16.5" customHeight="1" x14ac:dyDescent="0.25">
      <x:c r="A2683" s="302">
        <x:f>IF(RIGHT(C2683,2)=".1","10",RIGHT(C2683,2))</x:f>
      </x:c>
    </x:row>
    <x:row r="2684" spans="1:81" customFormat="1" ht="16.5" customHeight="1" x14ac:dyDescent="0.25">
      <x:c r="A2684" s="302">
        <x:f>IF(RIGHT(C2684,2)=".1","10",RIGHT(C2684,2))</x:f>
      </x:c>
    </x:row>
    <x:row r="2685" spans="1:81" customFormat="1" ht="16.5" customHeight="1" x14ac:dyDescent="0.25">
      <x:c r="A2685" s="302">
        <x:f>IF(RIGHT(C2685,2)=".1","10",RIGHT(C2685,2))</x:f>
      </x:c>
    </x:row>
    <x:row r="2686" spans="1:81" customFormat="1" ht="16.5" customHeight="1" x14ac:dyDescent="0.25">
      <x:c r="A2686" s="302">
        <x:f>IF(RIGHT(C2686,2)=".1","10",RIGHT(C2686,2))</x:f>
      </x:c>
    </x:row>
    <x:row r="2687" spans="1:81" customFormat="1" ht="16.5" customHeight="1" x14ac:dyDescent="0.25">
      <x:c r="A2687" s="302">
        <x:f>IF(RIGHT(C2687,2)=".1","10",RIGHT(C2687,2))</x:f>
      </x:c>
    </x:row>
    <x:row r="2688" spans="1:81" customFormat="1" ht="16.5" customHeight="1" x14ac:dyDescent="0.25">
      <x:c r="A2688" s="302">
        <x:f>IF(RIGHT(C2688,2)=".1","10",RIGHT(C2688,2))</x:f>
      </x:c>
    </x:row>
    <x:row r="2689" spans="1:81" customFormat="1" ht="16.5" customHeight="1" x14ac:dyDescent="0.25">
      <x:c r="A2689" s="302">
        <x:f>IF(RIGHT(C2689,2)=".1","10",RIGHT(C2689,2))</x:f>
      </x:c>
    </x:row>
    <x:row r="2690" spans="1:81" customFormat="1" ht="16.5" customHeight="1" x14ac:dyDescent="0.25">
      <x:c r="A2690" s="302">
        <x:f>IF(RIGHT(C2690,2)=".1","10",RIGHT(C2690,2))</x:f>
      </x:c>
    </x:row>
    <x:row r="2691" spans="1:81" customFormat="1" ht="16.5" customHeight="1" x14ac:dyDescent="0.25">
      <x:c r="A2691" s="302">
        <x:f>IF(RIGHT(C2691,2)=".1","10",RIGHT(C2691,2))</x:f>
      </x:c>
    </x:row>
    <x:row r="2692" spans="1:81" customFormat="1" ht="16.5" customHeight="1" x14ac:dyDescent="0.25">
      <x:c r="A2692" s="302">
        <x:f>IF(RIGHT(C2692,2)=".1","10",RIGHT(C2692,2))</x:f>
      </x:c>
    </x:row>
    <x:row r="2693" spans="1:81" customFormat="1" ht="16.5" customHeight="1" x14ac:dyDescent="0.25">
      <x:c r="A2693" s="302">
        <x:f>IF(RIGHT(C2693,2)=".1","10",RIGHT(C2693,2))</x:f>
      </x:c>
    </x:row>
    <x:row r="2694" spans="1:81" customFormat="1" ht="16.5" customHeight="1" x14ac:dyDescent="0.25">
      <x:c r="A2694" s="302">
        <x:f>IF(RIGHT(C2694,2)=".1","10",RIGHT(C2694,2))</x:f>
      </x:c>
    </x:row>
    <x:row r="2695" spans="1:81" customFormat="1" ht="16.5" customHeight="1" x14ac:dyDescent="0.25">
      <x:c r="A2695" s="302">
        <x:f>IF(RIGHT(C2695,2)=".1","10",RIGHT(C2695,2))</x:f>
      </x:c>
    </x:row>
    <x:row r="2696" spans="1:81" customFormat="1" ht="16.5" customHeight="1" x14ac:dyDescent="0.25">
      <x:c r="A2696" s="302">
        <x:f>IF(RIGHT(C2696,2)=".1","10",RIGHT(C2696,2))</x:f>
      </x:c>
    </x:row>
    <x:row r="2697" spans="1:81" customFormat="1" ht="16.5" customHeight="1" x14ac:dyDescent="0.25">
      <x:c r="A2697" s="302">
        <x:f>IF(RIGHT(C2697,2)=".1","10",RIGHT(C2697,2))</x:f>
      </x:c>
    </x:row>
    <x:row r="2698" spans="1:81" customFormat="1" ht="16.5" customHeight="1" x14ac:dyDescent="0.25">
      <x:c r="A2698" s="302">
        <x:f>IF(RIGHT(C2698,2)=".1","10",RIGHT(C2698,2))</x:f>
      </x:c>
    </x:row>
    <x:row r="2699" spans="1:81" customFormat="1" ht="16.5" customHeight="1" x14ac:dyDescent="0.25">
      <x:c r="A2699" s="302">
        <x:f>IF(RIGHT(C2699,2)=".1","10",RIGHT(C2699,2))</x:f>
      </x:c>
    </x:row>
    <x:row r="2700" spans="1:81" customFormat="1" ht="16.5" customHeight="1" x14ac:dyDescent="0.25">
      <x:c r="A2700" s="302">
        <x:f>IF(RIGHT(C2700,2)=".1","10",RIGHT(C2700,2))</x:f>
      </x:c>
    </x:row>
    <x:row r="2701" spans="1:81" customFormat="1" ht="16.5" customHeight="1" x14ac:dyDescent="0.25">
      <x:c r="A2701" s="302">
        <x:f>IF(RIGHT(C2701,2)=".1","10",RIGHT(C2701,2))</x:f>
      </x:c>
    </x:row>
    <x:row r="2702" spans="1:81" customFormat="1" ht="16.5" customHeight="1" x14ac:dyDescent="0.25">
      <x:c r="A2702" s="302">
        <x:f>IF(RIGHT(C2702,2)=".1","10",RIGHT(C2702,2))</x:f>
      </x:c>
    </x:row>
    <x:row r="2703" spans="1:81" customFormat="1" ht="16.5" customHeight="1" x14ac:dyDescent="0.25">
      <x:c r="A2703" s="302">
        <x:f>IF(RIGHT(C2703,2)=".1","10",RIGHT(C2703,2))</x:f>
      </x:c>
    </x:row>
    <x:row r="2704" spans="1:81" customFormat="1" ht="16.5" customHeight="1" x14ac:dyDescent="0.25">
      <x:c r="A2704" s="302">
        <x:f>IF(RIGHT(C2704,2)=".1","10",RIGHT(C2704,2))</x:f>
      </x:c>
    </x:row>
    <x:row r="2705" spans="1:81" customFormat="1" ht="16.5" customHeight="1" x14ac:dyDescent="0.25">
      <x:c r="A2705" s="302">
        <x:f>IF(RIGHT(C2705,2)=".1","10",RIGHT(C2705,2))</x:f>
      </x:c>
    </x:row>
    <x:row r="2706" spans="1:81" customFormat="1" ht="16.5" customHeight="1" x14ac:dyDescent="0.25">
      <x:c r="A2706" s="302">
        <x:f>IF(RIGHT(C2706,2)=".1","10",RIGHT(C2706,2))</x:f>
      </x:c>
    </x:row>
    <x:row r="2707" spans="1:81" customFormat="1" ht="16.5" customHeight="1" x14ac:dyDescent="0.25">
      <x:c r="A2707" s="302">
        <x:f>IF(RIGHT(C2707,2)=".1","10",RIGHT(C2707,2))</x:f>
      </x:c>
    </x:row>
    <x:row r="2708" spans="1:81" customFormat="1" ht="16.5" customHeight="1" x14ac:dyDescent="0.25">
      <x:c r="A2708" s="302">
        <x:f>IF(RIGHT(C2708,2)=".1","10",RIGHT(C2708,2))</x:f>
      </x:c>
    </x:row>
    <x:row r="2709" spans="1:81" customFormat="1" ht="16.5" customHeight="1" x14ac:dyDescent="0.25">
      <x:c r="A2709" s="302">
        <x:f>IF(RIGHT(C2709,2)=".1","10",RIGHT(C2709,2))</x:f>
      </x:c>
    </x:row>
    <x:row r="2710" spans="1:81" customFormat="1" ht="16.5" customHeight="1" x14ac:dyDescent="0.25">
      <x:c r="A2710" s="302">
        <x:f>IF(RIGHT(C2710,2)=".1","10",RIGHT(C2710,2))</x:f>
      </x:c>
    </x:row>
    <x:row r="2711" spans="1:81" customFormat="1" ht="16.5" customHeight="1" x14ac:dyDescent="0.25">
      <x:c r="A2711" s="302">
        <x:f>IF(RIGHT(C2711,2)=".1","10",RIGHT(C2711,2))</x:f>
      </x:c>
    </x:row>
    <x:row r="2712" spans="1:81" customFormat="1" ht="16.5" customHeight="1" x14ac:dyDescent="0.25">
      <x:c r="A2712" s="302">
        <x:f>IF(RIGHT(C2712,2)=".1","10",RIGHT(C2712,2))</x:f>
      </x:c>
    </x:row>
    <x:row r="2713" spans="1:81" customFormat="1" ht="16.5" customHeight="1" x14ac:dyDescent="0.25">
      <x:c r="A2713" s="302">
        <x:f>IF(RIGHT(C2713,2)=".1","10",RIGHT(C2713,2))</x:f>
      </x:c>
    </x:row>
    <x:row r="2714" spans="1:81" customFormat="1" ht="16.5" customHeight="1" x14ac:dyDescent="0.25">
      <x:c r="A2714" s="302">
        <x:f>IF(RIGHT(C2714,2)=".1","10",RIGHT(C2714,2))</x:f>
      </x:c>
    </x:row>
    <x:row r="2715" spans="1:81" customFormat="1" ht="16.5" customHeight="1" x14ac:dyDescent="0.25">
      <x:c r="A2715" s="302">
        <x:f>IF(RIGHT(C2715,2)=".1","10",RIGHT(C2715,2))</x:f>
      </x:c>
    </x:row>
    <x:row r="2716" spans="1:81" customFormat="1" ht="16.5" customHeight="1" x14ac:dyDescent="0.25">
      <x:c r="A2716" s="302">
        <x:f>IF(RIGHT(C2716,2)=".1","10",RIGHT(C2716,2))</x:f>
      </x:c>
    </x:row>
    <x:row r="2717" spans="1:81" customFormat="1" ht="16.5" customHeight="1" x14ac:dyDescent="0.25">
      <x:c r="A2717" s="302">
        <x:f>IF(RIGHT(C2717,2)=".1","10",RIGHT(C2717,2))</x:f>
      </x:c>
    </x:row>
    <x:row r="2718" spans="1:81" customFormat="1" ht="16.5" customHeight="1" x14ac:dyDescent="0.25">
      <x:c r="A2718" s="302">
        <x:f>IF(RIGHT(C2718,2)=".1","10",RIGHT(C2718,2))</x:f>
      </x:c>
    </x:row>
    <x:row r="2719" spans="1:81" customFormat="1" ht="16.5" customHeight="1" x14ac:dyDescent="0.25">
      <x:c r="A2719" s="302">
        <x:f>IF(RIGHT(C2719,2)=".1","10",RIGHT(C2719,2))</x:f>
      </x:c>
    </x:row>
    <x:row r="2720" spans="1:81" customFormat="1" ht="16.5" customHeight="1" x14ac:dyDescent="0.25">
      <x:c r="A2720" s="302">
        <x:f>IF(RIGHT(C2720,2)=".1","10",RIGHT(C2720,2))</x:f>
      </x:c>
    </x:row>
    <x:row r="2721" spans="1:81" customFormat="1" ht="16.5" customHeight="1" x14ac:dyDescent="0.25">
      <x:c r="A2721" s="302">
        <x:f>IF(RIGHT(C2721,2)=".1","10",RIGHT(C2721,2))</x:f>
      </x:c>
    </x:row>
    <x:row r="2722" spans="1:81" customFormat="1" ht="16.5" customHeight="1" x14ac:dyDescent="0.25">
      <x:c r="A2722" s="302">
        <x:f>IF(RIGHT(C2722,2)=".1","10",RIGHT(C2722,2))</x:f>
      </x:c>
    </x:row>
    <x:row r="2723" spans="1:81" customFormat="1" ht="16.5" customHeight="1" x14ac:dyDescent="0.25">
      <x:c r="A2723" s="302">
        <x:f>IF(RIGHT(C2723,2)=".1","10",RIGHT(C2723,2))</x:f>
      </x:c>
    </x:row>
    <x:row r="2724" spans="1:81" customFormat="1" ht="16.5" customHeight="1" x14ac:dyDescent="0.25">
      <x:c r="A2724" s="302">
        <x:f>IF(RIGHT(C2724,2)=".1","10",RIGHT(C2724,2))</x:f>
      </x:c>
    </x:row>
    <x:row r="2725" spans="1:81" customFormat="1" ht="16.5" customHeight="1" x14ac:dyDescent="0.25">
      <x:c r="A2725" s="302">
        <x:f>IF(RIGHT(C2725,2)=".1","10",RIGHT(C2725,2))</x:f>
      </x:c>
    </x:row>
    <x:row r="2726" spans="1:81" customFormat="1" ht="16.5" customHeight="1" x14ac:dyDescent="0.25">
      <x:c r="A2726" s="302">
        <x:f>IF(RIGHT(C2726,2)=".1","10",RIGHT(C2726,2))</x:f>
      </x:c>
    </x:row>
    <x:row r="2727" spans="1:81" customFormat="1" ht="16.5" customHeight="1" x14ac:dyDescent="0.25">
      <x:c r="A2727" s="302">
        <x:f>IF(RIGHT(C2727,2)=".1","10",RIGHT(C2727,2))</x:f>
      </x:c>
    </x:row>
    <x:row r="2728" spans="1:81" customFormat="1" ht="16.5" customHeight="1" x14ac:dyDescent="0.25">
      <x:c r="A2728" s="302">
        <x:f>IF(RIGHT(C2728,2)=".1","10",RIGHT(C2728,2))</x:f>
      </x:c>
    </x:row>
    <x:row r="2729" spans="1:81" customFormat="1" ht="16.5" customHeight="1" x14ac:dyDescent="0.25">
      <x:c r="A2729" s="302">
        <x:f>IF(RIGHT(C2729,2)=".1","10",RIGHT(C2729,2))</x:f>
      </x:c>
    </x:row>
    <x:row r="2730" spans="1:81" customFormat="1" ht="16.5" customHeight="1" x14ac:dyDescent="0.25">
      <x:c r="A2730" s="302">
        <x:f>IF(RIGHT(C2730,2)=".1","10",RIGHT(C2730,2))</x:f>
      </x:c>
    </x:row>
    <x:row r="2731" spans="1:81" customFormat="1" ht="16.5" customHeight="1" x14ac:dyDescent="0.25">
      <x:c r="A2731" s="302">
        <x:f>IF(RIGHT(C2731,2)=".1","10",RIGHT(C2731,2))</x:f>
      </x:c>
    </x:row>
    <x:row r="2732" spans="1:81" customFormat="1" ht="16.5" customHeight="1" x14ac:dyDescent="0.25">
      <x:c r="A2732" s="302">
        <x:f>IF(RIGHT(C2732,2)=".1","10",RIGHT(C2732,2))</x:f>
      </x:c>
    </x:row>
    <x:row r="2733" spans="1:81" customFormat="1" ht="16.5" customHeight="1" x14ac:dyDescent="0.25">
      <x:c r="A2733" s="302">
        <x:f>IF(RIGHT(C2733,2)=".1","10",RIGHT(C2733,2))</x:f>
      </x:c>
    </x:row>
    <x:row r="2734" spans="1:81" customFormat="1" ht="16.5" customHeight="1" x14ac:dyDescent="0.25">
      <x:c r="A2734" s="302">
        <x:f>IF(RIGHT(C2734,2)=".1","10",RIGHT(C2734,2))</x:f>
      </x:c>
    </x:row>
    <x:row r="2735" spans="1:81" customFormat="1" ht="16.5" customHeight="1" x14ac:dyDescent="0.25">
      <x:c r="A2735" s="302">
        <x:f>IF(RIGHT(C2735,2)=".1","10",RIGHT(C2735,2))</x:f>
      </x:c>
    </x:row>
    <x:row r="2736" spans="1:81" customFormat="1" ht="16.5" customHeight="1" x14ac:dyDescent="0.25">
      <x:c r="A2736" s="302">
        <x:f>IF(RIGHT(C2736,2)=".1","10",RIGHT(C2736,2))</x:f>
      </x:c>
    </x:row>
    <x:row r="2737" spans="1:81" customFormat="1" ht="16.5" customHeight="1" x14ac:dyDescent="0.25">
      <x:c r="A2737" s="302">
        <x:f>IF(RIGHT(C2737,2)=".1","10",RIGHT(C2737,2))</x:f>
      </x:c>
    </x:row>
    <x:row r="2738" spans="1:81" customFormat="1" ht="16.5" customHeight="1" x14ac:dyDescent="0.25">
      <x:c r="A2738" s="302">
        <x:f>IF(RIGHT(C2738,2)=".1","10",RIGHT(C2738,2))</x:f>
      </x:c>
    </x:row>
    <x:row r="2739" spans="1:81" customFormat="1" ht="16.5" customHeight="1" x14ac:dyDescent="0.25">
      <x:c r="A2739" s="302">
        <x:f>IF(RIGHT(C2739,2)=".1","10",RIGHT(C2739,2))</x:f>
      </x:c>
    </x:row>
    <x:row r="2740" spans="1:81" customFormat="1" ht="16.5" customHeight="1" x14ac:dyDescent="0.25">
      <x:c r="A2740" s="302">
        <x:f>IF(RIGHT(C2740,2)=".1","10",RIGHT(C2740,2))</x:f>
      </x:c>
    </x:row>
    <x:row r="2741" spans="1:81" customFormat="1" ht="16.5" customHeight="1" x14ac:dyDescent="0.25">
      <x:c r="A2741" s="302">
        <x:f>IF(RIGHT(C2741,2)=".1","10",RIGHT(C2741,2))</x:f>
      </x:c>
    </x:row>
    <x:row r="2742" spans="1:81" customFormat="1" ht="16.5" customHeight="1" x14ac:dyDescent="0.25">
      <x:c r="A2742" s="302">
        <x:f>IF(RIGHT(C2742,2)=".1","10",RIGHT(C2742,2))</x:f>
      </x:c>
    </x:row>
    <x:row r="2743" spans="1:81" customFormat="1" ht="16.5" customHeight="1" x14ac:dyDescent="0.25">
      <x:c r="A2743" s="302">
        <x:f>IF(RIGHT(C2743,2)=".1","10",RIGHT(C2743,2))</x:f>
      </x:c>
    </x:row>
    <x:row r="2744" spans="1:81" customFormat="1" ht="16.5" customHeight="1" x14ac:dyDescent="0.25">
      <x:c r="A2744" s="302">
        <x:f>IF(RIGHT(C2744,2)=".1","10",RIGHT(C2744,2))</x:f>
      </x:c>
    </x:row>
    <x:row r="2745" spans="1:81" customFormat="1" ht="16.5" customHeight="1" x14ac:dyDescent="0.25">
      <x:c r="A2745" s="302">
        <x:f>IF(RIGHT(C2745,2)=".1","10",RIGHT(C2745,2))</x:f>
      </x:c>
    </x:row>
    <x:row r="2746" spans="1:81" customFormat="1" ht="16.5" customHeight="1" x14ac:dyDescent="0.25">
      <x:c r="A2746" s="302">
        <x:f>IF(RIGHT(C2746,2)=".1","10",RIGHT(C2746,2))</x:f>
      </x:c>
    </x:row>
    <x:row r="2747" spans="1:81" customFormat="1" ht="16.5" customHeight="1" x14ac:dyDescent="0.25">
      <x:c r="A2747" s="302">
        <x:f>IF(RIGHT(C2747,2)=".1","10",RIGHT(C2747,2))</x:f>
      </x:c>
    </x:row>
    <x:row r="2748" spans="1:81" customFormat="1" ht="16.5" customHeight="1" x14ac:dyDescent="0.25">
      <x:c r="A2748" s="302">
        <x:f>IF(RIGHT(C2748,2)=".1","10",RIGHT(C2748,2))</x:f>
      </x:c>
    </x:row>
    <x:row r="2749" spans="1:81" customFormat="1" ht="16.5" customHeight="1" x14ac:dyDescent="0.25">
      <x:c r="A2749" s="302">
        <x:f>IF(RIGHT(C2749,2)=".1","10",RIGHT(C2749,2))</x:f>
      </x:c>
    </x:row>
    <x:row r="2750" spans="1:81" customFormat="1" ht="16.5" customHeight="1" x14ac:dyDescent="0.25">
      <x:c r="A2750" s="302">
        <x:f>IF(RIGHT(C2750,2)=".1","10",RIGHT(C2750,2))</x:f>
      </x:c>
    </x:row>
    <x:row r="2751" spans="1:81" customFormat="1" ht="16.5" customHeight="1" x14ac:dyDescent="0.25">
      <x:c r="A2751" s="302">
        <x:f>IF(RIGHT(C2751,2)=".1","10",RIGHT(C2751,2))</x:f>
      </x:c>
    </x:row>
    <x:row r="2752" spans="1:81" customFormat="1" ht="16.5" customHeight="1" x14ac:dyDescent="0.25">
      <x:c r="A2752" s="302">
        <x:f>IF(RIGHT(C2752,2)=".1","10",RIGHT(C2752,2))</x:f>
      </x:c>
    </x:row>
    <x:row r="2753" spans="1:81" customFormat="1" ht="16.5" customHeight="1" x14ac:dyDescent="0.25">
      <x:c r="A2753" s="302">
        <x:f>IF(RIGHT(C2753,2)=".1","10",RIGHT(C2753,2))</x:f>
      </x:c>
    </x:row>
    <x:row r="2754" spans="1:81" customFormat="1" ht="16.5" customHeight="1" x14ac:dyDescent="0.25">
      <x:c r="A2754" s="302">
        <x:f>IF(RIGHT(C2754,2)=".1","10",RIGHT(C2754,2))</x:f>
      </x:c>
    </x:row>
    <x:row r="2755" spans="1:81" customFormat="1" ht="16.5" customHeight="1" x14ac:dyDescent="0.25">
      <x:c r="A2755" s="302">
        <x:f>IF(RIGHT(C2755,2)=".1","10",RIGHT(C2755,2))</x:f>
      </x:c>
    </x:row>
    <x:row r="2756" spans="1:81" customFormat="1" ht="16.5" customHeight="1" x14ac:dyDescent="0.25">
      <x:c r="A2756" s="302">
        <x:f>IF(RIGHT(C2756,2)=".1","10",RIGHT(C2756,2))</x:f>
      </x:c>
    </x:row>
    <x:row r="2757" spans="1:81" customFormat="1" ht="16.5" customHeight="1" x14ac:dyDescent="0.25">
      <x:c r="A2757" s="302">
        <x:f>IF(RIGHT(C2757,2)=".1","10",RIGHT(C2757,2))</x:f>
      </x:c>
    </x:row>
    <x:row r="2758" spans="1:81" customFormat="1" ht="16.5" customHeight="1" x14ac:dyDescent="0.25">
      <x:c r="A2758" s="302">
        <x:f>IF(RIGHT(C2758,2)=".1","10",RIGHT(C2758,2))</x:f>
      </x:c>
    </x:row>
    <x:row r="2759" spans="1:81" customFormat="1" ht="16.5" customHeight="1" x14ac:dyDescent="0.25">
      <x:c r="A2759" s="302">
        <x:f>IF(RIGHT(C2759,2)=".1","10",RIGHT(C2759,2))</x:f>
      </x:c>
    </x:row>
    <x:row r="2760" spans="1:81" customFormat="1" ht="16.5" customHeight="1" x14ac:dyDescent="0.25">
      <x:c r="A2760" s="302">
        <x:f>IF(RIGHT(C2760,2)=".1","10",RIGHT(C2760,2))</x:f>
      </x:c>
    </x:row>
    <x:row r="2761" spans="1:81" customFormat="1" ht="16.5" customHeight="1" x14ac:dyDescent="0.25">
      <x:c r="A2761" s="302">
        <x:f>IF(RIGHT(C2761,2)=".1","10",RIGHT(C2761,2))</x:f>
      </x:c>
    </x:row>
    <x:row r="2762" spans="1:81" customFormat="1" ht="16.5" customHeight="1" x14ac:dyDescent="0.25">
      <x:c r="A2762" s="302">
        <x:f>IF(RIGHT(C2762,2)=".1","10",RIGHT(C2762,2))</x:f>
      </x:c>
    </x:row>
    <x:row r="2763" spans="1:81" customFormat="1" ht="16.5" customHeight="1" x14ac:dyDescent="0.25">
      <x:c r="A2763" s="302">
        <x:f>IF(RIGHT(C2763,2)=".1","10",RIGHT(C2763,2))</x:f>
      </x:c>
    </x:row>
    <x:row r="2764" spans="1:81" customFormat="1" ht="16.5" customHeight="1" x14ac:dyDescent="0.25">
      <x:c r="A2764" s="302">
        <x:f>IF(RIGHT(C2764,2)=".1","10",RIGHT(C2764,2))</x:f>
      </x:c>
    </x:row>
    <x:row r="2765" spans="1:81" customFormat="1" ht="16.5" customHeight="1" x14ac:dyDescent="0.25">
      <x:c r="A2765" s="302">
        <x:f>IF(RIGHT(C2765,2)=".1","10",RIGHT(C2765,2))</x:f>
      </x:c>
    </x:row>
    <x:row r="2766" spans="1:81" customFormat="1" ht="16.5" customHeight="1" x14ac:dyDescent="0.25">
      <x:c r="A2766" s="302">
        <x:f>IF(RIGHT(C2766,2)=".1","10",RIGHT(C2766,2))</x:f>
      </x:c>
    </x:row>
    <x:row r="2767" spans="1:81" customFormat="1" ht="16.5" customHeight="1" x14ac:dyDescent="0.25">
      <x:c r="A2767" s="302">
        <x:f>IF(RIGHT(C2767,2)=".1","10",RIGHT(C2767,2))</x:f>
      </x:c>
    </x:row>
    <x:row r="2768" spans="1:81" customFormat="1" ht="16.5" customHeight="1" x14ac:dyDescent="0.25">
      <x:c r="A2768" s="302">
        <x:f>IF(RIGHT(C2768,2)=".1","10",RIGHT(C2768,2))</x:f>
      </x:c>
    </x:row>
    <x:row r="2769" spans="1:81" customFormat="1" ht="16.5" customHeight="1" x14ac:dyDescent="0.25">
      <x:c r="A2769" s="302">
        <x:f>IF(RIGHT(C2769,2)=".1","10",RIGHT(C2769,2))</x:f>
      </x:c>
    </x:row>
    <x:row r="2770" spans="1:81" customFormat="1" ht="16.5" customHeight="1" x14ac:dyDescent="0.25">
      <x:c r="A2770" s="302">
        <x:f>IF(RIGHT(C2770,2)=".1","10",RIGHT(C2770,2))</x:f>
      </x:c>
    </x:row>
    <x:row r="2771" spans="1:81" customFormat="1" ht="16.5" customHeight="1" x14ac:dyDescent="0.25">
      <x:c r="A2771" s="302">
        <x:f>IF(RIGHT(C2771,2)=".1","10",RIGHT(C2771,2))</x:f>
      </x:c>
    </x:row>
    <x:row r="2772" spans="1:81" customFormat="1" ht="16.5" customHeight="1" x14ac:dyDescent="0.25">
      <x:c r="A2772" s="302">
        <x:f>IF(RIGHT(C2772,2)=".1","10",RIGHT(C2772,2))</x:f>
      </x:c>
    </x:row>
    <x:row r="2773" spans="1:81" customFormat="1" ht="16.5" customHeight="1" x14ac:dyDescent="0.25">
      <x:c r="A2773" s="302">
        <x:f>IF(RIGHT(C2773,2)=".1","10",RIGHT(C2773,2))</x:f>
      </x:c>
    </x:row>
    <x:row r="2774" spans="1:81" customFormat="1" ht="16.5" customHeight="1" x14ac:dyDescent="0.25">
      <x:c r="A2774" s="302">
        <x:f>IF(RIGHT(C2774,2)=".1","10",RIGHT(C2774,2))</x:f>
      </x:c>
    </x:row>
    <x:row r="2775" spans="1:81" customFormat="1" ht="16.5" customHeight="1" x14ac:dyDescent="0.25">
      <x:c r="A2775" s="302">
        <x:f>IF(RIGHT(C2775,2)=".1","10",RIGHT(C2775,2))</x:f>
      </x:c>
    </x:row>
    <x:row r="2776" spans="1:81" customFormat="1" ht="16.5" customHeight="1" x14ac:dyDescent="0.25">
      <x:c r="A2776" s="302">
        <x:f>IF(RIGHT(C2776,2)=".1","10",RIGHT(C2776,2))</x:f>
      </x:c>
    </x:row>
    <x:row r="2777" spans="1:81" customFormat="1" ht="16.5" customHeight="1" x14ac:dyDescent="0.25">
      <x:c r="A2777" s="302">
        <x:f>IF(RIGHT(C2777,2)=".1","10",RIGHT(C2777,2))</x:f>
      </x:c>
    </x:row>
    <x:row r="2778" spans="1:81" customFormat="1" ht="16.5" customHeight="1" x14ac:dyDescent="0.25">
      <x:c r="A2778" s="302">
        <x:f>IF(RIGHT(C2778,2)=".1","10",RIGHT(C2778,2))</x:f>
      </x:c>
    </x:row>
    <x:row r="2779" spans="1:81" customFormat="1" ht="16.5" customHeight="1" x14ac:dyDescent="0.25">
      <x:c r="A2779" s="302">
        <x:f>IF(RIGHT(C2779,2)=".1","10",RIGHT(C2779,2))</x:f>
      </x:c>
    </x:row>
    <x:row r="2780" spans="1:81" customFormat="1" ht="16.5" customHeight="1" x14ac:dyDescent="0.25">
      <x:c r="A2780" s="302">
        <x:f>IF(RIGHT(C2780,2)=".1","10",RIGHT(C2780,2))</x:f>
      </x:c>
    </x:row>
    <x:row r="2781" spans="1:81" customFormat="1" ht="16.5" customHeight="1" x14ac:dyDescent="0.25">
      <x:c r="A2781" s="302">
        <x:f>IF(RIGHT(C2781,2)=".1","10",RIGHT(C2781,2))</x:f>
      </x:c>
    </x:row>
    <x:row r="2782" spans="1:81" customFormat="1" ht="16.5" customHeight="1" x14ac:dyDescent="0.25">
      <x:c r="A2782" s="302">
        <x:f>IF(RIGHT(C2782,2)=".1","10",RIGHT(C2782,2))</x:f>
      </x:c>
    </x:row>
    <x:row r="2783" spans="1:81" customFormat="1" ht="16.5" customHeight="1" x14ac:dyDescent="0.25">
      <x:c r="A2783" s="302">
        <x:f>IF(RIGHT(C2783,2)=".1","10",RIGHT(C2783,2))</x:f>
      </x:c>
    </x:row>
    <x:row r="2784" spans="1:81" customFormat="1" ht="16.5" customHeight="1" x14ac:dyDescent="0.25">
      <x:c r="A2784" s="302">
        <x:f>IF(RIGHT(C2784,2)=".1","10",RIGHT(C2784,2))</x:f>
      </x:c>
    </x:row>
    <x:row r="2785" spans="1:81" customFormat="1" ht="16.5" customHeight="1" x14ac:dyDescent="0.25">
      <x:c r="A2785" s="302">
        <x:f>IF(RIGHT(C2785,2)=".1","10",RIGHT(C2785,2))</x:f>
      </x:c>
    </x:row>
    <x:row r="2786" spans="1:81" customFormat="1" ht="16.5" customHeight="1" x14ac:dyDescent="0.25">
      <x:c r="A2786" s="302">
        <x:f>IF(RIGHT(C2786,2)=".1","10",RIGHT(C2786,2))</x:f>
      </x:c>
    </x:row>
    <x:row r="2787" spans="1:81" customFormat="1" ht="16.5" customHeight="1" x14ac:dyDescent="0.25">
      <x:c r="A2787" s="302">
        <x:f>IF(RIGHT(C2787,2)=".1","10",RIGHT(C2787,2))</x:f>
      </x:c>
    </x:row>
    <x:row r="2788" spans="1:81" customFormat="1" ht="16.5" customHeight="1" x14ac:dyDescent="0.25">
      <x:c r="A2788" s="302">
        <x:f>IF(RIGHT(C2788,2)=".1","10",RIGHT(C2788,2))</x:f>
      </x:c>
    </x:row>
    <x:row r="2789" spans="1:81" customFormat="1" ht="16.5" customHeight="1" x14ac:dyDescent="0.25">
      <x:c r="A2789" s="302">
        <x:f>IF(RIGHT(C2789,2)=".1","10",RIGHT(C2789,2))</x:f>
      </x:c>
    </x:row>
    <x:row r="2790" spans="1:81" customFormat="1" ht="16.5" customHeight="1" x14ac:dyDescent="0.25">
      <x:c r="A2790" s="302">
        <x:f>IF(RIGHT(C2790,2)=".1","10",RIGHT(C2790,2))</x:f>
      </x:c>
    </x:row>
    <x:row r="2791" spans="1:81" customFormat="1" ht="16.5" customHeight="1" x14ac:dyDescent="0.25">
      <x:c r="A2791" s="302">
        <x:f>IF(RIGHT(C2791,2)=".1","10",RIGHT(C2791,2))</x:f>
      </x:c>
    </x:row>
    <x:row r="2792" spans="1:81" customFormat="1" ht="16.5" customHeight="1" x14ac:dyDescent="0.25">
      <x:c r="A2792" s="302">
        <x:f>IF(RIGHT(C2792,2)=".1","10",RIGHT(C2792,2))</x:f>
      </x:c>
    </x:row>
    <x:row r="2793" spans="1:81" customFormat="1" ht="16.5" customHeight="1" x14ac:dyDescent="0.25">
      <x:c r="A2793" s="302">
        <x:f>IF(RIGHT(C2793,2)=".1","10",RIGHT(C2793,2))</x:f>
      </x:c>
    </x:row>
    <x:row r="2794" spans="1:81" customFormat="1" ht="16.5" customHeight="1" x14ac:dyDescent="0.25">
      <x:c r="A2794" s="302">
        <x:f>IF(RIGHT(C2794,2)=".1","10",RIGHT(C2794,2))</x:f>
      </x:c>
    </x:row>
    <x:row r="2795" spans="1:81" customFormat="1" ht="16.5" customHeight="1" x14ac:dyDescent="0.25">
      <x:c r="A2795" s="302">
        <x:f>IF(RIGHT(C2795,2)=".1","10",RIGHT(C2795,2))</x:f>
      </x:c>
    </x:row>
    <x:row r="2796" spans="1:81" customFormat="1" ht="16.5" customHeight="1" x14ac:dyDescent="0.25">
      <x:c r="A2796" s="302">
        <x:f>IF(RIGHT(C2796,2)=".1","10",RIGHT(C2796,2))</x:f>
      </x:c>
    </x:row>
    <x:row r="2797" spans="1:81" customFormat="1" ht="16.5" customHeight="1" x14ac:dyDescent="0.25">
      <x:c r="A2797" s="302">
        <x:f>IF(RIGHT(C2797,2)=".1","10",RIGHT(C2797,2))</x:f>
      </x:c>
    </x:row>
    <x:row r="2798" spans="1:81" customFormat="1" ht="16.5" customHeight="1" x14ac:dyDescent="0.25">
      <x:c r="A2798" s="302">
        <x:f>IF(RIGHT(C2798,2)=".1","10",RIGHT(C2798,2))</x:f>
      </x:c>
    </x:row>
    <x:row r="2799" spans="1:81" customFormat="1" ht="16.5" customHeight="1" x14ac:dyDescent="0.25">
      <x:c r="A2799" s="302">
        <x:f>IF(RIGHT(C2799,2)=".1","10",RIGHT(C2799,2))</x:f>
      </x:c>
    </x:row>
    <x:row r="2800" spans="1:81" customFormat="1" ht="16.5" customHeight="1" x14ac:dyDescent="0.25">
      <x:c r="A2800" s="302">
        <x:f>IF(RIGHT(C2800,2)=".1","10",RIGHT(C2800,2))</x:f>
      </x:c>
    </x:row>
    <x:row r="2801" spans="1:81" customFormat="1" ht="16.5" customHeight="1" x14ac:dyDescent="0.25">
      <x:c r="A2801" s="302">
        <x:f>IF(RIGHT(C2801,2)=".1","10",RIGHT(C2801,2))</x:f>
      </x:c>
    </x:row>
    <x:row r="2802" spans="1:81" customFormat="1" ht="16.5" customHeight="1" x14ac:dyDescent="0.25">
      <x:c r="A2802" s="302">
        <x:f>IF(RIGHT(C2802,2)=".1","10",RIGHT(C2802,2))</x:f>
      </x:c>
    </x:row>
    <x:row r="2803" spans="1:81" customFormat="1" ht="16.5" customHeight="1" x14ac:dyDescent="0.25">
      <x:c r="A2803" s="302">
        <x:f>IF(RIGHT(C2803,2)=".1","10",RIGHT(C2803,2))</x:f>
      </x:c>
    </x:row>
    <x:row r="2804" spans="1:81" customFormat="1" ht="16.5" customHeight="1" x14ac:dyDescent="0.25">
      <x:c r="A2804" s="302">
        <x:f>IF(RIGHT(C2804,2)=".1","10",RIGHT(C2804,2))</x:f>
      </x:c>
    </x:row>
    <x:row r="2805" spans="1:81" customFormat="1" ht="16.5" customHeight="1" x14ac:dyDescent="0.25">
      <x:c r="A2805" s="302">
        <x:f>IF(RIGHT(C2805,2)=".1","10",RIGHT(C2805,2))</x:f>
      </x:c>
    </x:row>
    <x:row r="2806" spans="1:81" customFormat="1" ht="16.5" customHeight="1" x14ac:dyDescent="0.25">
      <x:c r="A2806" s="302">
        <x:f>IF(RIGHT(C2806,2)=".1","10",RIGHT(C2806,2))</x:f>
      </x:c>
    </x:row>
    <x:row r="2807" spans="1:81" customFormat="1" ht="16.5" customHeight="1" x14ac:dyDescent="0.25">
      <x:c r="A2807" s="302">
        <x:f>IF(RIGHT(C2807,2)=".1","10",RIGHT(C2807,2))</x:f>
      </x:c>
    </x:row>
    <x:row r="2808" spans="1:81" customFormat="1" ht="16.5" customHeight="1" x14ac:dyDescent="0.25">
      <x:c r="A2808" s="302">
        <x:f>IF(RIGHT(C2808,2)=".1","10",RIGHT(C2808,2))</x:f>
      </x:c>
    </x:row>
    <x:row r="2809" spans="1:81" customFormat="1" ht="16.5" customHeight="1" x14ac:dyDescent="0.25">
      <x:c r="A2809" s="302">
        <x:f>IF(RIGHT(C2809,2)=".1","10",RIGHT(C2809,2))</x:f>
      </x:c>
    </x:row>
    <x:row r="2810" spans="1:81" customFormat="1" ht="16.5" customHeight="1" x14ac:dyDescent="0.25">
      <x:c r="A2810" s="302">
        <x:f>IF(RIGHT(C2810,2)=".1","10",RIGHT(C2810,2))</x:f>
      </x:c>
    </x:row>
    <x:row r="2811" spans="1:81" customFormat="1" ht="16.5" customHeight="1" x14ac:dyDescent="0.25">
      <x:c r="A2811" s="302">
        <x:f>IF(RIGHT(C2811,2)=".1","10",RIGHT(C2811,2))</x:f>
      </x:c>
    </x:row>
    <x:row r="2812" spans="1:81" customFormat="1" ht="16.5" customHeight="1" x14ac:dyDescent="0.25">
      <x:c r="A2812" s="302">
        <x:f>IF(RIGHT(C2812,2)=".1","10",RIGHT(C2812,2))</x:f>
      </x:c>
    </x:row>
    <x:row r="2813" spans="1:81" customFormat="1" ht="16.5" customHeight="1" x14ac:dyDescent="0.25">
      <x:c r="A2813" s="302">
        <x:f>IF(RIGHT(C2813,2)=".1","10",RIGHT(C2813,2))</x:f>
      </x:c>
    </x:row>
    <x:row r="2814" spans="1:81" customFormat="1" ht="16.5" customHeight="1" x14ac:dyDescent="0.25">
      <x:c r="A2814" s="302">
        <x:f>IF(RIGHT(C2814,2)=".1","10",RIGHT(C2814,2))</x:f>
      </x:c>
    </x:row>
    <x:row r="2815" spans="1:81" customFormat="1" ht="16.5" customHeight="1" x14ac:dyDescent="0.25">
      <x:c r="A2815" s="302">
        <x:f>IF(RIGHT(C2815,2)=".1","10",RIGHT(C2815,2))</x:f>
      </x:c>
    </x:row>
    <x:row r="2816" spans="1:81" customFormat="1" ht="16.5" customHeight="1" x14ac:dyDescent="0.25">
      <x:c r="A2816" s="314">
        <x:f>RIGHT(C2816,2)</x:f>
      </x:c>
    </x:row>
    <x:row r="2817" spans="1:81" customFormat="1" ht="16.5" customHeight="1" x14ac:dyDescent="0.25">
      <x:c r="A2817" s="314">
        <x:f>RIGHT(C2817,2)</x:f>
      </x:c>
    </x:row>
    <x:row r="2818" spans="1:81" customFormat="1" ht="16.5" customHeight="1" x14ac:dyDescent="0.25">
      <x:c r="A2818" s="314">
        <x:f>RIGHT(C2818,2)</x:f>
      </x:c>
    </x:row>
    <x:row r="2819" spans="1:81" customFormat="1" ht="16.5" customHeight="1" x14ac:dyDescent="0.25">
      <x:c r="A2819" s="314">
        <x:f>RIGHT(C2819,2)</x:f>
      </x:c>
    </x:row>
    <x:row r="2820" spans="1:81" customFormat="1" ht="16.5" customHeight="1" x14ac:dyDescent="0.25">
      <x:c r="A2820" s="314">
        <x:f>RIGHT(C2820,2)</x:f>
      </x:c>
    </x:row>
    <x:row r="2821" spans="1:81" customFormat="1" ht="16.5" customHeight="1" x14ac:dyDescent="0.25">
      <x:c r="A2821" s="314">
        <x:f>RIGHT(C2821,2)</x:f>
      </x:c>
    </x:row>
    <x:row r="2822" spans="1:81" customFormat="1" ht="16.5" customHeight="1" x14ac:dyDescent="0.25">
      <x:c r="A2822" s="314">
        <x:f>RIGHT(C2822,2)</x:f>
      </x:c>
    </x:row>
    <x:row r="2823" spans="1:81" customFormat="1" ht="16.5" customHeight="1" x14ac:dyDescent="0.25">
      <x:c r="A2823" s="314">
        <x:f>RIGHT(C2823,2)</x:f>
      </x:c>
    </x:row>
    <x:row r="2824" spans="1:81" customFormat="1" ht="16.5" customHeight="1" x14ac:dyDescent="0.25">
      <x:c r="A2824" s="314">
        <x:f>RIGHT(C2824,2)</x:f>
      </x:c>
    </x:row>
    <x:row r="2825" spans="1:81" customFormat="1" ht="16.5" customHeight="1" x14ac:dyDescent="0.25">
      <x:c r="A2825" s="314">
        <x:f>RIGHT(C2825,2)</x:f>
      </x:c>
    </x:row>
    <x:row r="2826" spans="1:81" customFormat="1" ht="16.5" customHeight="1" x14ac:dyDescent="0.25">
      <x:c r="A2826" s="314">
        <x:f>RIGHT(C2826,2)</x:f>
      </x:c>
    </x:row>
    <x:row r="2827" spans="1:81" customFormat="1" ht="16.5" customHeight="1" x14ac:dyDescent="0.25">
      <x:c r="A2827" s="314">
        <x:f>RIGHT(C2827,2)</x:f>
      </x:c>
    </x:row>
    <x:row r="2828" spans="1:81" customFormat="1" ht="16.5" customHeight="1" x14ac:dyDescent="0.25">
      <x:c r="A2828" s="314">
        <x:f>RIGHT(C2828,2)</x:f>
      </x:c>
    </x:row>
    <x:row r="2829" spans="1:81" customFormat="1" ht="16.5" customHeight="1" x14ac:dyDescent="0.25">
      <x:c r="A2829" s="314">
        <x:f>RIGHT(C2829,2)</x:f>
      </x:c>
    </x:row>
    <x:row r="2830" spans="1:81" customFormat="1" ht="16.5" customHeight="1" x14ac:dyDescent="0.25">
      <x:c r="A2830" s="314">
        <x:f>RIGHT(C2830,2)</x:f>
      </x:c>
    </x:row>
    <x:row r="2831" spans="1:81" customFormat="1" ht="16.5" customHeight="1" x14ac:dyDescent="0.25">
      <x:c r="A2831" s="314">
        <x:f>RIGHT(C2831,2)</x:f>
      </x:c>
    </x:row>
    <x:row r="2832" spans="1:81" customFormat="1" ht="16.5" customHeight="1" x14ac:dyDescent="0.25">
      <x:c r="A2832" s="314">
        <x:f>RIGHT(C2832,2)</x:f>
      </x:c>
    </x:row>
    <x:row r="2833" spans="1:81" customFormat="1" ht="16.5" customHeight="1" x14ac:dyDescent="0.25">
      <x:c r="A2833" s="314">
        <x:f>RIGHT(C2833,2)</x:f>
      </x:c>
    </x:row>
    <x:row r="2834" spans="1:81" customFormat="1" ht="16.5" customHeight="1" x14ac:dyDescent="0.25">
      <x:c r="A2834" s="314">
        <x:f>RIGHT(C2834,2)</x:f>
      </x:c>
    </x:row>
    <x:row r="2835" spans="1:81" customFormat="1" ht="16.5" customHeight="1" x14ac:dyDescent="0.25">
      <x:c r="A2835" s="314">
        <x:f>RIGHT(C2835,2)</x:f>
      </x:c>
    </x:row>
    <x:row r="2836" spans="1:81" customFormat="1" ht="16.5" customHeight="1" x14ac:dyDescent="0.25">
      <x:c r="A2836" s="314">
        <x:f>RIGHT(C2836,2)</x:f>
      </x:c>
    </x:row>
    <x:row r="2837" spans="1:81" customFormat="1" ht="16.5" customHeight="1" x14ac:dyDescent="0.25">
      <x:c r="A2837" s="314">
        <x:f>RIGHT(C2837,2)</x:f>
      </x:c>
    </x:row>
    <x:row r="2838" spans="1:81" customFormat="1" ht="16.5" customHeight="1" x14ac:dyDescent="0.25">
      <x:c r="A2838" s="314">
        <x:f>RIGHT(C2838,2)</x:f>
      </x:c>
    </x:row>
    <x:row r="2839" spans="1:81" customFormat="1" ht="16.5" customHeight="1" x14ac:dyDescent="0.25">
      <x:c r="A2839" s="314">
        <x:f>RIGHT(C2839,2)</x:f>
      </x:c>
    </x:row>
    <x:row r="2840" spans="1:81" customFormat="1" ht="16.5" customHeight="1" x14ac:dyDescent="0.25">
      <x:c r="A2840" s="314">
        <x:f>RIGHT(C2840,2)</x:f>
      </x:c>
    </x:row>
    <x:row r="2841" spans="1:81" customFormat="1" ht="16.5" customHeight="1" x14ac:dyDescent="0.25">
      <x:c r="A2841" s="314">
        <x:f>RIGHT(C2841,2)</x:f>
      </x:c>
    </x:row>
    <x:row r="2842" spans="1:81" customFormat="1" ht="16.5" customHeight="1" x14ac:dyDescent="0.25">
      <x:c r="A2842" s="314">
        <x:f>RIGHT(C2842,2)</x:f>
      </x:c>
    </x:row>
    <x:row r="2843" spans="1:81" customFormat="1" ht="16.5" customHeight="1" x14ac:dyDescent="0.25">
      <x:c r="A2843" s="314">
        <x:f>RIGHT(C2843,2)</x:f>
      </x:c>
    </x:row>
    <x:row r="2844" spans="1:81" customFormat="1" ht="16.5" customHeight="1" x14ac:dyDescent="0.25">
      <x:c r="A2844" s="314">
        <x:f>RIGHT(C2844,2)</x:f>
      </x:c>
    </x:row>
    <x:row r="2845" spans="1:81" customFormat="1" ht="16.5" customHeight="1" x14ac:dyDescent="0.25">
      <x:c r="A2845" s="314">
        <x:f>RIGHT(C2845,2)</x:f>
      </x:c>
    </x:row>
    <x:row r="2846" spans="1:81" customFormat="1" ht="16.5" customHeight="1" x14ac:dyDescent="0.25">
      <x:c r="A2846" s="314">
        <x:f>RIGHT(C2846,2)</x:f>
      </x:c>
    </x:row>
    <x:row r="2847" spans="1:81" customFormat="1" ht="16.5" customHeight="1" x14ac:dyDescent="0.25">
      <x:c r="A2847" s="314">
        <x:f>RIGHT(C2847,2)</x:f>
      </x:c>
    </x:row>
    <x:row r="2848" spans="1:81" customFormat="1" ht="16.5" customHeight="1" x14ac:dyDescent="0.25">
      <x:c r="A2848" s="314">
        <x:f>RIGHT(C2848,2)</x:f>
      </x:c>
    </x:row>
    <x:row r="2849" spans="1:81" customFormat="1" ht="16.5" customHeight="1" x14ac:dyDescent="0.25">
      <x:c r="A2849" s="314">
        <x:f>RIGHT(C2849,2)</x:f>
      </x:c>
    </x:row>
    <x:row r="2850" spans="1:81" customFormat="1" ht="16.5" customHeight="1" x14ac:dyDescent="0.25">
      <x:c r="A2850" s="314">
        <x:f>RIGHT(C2850,2)</x:f>
      </x:c>
    </x:row>
    <x:row r="2851" spans="1:81" customFormat="1" ht="16.5" customHeight="1" x14ac:dyDescent="0.25">
      <x:c r="A2851" s="314">
        <x:f>RIGHT(C2851,2)</x:f>
      </x:c>
    </x:row>
    <x:row r="2852" spans="1:81" customFormat="1" ht="16.5" customHeight="1" x14ac:dyDescent="0.25">
      <x:c r="A2852" s="314">
        <x:f>RIGHT(C2852,2)</x:f>
      </x:c>
    </x:row>
    <x:row r="2853" spans="1:81" customFormat="1" ht="16.5" customHeight="1" x14ac:dyDescent="0.25">
      <x:c r="A2853" s="314">
        <x:f>RIGHT(C2853,2)</x:f>
      </x:c>
    </x:row>
    <x:row r="2854" spans="1:81" customFormat="1" ht="16.5" customHeight="1" x14ac:dyDescent="0.25">
      <x:c r="A2854" s="314">
        <x:f>RIGHT(C2854,2)</x:f>
      </x:c>
    </x:row>
    <x:row r="2855" spans="1:81" customFormat="1" ht="16.5" customHeight="1" x14ac:dyDescent="0.25">
      <x:c r="A2855" s="314">
        <x:f>RIGHT(C2855,2)</x:f>
      </x:c>
    </x:row>
    <x:row r="2856" spans="1:81" customFormat="1" ht="16.5" customHeight="1" x14ac:dyDescent="0.25">
      <x:c r="A2856" s="314">
        <x:f>RIGHT(C2856,2)</x:f>
      </x:c>
    </x:row>
    <x:row r="2857" spans="1:81" customFormat="1" ht="16.5" customHeight="1" x14ac:dyDescent="0.25">
      <x:c r="A2857" s="314">
        <x:f>RIGHT(C2857,2)</x:f>
      </x:c>
    </x:row>
    <x:row r="2858" spans="1:81" customFormat="1" ht="16.5" customHeight="1" x14ac:dyDescent="0.25">
      <x:c r="A2858" s="314">
        <x:f>RIGHT(C2858,2)</x:f>
      </x:c>
    </x:row>
    <x:row r="2859" spans="1:81" customFormat="1" ht="16.5" customHeight="1" x14ac:dyDescent="0.25">
      <x:c r="A2859" s="314">
        <x:f>RIGHT(C2859,2)</x:f>
      </x:c>
    </x:row>
    <x:row r="2860" spans="1:81" customFormat="1" ht="16.5" customHeight="1" x14ac:dyDescent="0.25">
      <x:c r="A2860" s="314">
        <x:f>RIGHT(C2860,2)</x:f>
      </x:c>
    </x:row>
    <x:row r="2861" spans="1:81" customFormat="1" ht="16.5" customHeight="1" x14ac:dyDescent="0.25">
      <x:c r="A2861" s="314">
        <x:f>RIGHT(C2861,2)</x:f>
      </x:c>
    </x:row>
    <x:row r="2862" spans="1:81" customFormat="1" ht="16.5" customHeight="1" x14ac:dyDescent="0.25">
      <x:c r="A2862" s="314">
        <x:f>RIGHT(C2862,2)</x:f>
      </x:c>
    </x:row>
    <x:row r="2863" spans="1:81" customFormat="1" ht="16.5" customHeight="1" x14ac:dyDescent="0.25">
      <x:c r="A2863" s="314">
        <x:f>RIGHT(C2863,2)</x:f>
      </x:c>
    </x:row>
    <x:row r="2864" spans="1:81" customFormat="1" ht="16.5" customHeight="1" x14ac:dyDescent="0.25">
      <x:c r="A2864" s="314">
        <x:f>RIGHT(C2864,2)</x:f>
      </x:c>
    </x:row>
    <x:row r="2865" spans="1:81" customFormat="1" ht="16.5" customHeight="1" x14ac:dyDescent="0.25">
      <x:c r="A2865" s="314">
        <x:f>RIGHT(C2865,2)</x:f>
      </x:c>
    </x:row>
    <x:row r="2866" spans="1:81" customFormat="1" ht="16.5" customHeight="1" x14ac:dyDescent="0.25">
      <x:c r="A2866" s="314">
        <x:f>RIGHT(C2866,2)</x:f>
      </x:c>
    </x:row>
    <x:row r="2867" spans="1:81" customFormat="1" ht="16.5" customHeight="1" x14ac:dyDescent="0.25">
      <x:c r="A2867" s="314">
        <x:f>RIGHT(C2867,2)</x:f>
      </x:c>
    </x:row>
    <x:row r="2868" spans="1:81" customFormat="1" ht="16.5" customHeight="1" x14ac:dyDescent="0.25">
      <x:c r="A2868" s="314">
        <x:f>RIGHT(C2868,2)</x:f>
      </x:c>
    </x:row>
    <x:row r="2869" spans="1:81" customFormat="1" ht="16.5" customHeight="1" x14ac:dyDescent="0.25">
      <x:c r="A2869" s="314">
        <x:f>RIGHT(C2869,2)</x:f>
      </x:c>
    </x:row>
    <x:row r="2870" spans="1:81" customFormat="1" ht="16.5" customHeight="1" x14ac:dyDescent="0.25">
      <x:c r="A2870" s="314">
        <x:f>RIGHT(C2870,2)</x:f>
      </x:c>
    </x:row>
    <x:row r="2871" spans="1:81" customFormat="1" ht="16.5" customHeight="1" x14ac:dyDescent="0.25">
      <x:c r="A2871" s="314">
        <x:f>RIGHT(C2871,2)</x:f>
      </x:c>
    </x:row>
    <x:row r="2872" spans="1:81" customFormat="1" ht="16.5" customHeight="1" x14ac:dyDescent="0.25">
      <x:c r="A2872" s="314">
        <x:f>RIGHT(C2872,2)</x:f>
      </x:c>
    </x:row>
    <x:row r="2873" spans="1:81" customFormat="1" ht="16.5" customHeight="1" x14ac:dyDescent="0.25">
      <x:c r="A2873" s="314">
        <x:f>RIGHT(C2873,2)</x:f>
      </x:c>
    </x:row>
    <x:row r="2874" spans="1:81" customFormat="1" ht="16.5" customHeight="1" x14ac:dyDescent="0.25">
      <x:c r="A2874" s="314">
        <x:f>RIGHT(C2874,2)</x:f>
      </x:c>
    </x:row>
    <x:row r="2875" spans="1:81" customFormat="1" ht="16.5" customHeight="1" x14ac:dyDescent="0.25">
      <x:c r="A2875" s="314">
        <x:f>RIGHT(C2875,2)</x:f>
      </x:c>
    </x:row>
    <x:row r="2876" spans="1:81" customFormat="1" ht="16.5" customHeight="1" x14ac:dyDescent="0.25">
      <x:c r="A2876" s="314">
        <x:f>RIGHT(C2876,2)</x:f>
      </x:c>
    </x:row>
    <x:row r="2877" spans="1:81" customFormat="1" ht="16.5" customHeight="1" x14ac:dyDescent="0.25">
      <x:c r="A2877" s="314">
        <x:f>RIGHT(C2877,2)</x:f>
      </x:c>
    </x:row>
    <x:row r="2878" spans="1:81" customFormat="1" ht="16.5" customHeight="1" x14ac:dyDescent="0.25">
      <x:c r="A2878" s="314">
        <x:f>RIGHT(C2878,2)</x:f>
      </x:c>
    </x:row>
    <x:row r="2879" spans="1:81" customFormat="1" ht="16.5" customHeight="1" x14ac:dyDescent="0.25">
      <x:c r="A2879" s="314">
        <x:f>RIGHT(C2879,2)</x:f>
      </x:c>
    </x:row>
    <x:row r="2880" spans="1:81" customFormat="1" ht="16.5" customHeight="1" x14ac:dyDescent="0.25">
      <x:c r="A2880" s="314">
        <x:f>RIGHT(C2880,2)</x:f>
      </x:c>
    </x:row>
    <x:row r="2881" spans="1:81" customFormat="1" ht="16.5" customHeight="1" x14ac:dyDescent="0.25">
      <x:c r="A2881" s="314">
        <x:f>RIGHT(C2881,2)</x:f>
      </x:c>
    </x:row>
    <x:row r="2882" spans="1:81" customFormat="1" ht="16.5" customHeight="1" x14ac:dyDescent="0.25">
      <x:c r="A2882" s="314">
        <x:f>RIGHT(C2882,2)</x:f>
      </x:c>
    </x:row>
    <x:row r="2883" spans="1:81" customFormat="1" ht="16.5" customHeight="1" x14ac:dyDescent="0.25">
      <x:c r="A2883" s="314">
        <x:f>RIGHT(C2883,2)</x:f>
      </x:c>
    </x:row>
    <x:row r="2884" spans="1:81" customFormat="1" ht="16.5" customHeight="1" x14ac:dyDescent="0.25">
      <x:c r="A2884" s="314">
        <x:f>RIGHT(C2884,2)</x:f>
      </x:c>
    </x:row>
    <x:row r="2885" spans="1:81" customFormat="1" ht="16.5" customHeight="1" x14ac:dyDescent="0.25">
      <x:c r="A2885" s="314">
        <x:f>RIGHT(C2885,2)</x:f>
      </x:c>
    </x:row>
    <x:row r="2886" spans="1:81" customFormat="1" ht="16.5" customHeight="1" x14ac:dyDescent="0.25">
      <x:c r="A2886" s="314">
        <x:f>RIGHT(C2886,2)</x:f>
      </x:c>
    </x:row>
    <x:row r="2887" spans="1:81" customFormat="1" ht="16.5" customHeight="1" x14ac:dyDescent="0.25">
      <x:c r="A2887" s="314">
        <x:f>RIGHT(C2887,2)</x:f>
      </x:c>
    </x:row>
    <x:row r="2888" spans="1:81" customFormat="1" ht="16.5" customHeight="1" x14ac:dyDescent="0.25">
      <x:c r="A2888" s="314">
        <x:f>RIGHT(C2888,2)</x:f>
      </x:c>
    </x:row>
    <x:row r="2889" spans="1:81" customFormat="1" ht="16.5" customHeight="1" x14ac:dyDescent="0.25">
      <x:c r="A2889" s="314">
        <x:f>RIGHT(C2889,2)</x:f>
      </x:c>
    </x:row>
    <x:row r="2890" spans="1:81" customFormat="1" ht="16.5" customHeight="1" x14ac:dyDescent="0.25">
      <x:c r="A2890" s="314">
        <x:f>RIGHT(C2890,2)</x:f>
      </x:c>
    </x:row>
    <x:row r="2891" spans="1:81" customFormat="1" ht="16.5" customHeight="1" x14ac:dyDescent="0.25">
      <x:c r="A2891" s="314">
        <x:f>RIGHT(C2891,2)</x:f>
      </x:c>
    </x:row>
    <x:row r="2892" spans="1:81" customFormat="1" ht="16.5" customHeight="1" x14ac:dyDescent="0.25">
      <x:c r="A2892" s="314">
        <x:f>RIGHT(C2892,2)</x:f>
      </x:c>
    </x:row>
    <x:row r="2893" spans="1:81" customFormat="1" ht="16.5" customHeight="1" x14ac:dyDescent="0.25">
      <x:c r="A2893" s="314">
        <x:f>RIGHT(C2893,2)</x:f>
      </x:c>
    </x:row>
    <x:row r="2894" spans="1:81" customFormat="1" ht="16.5" customHeight="1" x14ac:dyDescent="0.25">
      <x:c r="A2894" s="314">
        <x:f>RIGHT(C2894,2)</x:f>
      </x:c>
    </x:row>
    <x:row r="2895" spans="1:81" customFormat="1" ht="16.5" customHeight="1" x14ac:dyDescent="0.25">
      <x:c r="A2895" s="314">
        <x:f>RIGHT(C2895,2)</x:f>
      </x:c>
    </x:row>
    <x:row r="2896" spans="1:81" customFormat="1" ht="16.5" customHeight="1" x14ac:dyDescent="0.25">
      <x:c r="A2896" s="314">
        <x:f>RIGHT(C2896,2)</x:f>
      </x:c>
    </x:row>
    <x:row r="2897" spans="1:81" customFormat="1" ht="16.5" customHeight="1" x14ac:dyDescent="0.25">
      <x:c r="A2897" s="314">
        <x:f>RIGHT(C2897,2)</x:f>
      </x:c>
    </x:row>
    <x:row r="2898" spans="1:81" customFormat="1" ht="16.5" customHeight="1" x14ac:dyDescent="0.25">
      <x:c r="A2898" s="314">
        <x:f>RIGHT(C2898,2)</x:f>
      </x:c>
    </x:row>
    <x:row r="2899" spans="1:81" customFormat="1" ht="16.5" customHeight="1" x14ac:dyDescent="0.25">
      <x:c r="A2899" s="314">
        <x:f>RIGHT(C2899,2)</x:f>
      </x:c>
    </x:row>
    <x:row r="2900" spans="1:81" customFormat="1" ht="16.5" customHeight="1" x14ac:dyDescent="0.25">
      <x:c r="A2900" s="314">
        <x:f>RIGHT(C2900,2)</x:f>
      </x:c>
    </x:row>
    <x:row r="2901" spans="1:81" customFormat="1" ht="16.5" customHeight="1" x14ac:dyDescent="0.25">
      <x:c r="A2901" s="314">
        <x:f>RIGHT(C2901,2)</x:f>
      </x:c>
    </x:row>
    <x:row r="2902" spans="1:81" customFormat="1" ht="16.5" customHeight="1" x14ac:dyDescent="0.25">
      <x:c r="A2902" s="314">
        <x:f>RIGHT(C2902,2)</x:f>
      </x:c>
    </x:row>
    <x:row r="2903" spans="1:81" customFormat="1" ht="16.5" customHeight="1" x14ac:dyDescent="0.25">
      <x:c r="A2903" s="314">
        <x:f>RIGHT(C2903,2)</x:f>
      </x:c>
    </x:row>
    <x:row r="2904" spans="1:81" customFormat="1" ht="16.5" customHeight="1" x14ac:dyDescent="0.25">
      <x:c r="A2904" s="314">
        <x:f>RIGHT(C2904,2)</x:f>
      </x:c>
    </x:row>
    <x:row r="2905" spans="1:81" customFormat="1" ht="16.5" customHeight="1" x14ac:dyDescent="0.25">
      <x:c r="A2905" s="314">
        <x:f>RIGHT(C2905,2)</x:f>
      </x:c>
    </x:row>
    <x:row r="2906" spans="1:81" customFormat="1" ht="16.5" customHeight="1" x14ac:dyDescent="0.25">
      <x:c r="A2906" s="314">
        <x:f>RIGHT(C2906,2)</x:f>
      </x:c>
    </x:row>
    <x:row r="2907" spans="1:81" customFormat="1" ht="16.5" customHeight="1" x14ac:dyDescent="0.25">
      <x:c r="A2907" s="314">
        <x:f>RIGHT(C2907,2)</x:f>
      </x:c>
    </x:row>
    <x:row r="2908" spans="1:81" customFormat="1" ht="16.5" customHeight="1" x14ac:dyDescent="0.25">
      <x:c r="A2908" s="314">
        <x:f>RIGHT(C2908,2)</x:f>
      </x:c>
    </x:row>
    <x:row r="2909" spans="1:81" customFormat="1" ht="16.5" customHeight="1" x14ac:dyDescent="0.25">
      <x:c r="A2909" s="314">
        <x:f>RIGHT(C2909,2)</x:f>
      </x:c>
    </x:row>
    <x:row r="2910" spans="1:81" customFormat="1" ht="16.5" customHeight="1" x14ac:dyDescent="0.25">
      <x:c r="A2910" s="314">
        <x:f>RIGHT(C2910,2)</x:f>
      </x:c>
    </x:row>
    <x:row r="2911" spans="1:81" customFormat="1" ht="16.5" customHeight="1" x14ac:dyDescent="0.25">
      <x:c r="A2911" s="314">
        <x:f>RIGHT(C2911,2)</x:f>
      </x:c>
    </x:row>
    <x:row r="2912" spans="1:81" customFormat="1" ht="16.5" customHeight="1" x14ac:dyDescent="0.25">
      <x:c r="A2912" s="314">
        <x:f>RIGHT(C2912,2)</x:f>
      </x:c>
    </x:row>
    <x:row r="2913" spans="1:81" customFormat="1" ht="16.5" customHeight="1" x14ac:dyDescent="0.25">
      <x:c r="A2913" s="314">
        <x:f>RIGHT(C2913,2)</x:f>
      </x:c>
    </x:row>
    <x:row r="2914" spans="1:81" customFormat="1" ht="16.5" customHeight="1" x14ac:dyDescent="0.25">
      <x:c r="A2914" s="314">
        <x:f>RIGHT(C2914,2)</x:f>
      </x:c>
    </x:row>
    <x:row r="2915" spans="1:81" customFormat="1" ht="16.5" customHeight="1" x14ac:dyDescent="0.25">
      <x:c r="A2915" s="314">
        <x:f>RIGHT(C2915,2)</x:f>
      </x:c>
    </x:row>
    <x:row r="2916" spans="1:81" customFormat="1" ht="16.5" customHeight="1" x14ac:dyDescent="0.25">
      <x:c r="A2916" s="314">
        <x:f>RIGHT(C2916,2)</x:f>
      </x:c>
    </x:row>
    <x:row r="2917" spans="1:81" customFormat="1" ht="16.5" customHeight="1" x14ac:dyDescent="0.25">
      <x:c r="A2917" s="314">
        <x:f>RIGHT(C2917,2)</x:f>
      </x:c>
    </x:row>
    <x:row r="2918" spans="1:81" customFormat="1" ht="16.5" customHeight="1" x14ac:dyDescent="0.25">
      <x:c r="A2918" s="314">
        <x:f>RIGHT(C2918,2)</x:f>
      </x:c>
    </x:row>
    <x:row r="2919" spans="1:81" customFormat="1" ht="16.5" customHeight="1" x14ac:dyDescent="0.25">
      <x:c r="A2919" s="314">
        <x:f>RIGHT(C2919,2)</x:f>
      </x:c>
    </x:row>
    <x:row r="2920" spans="1:81" customFormat="1" ht="16.5" customHeight="1" x14ac:dyDescent="0.25">
      <x:c r="A2920" s="314">
        <x:f>RIGHT(C2920,2)</x:f>
      </x:c>
    </x:row>
    <x:row r="2921" spans="1:81" customFormat="1" ht="16.5" customHeight="1" x14ac:dyDescent="0.25">
      <x:c r="A2921" s="314">
        <x:f>RIGHT(C2921,2)</x:f>
      </x:c>
    </x:row>
    <x:row r="2922" spans="1:81" customFormat="1" ht="16.5" customHeight="1" x14ac:dyDescent="0.25">
      <x:c r="A2922" s="314">
        <x:f>RIGHT(C2922,2)</x:f>
      </x:c>
    </x:row>
    <x:row r="2923" spans="1:81" customFormat="1" ht="16.5" customHeight="1" x14ac:dyDescent="0.25">
      <x:c r="A2923" s="314">
        <x:f>RIGHT(C2923,2)</x:f>
      </x:c>
    </x:row>
    <x:row r="2924" spans="1:81" customFormat="1" ht="16.5" customHeight="1" x14ac:dyDescent="0.25">
      <x:c r="A2924" s="314">
        <x:f>RIGHT(C2924,2)</x:f>
      </x:c>
    </x:row>
    <x:row r="2925" spans="1:81" customFormat="1" ht="16.5" customHeight="1" x14ac:dyDescent="0.25">
      <x:c r="A2925" s="314">
        <x:f>RIGHT(C2925,2)</x:f>
      </x:c>
    </x:row>
    <x:row r="2926" spans="1:81" customFormat="1" ht="16.5" customHeight="1" x14ac:dyDescent="0.25">
      <x:c r="A2926" s="314">
        <x:f>RIGHT(C2926,2)</x:f>
      </x:c>
    </x:row>
    <x:row r="2927" spans="1:81" customFormat="1" ht="16.5" customHeight="1" x14ac:dyDescent="0.25">
      <x:c r="A2927" s="314">
        <x:f>RIGHT(C2927,2)</x:f>
      </x:c>
    </x:row>
    <x:row r="2928" spans="1:81" customFormat="1" ht="16.5" customHeight="1" x14ac:dyDescent="0.25">
      <x:c r="A2928" s="314">
        <x:f>RIGHT(C2928,2)</x:f>
      </x:c>
    </x:row>
    <x:row r="2929" spans="1:81" customFormat="1" ht="16.5" customHeight="1" x14ac:dyDescent="0.25">
      <x:c r="A2929" s="314">
        <x:f>RIGHT(C2929,2)</x:f>
      </x:c>
    </x:row>
    <x:row r="2930" spans="1:81" customFormat="1" ht="16.5" customHeight="1" x14ac:dyDescent="0.25">
      <x:c r="A2930" s="314">
        <x:f>RIGHT(C2930,2)</x:f>
      </x:c>
    </x:row>
    <x:row r="2931" spans="1:81" customFormat="1" ht="16.5" customHeight="1" x14ac:dyDescent="0.25">
      <x:c r="A2931" s="314">
        <x:f>RIGHT(C2931,2)</x:f>
      </x:c>
    </x:row>
    <x:row r="2932" spans="1:81" customFormat="1" ht="16.5" customHeight="1" x14ac:dyDescent="0.25">
      <x:c r="A2932" s="314">
        <x:f>RIGHT(C2932,2)</x:f>
      </x:c>
    </x:row>
    <x:row r="2933" spans="1:81" customFormat="1" ht="16.5" customHeight="1" x14ac:dyDescent="0.25">
      <x:c r="A2933" s="314">
        <x:f>RIGHT(C2933,2)</x:f>
      </x:c>
    </x:row>
    <x:row r="2934" spans="1:81" customFormat="1" ht="16.5" customHeight="1" x14ac:dyDescent="0.25">
      <x:c r="A2934" s="314">
        <x:f>RIGHT(C2934,2)</x:f>
      </x:c>
    </x:row>
    <x:row r="2935" spans="1:81" customFormat="1" ht="16.5" customHeight="1" x14ac:dyDescent="0.25">
      <x:c r="A2935" s="314">
        <x:f>RIGHT(C2935,2)</x:f>
      </x:c>
    </x:row>
    <x:row r="2936" spans="1:81" customFormat="1" ht="16.5" customHeight="1" x14ac:dyDescent="0.25">
      <x:c r="A2936" s="314">
        <x:f>RIGHT(C2936,2)</x:f>
      </x:c>
    </x:row>
    <x:row r="2937" spans="1:81" customFormat="1" ht="16.5" customHeight="1" x14ac:dyDescent="0.25">
      <x:c r="A2937" s="314">
        <x:f>RIGHT(C2937,2)</x:f>
      </x:c>
    </x:row>
    <x:row r="2938" spans="1:81" customFormat="1" ht="16.5" customHeight="1" x14ac:dyDescent="0.25">
      <x:c r="A2938" s="314">
        <x:f>RIGHT(C2938,2)</x:f>
      </x:c>
    </x:row>
    <x:row r="2939" spans="1:81" customFormat="1" ht="16.5" customHeight="1" x14ac:dyDescent="0.25">
      <x:c r="A2939" s="314">
        <x:f>RIGHT(C2939,2)</x:f>
      </x:c>
    </x:row>
    <x:row r="2940" spans="1:81" customFormat="1" ht="16.5" customHeight="1" x14ac:dyDescent="0.25">
      <x:c r="A2940" s="314">
        <x:f>RIGHT(C2940,2)</x:f>
      </x:c>
    </x:row>
    <x:row r="2941" spans="1:81" customFormat="1" ht="16.5" customHeight="1" x14ac:dyDescent="0.25">
      <x:c r="A2941" s="314">
        <x:f>RIGHT(C2941,2)</x:f>
      </x:c>
    </x:row>
    <x:row r="2942" spans="1:81" customFormat="1" ht="16.5" customHeight="1" x14ac:dyDescent="0.25">
      <x:c r="A2942" s="314">
        <x:f>RIGHT(C2942,2)</x:f>
      </x:c>
    </x:row>
    <x:row r="2943" spans="1:81" customFormat="1" ht="16.5" customHeight="1" x14ac:dyDescent="0.25">
      <x:c r="A2943" s="314">
        <x:f>RIGHT(C2943,2)</x:f>
      </x:c>
    </x:row>
    <x:row r="2944" spans="1:81" customFormat="1" ht="16.5" customHeight="1" x14ac:dyDescent="0.25">
      <x:c r="A2944" s="314">
        <x:f>RIGHT(C2944,2)</x:f>
      </x:c>
    </x:row>
    <x:row r="2945" spans="1:81" customFormat="1" ht="16.5" customHeight="1" x14ac:dyDescent="0.25">
      <x:c r="A2945" s="314">
        <x:f>RIGHT(C2945,2)</x:f>
      </x:c>
    </x:row>
    <x:row r="2946" spans="1:81" customFormat="1" ht="16.5" customHeight="1" x14ac:dyDescent="0.25">
      <x:c r="A2946" s="314">
        <x:f>RIGHT(C2946,2)</x:f>
      </x:c>
    </x:row>
    <x:row r="2947" spans="1:81" customFormat="1" ht="15" customHeight="1" x14ac:dyDescent="0.25">
      <x:c r="A2947" s="314">
        <x:f>RIGHT(C2947,2)</x:f>
      </x:c>
    </x:row>
    <x:row r="2948" spans="1:81" customFormat="1" ht="15" customHeight="1" x14ac:dyDescent="0.25">
      <x:c r="A2948" s="314">
        <x:f>RIGHT(C2948,2)</x:f>
      </x:c>
    </x:row>
    <x:row r="2949" spans="1:81" customFormat="1" ht="15" customHeight="1" x14ac:dyDescent="0.25">
      <x:c r="A2949" s="314">
        <x:f>RIGHT(C2949,2)</x:f>
      </x:c>
    </x:row>
    <x:row r="2950" spans="1:81" customFormat="1" ht="15" customHeight="1" x14ac:dyDescent="0.25">
      <x:c r="A2950" s="314">
        <x:f>RIGHT(C2950,2)</x:f>
      </x:c>
    </x:row>
    <x:row r="2951" spans="1:81" customFormat="1" ht="15" customHeight="1" x14ac:dyDescent="0.25">
      <x:c r="A2951" s="314">
        <x:f>RIGHT(C2951,2)</x:f>
      </x:c>
    </x:row>
    <x:row r="2952" spans="1:81" customFormat="1" ht="15" customHeight="1" x14ac:dyDescent="0.25">
      <x:c r="A2952" s="314">
        <x:f>RIGHT(C2952,2)</x:f>
      </x:c>
    </x:row>
    <x:row r="2953" spans="1:81" customFormat="1" ht="15" customHeight="1" x14ac:dyDescent="0.25">
      <x:c r="A2953" s="314">
        <x:f>RIGHT(C2953,2)</x:f>
      </x:c>
    </x:row>
    <x:row r="2954" spans="1:81" customFormat="1" ht="15" customHeight="1" x14ac:dyDescent="0.25">
      <x:c r="A2954" s="314">
        <x:f>RIGHT(C2954,2)</x:f>
      </x:c>
    </x:row>
    <x:row r="2955" spans="1:81" customFormat="1" ht="15" customHeight="1" x14ac:dyDescent="0.25">
      <x:c r="A2955" s="314">
        <x:f>RIGHT(C2955,2)</x:f>
      </x:c>
    </x:row>
    <x:row r="2956" spans="1:81" customFormat="1" ht="15" customHeight="1" x14ac:dyDescent="0.25">
      <x:c r="A2956" s="314">
        <x:f>RIGHT(C2956,2)</x:f>
      </x:c>
    </x:row>
    <x:row r="2957" spans="1:81" customFormat="1" ht="15" customHeight="1" x14ac:dyDescent="0.25">
      <x:c r="A2957" s="314">
        <x:f>RIGHT(C2957,2)</x:f>
      </x:c>
    </x:row>
    <x:row r="2958" spans="1:81" customFormat="1" ht="15" customHeight="1" x14ac:dyDescent="0.25">
      <x:c r="A2958" s="314">
        <x:f>RIGHT(C2958,2)</x:f>
      </x:c>
    </x:row>
    <x:row r="2959" spans="1:81" customFormat="1" ht="15" customHeight="1" x14ac:dyDescent="0.25">
      <x:c r="A2959" s="314">
        <x:f>RIGHT(C2959,2)</x:f>
      </x:c>
    </x:row>
    <x:row r="2960" spans="1:81" customFormat="1" ht="15" customHeight="1" x14ac:dyDescent="0.25">
      <x:c r="A2960" s="314">
        <x:f>RIGHT(C2960,2)</x:f>
      </x:c>
    </x:row>
    <x:row r="2961" spans="1:81" customFormat="1" ht="15" customHeight="1" x14ac:dyDescent="0.25">
      <x:c r="A2961" s="314">
        <x:f>RIGHT(C2961,2)</x:f>
      </x:c>
    </x:row>
    <x:row r="2962" spans="1:81" customFormat="1" ht="15" customHeight="1" x14ac:dyDescent="0.25">
      <x:c r="A2962" s="314">
        <x:f>RIGHT(C2962,2)</x:f>
      </x:c>
    </x:row>
    <x:row r="2963" spans="1:81" customFormat="1" ht="15" customHeight="1" x14ac:dyDescent="0.25">
      <x:c r="A2963" s="314">
        <x:f>RIGHT(C2963,2)</x:f>
      </x:c>
    </x:row>
    <x:row r="2964" spans="1:81" customFormat="1" ht="15" customHeight="1" x14ac:dyDescent="0.25">
      <x:c r="A2964" s="314">
        <x:f>RIGHT(C2964,2)</x:f>
      </x:c>
    </x:row>
    <x:row r="2965" spans="1:81" customFormat="1" ht="15" customHeight="1" x14ac:dyDescent="0.25">
      <x:c r="A2965" s="314">
        <x:f>RIGHT(C2965,2)</x:f>
      </x:c>
    </x:row>
    <x:row r="2966" spans="1:81" customFormat="1" ht="15" customHeight="1" x14ac:dyDescent="0.25">
      <x:c r="A2966" s="314">
        <x:f>RIGHT(C2966,2)</x:f>
      </x:c>
    </x:row>
    <x:row r="2967" spans="1:81" customFormat="1" ht="15" customHeight="1" x14ac:dyDescent="0.25">
      <x:c r="A2967" s="314">
        <x:f>RIGHT(C2967,2)</x:f>
      </x:c>
    </x:row>
    <x:row r="2968" spans="1:81" customFormat="1" ht="15" customHeight="1" x14ac:dyDescent="0.25">
      <x:c r="A2968" s="314">
        <x:f>RIGHT(C2968,2)</x:f>
      </x:c>
    </x:row>
    <x:row r="2969" spans="1:81" customFormat="1" ht="15" customHeight="1" x14ac:dyDescent="0.25">
      <x:c r="A2969" s="314">
        <x:f>RIGHT(C2969,2)</x:f>
      </x:c>
    </x:row>
    <x:row r="2970" spans="1:81" customFormat="1" ht="15" customHeight="1" x14ac:dyDescent="0.25">
      <x:c r="A2970" s="314">
        <x:f>RIGHT(C2970,2)</x:f>
      </x:c>
    </x:row>
    <x:row r="2971" spans="1:81" customFormat="1" ht="15" customHeight="1" x14ac:dyDescent="0.25">
      <x:c r="A2971" s="314">
        <x:f>RIGHT(C2971,2)</x:f>
      </x:c>
    </x:row>
    <x:row r="2972" spans="1:81" customFormat="1" ht="15" customHeight="1" x14ac:dyDescent="0.25">
      <x:c r="A2972" s="314">
        <x:f>RIGHT(C2972,2)</x:f>
      </x:c>
    </x:row>
    <x:row r="2973" spans="1:81" customFormat="1" ht="15" customHeight="1" x14ac:dyDescent="0.25">
      <x:c r="A2973" s="314">
        <x:f>RIGHT(C2973,2)</x:f>
      </x:c>
    </x:row>
    <x:row r="2974" spans="1:81" customFormat="1" ht="15" customHeight="1" x14ac:dyDescent="0.25">
      <x:c r="A2974" s="314">
        <x:f>RIGHT(C2974,2)</x:f>
      </x:c>
    </x:row>
    <x:row r="2975" spans="1:81" customFormat="1" ht="15" customHeight="1" x14ac:dyDescent="0.25">
      <x:c r="A2975" s="314">
        <x:f>RIGHT(C2975,2)</x:f>
      </x:c>
    </x:row>
    <x:row r="2976" spans="1:81" customFormat="1" ht="15" customHeight="1" x14ac:dyDescent="0.25">
      <x:c r="A2976" s="314">
        <x:f>RIGHT(C2976,2)</x:f>
      </x:c>
    </x:row>
    <x:row r="2977" spans="1:81" customFormat="1" ht="15" customHeight="1" x14ac:dyDescent="0.25">
      <x:c r="A2977" s="314">
        <x:f>RIGHT(C2977,2)</x:f>
      </x:c>
    </x:row>
    <x:row r="2978" spans="1:81" customFormat="1" ht="15" customHeight="1" x14ac:dyDescent="0.25">
      <x:c r="A2978" s="314">
        <x:f>RIGHT(C2978,2)</x:f>
      </x:c>
    </x:row>
    <x:row r="2979" spans="1:81" customFormat="1" ht="15" customHeight="1" x14ac:dyDescent="0.25">
      <x:c r="A2979" s="314">
        <x:f>RIGHT(C2979,2)</x:f>
      </x:c>
    </x:row>
    <x:row r="2980" spans="1:81" customFormat="1" ht="15" customHeight="1" x14ac:dyDescent="0.25">
      <x:c r="A2980" s="314">
        <x:f>RIGHT(C2980,2)</x:f>
      </x:c>
    </x:row>
    <x:row r="2981" spans="1:81" customFormat="1" ht="15" customHeight="1" x14ac:dyDescent="0.25">
      <x:c r="A2981" s="314">
        <x:f>RIGHT(C2981,2)</x:f>
      </x:c>
    </x:row>
    <x:row r="2982" spans="1:81" customFormat="1" ht="15" customHeight="1" x14ac:dyDescent="0.25">
      <x:c r="A2982" s="314">
        <x:f>RIGHT(C2982,2)</x:f>
      </x:c>
    </x:row>
    <x:row r="2983" spans="1:81" customFormat="1" ht="15" customHeight="1" x14ac:dyDescent="0.25">
      <x:c r="A2983" s="314">
        <x:f>RIGHT(C2983,2)</x:f>
      </x:c>
    </x:row>
    <x:row r="2984" spans="1:81" customFormat="1" ht="15" customHeight="1" x14ac:dyDescent="0.25">
      <x:c r="A2984" s="314">
        <x:f>RIGHT(C2984,2)</x:f>
      </x:c>
    </x:row>
    <x:row r="2985" spans="1:81" customFormat="1" ht="15" customHeight="1" x14ac:dyDescent="0.25">
      <x:c r="A2985" s="314">
        <x:f>RIGHT(C2985,2)</x:f>
      </x:c>
    </x:row>
    <x:row r="2986" spans="1:81" customFormat="1" ht="15" customHeight="1" x14ac:dyDescent="0.25">
      <x:c r="A2986" s="314">
        <x:f>RIGHT(C2986,2)</x:f>
      </x:c>
    </x:row>
    <x:row r="2987" spans="1:81" customFormat="1" ht="15" customHeight="1" x14ac:dyDescent="0.25">
      <x:c r="A2987" s="314">
        <x:f>RIGHT(C2987,2)</x:f>
      </x:c>
    </x:row>
    <x:row r="2988" spans="1:81" customFormat="1" ht="15" customHeight="1" x14ac:dyDescent="0.25">
      <x:c r="A2988" s="314">
        <x:f>RIGHT(C2988,2)</x:f>
      </x:c>
    </x:row>
    <x:row r="2989" spans="1:81" customFormat="1" ht="15" customHeight="1" x14ac:dyDescent="0.25">
      <x:c r="A2989" s="314">
        <x:f>RIGHT(C2989,2)</x:f>
      </x:c>
    </x:row>
    <x:row r="2990" spans="1:81" customFormat="1" ht="15" customHeight="1" x14ac:dyDescent="0.25">
      <x:c r="A2990" s="314">
        <x:f>RIGHT(C2990,2)</x:f>
      </x:c>
    </x:row>
    <x:row r="2991" spans="1:81" customFormat="1" ht="15" customHeight="1" x14ac:dyDescent="0.25">
      <x:c r="A2991" s="314">
        <x:f>RIGHT(C2991,2)</x:f>
      </x:c>
    </x:row>
    <x:row r="2992" spans="1:81" customFormat="1" ht="15" customHeight="1" x14ac:dyDescent="0.25">
      <x:c r="A2992" s="314">
        <x:f>RIGHT(C2992,2)</x:f>
      </x:c>
    </x:row>
    <x:row r="2993" spans="1:81" customFormat="1" ht="15" customHeight="1" x14ac:dyDescent="0.25">
      <x:c r="A2993" s="314">
        <x:f>RIGHT(C2993,2)</x:f>
      </x:c>
    </x:row>
    <x:row r="2994" spans="1:81" customFormat="1" ht="15" customHeight="1" x14ac:dyDescent="0.25">
      <x:c r="A2994" s="314">
        <x:f>RIGHT(C2994,2)</x:f>
      </x:c>
    </x:row>
    <x:row r="2995" spans="1:81" customFormat="1" ht="15" customHeight="1" x14ac:dyDescent="0.25">
      <x:c r="A2995" s="314">
        <x:f>RIGHT(C2995,2)</x:f>
      </x:c>
    </x:row>
    <x:row r="2996" spans="1:81" customFormat="1" ht="15" customHeight="1" x14ac:dyDescent="0.25">
      <x:c r="A2996" s="314">
        <x:f>RIGHT(C2996,2)</x:f>
      </x:c>
    </x:row>
    <x:row r="2997" spans="1:81" customFormat="1" ht="15" customHeight="1" x14ac:dyDescent="0.25">
      <x:c r="A2997" s="314">
        <x:f>RIGHT(C2997,2)</x:f>
      </x:c>
    </x:row>
    <x:row r="2998" spans="1:81" customFormat="1" ht="15" customHeight="1" x14ac:dyDescent="0.25">
      <x:c r="A2998" s="314">
        <x:f>RIGHT(C2998,2)</x:f>
      </x:c>
    </x:row>
    <x:row r="2999" spans="1:81" customFormat="1" ht="15" customHeight="1" x14ac:dyDescent="0.25">
      <x:c r="A2999" s="314">
        <x:f>RIGHT(C2999,2)</x:f>
      </x:c>
    </x:row>
    <x:row r="3000" spans="1:81" customFormat="1" ht="15" customHeight="1" x14ac:dyDescent="0.25">
      <x:c r="A3000" s="314">
        <x:f>RIGHT(C3000,2)</x:f>
      </x:c>
    </x:row>
    <x:row r="3001" spans="1:81" customFormat="1" ht="15" customHeight="1" x14ac:dyDescent="0.25">
      <x:c r="A3001" s="314">
        <x:f>RIGHT(C3001,2)</x:f>
      </x:c>
    </x:row>
    <x:row r="3002" spans="1:81" customFormat="1" ht="15" customHeight="1" x14ac:dyDescent="0.25">
      <x:c r="A3002" s="314">
        <x:f>RIGHT(C3002,2)</x:f>
      </x:c>
    </x:row>
    <x:row r="3003" spans="1:81" customFormat="1" ht="15" customHeight="1" x14ac:dyDescent="0.25">
      <x:c r="A3003" s="314">
        <x:f>RIGHT(C3003,2)</x:f>
      </x:c>
    </x:row>
    <x:row r="3004" spans="1:81" customFormat="1" ht="15" customHeight="1" x14ac:dyDescent="0.25">
      <x:c r="A3004" s="314">
        <x:f>RIGHT(C3004,2)</x:f>
      </x:c>
    </x:row>
    <x:row r="3005" spans="1:81" customFormat="1" ht="15" customHeight="1" x14ac:dyDescent="0.25">
      <x:c r="A3005" s="314">
        <x:f>RIGHT(C3005,2)</x:f>
      </x:c>
    </x:row>
    <x:row r="3006" spans="1:81" customFormat="1" ht="15" customHeight="1" x14ac:dyDescent="0.25">
      <x:c r="A3006" s="314">
        <x:f>RIGHT(C3006,2)</x:f>
      </x:c>
    </x:row>
    <x:row r="3007" spans="1:81" customFormat="1" ht="15" customHeight="1" x14ac:dyDescent="0.25">
      <x:c r="A3007" s="314">
        <x:f>RIGHT(C3007,2)</x:f>
      </x:c>
    </x:row>
    <x:row r="3008" spans="1:81" customFormat="1" ht="15" customHeight="1" x14ac:dyDescent="0.25">
      <x:c r="A3008" s="314">
        <x:f>RIGHT(C3008,2)</x:f>
      </x:c>
    </x:row>
    <x:row r="3009" spans="1:81" customFormat="1" ht="15" customHeight="1" x14ac:dyDescent="0.25">
      <x:c r="A3009" s="314">
        <x:f>RIGHT(C3009,2)</x:f>
      </x:c>
    </x:row>
    <x:row r="3010" spans="1:81" customFormat="1" ht="15" customHeight="1" x14ac:dyDescent="0.25">
      <x:c r="A3010" s="314">
        <x:f>RIGHT(C3010,2)</x:f>
      </x:c>
    </x:row>
    <x:row r="3011" spans="1:81" customFormat="1" ht="15" customHeight="1" x14ac:dyDescent="0.25">
      <x:c r="A3011" s="314">
        <x:f>RIGHT(C3011,2)</x:f>
      </x:c>
    </x:row>
    <x:row r="3012" spans="1:81" customFormat="1" ht="15" customHeight="1" x14ac:dyDescent="0.25">
      <x:c r="A3012" s="314">
        <x:f>RIGHT(C3012,2)</x:f>
      </x:c>
    </x:row>
    <x:row r="3013" spans="1:81" customFormat="1" ht="15" customHeight="1" x14ac:dyDescent="0.25">
      <x:c r="A3013" s="314">
        <x:f>RIGHT(C3013,2)</x:f>
      </x:c>
    </x:row>
    <x:row r="3014" spans="1:81" customFormat="1" ht="15" customHeight="1" x14ac:dyDescent="0.25">
      <x:c r="A3014" s="314">
        <x:f>RIGHT(C3014,2)</x:f>
      </x:c>
    </x:row>
    <x:row r="3015" spans="1:81" customFormat="1" ht="15" customHeight="1" x14ac:dyDescent="0.25">
      <x:c r="A3015" s="314">
        <x:f>RIGHT(C3015,2)</x:f>
      </x:c>
    </x:row>
    <x:row r="3016" spans="1:81" customFormat="1" ht="15" customHeight="1" x14ac:dyDescent="0.25">
      <x:c r="A3016" s="314">
        <x:f>RIGHT(C3016,2)</x:f>
      </x:c>
    </x:row>
    <x:row r="3017" spans="1:81" customFormat="1" ht="15" customHeight="1" x14ac:dyDescent="0.25">
      <x:c r="A3017" s="314">
        <x:f>RIGHT(C3017,2)</x:f>
      </x:c>
    </x:row>
    <x:row r="3018" spans="1:81" customFormat="1" ht="15" customHeight="1" x14ac:dyDescent="0.25">
      <x:c r="A3018" s="314">
        <x:f>RIGHT(C3018,2)</x:f>
      </x:c>
    </x:row>
    <x:row r="3019" spans="1:81" customFormat="1" ht="15" customHeight="1" x14ac:dyDescent="0.25">
      <x:c r="A3019" s="314">
        <x:f>RIGHT(C3019,2)</x:f>
      </x:c>
    </x:row>
    <x:row r="3020" spans="1:81" customFormat="1" ht="15" customHeight="1" x14ac:dyDescent="0.25">
      <x:c r="A3020" s="314">
        <x:f>RIGHT(C3020,2)</x:f>
      </x:c>
    </x:row>
    <x:row r="3021" spans="1:81" customFormat="1" ht="15" customHeight="1" x14ac:dyDescent="0.25">
      <x:c r="A3021" s="314">
        <x:f>RIGHT(C3021,2)</x:f>
      </x:c>
    </x:row>
    <x:row r="3022" spans="1:81" customFormat="1" ht="15" customHeight="1" x14ac:dyDescent="0.25">
      <x:c r="A3022" s="314">
        <x:f>RIGHT(C3022,2)</x:f>
      </x:c>
    </x:row>
    <x:row r="3023" spans="1:81" customFormat="1" ht="15" customHeight="1" x14ac:dyDescent="0.25">
      <x:c r="A3023" s="314">
        <x:f>RIGHT(C3023,2)</x:f>
      </x:c>
    </x:row>
    <x:row r="3024" spans="1:81" customFormat="1" ht="15" customHeight="1" x14ac:dyDescent="0.25">
      <x:c r="A3024" s="314">
        <x:f>RIGHT(C3024,2)</x:f>
      </x:c>
    </x:row>
    <x:row r="3025" spans="1:81" customFormat="1" ht="15" customHeight="1" x14ac:dyDescent="0.25">
      <x:c r="A3025" s="314">
        <x:f>RIGHT(C3025,2)</x:f>
      </x:c>
    </x:row>
    <x:row r="3026" spans="1:81" customFormat="1" ht="15" customHeight="1" x14ac:dyDescent="0.25">
      <x:c r="A3026" s="314">
        <x:f>RIGHT(C3026,2)</x:f>
      </x:c>
    </x:row>
    <x:row r="3027" spans="1:81" customFormat="1" ht="15" customHeight="1" x14ac:dyDescent="0.25">
      <x:c r="A3027" s="314">
        <x:f>RIGHT(C3027,2)</x:f>
      </x:c>
    </x:row>
    <x:row r="3028" spans="1:81" customFormat="1" ht="15" customHeight="1" x14ac:dyDescent="0.25">
      <x:c r="A3028" s="314">
        <x:f>RIGHT(C3028,2)</x:f>
      </x:c>
    </x:row>
    <x:row r="3029" spans="1:81" customFormat="1" ht="15" customHeight="1" x14ac:dyDescent="0.25">
      <x:c r="A3029" s="314">
        <x:f>RIGHT(C3029,2)</x:f>
      </x:c>
    </x:row>
    <x:row r="3030" spans="1:81" customFormat="1" ht="15" customHeight="1" x14ac:dyDescent="0.25">
      <x:c r="A3030" s="314">
        <x:f>RIGHT(C3030,2)</x:f>
      </x:c>
    </x:row>
    <x:row r="3031" spans="1:81" customFormat="1" ht="15" customHeight="1" x14ac:dyDescent="0.25">
      <x:c r="A3031" s="314">
        <x:f>RIGHT(C3031,2)</x:f>
      </x:c>
    </x:row>
    <x:row r="3032" spans="1:81" customFormat="1" ht="15" customHeight="1" x14ac:dyDescent="0.25">
      <x:c r="A3032" s="314">
        <x:f>RIGHT(C3032,2)</x:f>
      </x:c>
    </x:row>
    <x:row r="3033" spans="1:81" customFormat="1" ht="15" customHeight="1" x14ac:dyDescent="0.25">
      <x:c r="A3033" s="314">
        <x:f>RIGHT(C3033,2)</x:f>
      </x:c>
    </x:row>
    <x:row r="3034" spans="1:81" customFormat="1" ht="15" customHeight="1" x14ac:dyDescent="0.25">
      <x:c r="A3034" s="314">
        <x:f>RIGHT(C3034,2)</x:f>
      </x:c>
    </x:row>
    <x:row r="3035" spans="1:81" customFormat="1" ht="15" customHeight="1" x14ac:dyDescent="0.25">
      <x:c r="A3035" s="314">
        <x:f>RIGHT(C3035,2)</x:f>
      </x:c>
    </x:row>
    <x:row r="3036" spans="1:81" customFormat="1" ht="15" customHeight="1" x14ac:dyDescent="0.25">
      <x:c r="A3036" s="314">
        <x:f>RIGHT(C3036,2)</x:f>
      </x:c>
    </x:row>
    <x:row r="3037" spans="1:81" customFormat="1" ht="15" customHeight="1" x14ac:dyDescent="0.25">
      <x:c r="A3037" s="314">
        <x:f>RIGHT(C3037,2)</x:f>
      </x:c>
    </x:row>
    <x:row r="3038" spans="1:81" customFormat="1" ht="15" customHeight="1" x14ac:dyDescent="0.25">
      <x:c r="A3038" s="314">
        <x:f>RIGHT(C3038,2)</x:f>
      </x:c>
    </x:row>
    <x:row r="3039" spans="1:81" customFormat="1" ht="15" customHeight="1" x14ac:dyDescent="0.25">
      <x:c r="A3039" s="314">
        <x:f>RIGHT(C3039,2)</x:f>
      </x:c>
    </x:row>
    <x:row r="3040" spans="1:81" customFormat="1" ht="15" customHeight="1" x14ac:dyDescent="0.25">
      <x:c r="A3040" s="314">
        <x:f>RIGHT(C3040,2)</x:f>
      </x:c>
    </x:row>
    <x:row r="3041" spans="1:81" customFormat="1" ht="15" customHeight="1" x14ac:dyDescent="0.25">
      <x:c r="A3041" s="314">
        <x:f>RIGHT(C3041,2)</x:f>
      </x:c>
    </x:row>
    <x:row r="3042" spans="1:81" customFormat="1" ht="15" customHeight="1" x14ac:dyDescent="0.25">
      <x:c r="A3042" s="314">
        <x:f>RIGHT(C3042,2)</x:f>
      </x:c>
    </x:row>
    <x:row r="3043" spans="1:81" customFormat="1" ht="15" customHeight="1" x14ac:dyDescent="0.25">
      <x:c r="A3043" s="314">
        <x:f>RIGHT(C3043,2)</x:f>
      </x:c>
    </x:row>
    <x:row r="3044" spans="1:81" customFormat="1" ht="15" customHeight="1" x14ac:dyDescent="0.25">
      <x:c r="A3044" s="314">
        <x:f>RIGHT(C3044,2)</x:f>
      </x:c>
    </x:row>
    <x:row r="3045" spans="1:81" customFormat="1" ht="15" customHeight="1" x14ac:dyDescent="0.25">
      <x:c r="A3045" s="314">
        <x:f>RIGHT(C3045,2)</x:f>
      </x:c>
    </x:row>
    <x:row r="3046" spans="1:81" customFormat="1" ht="15" customHeight="1" x14ac:dyDescent="0.25">
      <x:c r="A3046" s="314">
        <x:f>RIGHT(C3046,2)</x:f>
      </x:c>
    </x:row>
    <x:row r="3047" spans="1:81" customFormat="1" ht="15" customHeight="1" x14ac:dyDescent="0.25">
      <x:c r="A3047" s="314">
        <x:f>RIGHT(C3047,2)</x:f>
      </x:c>
    </x:row>
    <x:row r="3048" spans="1:81" customFormat="1" ht="15" customHeight="1" x14ac:dyDescent="0.25">
      <x:c r="A3048" s="314">
        <x:f>RIGHT(C3048,2)</x:f>
      </x:c>
    </x:row>
    <x:row r="3049" spans="1:81" customFormat="1" ht="15" customHeight="1" x14ac:dyDescent="0.25">
      <x:c r="A3049" s="314">
        <x:f>RIGHT(C3049,2)</x:f>
      </x:c>
    </x:row>
    <x:row r="3050" spans="1:81" customFormat="1" ht="15" customHeight="1" x14ac:dyDescent="0.25">
      <x:c r="A3050" s="314">
        <x:f>RIGHT(C3050,2)</x:f>
      </x:c>
    </x:row>
    <x:row r="3051" spans="1:81" customFormat="1" ht="15" customHeight="1" x14ac:dyDescent="0.25">
      <x:c r="A3051" s="314">
        <x:f>RIGHT(C3051,2)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1:D3 D2897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S1:S3 E3:E3 I3:I3 R3:R3 U3:U3 S2897:S1048576">
    <x:cfRule type="cellIs" dxfId="0" priority="3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/>
  <x:tableParts count="0"/>
</x:worksheet>
</file>

<file path=xl/worksheets/sheet1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C1048576"/>
  <x:sheetViews>
    <x:sheetView workbookViewId="0">
      <x:pane xSplit="1" ySplit="3" topLeftCell="B4" activePane="bottomRight" state="frozenSplit"/>
      <x:selection activeCell="B1" sqref="B1"/>
      <x:selection pane="bottomRight" activeCell="B1" sqref="B1"/>
    </x:sheetView>
  </x:sheetViews>
  <x:sheetFormatPr defaultColWidth="12.995781" defaultRowHeight="15"/>
  <x:cols>
    <x:col min="1" max="1" width="9.140625" style="0" customWidth="1"/>
    <x:col min="2" max="2" width="9.425781" style="0" customWidth="1"/>
    <x:col min="3" max="3" width="10.140625" style="0" customWidth="1"/>
    <x:col min="4" max="6" width="9.425781" style="0" customWidth="1"/>
    <x:col min="7" max="7" width="15.710938" style="0" customWidth="1"/>
    <x:col min="8" max="8" width="17.570312" style="0" customWidth="1"/>
    <x:col min="9" max="10" width="9.425781" style="0" customWidth="1"/>
    <x:col min="11" max="11" width="11.425781" style="0" customWidth="1"/>
  </x:cols>
  <x:sheetData>
    <x:row r="1" spans="1:81" customFormat="1" ht="16.5" customHeight="1">
      <x:c r="A1" s="302">
        <x:f>MID(B1,4,1)</x:f>
      </x:c>
      <x:c r="B1" s="318" t="s">
        <x:v>160</x:v>
      </x:c>
      <x:c r="C1" s="319" t="s"/>
      <x:c r="D1" s="318" t="s">
        <x:v>104</x:v>
      </x:c>
      <x:c r="E1" s="319" t="s"/>
      <x:c r="F1" s="303" t="s">
        <x:v>161</x:v>
      </x:c>
      <x:c r="G1" s="303" t="s">
        <x:v>162</x:v>
      </x:c>
      <x:c r="H1" s="303" t="s">
        <x:v>107</x:v>
      </x:c>
      <x:c r="I1" s="303" t="s">
        <x:v>163</x:v>
      </x:c>
      <x:c r="J1" s="303" t="s">
        <x:v>164</x:v>
      </x:c>
      <x:c r="K1" s="303" t="s">
        <x:v>165</x:v>
      </x:c>
      <x:c r="L1" s="303" t="s">
        <x:v>166</x:v>
      </x:c>
      <x:c r="M1" s="303" t="s">
        <x:v>167</x:v>
      </x:c>
      <x:c r="N1" s="303" t="s">
        <x:v>168</x:v>
      </x:c>
      <x:c r="O1" s="303" t="s">
        <x:v>169</x:v>
      </x:c>
      <x:c r="P1" s="303" t="s">
        <x:v>170</x:v>
      </x:c>
      <x:c r="Q1" s="303" t="s">
        <x:v>171</x:v>
      </x:c>
      <x:c r="R1" s="303" t="s">
        <x:v>172</x:v>
      </x:c>
      <x:c r="S1" s="303" t="s">
        <x:v>173</x:v>
      </x:c>
      <x:c r="T1" s="303" t="s">
        <x:v>174</x:v>
      </x:c>
      <x:c r="U1" s="303" t="s">
        <x:v>175</x:v>
      </x:c>
      <x:c r="W1" s="0" t="s">
        <x:v>176</x:v>
      </x:c>
      <x:c r="X1" s="0" t="s">
        <x:v>177</x:v>
      </x:c>
      <x:c r="Y1" s="0" t="s">
        <x:v>178</x:v>
      </x:c>
      <x:c r="Z1" s="0" t="s">
        <x:v>179</x:v>
      </x:c>
      <x:c r="AB1" s="0" t="n">
        <x:v>2</x:v>
      </x:c>
      <x:c r="AC1" s="0" t="s">
        <x:v>177</x:v>
      </x:c>
      <x:c r="AD1" s="0" t="s">
        <x:v>178</x:v>
      </x:c>
      <x:c r="AE1" s="0" t="s">
        <x:v>179</x:v>
      </x:c>
      <x:c r="AG1" s="0" t="n">
        <x:v>3</x:v>
      </x:c>
      <x:c r="AH1" s="0" t="s">
        <x:v>177</x:v>
      </x:c>
      <x:c r="AI1" s="0" t="s">
        <x:v>178</x:v>
      </x:c>
      <x:c r="AJ1" s="0" t="s">
        <x:v>179</x:v>
      </x:c>
      <x:c r="AL1" s="0" t="n">
        <x:v>4</x:v>
      </x:c>
      <x:c r="AM1" s="0" t="s">
        <x:v>177</x:v>
      </x:c>
      <x:c r="AN1" s="0" t="s">
        <x:v>178</x:v>
      </x:c>
      <x:c r="AO1" s="0" t="s">
        <x:v>179</x:v>
      </x:c>
      <x:c r="AQ1" s="0" t="n">
        <x:v>5</x:v>
      </x:c>
      <x:c r="AR1" s="0" t="s">
        <x:v>177</x:v>
      </x:c>
      <x:c r="AS1" s="0" t="s">
        <x:v>178</x:v>
      </x:c>
      <x:c r="AT1" s="0" t="s">
        <x:v>179</x:v>
      </x:c>
      <x:c r="AV1" s="0" t="n">
        <x:v>6</x:v>
      </x:c>
      <x:c r="AW1" s="0" t="s">
        <x:v>177</x:v>
      </x:c>
      <x:c r="AX1" s="0" t="s">
        <x:v>178</x:v>
      </x:c>
      <x:c r="AY1" s="0" t="s">
        <x:v>179</x:v>
      </x:c>
      <x:c r="BA1" s="0" t="n">
        <x:v>7</x:v>
      </x:c>
      <x:c r="BB1" s="0" t="s">
        <x:v>177</x:v>
      </x:c>
      <x:c r="BC1" s="0" t="s">
        <x:v>178</x:v>
      </x:c>
      <x:c r="BD1" s="0" t="s">
        <x:v>179</x:v>
      </x:c>
      <x:c r="BF1" s="0" t="n">
        <x:v>8</x:v>
      </x:c>
      <x:c r="BG1" s="0" t="s">
        <x:v>177</x:v>
      </x:c>
      <x:c r="BH1" s="0" t="s">
        <x:v>178</x:v>
      </x:c>
      <x:c r="BI1" s="0" t="s">
        <x:v>179</x:v>
      </x:c>
      <x:c r="BK1" s="0" t="n">
        <x:v>9</x:v>
      </x:c>
      <x:c r="BL1" s="0" t="s">
        <x:v>177</x:v>
      </x:c>
      <x:c r="BM1" s="0" t="s">
        <x:v>178</x:v>
      </x:c>
      <x:c r="BN1" s="0" t="s">
        <x:v>179</x:v>
      </x:c>
      <x:c r="BP1" s="0" t="n">
        <x:v>10</x:v>
      </x:c>
      <x:c r="BQ1" s="0" t="s">
        <x:v>177</x:v>
      </x:c>
      <x:c r="BR1" s="0" t="s">
        <x:v>178</x:v>
      </x:c>
      <x:c r="BS1" s="0" t="s">
        <x:v>179</x:v>
      </x:c>
      <x:c r="BU1" s="0" t="n">
        <x:v>11</x:v>
      </x:c>
      <x:c r="BV1" s="0" t="s">
        <x:v>177</x:v>
      </x:c>
      <x:c r="BW1" s="0" t="s">
        <x:v>178</x:v>
      </x:c>
      <x:c r="BX1" s="0" t="s">
        <x:v>179</x:v>
      </x:c>
      <x:c r="BZ1" s="0" t="n">
        <x:v>12</x:v>
      </x:c>
      <x:c r="CA1" s="0" t="s">
        <x:v>177</x:v>
      </x:c>
      <x:c r="CB1" s="0" t="s">
        <x:v>178</x:v>
      </x:c>
      <x:c r="CC1" s="0" t="s">
        <x:v>179</x:v>
      </x:c>
    </x:row>
    <x:row r="2" spans="1:81" customFormat="1" ht="16.5" customHeight="1">
      <x:c r="A2" s="302">
        <x:f>RIGHT(C2,2)</x:f>
      </x:c>
      <x:c r="B2" s="320" t="s">
        <x:v>180</x:v>
      </x:c>
      <x:c r="C2" s="184" t="s"/>
      <x:c r="D2" s="320" t="s">
        <x:v>181</x:v>
      </x:c>
      <x:c r="E2" s="184" t="s"/>
      <x:c r="F2" s="305" t="s"/>
      <x:c r="G2" s="305" t="s"/>
      <x:c r="H2" s="305" t="s"/>
      <x:c r="I2" s="305" t="s">
        <x:v>182</x:v>
      </x:c>
      <x:c r="J2" s="305" t="s">
        <x:v>182</x:v>
      </x:c>
      <x:c r="K2" s="305" t="s">
        <x:v>149</x:v>
      </x:c>
      <x:c r="L2" s="305" t="s">
        <x:v>182</x:v>
      </x:c>
      <x:c r="M2" s="305" t="s">
        <x:v>182</x:v>
      </x:c>
      <x:c r="N2" s="305" t="s"/>
      <x:c r="O2" s="305" t="s">
        <x:v>151</x:v>
      </x:c>
      <x:c r="P2" s="305" t="s">
        <x:v>151</x:v>
      </x:c>
      <x:c r="Q2" s="305" t="s">
        <x:v>182</x:v>
      </x:c>
      <x:c r="R2" s="305" t="s">
        <x:v>182</x:v>
      </x:c>
      <x:c r="S2" s="305" t="s">
        <x:v>183</x:v>
      </x:c>
      <x:c r="T2" s="305" t="s">
        <x:v>183</x:v>
      </x:c>
      <x:c r="U2" s="305" t="s">
        <x:v>184</x:v>
      </x:c>
    </x:row>
    <x:row r="3" spans="1:81" customFormat="1" ht="16.5" customHeight="1">
      <x:c r="A3" s="302" t="s"/>
      <x:c r="B3" s="306" t="s"/>
      <x:c r="C3" s="306" t="s"/>
      <x:c r="D3" s="307">
        <x:f>INDEX(B4:U2948,MATCH(S3,S4:S2948,0)+3,3)</x:f>
      </x:c>
      <x:c r="E3" s="308" t="s"/>
      <x:c r="F3" s="305" t="s"/>
      <x:c r="G3" s="305" t="s"/>
      <x:c r="H3" s="305" t="s"/>
      <x:c r="I3" s="305">
        <x:f>MAX(I4:I3000)</x:f>
      </x:c>
      <x:c r="J3" s="305" t="s"/>
      <x:c r="K3" s="309" t="s"/>
      <x:c r="L3" s="305" t="s"/>
      <x:c r="M3" s="305" t="s"/>
      <x:c r="N3" s="305" t="s"/>
      <x:c r="O3" s="305" t="s"/>
      <x:c r="P3" s="305" t="s"/>
      <x:c r="Q3" s="310">
        <x:f>MIN(Q4:Q3000)</x:f>
      </x:c>
      <x:c r="R3" s="305">
        <x:f>MAX(R4:R3000)</x:f>
      </x:c>
      <x:c r="S3" s="305">
        <x:f>MAX(S4:S3000)</x:f>
      </x:c>
      <x:c r="T3" s="305">
        <x:f>INDEX(B4:U2948,MATCH(S3,S4:S3000,0)+3,2)</x:f>
      </x:c>
      <x:c r="U3" s="305">
        <x:f>MAX(U4:U3000)</x:f>
      </x:c>
      <x:c r="V3" s="305">
        <x:f>INDEX(B4:U2948,MATCH(U3,U4:U3000,0)+3,2)</x:f>
      </x:c>
      <x:c r="W3" s="305" t="s"/>
    </x:row>
    <x:row r="4" spans="1:81" customFormat="1" ht="16.5" customHeight="1">
      <x:c r="A4" s="302">
        <x:f>IF(RIGHT(C4,2)=".1","10",RIGHT(C4,2))</x:f>
      </x:c>
      <x:c r="B4" s="0" t="n">
        <x:v>0</x:v>
      </x:c>
      <x:c r="C4" s="0" t="n">
        <x:v>1.01</x:v>
      </x:c>
      <x:c r="D4" s="0" t="s">
        <x:v>10</x:v>
      </x:c>
      <x:c r="E4" s="0" t="n">
        <x:v>1</x:v>
      </x:c>
      <x:c r="F4" s="0" t="s">
        <x:v>185</x:v>
      </x:c>
      <x:c r="G4" s="0" t="s">
        <x:v>193</x:v>
      </x:c>
      <x:c r="H4" s="0" t="s">
        <x:v>230</x:v>
      </x:c>
      <x:c r="I4" s="0" t="n">
        <x:v>1.3</x:v>
      </x:c>
      <x:c r="J4" s="0" t="n">
        <x:v>0.5</x:v>
      </x:c>
      <x:c r="K4" s="0" t="n">
        <x:v>94</x:v>
      </x:c>
      <x:c r="L4" s="0" t="n">
        <x:v>-1</x:v>
      </x:c>
      <x:c r="M4" s="0" t="n">
        <x:v>-1</x:v>
      </x:c>
      <x:c r="O4" s="0" t="n">
        <x:v>1016.9</x:v>
      </x:c>
      <x:c r="P4" s="0" t="n">
        <x:v>1007.1</x:v>
      </x:c>
    </x:row>
    <x:row r="5" spans="1:81" customFormat="1" ht="16.5" customHeight="1">
      <x:c r="A5" s="302">
        <x:f>IF(RIGHT(C5,2)=".1","10",RIGHT(C5,2))</x:f>
      </x:c>
      <x:c r="B5" s="0" t="n">
        <x:v>3</x:v>
      </x:c>
      <x:c r="C5" s="0" t="n">
        <x:v>1.01</x:v>
      </x:c>
      <x:c r="D5" s="0" t="s">
        <x:v>10</x:v>
      </x:c>
      <x:c r="E5" s="0" t="n">
        <x:v>2</x:v>
      </x:c>
      <x:c r="F5" s="0" t="s">
        <x:v>185</x:v>
      </x:c>
      <x:c r="H5" s="0" t="s">
        <x:v>194</x:v>
      </x:c>
      <x:c r="I5" s="0" t="n">
        <x:v>1.9</x:v>
      </x:c>
      <x:c r="J5" s="0" t="n">
        <x:v>0.9</x:v>
      </x:c>
      <x:c r="K5" s="0" t="n">
        <x:v>93</x:v>
      </x:c>
      <x:c r="L5" s="0" t="n">
        <x:v>-2</x:v>
      </x:c>
      <x:c r="M5" s="0" t="n">
        <x:v>-2</x:v>
      </x:c>
      <x:c r="O5" s="0" t="n">
        <x:v>1016</x:v>
      </x:c>
      <x:c r="P5" s="0" t="n">
        <x:v>1006.3</x:v>
      </x:c>
      <x:c r="Q5" s="0" t="n">
        <x:v>1</x:v>
      </x:c>
      <x:c r="S5" s="0" t="n">
        <x:v>2</x:v>
      </x:c>
      <x:c r="W5" s="0" t="n">
        <x:v>1.01</x:v>
      </x:c>
      <x:c r="X5" s="0">
        <x:f>_xlfn.MINIFS(Q4:Q2992,C4:C2992,W5)</x:f>
      </x:c>
      <x:c r="Y5" s="0">
        <x:f>_xlfn.MAXIFS(R4:R2992,C4:C2992,W5)</x:f>
      </x:c>
      <x:c r="Z5" s="0">
        <x:f>Y5-X5</x:f>
      </x:c>
      <x:c r="AB5" s="0" t="n">
        <x:v>1.02</x:v>
      </x:c>
      <x:c r="AC5" s="0">
        <x:f>_xlfn.MINIFS(Q4:Q2992,C4:C2992,AB5)</x:f>
      </x:c>
      <x:c r="AD5" s="0">
        <x:f>_xlfn.MAXIFS(R4:R2992,C4:C2992,AB5)</x:f>
      </x:c>
      <x:c r="AE5" s="0">
        <x:f>AD5-AC5</x:f>
      </x:c>
      <x:c r="AG5" s="0" t="n">
        <x:v>1.03</x:v>
      </x:c>
      <x:c r="AH5" s="0">
        <x:f>_xlfn.MINIFS(Q4:Q2992,C4:C2992,AG5)</x:f>
      </x:c>
      <x:c r="AI5" s="0">
        <x:f>_xlfn.MAXIFS(R4:R2992,C4:C2992,AG5)</x:f>
      </x:c>
      <x:c r="AJ5" s="0">
        <x:f>AI5-AH5</x:f>
      </x:c>
      <x:c r="AL5" s="0" t="n">
        <x:v>1.04</x:v>
      </x:c>
      <x:c r="AM5" s="0">
        <x:f>_xlfn.MINIFS(Q4:Q2992,C4:C2992,AL5)</x:f>
      </x:c>
      <x:c r="AN5" s="0">
        <x:f>_xlfn.MAXIFS(R4:R2992,C4:C2992,AL5)</x:f>
      </x:c>
      <x:c r="AO5" s="0">
        <x:f>AN5-AM5</x:f>
      </x:c>
      <x:c r="AQ5" s="0" t="n">
        <x:v>1.05</x:v>
      </x:c>
      <x:c r="AR5" s="0">
        <x:f>_xlfn.MINIFS(Q4:Q2992,C4:C2992,AQ5)</x:f>
      </x:c>
      <x:c r="AS5" s="0">
        <x:f>_xlfn.MAXIFS(R4:R2992,C4:C2992,AQ5)</x:f>
      </x:c>
      <x:c r="AT5" s="0">
        <x:f>AS5-AR5</x:f>
      </x:c>
      <x:c r="AV5" s="0" t="n">
        <x:v>1.06</x:v>
      </x:c>
      <x:c r="AW5" s="0">
        <x:f>_xlfn.MINIFS(Q4:Q2992,C4:C2992,AV5)</x:f>
      </x:c>
      <x:c r="AX5" s="0">
        <x:f>_xlfn.MAXIFS(R4:R2992,C4:C2992,AV5)</x:f>
      </x:c>
      <x:c r="AY5" s="0">
        <x:f>AX5-AW5</x:f>
      </x:c>
      <x:c r="BA5" s="0" t="n">
        <x:v>1.07</x:v>
      </x:c>
      <x:c r="BB5" s="0">
        <x:f>_xlfn.MINIFS(Q4:Q2992,C4:C2992,BA5)</x:f>
      </x:c>
      <x:c r="BC5" s="0">
        <x:f>_xlfn.MAXIFS(R4:R2992,C4:C2992,BA5)</x:f>
      </x:c>
      <x:c r="BD5" s="0">
        <x:f>BC5-BB5</x:f>
      </x:c>
      <x:c r="BF5" s="0" t="n">
        <x:v>1.08</x:v>
      </x:c>
      <x:c r="BG5" s="0">
        <x:f>_xlfn.MINIFS(Q4:Q2992,C4:C2992,BF5)</x:f>
      </x:c>
      <x:c r="BH5" s="0">
        <x:f>_xlfn.MAXIFS(R4:R2992,C4:C2992,BF5)</x:f>
      </x:c>
      <x:c r="BI5" s="0">
        <x:f>BH5-BG5</x:f>
      </x:c>
      <x:c r="BK5" s="0" t="n">
        <x:v>1.09</x:v>
      </x:c>
      <x:c r="BL5" s="0">
        <x:f>_xlfn.MINIFS(Q4:Q2992,C4:C2992,BK5)</x:f>
      </x:c>
      <x:c r="BM5" s="0">
        <x:f>_xlfn.MAXIFS(R4:R2992,C4:C2992,BK5)</x:f>
      </x:c>
      <x:c r="BN5" s="0">
        <x:f>BM5-BL5</x:f>
      </x:c>
      <x:c r="BP5" s="0" t="n">
        <x:v>1.1</x:v>
      </x:c>
      <x:c r="BQ5" s="0">
        <x:f>_xlfn.MINIFS(Q$4:Q$2992,C$4:C$2992,BP5)</x:f>
      </x:c>
      <x:c r="BR5" s="0">
        <x:f>_xlfn.MAXIFS(R$4:R$2992,C$4:C$2992,BP5)</x:f>
      </x:c>
      <x:c r="BS5" s="0">
        <x:f>BR5-BQ5</x:f>
      </x:c>
      <x:c r="BU5" s="0" t="n">
        <x:v>1.11</x:v>
      </x:c>
      <x:c r="BV5" s="0">
        <x:f>_xlfn.MINIFS(Q$4:Q$2992,C$4:C$2992,BU5)</x:f>
      </x:c>
      <x:c r="BW5" s="0">
        <x:f>_xlfn.MAXIFS(R$4:R$2992,C$4:C$2992,BU5)</x:f>
      </x:c>
      <x:c r="BX5" s="0">
        <x:f>BW5-BV5</x:f>
      </x:c>
      <x:c r="BZ5" s="0" t="n">
        <x:v>1.12</x:v>
      </x:c>
      <x:c r="CA5" s="0">
        <x:f>_xlfn.MINIFS(Q$4:Q$2992,C$4:C$2992,BZ5)</x:f>
      </x:c>
      <x:c r="CB5" s="0">
        <x:f>_xlfn.MAXIFS(R$4:R$2992,C$4:C$2992,BZ5)</x:f>
      </x:c>
      <x:c r="CC5" s="0">
        <x:f>CB5-CA5</x:f>
      </x:c>
    </x:row>
    <x:row r="6" spans="1:81" customFormat="1" ht="16.5" customHeight="1">
      <x:c r="A6" s="302">
        <x:f>IF(RIGHT(C6,2)=".1","10",RIGHT(C6,2))</x:f>
      </x:c>
      <x:c r="B6" s="0" t="n">
        <x:v>6</x:v>
      </x:c>
      <x:c r="C6" s="0" t="n">
        <x:v>1.01</x:v>
      </x:c>
      <x:c r="D6" s="0" t="s">
        <x:v>9</x:v>
      </x:c>
      <x:c r="E6" s="0" t="n">
        <x:v>2</x:v>
      </x:c>
      <x:c r="F6" s="0" t="s">
        <x:v>185</x:v>
      </x:c>
      <x:c r="H6" s="0" t="s">
        <x:v>194</x:v>
      </x:c>
      <x:c r="I6" s="0" t="n">
        <x:v>2</x:v>
      </x:c>
      <x:c r="J6" s="0" t="n">
        <x:v>1</x:v>
      </x:c>
      <x:c r="K6" s="0" t="n">
        <x:v>93</x:v>
      </x:c>
      <x:c r="L6" s="0" t="n">
        <x:v>-1</x:v>
      </x:c>
      <x:c r="M6" s="0" t="n">
        <x:v>-1</x:v>
      </x:c>
      <x:c r="O6" s="0" t="n">
        <x:v>1015.5</x:v>
      </x:c>
      <x:c r="P6" s="0" t="n">
        <x:v>1005.7</x:v>
      </x:c>
      <x:c r="W6" s="0" t="n">
        <x:v>2.01</x:v>
      </x:c>
      <x:c r="X6" s="0">
        <x:f>_xlfn.MINIFS(Q5:Q2993,C5:C2993,W6)</x:f>
      </x:c>
      <x:c r="Y6" s="0">
        <x:f>_xlfn.MAXIFS(R5:R2993,C5:C2993,W6)</x:f>
      </x:c>
      <x:c r="Z6" s="0">
        <x:f>Y6-X6</x:f>
      </x:c>
      <x:c r="AB6" s="0" t="n">
        <x:v>2.02</x:v>
      </x:c>
      <x:c r="AC6" s="0">
        <x:f>_xlfn.MINIFS(Q5:Q2993,C5:C2993,AB6)</x:f>
      </x:c>
      <x:c r="AD6" s="0">
        <x:f>_xlfn.MAXIFS(R5:R2993,C5:C2993,AB6)</x:f>
      </x:c>
      <x:c r="AE6" s="0">
        <x:f>AD6-AC6</x:f>
      </x:c>
      <x:c r="AG6" s="0" t="n">
        <x:v>2.03</x:v>
      </x:c>
      <x:c r="AH6" s="0">
        <x:f>_xlfn.MINIFS(Q5:Q2993,C5:C2993,AG6)</x:f>
      </x:c>
      <x:c r="AI6" s="0">
        <x:f>_xlfn.MAXIFS(R5:R2993,C5:C2993,AG6)</x:f>
      </x:c>
      <x:c r="AJ6" s="0">
        <x:f>AI6-AH6</x:f>
      </x:c>
      <x:c r="AL6" s="0" t="n">
        <x:v>2.04</x:v>
      </x:c>
      <x:c r="AM6" s="0">
        <x:f>_xlfn.MINIFS(Q5:Q2993,C5:C2993,AL6)</x:f>
      </x:c>
      <x:c r="AN6" s="0">
        <x:f>_xlfn.MAXIFS(R5:R2993,C5:C2993,AL6)</x:f>
      </x:c>
      <x:c r="AO6" s="0">
        <x:f>AN6-AM6</x:f>
      </x:c>
      <x:c r="AQ6" s="0" t="n">
        <x:v>2.05</x:v>
      </x:c>
      <x:c r="AR6" s="0">
        <x:f>_xlfn.MINIFS(Q5:Q2993,C5:C2993,AQ6)</x:f>
      </x:c>
      <x:c r="AS6" s="0">
        <x:f>_xlfn.MAXIFS(R5:R2993,C5:C2993,AQ6)</x:f>
      </x:c>
      <x:c r="AT6" s="0">
        <x:f>AS6-AR6</x:f>
      </x:c>
      <x:c r="AV6" s="0" t="n">
        <x:v>2.06</x:v>
      </x:c>
      <x:c r="AW6" s="0">
        <x:f>_xlfn.MINIFS(Q5:Q2993,C5:C2993,AV6)</x:f>
      </x:c>
      <x:c r="AX6" s="0">
        <x:f>_xlfn.MAXIFS(R5:R2993,C5:C2993,AV6)</x:f>
      </x:c>
      <x:c r="AY6" s="0">
        <x:f>AX6-AW6</x:f>
      </x:c>
      <x:c r="BA6" s="0" t="n">
        <x:v>2.07</x:v>
      </x:c>
      <x:c r="BB6" s="0">
        <x:f>_xlfn.MINIFS(Q5:Q2993,C5:C2993,BA6)</x:f>
      </x:c>
      <x:c r="BC6" s="0">
        <x:f>_xlfn.MAXIFS(R5:R2993,C5:C2993,BA6)</x:f>
      </x:c>
      <x:c r="BD6" s="0">
        <x:f>BC6-BB6</x:f>
      </x:c>
      <x:c r="BF6" s="0" t="n">
        <x:v>2.08</x:v>
      </x:c>
      <x:c r="BG6" s="0">
        <x:f>_xlfn.MINIFS(Q5:Q2993,C5:C2993,BF6)</x:f>
      </x:c>
      <x:c r="BH6" s="0">
        <x:f>_xlfn.MAXIFS(R5:R2993,C5:C2993,BF6)</x:f>
      </x:c>
      <x:c r="BI6" s="0">
        <x:f>BH6-BG6</x:f>
      </x:c>
      <x:c r="BK6" s="0" t="n">
        <x:v>2.09</x:v>
      </x:c>
      <x:c r="BL6" s="0">
        <x:f>_xlfn.MINIFS(Q5:Q2993,C5:C2993,BK6)</x:f>
      </x:c>
      <x:c r="BM6" s="0">
        <x:f>_xlfn.MAXIFS(R5:R2993,C5:C2993,BK6)</x:f>
      </x:c>
      <x:c r="BN6" s="0">
        <x:f>BM6-BL6</x:f>
      </x:c>
      <x:c r="BP6" s="0" t="n">
        <x:v>2.1</x:v>
      </x:c>
      <x:c r="BQ6" s="0">
        <x:f>_xlfn.MINIFS(Q$4:Q$2992,C$4:C$2992,BP6)</x:f>
      </x:c>
      <x:c r="BR6" s="0">
        <x:f>_xlfn.MAXIFS(R$4:R$2992,C$4:C$2992,BP6)</x:f>
      </x:c>
      <x:c r="BS6" s="0">
        <x:f>BR6-BQ6</x:f>
      </x:c>
      <x:c r="BU6" s="0" t="n">
        <x:v>2.11</x:v>
      </x:c>
      <x:c r="BV6" s="0">
        <x:f>_xlfn.MINIFS(Q$4:Q$2992,C$4:C$2992,BU6)</x:f>
      </x:c>
      <x:c r="BW6" s="0">
        <x:f>_xlfn.MAXIFS(R$4:R$2992,C$4:C$2992,BU6)</x:f>
      </x:c>
      <x:c r="BX6" s="0">
        <x:f>BW6-BV6</x:f>
      </x:c>
      <x:c r="BZ6" s="0" t="n">
        <x:v>2.12</x:v>
      </x:c>
      <x:c r="CA6" s="0">
        <x:f>_xlfn.MINIFS(Q$4:Q$2992,C$4:C$2992,BZ6)</x:f>
      </x:c>
      <x:c r="CB6" s="0">
        <x:f>_xlfn.MAXIFS(R$4:R$2992,C$4:C$2992,BZ6)</x:f>
      </x:c>
      <x:c r="CC6" s="0">
        <x:f>CB6-CA6</x:f>
      </x:c>
    </x:row>
    <x:row r="7" spans="1:81" customFormat="1" ht="16.5" customHeight="1">
      <x:c r="A7" s="302">
        <x:f>IF(RIGHT(C7,2)=".1","10",RIGHT(C7,2))</x:f>
      </x:c>
      <x:c r="B7" s="0" t="n">
        <x:v>9</x:v>
      </x:c>
      <x:c r="C7" s="0" t="n">
        <x:v>1.01</x:v>
      </x:c>
      <x:c r="D7" s="0" t="s">
        <x:v>9</x:v>
      </x:c>
      <x:c r="E7" s="0" t="n">
        <x:v>3</x:v>
      </x:c>
      <x:c r="F7" s="0" t="s">
        <x:v>185</x:v>
      </x:c>
      <x:c r="H7" s="0" t="s">
        <x:v>187</x:v>
      </x:c>
      <x:c r="I7" s="0" t="n">
        <x:v>5.8</x:v>
      </x:c>
      <x:c r="J7" s="0" t="n">
        <x:v>2.3</x:v>
      </x:c>
      <x:c r="K7" s="0" t="n">
        <x:v>78</x:v>
      </x:c>
      <x:c r="L7" s="0" t="n">
        <x:v>3</x:v>
      </x:c>
      <x:c r="M7" s="0" t="n">
        <x:v>4</x:v>
      </x:c>
      <x:c r="O7" s="0" t="n">
        <x:v>1013.4</x:v>
      </x:c>
      <x:c r="P7" s="0" t="n">
        <x:v>1003.8</x:v>
      </x:c>
      <x:c r="W7" s="0" t="n">
        <x:v>3.01</x:v>
      </x:c>
      <x:c r="X7" s="0">
        <x:f>_xlfn.MINIFS(Q6:Q2994,C6:C2994,W7)</x:f>
      </x:c>
      <x:c r="Y7" s="0">
        <x:f>_xlfn.MAXIFS(R6:R2994,C6:C2994,W7)</x:f>
      </x:c>
      <x:c r="Z7" s="0">
        <x:f>Y7-X7</x:f>
      </x:c>
      <x:c r="AB7" s="0" t="n">
        <x:v>3.02</x:v>
      </x:c>
      <x:c r="AC7" s="0">
        <x:f>_xlfn.MINIFS(Q6:Q2994,C6:C2994,AB7)</x:f>
      </x:c>
      <x:c r="AD7" s="0">
        <x:f>_xlfn.MAXIFS(R6:R2994,C6:C2994,AB7)</x:f>
      </x:c>
      <x:c r="AE7" s="0">
        <x:f>AD7-AC7</x:f>
      </x:c>
      <x:c r="AG7" s="0" t="n">
        <x:v>3.03</x:v>
      </x:c>
      <x:c r="AH7" s="0">
        <x:f>_xlfn.MINIFS(Q6:Q2994,C6:C2994,AG7)</x:f>
      </x:c>
      <x:c r="AI7" s="0">
        <x:f>_xlfn.MAXIFS(R6:R2994,C6:C2994,AG7)</x:f>
      </x:c>
      <x:c r="AJ7" s="0">
        <x:f>AI7-AH7</x:f>
      </x:c>
      <x:c r="AL7" s="0" t="n">
        <x:v>3.04</x:v>
      </x:c>
      <x:c r="AM7" s="0">
        <x:f>_xlfn.MINIFS(Q6:Q2994,C6:C2994,AL7)</x:f>
      </x:c>
      <x:c r="AN7" s="0">
        <x:f>_xlfn.MAXIFS(R6:R2994,C6:C2994,AL7)</x:f>
      </x:c>
      <x:c r="AO7" s="0">
        <x:f>AN7-AM7</x:f>
      </x:c>
      <x:c r="AQ7" s="0" t="n">
        <x:v>3.05</x:v>
      </x:c>
      <x:c r="AR7" s="0">
        <x:f>_xlfn.MINIFS(Q6:Q2994,C6:C2994,AQ7)</x:f>
      </x:c>
      <x:c r="AS7" s="0">
        <x:f>_xlfn.MAXIFS(R6:R2994,C6:C2994,AQ7)</x:f>
      </x:c>
      <x:c r="AT7" s="0">
        <x:f>AS7-AR7</x:f>
      </x:c>
      <x:c r="AV7" s="0" t="n">
        <x:v>3.06</x:v>
      </x:c>
      <x:c r="AW7" s="0">
        <x:f>_xlfn.MINIFS(Q6:Q2994,C6:C2994,AV7)</x:f>
      </x:c>
      <x:c r="AX7" s="0">
        <x:f>_xlfn.MAXIFS(R6:R2994,C6:C2994,AV7)</x:f>
      </x:c>
      <x:c r="AY7" s="0">
        <x:f>AX7-AW7</x:f>
      </x:c>
      <x:c r="BA7" s="0" t="n">
        <x:v>3.07</x:v>
      </x:c>
      <x:c r="BB7" s="0">
        <x:f>_xlfn.MINIFS(Q6:Q2994,C6:C2994,BA7)</x:f>
      </x:c>
      <x:c r="BC7" s="0">
        <x:f>_xlfn.MAXIFS(R6:R2994,C6:C2994,BA7)</x:f>
      </x:c>
      <x:c r="BD7" s="0">
        <x:f>BC7-BB7</x:f>
      </x:c>
      <x:c r="BF7" s="0" t="n">
        <x:v>3.08</x:v>
      </x:c>
      <x:c r="BG7" s="0">
        <x:f>_xlfn.MINIFS(Q6:Q2994,C6:C2994,BF7)</x:f>
      </x:c>
      <x:c r="BH7" s="0">
        <x:f>_xlfn.MAXIFS(R6:R2994,C6:C2994,BF7)</x:f>
      </x:c>
      <x:c r="BI7" s="0">
        <x:f>BH7-BG7</x:f>
      </x:c>
      <x:c r="BK7" s="0" t="n">
        <x:v>3.09</x:v>
      </x:c>
      <x:c r="BL7" s="0">
        <x:f>_xlfn.MINIFS(Q6:Q2994,C6:C2994,BK7)</x:f>
      </x:c>
      <x:c r="BM7" s="0">
        <x:f>_xlfn.MAXIFS(R6:R2994,C6:C2994,BK7)</x:f>
      </x:c>
      <x:c r="BN7" s="0">
        <x:f>BM7-BL7</x:f>
      </x:c>
      <x:c r="BP7" s="0" t="n">
        <x:v>3.1</x:v>
      </x:c>
      <x:c r="BQ7" s="0">
        <x:f>_xlfn.MINIFS(Q$4:Q$2992,C$4:C$2992,BP7)</x:f>
      </x:c>
      <x:c r="BR7" s="0">
        <x:f>_xlfn.MAXIFS(R$4:R$2992,C$4:C$2992,BP7)</x:f>
      </x:c>
      <x:c r="BS7" s="0">
        <x:f>BR7-BQ7</x:f>
      </x:c>
      <x:c r="BU7" s="0" t="n">
        <x:v>3.11</x:v>
      </x:c>
      <x:c r="BV7" s="0">
        <x:f>_xlfn.MINIFS(Q$4:Q$2992,C$4:C$2992,BU7)</x:f>
      </x:c>
      <x:c r="BW7" s="0">
        <x:f>_xlfn.MAXIFS(R$4:R$2992,C$4:C$2992,BU7)</x:f>
      </x:c>
      <x:c r="BX7" s="0">
        <x:f>BW7-BV7</x:f>
      </x:c>
      <x:c r="BZ7" s="0" t="n">
        <x:v>3.12</x:v>
      </x:c>
      <x:c r="CA7" s="0">
        <x:f>_xlfn.MINIFS(Q$4:Q$2992,C$4:C$2992,BZ7)</x:f>
      </x:c>
      <x:c r="CB7" s="0">
        <x:f>_xlfn.MAXIFS(R$4:R$2992,C$4:C$2992,BZ7)</x:f>
      </x:c>
      <x:c r="CC7" s="0">
        <x:f>CB7-CA7</x:f>
      </x:c>
    </x:row>
    <x:row r="8" spans="1:81" customFormat="1" ht="16.5" customHeight="1">
      <x:c r="A8" s="302">
        <x:f>IF(RIGHT(C8,2)=".1","10",RIGHT(C8,2))</x:f>
      </x:c>
      <x:c r="B8" s="0" t="n">
        <x:v>12</x:v>
      </x:c>
      <x:c r="C8" s="0" t="n">
        <x:v>1.01</x:v>
      </x:c>
      <x:c r="D8" s="0" t="s">
        <x:v>10</x:v>
      </x:c>
      <x:c r="E8" s="0" t="n">
        <x:v>3</x:v>
      </x:c>
      <x:c r="F8" s="0" t="s">
        <x:v>185</x:v>
      </x:c>
      <x:c r="H8" s="0" t="s">
        <x:v>747</x:v>
      </x:c>
      <x:c r="I8" s="0" t="n">
        <x:v>8.7</x:v>
      </x:c>
      <x:c r="J8" s="0" t="n">
        <x:v>4.3</x:v>
      </x:c>
      <x:c r="K8" s="0" t="n">
        <x:v>74</x:v>
      </x:c>
      <x:c r="L8" s="0" t="n">
        <x:v>6</x:v>
      </x:c>
      <x:c r="M8" s="0" t="n">
        <x:v>6</x:v>
      </x:c>
      <x:c r="O8" s="0" t="n">
        <x:v>1010.3</x:v>
      </x:c>
      <x:c r="P8" s="0" t="n">
        <x:v>1000.8</x:v>
      </x:c>
      <x:c r="W8" s="0" t="n">
        <x:v>4.01</x:v>
      </x:c>
      <x:c r="X8" s="0">
        <x:f>_xlfn.MINIFS(Q7:Q2995,C7:C2995,W8)</x:f>
      </x:c>
      <x:c r="Y8" s="0">
        <x:f>_xlfn.MAXIFS(R7:R2995,C7:C2995,W8)</x:f>
      </x:c>
      <x:c r="Z8" s="0">
        <x:f>Y8-X8</x:f>
      </x:c>
      <x:c r="AB8" s="0" t="n">
        <x:v>4.02</x:v>
      </x:c>
      <x:c r="AC8" s="0">
        <x:f>_xlfn.MINIFS(Q7:Q2995,C7:C2995,AB8)</x:f>
      </x:c>
      <x:c r="AD8" s="0">
        <x:f>_xlfn.MAXIFS(R7:R2995,C7:C2995,AB8)</x:f>
      </x:c>
      <x:c r="AE8" s="0">
        <x:f>AD8-AC8</x:f>
      </x:c>
      <x:c r="AG8" s="0" t="n">
        <x:v>4.03</x:v>
      </x:c>
      <x:c r="AH8" s="0">
        <x:f>_xlfn.MINIFS(Q7:Q2995,C7:C2995,AG8)</x:f>
      </x:c>
      <x:c r="AI8" s="0">
        <x:f>_xlfn.MAXIFS(R7:R2995,C7:C2995,AG8)</x:f>
      </x:c>
      <x:c r="AJ8" s="0">
        <x:f>AI8-AH8</x:f>
      </x:c>
      <x:c r="AL8" s="0" t="n">
        <x:v>4.04</x:v>
      </x:c>
      <x:c r="AM8" s="0">
        <x:f>_xlfn.MINIFS(Q7:Q2995,C7:C2995,AL8)</x:f>
      </x:c>
      <x:c r="AN8" s="0">
        <x:f>_xlfn.MAXIFS(R7:R2995,C7:C2995,AL8)</x:f>
      </x:c>
      <x:c r="AO8" s="0">
        <x:f>AN8-AM8</x:f>
      </x:c>
      <x:c r="AQ8" s="0" t="n">
        <x:v>4.05</x:v>
      </x:c>
      <x:c r="AR8" s="0">
        <x:f>_xlfn.MINIFS(Q7:Q2995,C7:C2995,AQ8)</x:f>
      </x:c>
      <x:c r="AS8" s="0">
        <x:f>_xlfn.MAXIFS(R7:R2995,C7:C2995,AQ8)</x:f>
      </x:c>
      <x:c r="AT8" s="0">
        <x:f>AS8-AR8</x:f>
      </x:c>
      <x:c r="AV8" s="0" t="n">
        <x:v>4.06</x:v>
      </x:c>
      <x:c r="AW8" s="0">
        <x:f>_xlfn.MINIFS(Q7:Q2995,C7:C2995,AV8)</x:f>
      </x:c>
      <x:c r="AX8" s="0">
        <x:f>_xlfn.MAXIFS(R7:R2995,C7:C2995,AV8)</x:f>
      </x:c>
      <x:c r="AY8" s="0">
        <x:f>AX8-AW8</x:f>
      </x:c>
      <x:c r="BA8" s="0" t="n">
        <x:v>4.07</x:v>
      </x:c>
      <x:c r="BB8" s="0">
        <x:f>_xlfn.MINIFS(Q7:Q2995,C7:C2995,BA8)</x:f>
      </x:c>
      <x:c r="BC8" s="0">
        <x:f>_xlfn.MAXIFS(R7:R2995,C7:C2995,BA8)</x:f>
      </x:c>
      <x:c r="BD8" s="0">
        <x:f>BC8-BB8</x:f>
      </x:c>
      <x:c r="BF8" s="0" t="n">
        <x:v>4.08</x:v>
      </x:c>
      <x:c r="BG8" s="0">
        <x:f>_xlfn.MINIFS(Q7:Q2995,C7:C2995,BF8)</x:f>
      </x:c>
      <x:c r="BH8" s="0">
        <x:f>_xlfn.MAXIFS(R7:R2995,C7:C2995,BF8)</x:f>
      </x:c>
      <x:c r="BI8" s="0">
        <x:f>BH8-BG8</x:f>
      </x:c>
      <x:c r="BK8" s="0" t="n">
        <x:v>4.09</x:v>
      </x:c>
      <x:c r="BL8" s="0">
        <x:f>_xlfn.MINIFS(Q7:Q2995,C7:C2995,BK8)</x:f>
      </x:c>
      <x:c r="BM8" s="0">
        <x:f>_xlfn.MAXIFS(R7:R2995,C7:C2995,BK8)</x:f>
      </x:c>
      <x:c r="BN8" s="0">
        <x:f>BM8-BL8</x:f>
      </x:c>
      <x:c r="BP8" s="0" t="n">
        <x:v>4.1</x:v>
      </x:c>
      <x:c r="BQ8" s="0">
        <x:f>_xlfn.MINIFS(Q$4:Q$2992,C$4:C$2992,BP8)</x:f>
      </x:c>
      <x:c r="BR8" s="0">
        <x:f>_xlfn.MAXIFS(R$4:R$2992,C$4:C$2992,BP8)</x:f>
      </x:c>
      <x:c r="BS8" s="0">
        <x:f>BR8-BQ8</x:f>
      </x:c>
      <x:c r="BU8" s="0" t="n">
        <x:v>4.11</x:v>
      </x:c>
      <x:c r="BV8" s="0">
        <x:f>_xlfn.MINIFS(Q$4:Q$2992,C$4:C$2992,BU8)</x:f>
      </x:c>
      <x:c r="BW8" s="0">
        <x:f>_xlfn.MAXIFS(R$4:R$2992,C$4:C$2992,BU8)</x:f>
      </x:c>
      <x:c r="BX8" s="0">
        <x:f>BW8-BV8</x:f>
      </x:c>
      <x:c r="BZ8" s="0" t="n">
        <x:v>4.12</x:v>
      </x:c>
      <x:c r="CA8" s="0">
        <x:f>_xlfn.MINIFS(Q$4:Q$2992,C$4:C$2992,BZ8)</x:f>
      </x:c>
      <x:c r="CB8" s="0">
        <x:f>_xlfn.MAXIFS(R$4:R$2992,C$4:C$2992,BZ8)</x:f>
      </x:c>
      <x:c r="CC8" s="0">
        <x:f>CB8-CA8</x:f>
      </x:c>
    </x:row>
    <x:row r="9" spans="1:81" customFormat="1" ht="16.5" customHeight="1">
      <x:c r="A9" s="302">
        <x:f>IF(RIGHT(C9,2)=".1","10",RIGHT(C9,2))</x:f>
      </x:c>
      <x:c r="B9" s="0" t="n">
        <x:v>15</x:v>
      </x:c>
      <x:c r="C9" s="0" t="n">
        <x:v>1.01</x:v>
      </x:c>
      <x:c r="D9" s="0" t="s">
        <x:v>10</x:v>
      </x:c>
      <x:c r="E9" s="0" t="n">
        <x:v>3</x:v>
      </x:c>
      <x:c r="F9" s="0" t="s">
        <x:v>185</x:v>
      </x:c>
      <x:c r="G9" s="0" t="s">
        <x:v>229</x:v>
      </x:c>
      <x:c r="H9" s="0" t="s">
        <x:v>230</x:v>
      </x:c>
      <x:c r="I9" s="0" t="n">
        <x:v>7.1</x:v>
      </x:c>
      <x:c r="J9" s="0" t="n">
        <x:v>4.9</x:v>
      </x:c>
      <x:c r="K9" s="0" t="n">
        <x:v>86</x:v>
      </x:c>
      <x:c r="L9" s="0" t="n">
        <x:v>4</x:v>
      </x:c>
      <x:c r="M9" s="0" t="n">
        <x:v>4</x:v>
      </x:c>
      <x:c r="O9" s="0" t="n">
        <x:v>1009.1</x:v>
      </x:c>
      <x:c r="P9" s="0" t="n">
        <x:v>999.6</x:v>
      </x:c>
      <x:c r="R9" s="0" t="n">
        <x:v>8.7</x:v>
      </x:c>
      <x:c r="S9" s="0" t="n">
        <x:v>0</x:v>
      </x:c>
      <x:c r="W9" s="0" t="n">
        <x:v>5.01</x:v>
      </x:c>
      <x:c r="X9" s="0">
        <x:f>_xlfn.MINIFS(Q8:Q2996,C8:C2996,W9)</x:f>
      </x:c>
      <x:c r="Y9" s="0">
        <x:f>_xlfn.MAXIFS(R8:R2996,C8:C2996,W9)</x:f>
      </x:c>
      <x:c r="Z9" s="0">
        <x:f>Y9-X9</x:f>
      </x:c>
      <x:c r="AB9" s="0" t="n">
        <x:v>5.02</x:v>
      </x:c>
      <x:c r="AC9" s="0">
        <x:f>_xlfn.MINIFS(Q8:Q2996,C8:C2996,AB9)</x:f>
      </x:c>
      <x:c r="AD9" s="0">
        <x:f>_xlfn.MAXIFS(R8:R2996,C8:C2996,AB9)</x:f>
      </x:c>
      <x:c r="AE9" s="0">
        <x:f>AD9-AC9</x:f>
      </x:c>
      <x:c r="AG9" s="0" t="n">
        <x:v>5.03</x:v>
      </x:c>
      <x:c r="AH9" s="0">
        <x:f>_xlfn.MINIFS(Q8:Q2996,C8:C2996,AG9)</x:f>
      </x:c>
      <x:c r="AI9" s="0">
        <x:f>_xlfn.MAXIFS(R8:R2996,C8:C2996,AG9)</x:f>
      </x:c>
      <x:c r="AJ9" s="0">
        <x:f>AI9-AH9</x:f>
      </x:c>
      <x:c r="AL9" s="0" t="n">
        <x:v>5.04</x:v>
      </x:c>
      <x:c r="AM9" s="0">
        <x:f>_xlfn.MINIFS(Q8:Q2996,C8:C2996,AL9)</x:f>
      </x:c>
      <x:c r="AN9" s="0">
        <x:f>_xlfn.MAXIFS(R8:R2996,C8:C2996,AL9)</x:f>
      </x:c>
      <x:c r="AO9" s="0">
        <x:f>AN9-AM9</x:f>
      </x:c>
      <x:c r="AQ9" s="0" t="n">
        <x:v>5.05</x:v>
      </x:c>
      <x:c r="AR9" s="0">
        <x:f>_xlfn.MINIFS(Q8:Q2996,C8:C2996,AQ9)</x:f>
      </x:c>
      <x:c r="AS9" s="0">
        <x:f>_xlfn.MAXIFS(R8:R2996,C8:C2996,AQ9)</x:f>
      </x:c>
      <x:c r="AT9" s="0">
        <x:f>AS9-AR9</x:f>
      </x:c>
      <x:c r="AV9" s="0" t="n">
        <x:v>5.06</x:v>
      </x:c>
      <x:c r="AW9" s="0">
        <x:f>_xlfn.MINIFS(Q8:Q2996,C8:C2996,AV9)</x:f>
      </x:c>
      <x:c r="AX9" s="0">
        <x:f>_xlfn.MAXIFS(R8:R2996,C8:C2996,AV9)</x:f>
      </x:c>
      <x:c r="AY9" s="0">
        <x:f>AX9-AW9</x:f>
      </x:c>
      <x:c r="BA9" s="0" t="n">
        <x:v>5.07</x:v>
      </x:c>
      <x:c r="BB9" s="0">
        <x:f>_xlfn.MINIFS(Q8:Q2996,C8:C2996,BA9)</x:f>
      </x:c>
      <x:c r="BC9" s="0">
        <x:f>_xlfn.MAXIFS(R8:R2996,C8:C2996,BA9)</x:f>
      </x:c>
      <x:c r="BD9" s="0">
        <x:f>BC9-BB9</x:f>
      </x:c>
      <x:c r="BF9" s="0" t="n">
        <x:v>5.08</x:v>
      </x:c>
      <x:c r="BG9" s="0">
        <x:f>_xlfn.MINIFS(Q8:Q2996,C8:C2996,BF9)</x:f>
      </x:c>
      <x:c r="BH9" s="0">
        <x:f>_xlfn.MAXIFS(R8:R2996,C8:C2996,BF9)</x:f>
      </x:c>
      <x:c r="BI9" s="0">
        <x:f>BH9-BG9</x:f>
      </x:c>
      <x:c r="BK9" s="0" t="n">
        <x:v>5.09</x:v>
      </x:c>
      <x:c r="BL9" s="0">
        <x:f>_xlfn.MINIFS(Q8:Q2996,C8:C2996,BK9)</x:f>
      </x:c>
      <x:c r="BM9" s="0">
        <x:f>_xlfn.MAXIFS(R8:R2996,C8:C2996,BK9)</x:f>
      </x:c>
      <x:c r="BN9" s="0">
        <x:f>BM9-BL9</x:f>
      </x:c>
      <x:c r="BP9" s="0" t="n">
        <x:v>5.1</x:v>
      </x:c>
      <x:c r="BQ9" s="0">
        <x:f>_xlfn.MINIFS(Q$4:Q$2992,C$4:C$2992,BP9)</x:f>
      </x:c>
      <x:c r="BR9" s="0">
        <x:f>_xlfn.MAXIFS(R$4:R$2992,C$4:C$2992,BP9)</x:f>
      </x:c>
      <x:c r="BS9" s="0">
        <x:f>BR9-BQ9</x:f>
      </x:c>
      <x:c r="BU9" s="0" t="n">
        <x:v>5.11</x:v>
      </x:c>
      <x:c r="BV9" s="0">
        <x:f>_xlfn.MINIFS(Q$4:Q$2992,C$4:C$2992,BU9)</x:f>
      </x:c>
      <x:c r="BW9" s="0">
        <x:f>_xlfn.MAXIFS(R$4:R$2992,C$4:C$2992,BU9)</x:f>
      </x:c>
      <x:c r="BX9" s="0">
        <x:f>BW9-BV9</x:f>
      </x:c>
      <x:c r="BZ9" s="0" t="n">
        <x:v>5.12</x:v>
      </x:c>
      <x:c r="CA9" s="0">
        <x:f>_xlfn.MINIFS(Q$4:Q$2992,C$4:C$2992,BZ9)</x:f>
      </x:c>
      <x:c r="CB9" s="0">
        <x:f>_xlfn.MAXIFS(R$4:R$2992,C$4:C$2992,BZ9)</x:f>
      </x:c>
      <x:c r="CC9" s="0">
        <x:f>CB9-CA9</x:f>
      </x:c>
    </x:row>
    <x:row r="10" spans="1:81" customFormat="1" ht="16.5" customHeight="1">
      <x:c r="A10" s="302">
        <x:f>IF(RIGHT(C10,2)=".1","10",RIGHT(C10,2))</x:f>
      </x:c>
      <x:c r="B10" s="0" t="n">
        <x:v>18</x:v>
      </x:c>
      <x:c r="C10" s="0" t="n">
        <x:v>1.01</x:v>
      </x:c>
      <x:c r="D10" s="0" t="s">
        <x:v>10</x:v>
      </x:c>
      <x:c r="E10" s="0" t="s">
        <x:v>386</x:v>
      </x:c>
      <x:c r="F10" s="0" t="s">
        <x:v>185</x:v>
      </x:c>
      <x:c r="G10" s="0" t="s">
        <x:v>229</x:v>
      </x:c>
      <x:c r="H10" s="0" t="s">
        <x:v>251</x:v>
      </x:c>
      <x:c r="I10" s="0" t="n">
        <x:v>6.8</x:v>
      </x:c>
      <x:c r="J10" s="0" t="n">
        <x:v>4.8</x:v>
      </x:c>
      <x:c r="K10" s="0" t="n">
        <x:v>87</x:v>
      </x:c>
      <x:c r="L10" s="0" t="n">
        <x:v>3</x:v>
      </x:c>
      <x:c r="M10" s="0" t="n">
        <x:v>3</x:v>
      </x:c>
      <x:c r="O10" s="0" t="n">
        <x:v>1007.4</x:v>
      </x:c>
      <x:c r="P10" s="0" t="n">
        <x:v>997.9</x:v>
      </x:c>
      <x:c r="W10" s="0" t="n">
        <x:v>6.01</x:v>
      </x:c>
      <x:c r="X10" s="0">
        <x:f>_xlfn.MINIFS(Q9:Q2997,C9:C2997,W10)</x:f>
      </x:c>
      <x:c r="Y10" s="0">
        <x:f>_xlfn.MAXIFS(R9:R2997,C9:C2997,W10)</x:f>
      </x:c>
      <x:c r="Z10" s="0">
        <x:f>Y10-X10</x:f>
      </x:c>
      <x:c r="AB10" s="0" t="n">
        <x:v>6.02</x:v>
      </x:c>
      <x:c r="AC10" s="0">
        <x:f>_xlfn.MINIFS(Q9:Q2997,C9:C2997,AB10)</x:f>
      </x:c>
      <x:c r="AD10" s="0">
        <x:f>_xlfn.MAXIFS(R9:R2997,C9:C2997,AB10)</x:f>
      </x:c>
      <x:c r="AE10" s="0">
        <x:f>AD10-AC10</x:f>
      </x:c>
      <x:c r="AG10" s="0" t="n">
        <x:v>6.03</x:v>
      </x:c>
      <x:c r="AH10" s="0">
        <x:f>_xlfn.MINIFS(Q9:Q2997,C9:C2997,AG10)</x:f>
      </x:c>
      <x:c r="AI10" s="0">
        <x:f>_xlfn.MAXIFS(R9:R2997,C9:C2997,AG10)</x:f>
      </x:c>
      <x:c r="AJ10" s="0">
        <x:f>AI10-AH10</x:f>
      </x:c>
      <x:c r="AL10" s="0" t="n">
        <x:v>6.04</x:v>
      </x:c>
      <x:c r="AM10" s="0">
        <x:f>_xlfn.MINIFS(Q9:Q2997,C9:C2997,AL10)</x:f>
      </x:c>
      <x:c r="AN10" s="0">
        <x:f>_xlfn.MAXIFS(R9:R2997,C9:C2997,AL10)</x:f>
      </x:c>
      <x:c r="AO10" s="0">
        <x:f>AN10-AM10</x:f>
      </x:c>
      <x:c r="AQ10" s="0" t="n">
        <x:v>6.05</x:v>
      </x:c>
      <x:c r="AR10" s="0">
        <x:f>_xlfn.MINIFS(Q9:Q2997,C9:C2997,AQ10)</x:f>
      </x:c>
      <x:c r="AS10" s="0">
        <x:f>_xlfn.MAXIFS(R9:R2997,C9:C2997,AQ10)</x:f>
      </x:c>
      <x:c r="AT10" s="0">
        <x:f>AS10-AR10</x:f>
      </x:c>
      <x:c r="AV10" s="0" t="n">
        <x:v>6.06</x:v>
      </x:c>
      <x:c r="AW10" s="0">
        <x:f>_xlfn.MINIFS(Q9:Q2997,C9:C2997,AV10)</x:f>
      </x:c>
      <x:c r="AX10" s="0">
        <x:f>_xlfn.MAXIFS(R9:R2997,C9:C2997,AV10)</x:f>
      </x:c>
      <x:c r="AY10" s="0">
        <x:f>AX10-AW10</x:f>
      </x:c>
      <x:c r="BA10" s="0" t="n">
        <x:v>6.07</x:v>
      </x:c>
      <x:c r="BB10" s="0">
        <x:f>_xlfn.MINIFS(Q9:Q2997,C9:C2997,BA10)</x:f>
      </x:c>
      <x:c r="BC10" s="0">
        <x:f>_xlfn.MAXIFS(R9:R2997,C9:C2997,BA10)</x:f>
      </x:c>
      <x:c r="BD10" s="0">
        <x:f>BC10-BB10</x:f>
      </x:c>
      <x:c r="BF10" s="0" t="n">
        <x:v>6.08</x:v>
      </x:c>
      <x:c r="BG10" s="0">
        <x:f>_xlfn.MINIFS(Q9:Q2997,C9:C2997,BF10)</x:f>
      </x:c>
      <x:c r="BH10" s="0">
        <x:f>_xlfn.MAXIFS(R9:R2997,C9:C2997,BF10)</x:f>
      </x:c>
      <x:c r="BI10" s="0">
        <x:f>BH10-BG10</x:f>
      </x:c>
      <x:c r="BK10" s="0" t="n">
        <x:v>6.09</x:v>
      </x:c>
      <x:c r="BL10" s="0">
        <x:f>_xlfn.MINIFS(Q9:Q2997,C9:C2997,BK10)</x:f>
      </x:c>
      <x:c r="BM10" s="0">
        <x:f>_xlfn.MAXIFS(R9:R2997,C9:C2997,BK10)</x:f>
      </x:c>
      <x:c r="BN10" s="0">
        <x:f>BM10-BL10</x:f>
      </x:c>
      <x:c r="BP10" s="0" t="n">
        <x:v>6.1</x:v>
      </x:c>
      <x:c r="BQ10" s="0">
        <x:f>_xlfn.MINIFS(Q$4:Q$2992,C$4:C$2992,BP10)</x:f>
      </x:c>
      <x:c r="BR10" s="0">
        <x:f>_xlfn.MAXIFS(R$4:R$2992,C$4:C$2992,BP10)</x:f>
      </x:c>
      <x:c r="BS10" s="0">
        <x:f>BR10-BQ10</x:f>
      </x:c>
      <x:c r="BU10" s="0" t="n">
        <x:v>6.11</x:v>
      </x:c>
      <x:c r="BV10" s="0">
        <x:f>_xlfn.MINIFS(Q$4:Q$2992,C$4:C$2992,BU10)</x:f>
      </x:c>
      <x:c r="BW10" s="0">
        <x:f>_xlfn.MAXIFS(R$4:R$2992,C$4:C$2992,BU10)</x:f>
      </x:c>
      <x:c r="BX10" s="0">
        <x:f>BW10-BV10</x:f>
      </x:c>
      <x:c r="BZ10" s="0" t="n">
        <x:v>6.12</x:v>
      </x:c>
      <x:c r="CA10" s="0">
        <x:f>_xlfn.MINIFS(Q$4:Q$2992,C$4:C$2992,BZ10)</x:f>
      </x:c>
      <x:c r="CB10" s="0">
        <x:f>_xlfn.MAXIFS(R$4:R$2992,C$4:C$2992,BZ10)</x:f>
      </x:c>
      <x:c r="CC10" s="0">
        <x:f>CB10-CA10</x:f>
      </x:c>
    </x:row>
    <x:row r="11" spans="1:81" customFormat="1" ht="16.5" customHeight="1">
      <x:c r="A11" s="302">
        <x:f>IF(RIGHT(C11,2)=".1","10",RIGHT(C11,2))</x:f>
      </x:c>
      <x:c r="B11" s="0" t="n">
        <x:v>21</x:v>
      </x:c>
      <x:c r="C11" s="0" t="n">
        <x:v>1.01</x:v>
      </x:c>
      <x:c r="D11" s="0" t="s">
        <x:v>11</x:v>
      </x:c>
      <x:c r="E11" s="0" t="s">
        <x:v>272</x:v>
      </x:c>
      <x:c r="F11" s="0" t="s">
        <x:v>200</x:v>
      </x:c>
      <x:c r="G11" s="0" t="s">
        <x:v>748</x:v>
      </x:c>
      <x:c r="H11" s="0" t="s">
        <x:v>350</x:v>
      </x:c>
      <x:c r="I11" s="0" t="n">
        <x:v>6.8</x:v>
      </x:c>
      <x:c r="J11" s="0" t="n">
        <x:v>5.4</x:v>
      </x:c>
      <x:c r="K11" s="0" t="n">
        <x:v>91</x:v>
      </x:c>
      <x:c r="L11" s="0" t="n">
        <x:v>4</x:v>
      </x:c>
      <x:c r="M11" s="0" t="n">
        <x:v>4</x:v>
      </x:c>
      <x:c r="O11" s="0" t="n">
        <x:v>1006.9</x:v>
      </x:c>
      <x:c r="P11" s="0" t="n">
        <x:v>997.4</x:v>
      </x:c>
      <x:c r="W11" s="0" t="n">
        <x:v>7.01</x:v>
      </x:c>
      <x:c r="X11" s="0">
        <x:f>_xlfn.MINIFS(Q10:Q2998,C10:C2998,W11)</x:f>
      </x:c>
      <x:c r="Y11" s="0">
        <x:f>_xlfn.MAXIFS(R10:R2998,C10:C2998,W11)</x:f>
      </x:c>
      <x:c r="Z11" s="0">
        <x:f>Y11-X11</x:f>
      </x:c>
      <x:c r="AB11" s="0" t="n">
        <x:v>7.02</x:v>
      </x:c>
      <x:c r="AC11" s="0">
        <x:f>_xlfn.MINIFS(Q10:Q2998,C10:C2998,AB11)</x:f>
      </x:c>
      <x:c r="AD11" s="0">
        <x:f>_xlfn.MAXIFS(R10:R2998,C10:C2998,AB11)</x:f>
      </x:c>
      <x:c r="AE11" s="0">
        <x:f>AD11-AC11</x:f>
      </x:c>
      <x:c r="AG11" s="0" t="n">
        <x:v>7.03</x:v>
      </x:c>
      <x:c r="AH11" s="0">
        <x:f>_xlfn.MINIFS(Q10:Q2998,C10:C2998,AG11)</x:f>
      </x:c>
      <x:c r="AI11" s="0">
        <x:f>_xlfn.MAXIFS(R10:R2998,C10:C2998,AG11)</x:f>
      </x:c>
      <x:c r="AJ11" s="0">
        <x:f>AI11-AH11</x:f>
      </x:c>
      <x:c r="AL11" s="0" t="n">
        <x:v>7.04</x:v>
      </x:c>
      <x:c r="AM11" s="0">
        <x:f>_xlfn.MINIFS(Q10:Q2998,C10:C2998,AL11)</x:f>
      </x:c>
      <x:c r="AN11" s="0">
        <x:f>_xlfn.MAXIFS(R10:R2998,C10:C2998,AL11)</x:f>
      </x:c>
      <x:c r="AO11" s="0">
        <x:f>AN11-AM11</x:f>
      </x:c>
      <x:c r="AQ11" s="0" t="n">
        <x:v>7.05</x:v>
      </x:c>
      <x:c r="AR11" s="0">
        <x:f>_xlfn.MINIFS(Q10:Q2998,C10:C2998,AQ11)</x:f>
      </x:c>
      <x:c r="AS11" s="0">
        <x:f>_xlfn.MAXIFS(R10:R2998,C10:C2998,AQ11)</x:f>
      </x:c>
      <x:c r="AT11" s="0">
        <x:f>AS11-AR11</x:f>
      </x:c>
      <x:c r="AV11" s="0" t="n">
        <x:v>7.06</x:v>
      </x:c>
      <x:c r="AW11" s="0">
        <x:f>_xlfn.MINIFS(Q10:Q2998,C10:C2998,AV11)</x:f>
      </x:c>
      <x:c r="AX11" s="0">
        <x:f>_xlfn.MAXIFS(R10:R2998,C10:C2998,AV11)</x:f>
      </x:c>
      <x:c r="AY11" s="0">
        <x:f>AX11-AW11</x:f>
      </x:c>
      <x:c r="BA11" s="0" t="n">
        <x:v>7.07</x:v>
      </x:c>
      <x:c r="BB11" s="0">
        <x:f>_xlfn.MINIFS(Q10:Q2998,C10:C2998,BA11)</x:f>
      </x:c>
      <x:c r="BC11" s="0">
        <x:f>_xlfn.MAXIFS(R10:R2998,C10:C2998,BA11)</x:f>
      </x:c>
      <x:c r="BD11" s="0">
        <x:f>BC11-BB11</x:f>
      </x:c>
      <x:c r="BF11" s="0" t="n">
        <x:v>7.08</x:v>
      </x:c>
      <x:c r="BG11" s="0">
        <x:f>_xlfn.MINIFS(Q10:Q2998,C10:C2998,BF11)</x:f>
      </x:c>
      <x:c r="BH11" s="0">
        <x:f>_xlfn.MAXIFS(R10:R2998,C10:C2998,BF11)</x:f>
      </x:c>
      <x:c r="BI11" s="0">
        <x:f>BH11-BG11</x:f>
      </x:c>
      <x:c r="BK11" s="0" t="n">
        <x:v>7.09</x:v>
      </x:c>
      <x:c r="BL11" s="0">
        <x:f>_xlfn.MINIFS(Q10:Q2998,C10:C2998,BK11)</x:f>
      </x:c>
      <x:c r="BM11" s="0">
        <x:f>_xlfn.MAXIFS(R10:R2998,C10:C2998,BK11)</x:f>
      </x:c>
      <x:c r="BN11" s="0">
        <x:f>BM11-BL11</x:f>
      </x:c>
      <x:c r="BP11" s="0" t="n">
        <x:v>7.1</x:v>
      </x:c>
      <x:c r="BQ11" s="0">
        <x:f>_xlfn.MINIFS(Q$4:Q$2992,C$4:C$2992,BP11)</x:f>
      </x:c>
      <x:c r="BR11" s="0">
        <x:f>_xlfn.MAXIFS(R$4:R$2992,C$4:C$2992,BP11)</x:f>
      </x:c>
      <x:c r="BS11" s="0">
        <x:f>BR11-BQ11</x:f>
      </x:c>
      <x:c r="BU11" s="0" t="n">
        <x:v>7.11</x:v>
      </x:c>
      <x:c r="BV11" s="0">
        <x:f>_xlfn.MINIFS(Q$4:Q$2992,C$4:C$2992,BU11)</x:f>
      </x:c>
      <x:c r="BW11" s="0">
        <x:f>_xlfn.MAXIFS(R$4:R$2992,C$4:C$2992,BU11)</x:f>
      </x:c>
      <x:c r="BX11" s="0">
        <x:f>BW11-BV11</x:f>
      </x:c>
      <x:c r="BZ11" s="0" t="n">
        <x:v>7.12</x:v>
      </x:c>
      <x:c r="CA11" s="0">
        <x:f>_xlfn.MINIFS(Q$4:Q$2992,C$4:C$2992,BZ11)</x:f>
      </x:c>
      <x:c r="CB11" s="0">
        <x:f>_xlfn.MAXIFS(R$4:R$2992,C$4:C$2992,BZ11)</x:f>
      </x:c>
      <x:c r="CC11" s="0">
        <x:f>CB11-CA11</x:f>
      </x:c>
    </x:row>
    <x:row r="12" spans="1:81" customFormat="1" ht="16.5" customHeight="1">
      <x:c r="A12" s="302">
        <x:f>IF(RIGHT(C12,2)=".1","10",RIGHT(C12,2))</x:f>
      </x:c>
      <x:c r="B12" s="0" t="n">
        <x:v>0</x:v>
      </x:c>
      <x:c r="C12" s="0" t="n">
        <x:v>2.01</x:v>
      </x:c>
      <x:c r="D12" s="0" t="s">
        <x:v>11</x:v>
      </x:c>
      <x:c r="E12" s="0" t="s">
        <x:v>316</x:v>
      </x:c>
      <x:c r="F12" s="0" t="s">
        <x:v>185</x:v>
      </x:c>
      <x:c r="H12" s="0" t="s">
        <x:v>219</x:v>
      </x:c>
      <x:c r="I12" s="0" t="n">
        <x:v>4.4</x:v>
      </x:c>
      <x:c r="J12" s="0" t="n">
        <x:v>3.2</x:v>
      </x:c>
      <x:c r="K12" s="0" t="n">
        <x:v>92</x:v>
      </x:c>
      <x:c r="L12" s="0" t="n">
        <x:v>2</x:v>
      </x:c>
      <x:c r="M12" s="0" t="n">
        <x:v>2</x:v>
      </x:c>
      <x:c r="O12" s="0" t="n">
        <x:v>1006.8</x:v>
      </x:c>
      <x:c r="P12" s="0" t="n">
        <x:v>997.2</x:v>
      </x:c>
      <x:c r="W12" s="0" t="n">
        <x:v>8.01</x:v>
      </x:c>
      <x:c r="X12" s="0">
        <x:f>_xlfn.MINIFS(Q11:Q2999,C11:C2999,W12)</x:f>
      </x:c>
      <x:c r="Y12" s="0">
        <x:f>_xlfn.MAXIFS(R11:R2999,C11:C2999,W12)</x:f>
      </x:c>
      <x:c r="Z12" s="0">
        <x:f>Y12-X12</x:f>
      </x:c>
      <x:c r="AB12" s="0" t="n">
        <x:v>8.02</x:v>
      </x:c>
      <x:c r="AC12" s="0">
        <x:f>_xlfn.MINIFS(Q11:Q2999,C11:C2999,AB12)</x:f>
      </x:c>
      <x:c r="AD12" s="0">
        <x:f>_xlfn.MAXIFS(R11:R2999,C11:C2999,AB12)</x:f>
      </x:c>
      <x:c r="AE12" s="0">
        <x:f>AD12-AC12</x:f>
      </x:c>
      <x:c r="AG12" s="0" t="n">
        <x:v>8.03</x:v>
      </x:c>
      <x:c r="AH12" s="0">
        <x:f>_xlfn.MINIFS(Q11:Q2999,C11:C2999,AG12)</x:f>
      </x:c>
      <x:c r="AI12" s="0">
        <x:f>_xlfn.MAXIFS(R11:R2999,C11:C2999,AG12)</x:f>
      </x:c>
      <x:c r="AJ12" s="0">
        <x:f>AI12-AH12</x:f>
      </x:c>
      <x:c r="AL12" s="0" t="n">
        <x:v>8.04</x:v>
      </x:c>
      <x:c r="AM12" s="0">
        <x:f>_xlfn.MINIFS(Q11:Q2999,C11:C2999,AL12)</x:f>
      </x:c>
      <x:c r="AN12" s="0">
        <x:f>_xlfn.MAXIFS(R11:R2999,C11:C2999,AL12)</x:f>
      </x:c>
      <x:c r="AO12" s="0">
        <x:f>AN12-AM12</x:f>
      </x:c>
      <x:c r="AQ12" s="0" t="n">
        <x:v>8.05</x:v>
      </x:c>
      <x:c r="AR12" s="0">
        <x:f>_xlfn.MINIFS(Q11:Q2999,C11:C2999,AQ12)</x:f>
      </x:c>
      <x:c r="AS12" s="0">
        <x:f>_xlfn.MAXIFS(R11:R2999,C11:C2999,AQ12)</x:f>
      </x:c>
      <x:c r="AT12" s="0">
        <x:f>AS12-AR12</x:f>
      </x:c>
      <x:c r="AV12" s="0" t="n">
        <x:v>8.06</x:v>
      </x:c>
      <x:c r="AW12" s="0">
        <x:f>_xlfn.MINIFS(Q11:Q2999,C11:C2999,AV12)</x:f>
      </x:c>
      <x:c r="AX12" s="0">
        <x:f>_xlfn.MAXIFS(R11:R2999,C11:C2999,AV12)</x:f>
      </x:c>
      <x:c r="AY12" s="0">
        <x:f>AX12-AW12</x:f>
      </x:c>
      <x:c r="BA12" s="0" t="n">
        <x:v>8.07</x:v>
      </x:c>
      <x:c r="BB12" s="0">
        <x:f>_xlfn.MINIFS(Q11:Q2999,C11:C2999,BA12)</x:f>
      </x:c>
      <x:c r="BC12" s="0">
        <x:f>_xlfn.MAXIFS(R11:R2999,C11:C2999,BA12)</x:f>
      </x:c>
      <x:c r="BD12" s="0">
        <x:f>BC12-BB12</x:f>
      </x:c>
      <x:c r="BF12" s="0" t="n">
        <x:v>8.08</x:v>
      </x:c>
      <x:c r="BG12" s="0">
        <x:f>_xlfn.MINIFS(Q11:Q2999,C11:C2999,BF12)</x:f>
      </x:c>
      <x:c r="BH12" s="0">
        <x:f>_xlfn.MAXIFS(R11:R2999,C11:C2999,BF12)</x:f>
      </x:c>
      <x:c r="BI12" s="0">
        <x:f>BH12-BG12</x:f>
      </x:c>
      <x:c r="BK12" s="0" t="n">
        <x:v>8.09</x:v>
      </x:c>
      <x:c r="BL12" s="0">
        <x:f>_xlfn.MINIFS(Q11:Q2999,C11:C2999,BK12)</x:f>
      </x:c>
      <x:c r="BM12" s="0">
        <x:f>_xlfn.MAXIFS(R11:R2999,C11:C2999,BK12)</x:f>
      </x:c>
      <x:c r="BN12" s="0">
        <x:f>BM12-BL12</x:f>
      </x:c>
      <x:c r="BP12" s="0" t="n">
        <x:v>8.1</x:v>
      </x:c>
      <x:c r="BQ12" s="0">
        <x:f>_xlfn.MINIFS(Q$4:Q$2992,C$4:C$2992,BP12)</x:f>
      </x:c>
      <x:c r="BR12" s="0">
        <x:f>_xlfn.MAXIFS(R$4:R$2992,C$4:C$2992,BP12)</x:f>
      </x:c>
      <x:c r="BS12" s="0">
        <x:f>BR12-BQ12</x:f>
      </x:c>
      <x:c r="BU12" s="0" t="n">
        <x:v>8.11</x:v>
      </x:c>
      <x:c r="BV12" s="0">
        <x:f>_xlfn.MINIFS(Q$4:Q$2992,C$4:C$2992,BU12)</x:f>
      </x:c>
      <x:c r="BW12" s="0">
        <x:f>_xlfn.MAXIFS(R$4:R$2992,C$4:C$2992,BU12)</x:f>
      </x:c>
      <x:c r="BX12" s="0">
        <x:f>BW12-BV12</x:f>
      </x:c>
      <x:c r="BZ12" s="0" t="n">
        <x:v>8.12</x:v>
      </x:c>
      <x:c r="CA12" s="0">
        <x:f>_xlfn.MINIFS(Q$4:Q$2992,C$4:C$2992,BZ12)</x:f>
      </x:c>
      <x:c r="CB12" s="0">
        <x:f>_xlfn.MAXIFS(R$4:R$2992,C$4:C$2992,BZ12)</x:f>
      </x:c>
      <x:c r="CC12" s="0">
        <x:f>CB12-CA12</x:f>
      </x:c>
    </x:row>
    <x:row r="13" spans="1:81" customFormat="1" ht="16.5" customHeight="1">
      <x:c r="A13" s="302">
        <x:f>IF(RIGHT(C13,2)=".1","10",RIGHT(C13,2))</x:f>
      </x:c>
      <x:c r="B13" s="0" t="n">
        <x:v>3</x:v>
      </x:c>
      <x:c r="C13" s="0" t="n">
        <x:v>2.01</x:v>
      </x:c>
      <x:c r="D13" s="0" t="s">
        <x:v>11</x:v>
      </x:c>
      <x:c r="E13" s="0" t="n">
        <x:v>3</x:v>
      </x:c>
      <x:c r="F13" s="0" t="s">
        <x:v>185</x:v>
      </x:c>
      <x:c r="H13" s="0" t="s">
        <x:v>323</x:v>
      </x:c>
      <x:c r="I13" s="0" t="n">
        <x:v>2.4</x:v>
      </x:c>
      <x:c r="J13" s="0" t="n">
        <x:v>1.3</x:v>
      </x:c>
      <x:c r="K13" s="0" t="n">
        <x:v>92</x:v>
      </x:c>
      <x:c r="L13" s="0" t="n">
        <x:v>-2</x:v>
      </x:c>
      <x:c r="M13" s="0" t="n">
        <x:v>-2</x:v>
      </x:c>
      <x:c r="O13" s="0" t="n">
        <x:v>1007.2</x:v>
      </x:c>
      <x:c r="P13" s="0" t="n">
        <x:v>997.6</x:v>
      </x:c>
      <x:c r="Q13" s="0" t="n">
        <x:v>2.4</x:v>
      </x:c>
      <x:c r="S13" s="0" t="n">
        <x:v>0.5</x:v>
      </x:c>
      <x:c r="W13" s="0" t="n">
        <x:v>9.01</x:v>
      </x:c>
      <x:c r="X13" s="0">
        <x:f>_xlfn.MINIFS(Q12:Q3000,C12:C3000,W13)</x:f>
      </x:c>
      <x:c r="Y13" s="0">
        <x:f>_xlfn.MAXIFS(R12:R3000,C12:C3000,W13)</x:f>
      </x:c>
      <x:c r="Z13" s="0">
        <x:f>Y13-X13</x:f>
      </x:c>
      <x:c r="AB13" s="0" t="n">
        <x:v>9.02</x:v>
      </x:c>
      <x:c r="AC13" s="0">
        <x:f>_xlfn.MINIFS(Q12:Q3000,C12:C3000,AB13)</x:f>
      </x:c>
      <x:c r="AD13" s="0">
        <x:f>_xlfn.MAXIFS(R12:R3000,C12:C3000,AB13)</x:f>
      </x:c>
      <x:c r="AE13" s="0">
        <x:f>AD13-AC13</x:f>
      </x:c>
      <x:c r="AG13" s="0" t="n">
        <x:v>9.03</x:v>
      </x:c>
      <x:c r="AH13" s="0">
        <x:f>_xlfn.MINIFS(Q12:Q3000,C12:C3000,AG13)</x:f>
      </x:c>
      <x:c r="AI13" s="0">
        <x:f>_xlfn.MAXIFS(R12:R3000,C12:C3000,AG13)</x:f>
      </x:c>
      <x:c r="AJ13" s="0">
        <x:f>AI13-AH13</x:f>
      </x:c>
      <x:c r="AL13" s="0" t="n">
        <x:v>9.04</x:v>
      </x:c>
      <x:c r="AM13" s="0">
        <x:f>_xlfn.MINIFS(Q12:Q3000,C12:C3000,AL13)</x:f>
      </x:c>
      <x:c r="AN13" s="0">
        <x:f>_xlfn.MAXIFS(R12:R3000,C12:C3000,AL13)</x:f>
      </x:c>
      <x:c r="AO13" s="0">
        <x:f>AN13-AM13</x:f>
      </x:c>
      <x:c r="AQ13" s="0" t="n">
        <x:v>9.05</x:v>
      </x:c>
      <x:c r="AR13" s="0">
        <x:f>_xlfn.MINIFS(Q12:Q3000,C12:C3000,AQ13)</x:f>
      </x:c>
      <x:c r="AS13" s="0">
        <x:f>_xlfn.MAXIFS(R12:R3000,C12:C3000,AQ13)</x:f>
      </x:c>
      <x:c r="AT13" s="0">
        <x:f>AS13-AR13</x:f>
      </x:c>
      <x:c r="AV13" s="0" t="n">
        <x:v>9.06</x:v>
      </x:c>
      <x:c r="AW13" s="0">
        <x:f>_xlfn.MINIFS(Q12:Q3000,C12:C3000,AV13)</x:f>
      </x:c>
      <x:c r="AX13" s="0">
        <x:f>_xlfn.MAXIFS(R12:R3000,C12:C3000,AV13)</x:f>
      </x:c>
      <x:c r="AY13" s="0">
        <x:f>AX13-AW13</x:f>
      </x:c>
      <x:c r="BA13" s="0" t="n">
        <x:v>9.07</x:v>
      </x:c>
      <x:c r="BB13" s="0">
        <x:f>_xlfn.MINIFS(Q12:Q3000,C12:C3000,BA13)</x:f>
      </x:c>
      <x:c r="BC13" s="0">
        <x:f>_xlfn.MAXIFS(R12:R3000,C12:C3000,BA13)</x:f>
      </x:c>
      <x:c r="BD13" s="0">
        <x:f>BC13-BB13</x:f>
      </x:c>
      <x:c r="BF13" s="0" t="n">
        <x:v>9.08</x:v>
      </x:c>
      <x:c r="BG13" s="0">
        <x:f>_xlfn.MINIFS(Q12:Q3000,C12:C3000,BF13)</x:f>
      </x:c>
      <x:c r="BH13" s="0">
        <x:f>_xlfn.MAXIFS(R12:R3000,C12:C3000,BF13)</x:f>
      </x:c>
      <x:c r="BI13" s="0">
        <x:f>BH13-BG13</x:f>
      </x:c>
      <x:c r="BK13" s="0" t="n">
        <x:v>9.09</x:v>
      </x:c>
      <x:c r="BL13" s="0">
        <x:f>_xlfn.MINIFS(Q12:Q3000,C12:C3000,BK13)</x:f>
      </x:c>
      <x:c r="BM13" s="0">
        <x:f>_xlfn.MAXIFS(R12:R3000,C12:C3000,BK13)</x:f>
      </x:c>
      <x:c r="BN13" s="0">
        <x:f>BM13-BL13</x:f>
      </x:c>
      <x:c r="BP13" s="0" t="n">
        <x:v>9.1</x:v>
      </x:c>
      <x:c r="BQ13" s="0">
        <x:f>_xlfn.MINIFS(Q$4:Q$2992,C$4:C$2992,BP13)</x:f>
      </x:c>
      <x:c r="BR13" s="0">
        <x:f>_xlfn.MAXIFS(R$4:R$2992,C$4:C$2992,BP13)</x:f>
      </x:c>
      <x:c r="BS13" s="0">
        <x:f>BR13-BQ13</x:f>
      </x:c>
      <x:c r="BU13" s="0" t="n">
        <x:v>9.11</x:v>
      </x:c>
      <x:c r="BV13" s="0">
        <x:f>_xlfn.MINIFS(Q$4:Q$2992,C$4:C$2992,BU13)</x:f>
      </x:c>
      <x:c r="BW13" s="0">
        <x:f>_xlfn.MAXIFS(R$4:R$2992,C$4:C$2992,BU13)</x:f>
      </x:c>
      <x:c r="BX13" s="0">
        <x:f>BW13-BV13</x:f>
      </x:c>
      <x:c r="BZ13" s="0" t="n">
        <x:v>9.12</x:v>
      </x:c>
      <x:c r="CA13" s="0">
        <x:f>_xlfn.MINIFS(Q$4:Q$2992,C$4:C$2992,BZ13)</x:f>
      </x:c>
      <x:c r="CB13" s="0">
        <x:f>_xlfn.MAXIFS(R$4:R$2992,C$4:C$2992,BZ13)</x:f>
      </x:c>
      <x:c r="CC13" s="0">
        <x:f>CB13-CA13</x:f>
      </x:c>
    </x:row>
    <x:row r="14" spans="1:81" customFormat="1" ht="16.5" customHeight="1">
      <x:c r="A14" s="302">
        <x:f>IF(RIGHT(C14,2)=".1","10",RIGHT(C14,2))</x:f>
      </x:c>
      <x:c r="B14" s="0" t="n">
        <x:v>6</x:v>
      </x:c>
      <x:c r="C14" s="0" t="n">
        <x:v>2.01</x:v>
      </x:c>
      <x:c r="D14" s="0" t="s">
        <x:v>10</x:v>
      </x:c>
      <x:c r="E14" s="0" t="n">
        <x:v>2</x:v>
      </x:c>
      <x:c r="F14" s="0" t="s">
        <x:v>185</x:v>
      </x:c>
      <x:c r="H14" s="0" t="s">
        <x:v>228</x:v>
      </x:c>
      <x:c r="I14" s="0" t="n">
        <x:v>2.3</x:v>
      </x:c>
      <x:c r="J14" s="0" t="n">
        <x:v>0.9</x:v>
      </x:c>
      <x:c r="K14" s="0" t="n">
        <x:v>90</x:v>
      </x:c>
      <x:c r="L14" s="0" t="n">
        <x:v>-1</x:v>
      </x:c>
      <x:c r="M14" s="0" t="n">
        <x:v>-1</x:v>
      </x:c>
      <x:c r="O14" s="0" t="n">
        <x:v>1008.4</x:v>
      </x:c>
      <x:c r="P14" s="0" t="n">
        <x:v>998.7</x:v>
      </x:c>
      <x:c r="Q14" s="0" t="n">
        <x:v>1.9</x:v>
      </x:c>
      <x:c r="W14" s="0" t="n">
        <x:v>10.01</x:v>
      </x:c>
      <x:c r="X14" s="0">
        <x:f>_xlfn.MINIFS(Q13:Q3001,C13:C3001,W14)</x:f>
      </x:c>
      <x:c r="Y14" s="0">
        <x:f>_xlfn.MAXIFS(R13:R3001,C13:C3001,W14)</x:f>
      </x:c>
      <x:c r="Z14" s="0">
        <x:f>Y14-X14</x:f>
      </x:c>
      <x:c r="AB14" s="0" t="n">
        <x:v>10.02</x:v>
      </x:c>
      <x:c r="AC14" s="0">
        <x:f>_xlfn.MINIFS(Q13:Q3001,C13:C3001,AB14)</x:f>
      </x:c>
      <x:c r="AD14" s="0">
        <x:f>_xlfn.MAXIFS(R13:R3001,C13:C3001,AB14)</x:f>
      </x:c>
      <x:c r="AE14" s="0">
        <x:f>AD14-AC14</x:f>
      </x:c>
      <x:c r="AG14" s="0" t="n">
        <x:v>10.03</x:v>
      </x:c>
      <x:c r="AH14" s="0">
        <x:f>_xlfn.MINIFS(Q13:Q3001,C13:C3001,AG14)</x:f>
      </x:c>
      <x:c r="AI14" s="0">
        <x:f>_xlfn.MAXIFS(R13:R3001,C13:C3001,AG14)</x:f>
      </x:c>
      <x:c r="AJ14" s="0">
        <x:f>AI14-AH14</x:f>
      </x:c>
      <x:c r="AL14" s="0" t="n">
        <x:v>10.04</x:v>
      </x:c>
      <x:c r="AM14" s="0">
        <x:f>_xlfn.MINIFS(Q13:Q3001,C13:C3001,AL14)</x:f>
      </x:c>
      <x:c r="AN14" s="0">
        <x:f>_xlfn.MAXIFS(R13:R3001,C13:C3001,AL14)</x:f>
      </x:c>
      <x:c r="AO14" s="0">
        <x:f>AN14-AM14</x:f>
      </x:c>
      <x:c r="AQ14" s="0" t="n">
        <x:v>10.05</x:v>
      </x:c>
      <x:c r="AR14" s="0">
        <x:f>_xlfn.MINIFS(Q13:Q3001,C13:C3001,AQ14)</x:f>
      </x:c>
      <x:c r="AS14" s="0">
        <x:f>_xlfn.MAXIFS(R13:R3001,C13:C3001,AQ14)</x:f>
      </x:c>
      <x:c r="AT14" s="0">
        <x:f>AS14-AR14</x:f>
      </x:c>
      <x:c r="AV14" s="0" t="n">
        <x:v>10.06</x:v>
      </x:c>
      <x:c r="AW14" s="0">
        <x:f>_xlfn.MINIFS(Q13:Q3001,C13:C3001,AV14)</x:f>
      </x:c>
      <x:c r="AX14" s="0">
        <x:f>_xlfn.MAXIFS(R13:R3001,C13:C3001,AV14)</x:f>
      </x:c>
      <x:c r="AY14" s="0">
        <x:f>AX14-AW14</x:f>
      </x:c>
      <x:c r="BA14" s="0" t="n">
        <x:v>10.07</x:v>
      </x:c>
      <x:c r="BB14" s="0">
        <x:f>_xlfn.MINIFS(Q13:Q3001,C13:C3001,BA14)</x:f>
      </x:c>
      <x:c r="BC14" s="0">
        <x:f>_xlfn.MAXIFS(R13:R3001,C13:C3001,BA14)</x:f>
      </x:c>
      <x:c r="BD14" s="0">
        <x:f>BC14-BB14</x:f>
      </x:c>
      <x:c r="BF14" s="0" t="n">
        <x:v>10.08</x:v>
      </x:c>
      <x:c r="BG14" s="0">
        <x:f>_xlfn.MINIFS(Q13:Q3001,C13:C3001,BF14)</x:f>
      </x:c>
      <x:c r="BH14" s="0">
        <x:f>_xlfn.MAXIFS(R13:R3001,C13:C3001,BF14)</x:f>
      </x:c>
      <x:c r="BI14" s="0">
        <x:f>BH14-BG14</x:f>
      </x:c>
      <x:c r="BK14" s="0" t="n">
        <x:v>10.09</x:v>
      </x:c>
      <x:c r="BL14" s="0">
        <x:f>_xlfn.MINIFS(Q13:Q3001,C13:C3001,BK14)</x:f>
      </x:c>
      <x:c r="BM14" s="0">
        <x:f>_xlfn.MAXIFS(R13:R3001,C13:C3001,BK14)</x:f>
      </x:c>
      <x:c r="BN14" s="0">
        <x:f>BM14-BL14</x:f>
      </x:c>
      <x:c r="BP14" s="0" t="n">
        <x:v>10.1</x:v>
      </x:c>
      <x:c r="BQ14" s="0">
        <x:f>_xlfn.MINIFS(Q$4:Q$2992,C$4:C$2992,BP14)</x:f>
      </x:c>
      <x:c r="BR14" s="0">
        <x:f>_xlfn.MAXIFS(R$4:R$2992,C$4:C$2992,BP14)</x:f>
      </x:c>
      <x:c r="BS14" s="0">
        <x:f>BR14-BQ14</x:f>
      </x:c>
      <x:c r="BU14" s="0" t="n">
        <x:v>10.11</x:v>
      </x:c>
      <x:c r="BV14" s="0">
        <x:f>_xlfn.MINIFS(Q$4:Q$2992,C$4:C$2992,BU14)</x:f>
      </x:c>
      <x:c r="BW14" s="0">
        <x:f>_xlfn.MAXIFS(R$4:R$2992,C$4:C$2992,BU14)</x:f>
      </x:c>
      <x:c r="BX14" s="0">
        <x:f>BW14-BV14</x:f>
      </x:c>
      <x:c r="BZ14" s="0" t="n">
        <x:v>10.12</x:v>
      </x:c>
      <x:c r="CA14" s="0">
        <x:f>_xlfn.MINIFS(Q$4:Q$2992,C$4:C$2992,BZ14)</x:f>
      </x:c>
      <x:c r="CB14" s="0">
        <x:f>_xlfn.MAXIFS(R$4:R$2992,C$4:C$2992,BZ14)</x:f>
      </x:c>
      <x:c r="CC14" s="0">
        <x:f>CB14-CA14</x:f>
      </x:c>
    </x:row>
    <x:row r="15" spans="1:81" customFormat="1" ht="16.5" customHeight="1">
      <x:c r="A15" s="302">
        <x:f>IF(RIGHT(C15,2)=".1","10",RIGHT(C15,2))</x:f>
      </x:c>
      <x:c r="B15" s="0" t="n">
        <x:v>9</x:v>
      </x:c>
      <x:c r="C15" s="0" t="n">
        <x:v>2.01</x:v>
      </x:c>
      <x:c r="D15" s="0" t="s">
        <x:v>11</x:v>
      </x:c>
      <x:c r="E15" s="0" t="n">
        <x:v>1</x:v>
      </x:c>
      <x:c r="F15" s="0" t="s">
        <x:v>185</x:v>
      </x:c>
      <x:c r="G15" s="0" t="s">
        <x:v>229</x:v>
      </x:c>
      <x:c r="H15" s="0" t="s">
        <x:v>241</x:v>
      </x:c>
      <x:c r="I15" s="0" t="n">
        <x:v>3.7</x:v>
      </x:c>
      <x:c r="J15" s="0" t="n">
        <x:v>2.4</x:v>
      </x:c>
      <x:c r="K15" s="0" t="n">
        <x:v>91</x:v>
      </x:c>
      <x:c r="L15" s="0" t="n">
        <x:v>2</x:v>
      </x:c>
      <x:c r="M15" s="0" t="n">
        <x:v>2</x:v>
      </x:c>
      <x:c r="O15" s="0" t="n">
        <x:v>1008.8</x:v>
      </x:c>
      <x:c r="P15" s="0" t="n">
        <x:v>999.2</x:v>
      </x:c>
      <x:c r="W15" s="0" t="n">
        <x:v>11.01</x:v>
      </x:c>
      <x:c r="X15" s="0">
        <x:f>_xlfn.MINIFS(Q14:Q3002,C14:C3002,W15)</x:f>
      </x:c>
      <x:c r="Y15" s="0">
        <x:f>_xlfn.MAXIFS(R14:R3002,C14:C3002,W15)</x:f>
      </x:c>
      <x:c r="Z15" s="0">
        <x:f>Y15-X15</x:f>
      </x:c>
      <x:c r="AB15" s="0" t="n">
        <x:v>11.02</x:v>
      </x:c>
      <x:c r="AC15" s="0">
        <x:f>_xlfn.MINIFS(Q14:Q3002,C14:C3002,AB15)</x:f>
      </x:c>
      <x:c r="AD15" s="0">
        <x:f>_xlfn.MAXIFS(R14:R3002,C14:C3002,AB15)</x:f>
      </x:c>
      <x:c r="AE15" s="0">
        <x:f>AD15-AC15</x:f>
      </x:c>
      <x:c r="AG15" s="0" t="n">
        <x:v>11.03</x:v>
      </x:c>
      <x:c r="AH15" s="0">
        <x:f>_xlfn.MINIFS(Q14:Q3002,C14:C3002,AG15)</x:f>
      </x:c>
      <x:c r="AI15" s="0">
        <x:f>_xlfn.MAXIFS(R14:R3002,C14:C3002,AG15)</x:f>
      </x:c>
      <x:c r="AJ15" s="0">
        <x:f>AI15-AH15</x:f>
      </x:c>
      <x:c r="AL15" s="0" t="n">
        <x:v>11.04</x:v>
      </x:c>
      <x:c r="AM15" s="0">
        <x:f>_xlfn.MINIFS(Q14:Q3002,C14:C3002,AL15)</x:f>
      </x:c>
      <x:c r="AN15" s="0">
        <x:f>_xlfn.MAXIFS(R14:R3002,C14:C3002,AL15)</x:f>
      </x:c>
      <x:c r="AO15" s="0">
        <x:f>AN15-AM15</x:f>
      </x:c>
      <x:c r="AQ15" s="0" t="n">
        <x:v>11.05</x:v>
      </x:c>
      <x:c r="AR15" s="0">
        <x:f>_xlfn.MINIFS(Q14:Q3002,C14:C3002,AQ15)</x:f>
      </x:c>
      <x:c r="AS15" s="0">
        <x:f>_xlfn.MAXIFS(R14:R3002,C14:C3002,AQ15)</x:f>
      </x:c>
      <x:c r="AT15" s="0">
        <x:f>AS15-AR15</x:f>
      </x:c>
      <x:c r="AV15" s="0" t="n">
        <x:v>11.06</x:v>
      </x:c>
      <x:c r="AW15" s="0">
        <x:f>_xlfn.MINIFS(Q14:Q3002,C14:C3002,AV15)</x:f>
      </x:c>
      <x:c r="AX15" s="0">
        <x:f>_xlfn.MAXIFS(R14:R3002,C14:C3002,AV15)</x:f>
      </x:c>
      <x:c r="AY15" s="0">
        <x:f>AX15-AW15</x:f>
      </x:c>
      <x:c r="BA15" s="0" t="n">
        <x:v>11.07</x:v>
      </x:c>
      <x:c r="BB15" s="0">
        <x:f>_xlfn.MINIFS(Q14:Q3002,C14:C3002,BA15)</x:f>
      </x:c>
      <x:c r="BC15" s="0">
        <x:f>_xlfn.MAXIFS(R14:R3002,C14:C3002,BA15)</x:f>
      </x:c>
      <x:c r="BD15" s="0">
        <x:f>BC15-BB15</x:f>
      </x:c>
      <x:c r="BF15" s="0" t="n">
        <x:v>11.08</x:v>
      </x:c>
      <x:c r="BG15" s="0">
        <x:f>_xlfn.MINIFS(Q14:Q3002,C14:C3002,BF15)</x:f>
      </x:c>
      <x:c r="BH15" s="0">
        <x:f>_xlfn.MAXIFS(R14:R3002,C14:C3002,BF15)</x:f>
      </x:c>
      <x:c r="BI15" s="0">
        <x:f>BH15-BG15</x:f>
      </x:c>
      <x:c r="BK15" s="0" t="n">
        <x:v>11.09</x:v>
      </x:c>
      <x:c r="BL15" s="0">
        <x:f>_xlfn.MINIFS(Q14:Q3002,C14:C3002,BK15)</x:f>
      </x:c>
      <x:c r="BM15" s="0">
        <x:f>_xlfn.MAXIFS(R14:R3002,C14:C3002,BK15)</x:f>
      </x:c>
      <x:c r="BN15" s="0">
        <x:f>BM15-BL15</x:f>
      </x:c>
      <x:c r="BP15" s="0" t="n">
        <x:v>11.1</x:v>
      </x:c>
      <x:c r="BQ15" s="0">
        <x:f>_xlfn.MINIFS(Q$4:Q$2992,C$4:C$2992,BP15)</x:f>
      </x:c>
      <x:c r="BR15" s="0">
        <x:f>_xlfn.MAXIFS(R$4:R$2992,C$4:C$2992,BP15)</x:f>
      </x:c>
      <x:c r="BS15" s="0">
        <x:f>BR15-BQ15</x:f>
      </x:c>
      <x:c r="BU15" s="0" t="n">
        <x:v>11.11</x:v>
      </x:c>
      <x:c r="BV15" s="0">
        <x:f>_xlfn.MINIFS(Q$4:Q$2992,C$4:C$2992,BU15)</x:f>
      </x:c>
      <x:c r="BW15" s="0">
        <x:f>_xlfn.MAXIFS(R$4:R$2992,C$4:C$2992,BU15)</x:f>
      </x:c>
      <x:c r="BX15" s="0">
        <x:f>BW15-BV15</x:f>
      </x:c>
      <x:c r="BZ15" s="0" t="n">
        <x:v>11.12</x:v>
      </x:c>
      <x:c r="CA15" s="0">
        <x:f>_xlfn.MINIFS(Q$4:Q$2992,C$4:C$2992,BZ15)</x:f>
      </x:c>
      <x:c r="CB15" s="0">
        <x:f>_xlfn.MAXIFS(R$4:R$2992,C$4:C$2992,BZ15)</x:f>
      </x:c>
      <x:c r="CC15" s="0">
        <x:f>CB15-CA15</x:f>
      </x:c>
    </x:row>
    <x:row r="16" spans="1:81" customFormat="1" ht="16.5" customHeight="1">
      <x:c r="A16" s="302">
        <x:f>IF(RIGHT(C16,2)=".1","10",RIGHT(C16,2))</x:f>
      </x:c>
      <x:c r="B16" s="0" t="n">
        <x:v>12</x:v>
      </x:c>
      <x:c r="C16" s="0" t="n">
        <x:v>2.01</x:v>
      </x:c>
      <x:c r="D16" s="0" t="s">
        <x:v>12</x:v>
      </x:c>
      <x:c r="E16" s="0" t="s">
        <x:v>205</x:v>
      </x:c>
      <x:c r="F16" s="0" t="s">
        <x:v>185</x:v>
      </x:c>
      <x:c r="G16" s="0" t="s">
        <x:v>229</x:v>
      </x:c>
      <x:c r="H16" s="0" t="s">
        <x:v>194</x:v>
      </x:c>
      <x:c r="I16" s="0" t="n">
        <x:v>2.4</x:v>
      </x:c>
      <x:c r="J16" s="0" t="n">
        <x:v>1</x:v>
      </x:c>
      <x:c r="K16" s="0" t="n">
        <x:v>90</x:v>
      </x:c>
      <x:c r="L16" s="0" t="n">
        <x:v>-3</x:v>
      </x:c>
      <x:c r="M16" s="0" t="n">
        <x:v>-3</x:v>
      </x:c>
      <x:c r="O16" s="0" t="n">
        <x:v>1010.6</x:v>
      </x:c>
      <x:c r="P16" s="0" t="n">
        <x:v>1000.9</x:v>
      </x:c>
      <x:c r="W16" s="0" t="n">
        <x:v>12.01</x:v>
      </x:c>
      <x:c r="X16" s="0">
        <x:f>_xlfn.MINIFS(Q15:Q3003,C15:C3003,W16)</x:f>
      </x:c>
      <x:c r="Y16" s="0">
        <x:f>_xlfn.MAXIFS(R15:R3003,C15:C3003,W16)</x:f>
      </x:c>
      <x:c r="Z16" s="0">
        <x:f>Y16-X16</x:f>
      </x:c>
      <x:c r="AB16" s="0" t="n">
        <x:v>12.02</x:v>
      </x:c>
      <x:c r="AC16" s="0">
        <x:f>_xlfn.MINIFS(Q15:Q3003,C15:C3003,AB16)</x:f>
      </x:c>
      <x:c r="AD16" s="0">
        <x:f>_xlfn.MAXIFS(R15:R3003,C15:C3003,AB16)</x:f>
      </x:c>
      <x:c r="AE16" s="0">
        <x:f>AD16-AC16</x:f>
      </x:c>
      <x:c r="AG16" s="0" t="n">
        <x:v>12.03</x:v>
      </x:c>
      <x:c r="AH16" s="0">
        <x:f>_xlfn.MINIFS(Q15:Q3003,C15:C3003,AG16)</x:f>
      </x:c>
      <x:c r="AI16" s="0">
        <x:f>_xlfn.MAXIFS(R15:R3003,C15:C3003,AG16)</x:f>
      </x:c>
      <x:c r="AJ16" s="0">
        <x:f>AI16-AH16</x:f>
      </x:c>
      <x:c r="AL16" s="0" t="n">
        <x:v>12.04</x:v>
      </x:c>
      <x:c r="AM16" s="0">
        <x:f>_xlfn.MINIFS(Q15:Q3003,C15:C3003,AL16)</x:f>
      </x:c>
      <x:c r="AN16" s="0">
        <x:f>_xlfn.MAXIFS(R15:R3003,C15:C3003,AL16)</x:f>
      </x:c>
      <x:c r="AO16" s="0">
        <x:f>AN16-AM16</x:f>
      </x:c>
      <x:c r="AQ16" s="0" t="n">
        <x:v>12.05</x:v>
      </x:c>
      <x:c r="AR16" s="0">
        <x:f>_xlfn.MINIFS(Q15:Q3003,C15:C3003,AQ16)</x:f>
      </x:c>
      <x:c r="AS16" s="0">
        <x:f>_xlfn.MAXIFS(R15:R3003,C15:C3003,AQ16)</x:f>
      </x:c>
      <x:c r="AT16" s="0">
        <x:f>AS16-AR16</x:f>
      </x:c>
      <x:c r="AV16" s="0" t="n">
        <x:v>12.06</x:v>
      </x:c>
      <x:c r="AW16" s="0">
        <x:f>_xlfn.MINIFS(Q15:Q3003,C15:C3003,AV16)</x:f>
      </x:c>
      <x:c r="AX16" s="0">
        <x:f>_xlfn.MAXIFS(R15:R3003,C15:C3003,AV16)</x:f>
      </x:c>
      <x:c r="AY16" s="0">
        <x:f>AX16-AW16</x:f>
      </x:c>
      <x:c r="BA16" s="0" t="n">
        <x:v>12.07</x:v>
      </x:c>
      <x:c r="BB16" s="0">
        <x:f>_xlfn.MINIFS(Q15:Q3003,C15:C3003,BA16)</x:f>
      </x:c>
      <x:c r="BC16" s="0">
        <x:f>_xlfn.MAXIFS(R15:R3003,C15:C3003,BA16)</x:f>
      </x:c>
      <x:c r="BD16" s="0">
        <x:f>BC16-BB16</x:f>
      </x:c>
      <x:c r="BF16" s="0" t="n">
        <x:v>12.08</x:v>
      </x:c>
      <x:c r="BG16" s="0">
        <x:f>_xlfn.MINIFS(Q15:Q3003,C15:C3003,BF16)</x:f>
      </x:c>
      <x:c r="BH16" s="0">
        <x:f>_xlfn.MAXIFS(R15:R3003,C15:C3003,BF16)</x:f>
      </x:c>
      <x:c r="BI16" s="0">
        <x:f>BH16-BG16</x:f>
      </x:c>
      <x:c r="BK16" s="0" t="n">
        <x:v>12.09</x:v>
      </x:c>
      <x:c r="BL16" s="0">
        <x:f>_xlfn.MINIFS(Q15:Q3003,C15:C3003,BK16)</x:f>
      </x:c>
      <x:c r="BM16" s="0">
        <x:f>_xlfn.MAXIFS(R15:R3003,C15:C3003,BK16)</x:f>
      </x:c>
      <x:c r="BN16" s="0">
        <x:f>BM16-BL16</x:f>
      </x:c>
      <x:c r="BP16" s="0" t="n">
        <x:v>12.1</x:v>
      </x:c>
      <x:c r="BQ16" s="0">
        <x:f>_xlfn.MINIFS(Q$4:Q$2992,C$4:C$2992,BP16)</x:f>
      </x:c>
      <x:c r="BR16" s="0">
        <x:f>_xlfn.MAXIFS(R$4:R$2992,C$4:C$2992,BP16)</x:f>
      </x:c>
      <x:c r="BS16" s="0">
        <x:f>BR16-BQ16</x:f>
      </x:c>
      <x:c r="BU16" s="0" t="n">
        <x:v>12.11</x:v>
      </x:c>
      <x:c r="BV16" s="0">
        <x:f>_xlfn.MINIFS(Q$4:Q$2992,C$4:C$2992,BU16)</x:f>
      </x:c>
      <x:c r="BW16" s="0">
        <x:f>_xlfn.MAXIFS(R$4:R$2992,C$4:C$2992,BU16)</x:f>
      </x:c>
      <x:c r="BX16" s="0">
        <x:f>BW16-BV16</x:f>
      </x:c>
      <x:c r="BZ16" s="0" t="n">
        <x:v>12.12</x:v>
      </x:c>
      <x:c r="CA16" s="0">
        <x:f>_xlfn.MINIFS(Q$4:Q$2992,C$4:C$2992,BZ16)</x:f>
      </x:c>
      <x:c r="CB16" s="0">
        <x:f>_xlfn.MAXIFS(R$4:R$2992,C$4:C$2992,BZ16)</x:f>
      </x:c>
      <x:c r="CC16" s="0">
        <x:f>CB16-CA16</x:f>
      </x:c>
    </x:row>
    <x:row r="17" spans="1:81" customFormat="1" ht="16.5" customHeight="1">
      <x:c r="A17" s="302">
        <x:f>IF(RIGHT(C17,2)=".1","10",RIGHT(C17,2))</x:f>
      </x:c>
      <x:c r="B17" s="0" t="n">
        <x:v>15</x:v>
      </x:c>
      <x:c r="C17" s="0" t="n">
        <x:v>2.01</x:v>
      </x:c>
      <x:c r="D17" s="0" t="s">
        <x:v>5</x:v>
      </x:c>
      <x:c r="E17" s="0" t="s">
        <x:v>209</x:v>
      </x:c>
      <x:c r="F17" s="0" t="s">
        <x:v>185</x:v>
      </x:c>
      <x:c r="G17" s="0" t="s">
        <x:v>193</x:v>
      </x:c>
      <x:c r="H17" s="0" t="s">
        <x:v>194</x:v>
      </x:c>
      <x:c r="I17" s="0" t="n">
        <x:v>0.4</x:v>
      </x:c>
      <x:c r="J17" s="0" t="n">
        <x:v>-2.1</x:v>
      </x:c>
      <x:c r="K17" s="0" t="n">
        <x:v>83</x:v>
      </x:c>
      <x:c r="L17" s="0" t="n">
        <x:v>-5</x:v>
      </x:c>
      <x:c r="M17" s="0" t="n">
        <x:v>-5</x:v>
      </x:c>
      <x:c r="O17" s="0" t="n">
        <x:v>1015.3</x:v>
      </x:c>
      <x:c r="P17" s="0" t="n">
        <x:v>1005.4</x:v>
      </x:c>
      <x:c r="R17" s="0" t="n">
        <x:v>3.9</x:v>
      </x:c>
      <x:c r="S17" s="0" t="n">
        <x:v>2</x:v>
      </x:c>
      <x:c r="W17" s="0" t="n">
        <x:v>13.01</x:v>
      </x:c>
      <x:c r="X17" s="0">
        <x:f>_xlfn.MINIFS(Q16:Q3004,C16:C3004,W17)</x:f>
      </x:c>
      <x:c r="Y17" s="0">
        <x:f>_xlfn.MAXIFS(R16:R3004,C16:C3004,W17)</x:f>
      </x:c>
      <x:c r="Z17" s="0">
        <x:f>Y17-X17</x:f>
      </x:c>
      <x:c r="AB17" s="0" t="n">
        <x:v>13.02</x:v>
      </x:c>
      <x:c r="AC17" s="0">
        <x:f>_xlfn.MINIFS(Q16:Q3004,C16:C3004,AB17)</x:f>
      </x:c>
      <x:c r="AD17" s="0">
        <x:f>_xlfn.MAXIFS(R16:R3004,C16:C3004,AB17)</x:f>
      </x:c>
      <x:c r="AE17" s="0">
        <x:f>AD17-AC17</x:f>
      </x:c>
      <x:c r="AG17" s="0" t="n">
        <x:v>13.03</x:v>
      </x:c>
      <x:c r="AH17" s="0">
        <x:f>_xlfn.MINIFS(Q16:Q3004,C16:C3004,AG17)</x:f>
      </x:c>
      <x:c r="AI17" s="0">
        <x:f>_xlfn.MAXIFS(R16:R3004,C16:C3004,AG17)</x:f>
      </x:c>
      <x:c r="AJ17" s="0">
        <x:f>AI17-AH17</x:f>
      </x:c>
      <x:c r="AL17" s="0" t="n">
        <x:v>13.04</x:v>
      </x:c>
      <x:c r="AM17" s="0">
        <x:f>_xlfn.MINIFS(Q16:Q3004,C16:C3004,AL17)</x:f>
      </x:c>
      <x:c r="AN17" s="0">
        <x:f>_xlfn.MAXIFS(R16:R3004,C16:C3004,AL17)</x:f>
      </x:c>
      <x:c r="AO17" s="0">
        <x:f>AN17-AM17</x:f>
      </x:c>
      <x:c r="AQ17" s="0" t="n">
        <x:v>13.05</x:v>
      </x:c>
      <x:c r="AR17" s="0">
        <x:f>_xlfn.MINIFS(Q16:Q3004,C16:C3004,AQ17)</x:f>
      </x:c>
      <x:c r="AS17" s="0">
        <x:f>_xlfn.MAXIFS(R16:R3004,C16:C3004,AQ17)</x:f>
      </x:c>
      <x:c r="AT17" s="0">
        <x:f>AS17-AR17</x:f>
      </x:c>
      <x:c r="AV17" s="0" t="n">
        <x:v>13.06</x:v>
      </x:c>
      <x:c r="AW17" s="0">
        <x:f>_xlfn.MINIFS(Q16:Q3004,C16:C3004,AV17)</x:f>
      </x:c>
      <x:c r="AX17" s="0">
        <x:f>_xlfn.MAXIFS(R16:R3004,C16:C3004,AV17)</x:f>
      </x:c>
      <x:c r="AY17" s="0">
        <x:f>AX17-AW17</x:f>
      </x:c>
      <x:c r="BA17" s="0" t="n">
        <x:v>13.07</x:v>
      </x:c>
      <x:c r="BB17" s="0">
        <x:f>_xlfn.MINIFS(Q16:Q3004,C16:C3004,BA17)</x:f>
      </x:c>
      <x:c r="BC17" s="0">
        <x:f>_xlfn.MAXIFS(R16:R3004,C16:C3004,BA17)</x:f>
      </x:c>
      <x:c r="BD17" s="0">
        <x:f>BC17-BB17</x:f>
      </x:c>
      <x:c r="BF17" s="0" t="n">
        <x:v>13.08</x:v>
      </x:c>
      <x:c r="BG17" s="0">
        <x:f>_xlfn.MINIFS(Q16:Q3004,C16:C3004,BF17)</x:f>
      </x:c>
      <x:c r="BH17" s="0">
        <x:f>_xlfn.MAXIFS(R16:R3004,C16:C3004,BF17)</x:f>
      </x:c>
      <x:c r="BI17" s="0">
        <x:f>BH17-BG17</x:f>
      </x:c>
      <x:c r="BK17" s="0" t="n">
        <x:v>13.09</x:v>
      </x:c>
      <x:c r="BL17" s="0">
        <x:f>_xlfn.MINIFS(Q16:Q3004,C16:C3004,BK17)</x:f>
      </x:c>
      <x:c r="BM17" s="0">
        <x:f>_xlfn.MAXIFS(R16:R3004,C16:C3004,BK17)</x:f>
      </x:c>
      <x:c r="BN17" s="0">
        <x:f>BM17-BL17</x:f>
      </x:c>
      <x:c r="BP17" s="0" t="n">
        <x:v>13.1</x:v>
      </x:c>
      <x:c r="BQ17" s="0">
        <x:f>_xlfn.MINIFS(Q$4:Q$2992,C$4:C$2992,BP17)</x:f>
      </x:c>
      <x:c r="BR17" s="0">
        <x:f>_xlfn.MAXIFS(R$4:R$2992,C$4:C$2992,BP17)</x:f>
      </x:c>
      <x:c r="BS17" s="0">
        <x:f>BR17-BQ17</x:f>
      </x:c>
      <x:c r="BU17" s="0" t="n">
        <x:v>13.11</x:v>
      </x:c>
      <x:c r="BV17" s="0">
        <x:f>_xlfn.MINIFS(Q$4:Q$2992,C$4:C$2992,BU17)</x:f>
      </x:c>
      <x:c r="BW17" s="0">
        <x:f>_xlfn.MAXIFS(R$4:R$2992,C$4:C$2992,BU17)</x:f>
      </x:c>
      <x:c r="BX17" s="0">
        <x:f>BW17-BV17</x:f>
      </x:c>
      <x:c r="BZ17" s="0" t="n">
        <x:v>13.12</x:v>
      </x:c>
      <x:c r="CA17" s="0">
        <x:f>_xlfn.MINIFS(Q$4:Q$2992,C$4:C$2992,BZ17)</x:f>
      </x:c>
      <x:c r="CB17" s="0">
        <x:f>_xlfn.MAXIFS(R$4:R$2992,C$4:C$2992,BZ17)</x:f>
      </x:c>
      <x:c r="CC17" s="0">
        <x:f>CB17-CA17</x:f>
      </x:c>
    </x:row>
    <x:row r="18" spans="1:81" customFormat="1" ht="16.5" customHeight="1">
      <x:c r="A18" s="302">
        <x:f>IF(RIGHT(C18,2)=".1","10",RIGHT(C18,2))</x:f>
      </x:c>
      <x:c r="B18" s="0" t="n">
        <x:v>18</x:v>
      </x:c>
      <x:c r="C18" s="0" t="n">
        <x:v>2.01</x:v>
      </x:c>
      <x:c r="D18" s="0" t="s">
        <x:v>12</x:v>
      </x:c>
      <x:c r="E18" s="0" t="n">
        <x:v>2</x:v>
      </x:c>
      <x:c r="F18" s="0" t="s">
        <x:v>185</x:v>
      </x:c>
      <x:c r="G18" s="0" t="s">
        <x:v>256</x:v>
      </x:c>
      <x:c r="H18" s="0" t="s">
        <x:v>228</x:v>
      </x:c>
      <x:c r="I18" s="0" t="n">
        <x:v>-0.2</x:v>
      </x:c>
      <x:c r="J18" s="0" t="n">
        <x:v>-3.3</x:v>
      </x:c>
      <x:c r="K18" s="0" t="n">
        <x:v>80</x:v>
      </x:c>
      <x:c r="L18" s="0" t="n">
        <x:v>-4</x:v>
      </x:c>
      <x:c r="M18" s="0" t="n">
        <x:v>-4</x:v>
      </x:c>
      <x:c r="O18" s="0" t="n">
        <x:v>1018.3</x:v>
      </x:c>
      <x:c r="P18" s="0" t="n">
        <x:v>1008.4</x:v>
      </x:c>
      <x:c r="W18" s="0" t="n">
        <x:v>14.01</x:v>
      </x:c>
      <x:c r="X18" s="0">
        <x:f>_xlfn.MINIFS(Q17:Q3005,C17:C3005,W18)</x:f>
      </x:c>
      <x:c r="Y18" s="0">
        <x:f>_xlfn.MAXIFS(R17:R3005,C17:C3005,W18)</x:f>
      </x:c>
      <x:c r="Z18" s="0">
        <x:f>Y18-X18</x:f>
      </x:c>
      <x:c r="AB18" s="0" t="n">
        <x:v>14.02</x:v>
      </x:c>
      <x:c r="AC18" s="0">
        <x:f>_xlfn.MINIFS(Q17:Q3005,C17:C3005,AB18)</x:f>
      </x:c>
      <x:c r="AD18" s="0">
        <x:f>_xlfn.MAXIFS(R17:R3005,C17:C3005,AB18)</x:f>
      </x:c>
      <x:c r="AE18" s="0">
        <x:f>AD18-AC18</x:f>
      </x:c>
      <x:c r="AG18" s="0" t="n">
        <x:v>14.03</x:v>
      </x:c>
      <x:c r="AH18" s="0">
        <x:f>_xlfn.MINIFS(Q17:Q3005,C17:C3005,AG18)</x:f>
      </x:c>
      <x:c r="AI18" s="0">
        <x:f>_xlfn.MAXIFS(R17:R3005,C17:C3005,AG18)</x:f>
      </x:c>
      <x:c r="AJ18" s="0">
        <x:f>AI18-AH18</x:f>
      </x:c>
      <x:c r="AL18" s="0" t="n">
        <x:v>14.04</x:v>
      </x:c>
      <x:c r="AM18" s="0">
        <x:f>_xlfn.MINIFS(Q17:Q3005,C17:C3005,AL18)</x:f>
      </x:c>
      <x:c r="AN18" s="0">
        <x:f>_xlfn.MAXIFS(R17:R3005,C17:C3005,AL18)</x:f>
      </x:c>
      <x:c r="AO18" s="0">
        <x:f>AN18-AM18</x:f>
      </x:c>
      <x:c r="AQ18" s="0" t="n">
        <x:v>14.05</x:v>
      </x:c>
      <x:c r="AR18" s="0">
        <x:f>_xlfn.MINIFS(Q17:Q3005,C17:C3005,AQ18)</x:f>
      </x:c>
      <x:c r="AS18" s="0">
        <x:f>_xlfn.MAXIFS(R17:R3005,C17:C3005,AQ18)</x:f>
      </x:c>
      <x:c r="AT18" s="0">
        <x:f>AS18-AR18</x:f>
      </x:c>
      <x:c r="AV18" s="0" t="n">
        <x:v>14.06</x:v>
      </x:c>
      <x:c r="AW18" s="0">
        <x:f>_xlfn.MINIFS(Q17:Q3005,C17:C3005,AV18)</x:f>
      </x:c>
      <x:c r="AX18" s="0">
        <x:f>_xlfn.MAXIFS(R17:R3005,C17:C3005,AV18)</x:f>
      </x:c>
      <x:c r="AY18" s="0">
        <x:f>AX18-AW18</x:f>
      </x:c>
      <x:c r="BA18" s="0" t="n">
        <x:v>14.07</x:v>
      </x:c>
      <x:c r="BB18" s="0">
        <x:f>_xlfn.MINIFS(Q17:Q3005,C17:C3005,BA18)</x:f>
      </x:c>
      <x:c r="BC18" s="0">
        <x:f>_xlfn.MAXIFS(R17:R3005,C17:C3005,BA18)</x:f>
      </x:c>
      <x:c r="BD18" s="0">
        <x:f>BC18-BB18</x:f>
      </x:c>
      <x:c r="BF18" s="0" t="n">
        <x:v>14.08</x:v>
      </x:c>
      <x:c r="BG18" s="0">
        <x:f>_xlfn.MINIFS(Q17:Q3005,C17:C3005,BF18)</x:f>
      </x:c>
      <x:c r="BH18" s="0">
        <x:f>_xlfn.MAXIFS(R17:R3005,C17:C3005,BF18)</x:f>
      </x:c>
      <x:c r="BI18" s="0">
        <x:f>BH18-BG18</x:f>
      </x:c>
      <x:c r="BK18" s="0" t="n">
        <x:v>14.09</x:v>
      </x:c>
      <x:c r="BL18" s="0">
        <x:f>_xlfn.MINIFS(Q17:Q3005,C17:C3005,BK18)</x:f>
      </x:c>
      <x:c r="BM18" s="0">
        <x:f>_xlfn.MAXIFS(R17:R3005,C17:C3005,BK18)</x:f>
      </x:c>
      <x:c r="BN18" s="0">
        <x:f>BM18-BL18</x:f>
      </x:c>
      <x:c r="BP18" s="0" t="n">
        <x:v>14.1</x:v>
      </x:c>
      <x:c r="BQ18" s="0">
        <x:f>_xlfn.MINIFS(Q$4:Q$2992,C$4:C$2992,BP18)</x:f>
      </x:c>
      <x:c r="BR18" s="0">
        <x:f>_xlfn.MAXIFS(R$4:R$2992,C$4:C$2992,BP18)</x:f>
      </x:c>
      <x:c r="BS18" s="0">
        <x:f>BR18-BQ18</x:f>
      </x:c>
      <x:c r="BU18" s="0" t="n">
        <x:v>14.11</x:v>
      </x:c>
      <x:c r="BV18" s="0">
        <x:f>_xlfn.MINIFS(Q$4:Q$2992,C$4:C$2992,BU18)</x:f>
      </x:c>
      <x:c r="BW18" s="0">
        <x:f>_xlfn.MAXIFS(R$4:R$2992,C$4:C$2992,BU18)</x:f>
      </x:c>
      <x:c r="BX18" s="0">
        <x:f>BW18-BV18</x:f>
      </x:c>
      <x:c r="BZ18" s="0" t="n">
        <x:v>14.12</x:v>
      </x:c>
      <x:c r="CA18" s="0">
        <x:f>_xlfn.MINIFS(Q$4:Q$2992,C$4:C$2992,BZ18)</x:f>
      </x:c>
      <x:c r="CB18" s="0">
        <x:f>_xlfn.MAXIFS(R$4:R$2992,C$4:C$2992,BZ18)</x:f>
      </x:c>
      <x:c r="CC18" s="0">
        <x:f>CB18-CA18</x:f>
      </x:c>
    </x:row>
    <x:row r="19" spans="1:81" customFormat="1" ht="16.5" customHeight="1">
      <x:c r="A19" s="302">
        <x:f>IF(RIGHT(C19,2)=".1","10",RIGHT(C19,2))</x:f>
      </x:c>
      <x:c r="B19" s="0" t="n">
        <x:v>21</x:v>
      </x:c>
      <x:c r="C19" s="0" t="n">
        <x:v>2.01</x:v>
      </x:c>
      <x:c r="D19" s="0" t="s">
        <x:v>12</x:v>
      </x:c>
      <x:c r="E19" s="0" t="n">
        <x:v>3</x:v>
      </x:c>
      <x:c r="F19" s="0" t="s">
        <x:v>185</x:v>
      </x:c>
      <x:c r="H19" s="0" t="s">
        <x:v>228</x:v>
      </x:c>
      <x:c r="I19" s="0" t="n">
        <x:v>-1.4</x:v>
      </x:c>
      <x:c r="J19" s="0" t="n">
        <x:v>-5.1</x:v>
      </x:c>
      <x:c r="K19" s="0" t="n">
        <x:v>76</x:v>
      </x:c>
      <x:c r="L19" s="0" t="n">
        <x:v>-6</x:v>
      </x:c>
      <x:c r="M19" s="0" t="n">
        <x:v>-6</x:v>
      </x:c>
      <x:c r="O19" s="0" t="n">
        <x:v>1019.9</x:v>
      </x:c>
      <x:c r="P19" s="0" t="n">
        <x:v>1009.9</x:v>
      </x:c>
      <x:c r="W19" s="0" t="n">
        <x:v>15.01</x:v>
      </x:c>
      <x:c r="X19" s="0">
        <x:f>_xlfn.MINIFS(Q18:Q3006,C18:C3006,W19)</x:f>
      </x:c>
      <x:c r="Y19" s="0">
        <x:f>_xlfn.MAXIFS(R18:R3006,C18:C3006,W19)</x:f>
      </x:c>
      <x:c r="Z19" s="0">
        <x:f>Y19-X19</x:f>
      </x:c>
      <x:c r="AB19" s="0" t="n">
        <x:v>15.02</x:v>
      </x:c>
      <x:c r="AC19" s="0">
        <x:f>_xlfn.MINIFS(Q18:Q3006,C18:C3006,AB19)</x:f>
      </x:c>
      <x:c r="AD19" s="0">
        <x:f>_xlfn.MAXIFS(R18:R3006,C18:C3006,AB19)</x:f>
      </x:c>
      <x:c r="AE19" s="0">
        <x:f>AD19-AC19</x:f>
      </x:c>
      <x:c r="AG19" s="0" t="n">
        <x:v>15.03</x:v>
      </x:c>
      <x:c r="AH19" s="0">
        <x:f>_xlfn.MINIFS(Q18:Q3006,C18:C3006,AG19)</x:f>
      </x:c>
      <x:c r="AI19" s="0">
        <x:f>_xlfn.MAXIFS(R18:R3006,C18:C3006,AG19)</x:f>
      </x:c>
      <x:c r="AJ19" s="0">
        <x:f>AI19-AH19</x:f>
      </x:c>
      <x:c r="AL19" s="0" t="n">
        <x:v>15.04</x:v>
      </x:c>
      <x:c r="AM19" s="0">
        <x:f>_xlfn.MINIFS(Q18:Q3006,C18:C3006,AL19)</x:f>
      </x:c>
      <x:c r="AN19" s="0">
        <x:f>_xlfn.MAXIFS(R18:R3006,C18:C3006,AL19)</x:f>
      </x:c>
      <x:c r="AO19" s="0">
        <x:f>AN19-AM19</x:f>
      </x:c>
      <x:c r="AQ19" s="0" t="n">
        <x:v>15.05</x:v>
      </x:c>
      <x:c r="AR19" s="0">
        <x:f>_xlfn.MINIFS(Q18:Q3006,C18:C3006,AQ19)</x:f>
      </x:c>
      <x:c r="AS19" s="0">
        <x:f>_xlfn.MAXIFS(R18:R3006,C18:C3006,AQ19)</x:f>
      </x:c>
      <x:c r="AT19" s="0">
        <x:f>AS19-AR19</x:f>
      </x:c>
      <x:c r="AV19" s="0" t="n">
        <x:v>15.06</x:v>
      </x:c>
      <x:c r="AW19" s="0">
        <x:f>_xlfn.MINIFS(Q18:Q3006,C18:C3006,AV19)</x:f>
      </x:c>
      <x:c r="AX19" s="0">
        <x:f>_xlfn.MAXIFS(R18:R3006,C18:C3006,AV19)</x:f>
      </x:c>
      <x:c r="AY19" s="0">
        <x:f>AX19-AW19</x:f>
      </x:c>
      <x:c r="BA19" s="0" t="n">
        <x:v>15.07</x:v>
      </x:c>
      <x:c r="BB19" s="0">
        <x:f>_xlfn.MINIFS(Q18:Q3006,C18:C3006,BA19)</x:f>
      </x:c>
      <x:c r="BC19" s="0">
        <x:f>_xlfn.MAXIFS(R18:R3006,C18:C3006,BA19)</x:f>
      </x:c>
      <x:c r="BD19" s="0">
        <x:f>BC19-BB19</x:f>
      </x:c>
      <x:c r="BF19" s="0" t="n">
        <x:v>15.08</x:v>
      </x:c>
      <x:c r="BG19" s="0">
        <x:f>_xlfn.MINIFS(Q18:Q3006,C18:C3006,BF19)</x:f>
      </x:c>
      <x:c r="BH19" s="0">
        <x:f>_xlfn.MAXIFS(R18:R3006,C18:C3006,BF19)</x:f>
      </x:c>
      <x:c r="BI19" s="0">
        <x:f>BH19-BG19</x:f>
      </x:c>
      <x:c r="BK19" s="0" t="n">
        <x:v>15.09</x:v>
      </x:c>
      <x:c r="BL19" s="0">
        <x:f>_xlfn.MINIFS(Q18:Q3006,C18:C3006,BK19)</x:f>
      </x:c>
      <x:c r="BM19" s="0">
        <x:f>_xlfn.MAXIFS(R18:R3006,C18:C3006,BK19)</x:f>
      </x:c>
      <x:c r="BN19" s="0">
        <x:f>BM19-BL19</x:f>
      </x:c>
      <x:c r="BP19" s="0" t="n">
        <x:v>15.1</x:v>
      </x:c>
      <x:c r="BQ19" s="0">
        <x:f>_xlfn.MINIFS(Q$4:Q$2992,C$4:C$2992,BP19)</x:f>
      </x:c>
      <x:c r="BR19" s="0">
        <x:f>_xlfn.MAXIFS(R$4:R$2992,C$4:C$2992,BP19)</x:f>
      </x:c>
      <x:c r="BS19" s="0">
        <x:f>BR19-BQ19</x:f>
      </x:c>
      <x:c r="BU19" s="0" t="n">
        <x:v>15.11</x:v>
      </x:c>
      <x:c r="BV19" s="0">
        <x:f>_xlfn.MINIFS(Q$4:Q$2992,C$4:C$2992,BU19)</x:f>
      </x:c>
      <x:c r="BW19" s="0">
        <x:f>_xlfn.MAXIFS(R$4:R$2992,C$4:C$2992,BU19)</x:f>
      </x:c>
      <x:c r="BX19" s="0">
        <x:f>BW19-BV19</x:f>
      </x:c>
      <x:c r="BZ19" s="0" t="n">
        <x:v>15.12</x:v>
      </x:c>
      <x:c r="CA19" s="0">
        <x:f>_xlfn.MINIFS(Q$4:Q$2992,C$4:C$2992,BZ19)</x:f>
      </x:c>
      <x:c r="CB19" s="0">
        <x:f>_xlfn.MAXIFS(R$4:R$2992,C$4:C$2992,BZ19)</x:f>
      </x:c>
      <x:c r="CC19" s="0">
        <x:f>CB19-CA19</x:f>
      </x:c>
    </x:row>
    <x:row r="20" spans="1:81" customFormat="1" ht="16.5" customHeight="1">
      <x:c r="A20" s="302">
        <x:f>IF(RIGHT(C20,2)=".1","10",RIGHT(C20,2))</x:f>
      </x:c>
      <x:c r="B20" s="0" t="n">
        <x:v>0</x:v>
      </x:c>
      <x:c r="C20" s="0" t="n">
        <x:v>3.01</x:v>
      </x:c>
      <x:c r="D20" s="0" t="s">
        <x:v>12</x:v>
      </x:c>
      <x:c r="E20" s="0" t="n">
        <x:v>1</x:v>
      </x:c>
      <x:c r="F20" s="0" t="s">
        <x:v>185</x:v>
      </x:c>
      <x:c r="H20" s="0" t="s">
        <x:v>749</x:v>
      </x:c>
      <x:c r="I20" s="0" t="n">
        <x:v>-3.1</x:v>
      </x:c>
      <x:c r="J20" s="0" t="n">
        <x:v>-8.1</x:v>
      </x:c>
      <x:c r="K20" s="0" t="n">
        <x:v>68</x:v>
      </x:c>
      <x:c r="L20" s="0" t="n">
        <x:v>-5</x:v>
      </x:c>
      <x:c r="M20" s="0" t="n">
        <x:v>-5</x:v>
      </x:c>
      <x:c r="O20" s="0" t="n">
        <x:v>1020.5</x:v>
      </x:c>
      <x:c r="P20" s="0" t="n">
        <x:v>1010.5</x:v>
      </x:c>
      <x:c r="W20" s="0" t="n">
        <x:v>16.01</x:v>
      </x:c>
      <x:c r="X20" s="0">
        <x:f>_xlfn.MINIFS(Q19:Q3007,C19:C3007,W20)</x:f>
      </x:c>
      <x:c r="Y20" s="0">
        <x:f>_xlfn.MAXIFS(R19:R3007,C19:C3007,W20)</x:f>
      </x:c>
      <x:c r="Z20" s="0">
        <x:f>Y20-X20</x:f>
      </x:c>
      <x:c r="AB20" s="0" t="n">
        <x:v>16.02</x:v>
      </x:c>
      <x:c r="AC20" s="0">
        <x:f>_xlfn.MINIFS(Q19:Q3007,C19:C3007,AB20)</x:f>
      </x:c>
      <x:c r="AD20" s="0">
        <x:f>_xlfn.MAXIFS(R19:R3007,C19:C3007,AB20)</x:f>
      </x:c>
      <x:c r="AE20" s="0">
        <x:f>AD20-AC20</x:f>
      </x:c>
      <x:c r="AG20" s="0" t="n">
        <x:v>16.03</x:v>
      </x:c>
      <x:c r="AH20" s="0">
        <x:f>_xlfn.MINIFS(Q19:Q3007,C19:C3007,AG20)</x:f>
      </x:c>
      <x:c r="AI20" s="0">
        <x:f>_xlfn.MAXIFS(R19:R3007,C19:C3007,AG20)</x:f>
      </x:c>
      <x:c r="AJ20" s="0">
        <x:f>AI20-AH20</x:f>
      </x:c>
      <x:c r="AL20" s="0" t="n">
        <x:v>16.04</x:v>
      </x:c>
      <x:c r="AM20" s="0">
        <x:f>_xlfn.MINIFS(Q19:Q3007,C19:C3007,AL20)</x:f>
      </x:c>
      <x:c r="AN20" s="0">
        <x:f>_xlfn.MAXIFS(R19:R3007,C19:C3007,AL20)</x:f>
      </x:c>
      <x:c r="AO20" s="0">
        <x:f>AN20-AM20</x:f>
      </x:c>
      <x:c r="AQ20" s="0" t="n">
        <x:v>16.05</x:v>
      </x:c>
      <x:c r="AR20" s="0">
        <x:f>_xlfn.MINIFS(Q19:Q3007,C19:C3007,AQ20)</x:f>
      </x:c>
      <x:c r="AS20" s="0">
        <x:f>_xlfn.MAXIFS(R19:R3007,C19:C3007,AQ20)</x:f>
      </x:c>
      <x:c r="AT20" s="0">
        <x:f>AS20-AR20</x:f>
      </x:c>
      <x:c r="AV20" s="0" t="n">
        <x:v>16.06</x:v>
      </x:c>
      <x:c r="AW20" s="0">
        <x:f>_xlfn.MINIFS(Q19:Q3007,C19:C3007,AV20)</x:f>
      </x:c>
      <x:c r="AX20" s="0">
        <x:f>_xlfn.MAXIFS(R19:R3007,C19:C3007,AV20)</x:f>
      </x:c>
      <x:c r="AY20" s="0">
        <x:f>AX20-AW20</x:f>
      </x:c>
      <x:c r="BA20" s="0" t="n">
        <x:v>16.07</x:v>
      </x:c>
      <x:c r="BB20" s="0">
        <x:f>_xlfn.MINIFS(Q19:Q3007,C19:C3007,BA20)</x:f>
      </x:c>
      <x:c r="BC20" s="0">
        <x:f>_xlfn.MAXIFS(R19:R3007,C19:C3007,BA20)</x:f>
      </x:c>
      <x:c r="BD20" s="0">
        <x:f>BC20-BB20</x:f>
      </x:c>
      <x:c r="BF20" s="0" t="n">
        <x:v>16.08</x:v>
      </x:c>
      <x:c r="BG20" s="0">
        <x:f>_xlfn.MINIFS(Q19:Q3007,C19:C3007,BF20)</x:f>
      </x:c>
      <x:c r="BH20" s="0">
        <x:f>_xlfn.MAXIFS(R19:R3007,C19:C3007,BF20)</x:f>
      </x:c>
      <x:c r="BI20" s="0">
        <x:f>BH20-BG20</x:f>
      </x:c>
      <x:c r="BK20" s="0" t="n">
        <x:v>16.09</x:v>
      </x:c>
      <x:c r="BL20" s="0">
        <x:f>_xlfn.MINIFS(Q19:Q3007,C19:C3007,BK20)</x:f>
      </x:c>
      <x:c r="BM20" s="0">
        <x:f>_xlfn.MAXIFS(R19:R3007,C19:C3007,BK20)</x:f>
      </x:c>
      <x:c r="BN20" s="0">
        <x:f>BM20-BL20</x:f>
      </x:c>
      <x:c r="BP20" s="0" t="n">
        <x:v>16.1</x:v>
      </x:c>
      <x:c r="BQ20" s="0">
        <x:f>_xlfn.MINIFS(Q$4:Q$2992,C$4:C$2992,BP20)</x:f>
      </x:c>
      <x:c r="BR20" s="0">
        <x:f>_xlfn.MAXIFS(R$4:R$2992,C$4:C$2992,BP20)</x:f>
      </x:c>
      <x:c r="BS20" s="0">
        <x:f>BR20-BQ20</x:f>
      </x:c>
      <x:c r="BU20" s="0" t="n">
        <x:v>16.11</x:v>
      </x:c>
      <x:c r="BV20" s="0">
        <x:f>_xlfn.MINIFS(Q$4:Q$2992,C$4:C$2992,BU20)</x:f>
      </x:c>
      <x:c r="BW20" s="0">
        <x:f>_xlfn.MAXIFS(R$4:R$2992,C$4:C$2992,BU20)</x:f>
      </x:c>
      <x:c r="BX20" s="0">
        <x:f>BW20-BV20</x:f>
      </x:c>
      <x:c r="BZ20" s="0" t="n">
        <x:v>16.12</x:v>
      </x:c>
      <x:c r="CA20" s="0">
        <x:f>_xlfn.MINIFS(Q$4:Q$2992,C$4:C$2992,BZ20)</x:f>
      </x:c>
      <x:c r="CB20" s="0">
        <x:f>_xlfn.MAXIFS(R$4:R$2992,C$4:C$2992,BZ20)</x:f>
      </x:c>
      <x:c r="CC20" s="0">
        <x:f>CB20-CA20</x:f>
      </x:c>
    </x:row>
    <x:row r="21" spans="1:81" customFormat="1" ht="16.5" customHeight="1">
      <x:c r="A21" s="302">
        <x:f>IF(RIGHT(C21,2)=".1","10",RIGHT(C21,2))</x:f>
      </x:c>
      <x:c r="B21" s="0" t="n">
        <x:v>3</x:v>
      </x:c>
      <x:c r="C21" s="0" t="n">
        <x:v>3.01</x:v>
      </x:c>
      <x:c r="D21" s="0" t="s">
        <x:v>13</x:v>
      </x:c>
      <x:c r="E21" s="0" t="n">
        <x:v>0</x:v>
      </x:c>
      <x:c r="F21" s="0" t="s">
        <x:v>185</x:v>
      </x:c>
      <x:c r="H21" s="0" t="s">
        <x:v>228</x:v>
      </x:c>
      <x:c r="I21" s="0" t="n">
        <x:v>-3.2</x:v>
      </x:c>
      <x:c r="J21" s="0" t="n">
        <x:v>-7.9</x:v>
      </x:c>
      <x:c r="K21" s="0" t="n">
        <x:v>70</x:v>
      </x:c>
      <x:c r="L21" s="0" t="n">
        <x:v>-4</x:v>
      </x:c>
      <x:c r="M21" s="0" t="n">
        <x:v>-4</x:v>
      </x:c>
      <x:c r="O21" s="0" t="n">
        <x:v>1019.5</x:v>
      </x:c>
      <x:c r="P21" s="0" t="n">
        <x:v>1009.5</x:v>
      </x:c>
      <x:c r="Q21" s="0" t="n">
        <x:v>-3.3</x:v>
      </x:c>
      <x:c r="W21" s="0" t="n">
        <x:v>17.01</x:v>
      </x:c>
      <x:c r="X21" s="0">
        <x:f>_xlfn.MINIFS(Q20:Q3008,C20:C3008,W21)</x:f>
      </x:c>
      <x:c r="Y21" s="0">
        <x:f>_xlfn.MAXIFS(R20:R3008,C20:C3008,W21)</x:f>
      </x:c>
      <x:c r="Z21" s="0">
        <x:f>Y21-X21</x:f>
      </x:c>
      <x:c r="AB21" s="0" t="n">
        <x:v>17.02</x:v>
      </x:c>
      <x:c r="AC21" s="0">
        <x:f>_xlfn.MINIFS(Q20:Q3008,C20:C3008,AB21)</x:f>
      </x:c>
      <x:c r="AD21" s="0">
        <x:f>_xlfn.MAXIFS(R20:R3008,C20:C3008,AB21)</x:f>
      </x:c>
      <x:c r="AE21" s="0">
        <x:f>AD21-AC21</x:f>
      </x:c>
      <x:c r="AG21" s="0" t="n">
        <x:v>17.03</x:v>
      </x:c>
      <x:c r="AH21" s="0">
        <x:f>_xlfn.MINIFS(Q20:Q3008,C20:C3008,AG21)</x:f>
      </x:c>
      <x:c r="AI21" s="0">
        <x:f>_xlfn.MAXIFS(R20:R3008,C20:C3008,AG21)</x:f>
      </x:c>
      <x:c r="AJ21" s="0">
        <x:f>AI21-AH21</x:f>
      </x:c>
      <x:c r="AL21" s="0" t="n">
        <x:v>17.04</x:v>
      </x:c>
      <x:c r="AM21" s="0">
        <x:f>_xlfn.MINIFS(Q20:Q3008,C20:C3008,AL21)</x:f>
      </x:c>
      <x:c r="AN21" s="0">
        <x:f>_xlfn.MAXIFS(R20:R3008,C20:C3008,AL21)</x:f>
      </x:c>
      <x:c r="AO21" s="0">
        <x:f>AN21-AM21</x:f>
      </x:c>
      <x:c r="AQ21" s="0" t="n">
        <x:v>17.05</x:v>
      </x:c>
      <x:c r="AR21" s="0">
        <x:f>_xlfn.MINIFS(Q20:Q3008,C20:C3008,AQ21)</x:f>
      </x:c>
      <x:c r="AS21" s="0">
        <x:f>_xlfn.MAXIFS(R20:R3008,C20:C3008,AQ21)</x:f>
      </x:c>
      <x:c r="AT21" s="0">
        <x:f>AS21-AR21</x:f>
      </x:c>
      <x:c r="AV21" s="0" t="n">
        <x:v>17.06</x:v>
      </x:c>
      <x:c r="AW21" s="0">
        <x:f>_xlfn.MINIFS(Q20:Q3008,C20:C3008,AV21)</x:f>
      </x:c>
      <x:c r="AX21" s="0">
        <x:f>_xlfn.MAXIFS(R20:R3008,C20:C3008,AV21)</x:f>
      </x:c>
      <x:c r="AY21" s="0">
        <x:f>AX21-AW21</x:f>
      </x:c>
      <x:c r="BA21" s="0" t="n">
        <x:v>17.07</x:v>
      </x:c>
      <x:c r="BB21" s="0">
        <x:f>_xlfn.MINIFS(Q20:Q3008,C20:C3008,BA21)</x:f>
      </x:c>
      <x:c r="BC21" s="0">
        <x:f>_xlfn.MAXIFS(R20:R3008,C20:C3008,BA21)</x:f>
      </x:c>
      <x:c r="BD21" s="0">
        <x:f>BC21-BB21</x:f>
      </x:c>
      <x:c r="BF21" s="0" t="n">
        <x:v>17.08</x:v>
      </x:c>
      <x:c r="BG21" s="0">
        <x:f>_xlfn.MINIFS(Q20:Q3008,C20:C3008,BF21)</x:f>
      </x:c>
      <x:c r="BH21" s="0">
        <x:f>_xlfn.MAXIFS(R20:R3008,C20:C3008,BF21)</x:f>
      </x:c>
      <x:c r="BI21" s="0">
        <x:f>BH21-BG21</x:f>
      </x:c>
      <x:c r="BK21" s="0" t="n">
        <x:v>17.09</x:v>
      </x:c>
      <x:c r="BL21" s="0">
        <x:f>_xlfn.MINIFS(Q20:Q3008,C20:C3008,BK21)</x:f>
      </x:c>
      <x:c r="BM21" s="0">
        <x:f>_xlfn.MAXIFS(R20:R3008,C20:C3008,BK21)</x:f>
      </x:c>
      <x:c r="BN21" s="0">
        <x:f>BM21-BL21</x:f>
      </x:c>
      <x:c r="BP21" s="0" t="n">
        <x:v>17.1</x:v>
      </x:c>
      <x:c r="BQ21" s="0">
        <x:f>_xlfn.MINIFS(Q$4:Q$2992,C$4:C$2992,BP21)</x:f>
      </x:c>
      <x:c r="BR21" s="0">
        <x:f>_xlfn.MAXIFS(R$4:R$2992,C$4:C$2992,BP21)</x:f>
      </x:c>
      <x:c r="BS21" s="0">
        <x:f>BR21-BQ21</x:f>
      </x:c>
      <x:c r="BU21" s="0" t="n">
        <x:v>17.11</x:v>
      </x:c>
      <x:c r="BV21" s="0">
        <x:f>_xlfn.MINIFS(Q$4:Q$2992,C$4:C$2992,BU21)</x:f>
      </x:c>
      <x:c r="BW21" s="0">
        <x:f>_xlfn.MAXIFS(R$4:R$2992,C$4:C$2992,BU21)</x:f>
      </x:c>
      <x:c r="BX21" s="0">
        <x:f>BW21-BV21</x:f>
      </x:c>
      <x:c r="BZ21" s="0" t="n">
        <x:v>17.12</x:v>
      </x:c>
      <x:c r="CA21" s="0">
        <x:f>_xlfn.MINIFS(Q$4:Q$2992,C$4:C$2992,BZ21)</x:f>
      </x:c>
      <x:c r="CB21" s="0">
        <x:f>_xlfn.MAXIFS(R$4:R$2992,C$4:C$2992,BZ21)</x:f>
      </x:c>
      <x:c r="CC21" s="0">
        <x:f>CB21-CA21</x:f>
      </x:c>
    </x:row>
    <x:row r="22" spans="1:81" customFormat="1" ht="16.5" customHeight="1">
      <x:c r="A22" s="302">
        <x:f>IF(RIGHT(C22,2)=".1","10",RIGHT(C22,2))</x:f>
      </x:c>
      <x:c r="B22" s="0" t="n">
        <x:v>6</x:v>
      </x:c>
      <x:c r="C22" s="0" t="n">
        <x:v>3.01</x:v>
      </x:c>
      <x:c r="D22" s="0" t="s">
        <x:v>10</x:v>
      </x:c>
      <x:c r="E22" s="0" t="n">
        <x:v>2</x:v>
      </x:c>
      <x:c r="F22" s="0" t="s">
        <x:v>185</x:v>
      </x:c>
      <x:c r="H22" s="0" t="s">
        <x:v>228</x:v>
      </x:c>
      <x:c r="I22" s="0" t="n">
        <x:v>-2.6</x:v>
      </x:c>
      <x:c r="J22" s="0" t="n">
        <x:v>-6.2</x:v>
      </x:c>
      <x:c r="K22" s="0" t="n">
        <x:v>76</x:v>
      </x:c>
      <x:c r="L22" s="0" t="n">
        <x:v>-6</x:v>
      </x:c>
      <x:c r="M22" s="0" t="n">
        <x:v>-6</x:v>
      </x:c>
      <x:c r="O22" s="0" t="n">
        <x:v>1018.5</x:v>
      </x:c>
      <x:c r="P22" s="0" t="n">
        <x:v>1008.5</x:v>
      </x:c>
      <x:c r="Q22" s="0" t="n">
        <x:v>-3.8</x:v>
      </x:c>
      <x:c r="W22" s="0" t="n">
        <x:v>18.01</x:v>
      </x:c>
      <x:c r="X22" s="0">
        <x:f>_xlfn.MINIFS(Q21:Q3009,C21:C3009,W22)</x:f>
      </x:c>
      <x:c r="Y22" s="0">
        <x:f>_xlfn.MAXIFS(R21:R3009,C21:C3009,W22)</x:f>
      </x:c>
      <x:c r="Z22" s="0">
        <x:f>Y22-X22</x:f>
      </x:c>
      <x:c r="AB22" s="0" t="n">
        <x:v>18.02</x:v>
      </x:c>
      <x:c r="AC22" s="0">
        <x:f>_xlfn.MINIFS(Q21:Q3009,C21:C3009,AB22)</x:f>
      </x:c>
      <x:c r="AD22" s="0">
        <x:f>_xlfn.MAXIFS(R21:R3009,C21:C3009,AB22)</x:f>
      </x:c>
      <x:c r="AE22" s="0">
        <x:f>AD22-AC22</x:f>
      </x:c>
      <x:c r="AG22" s="0" t="n">
        <x:v>18.03</x:v>
      </x:c>
      <x:c r="AH22" s="0">
        <x:f>_xlfn.MINIFS(Q21:Q3009,C21:C3009,AG22)</x:f>
      </x:c>
      <x:c r="AI22" s="0">
        <x:f>_xlfn.MAXIFS(R21:R3009,C21:C3009,AG22)</x:f>
      </x:c>
      <x:c r="AJ22" s="0">
        <x:f>AI22-AH22</x:f>
      </x:c>
      <x:c r="AL22" s="0" t="n">
        <x:v>18.04</x:v>
      </x:c>
      <x:c r="AM22" s="0">
        <x:f>_xlfn.MINIFS(Q21:Q3009,C21:C3009,AL22)</x:f>
      </x:c>
      <x:c r="AN22" s="0">
        <x:f>_xlfn.MAXIFS(R21:R3009,C21:C3009,AL22)</x:f>
      </x:c>
      <x:c r="AO22" s="0">
        <x:f>AN22-AM22</x:f>
      </x:c>
      <x:c r="AQ22" s="0" t="n">
        <x:v>18.05</x:v>
      </x:c>
      <x:c r="AR22" s="0">
        <x:f>_xlfn.MINIFS(Q21:Q3009,C21:C3009,AQ22)</x:f>
      </x:c>
      <x:c r="AS22" s="0">
        <x:f>_xlfn.MAXIFS(R21:R3009,C21:C3009,AQ22)</x:f>
      </x:c>
      <x:c r="AT22" s="0">
        <x:f>AS22-AR22</x:f>
      </x:c>
      <x:c r="AV22" s="0" t="n">
        <x:v>18.06</x:v>
      </x:c>
      <x:c r="AW22" s="0">
        <x:f>_xlfn.MINIFS(Q21:Q3009,C21:C3009,AV22)</x:f>
      </x:c>
      <x:c r="AX22" s="0">
        <x:f>_xlfn.MAXIFS(R21:R3009,C21:C3009,AV22)</x:f>
      </x:c>
      <x:c r="AY22" s="0">
        <x:f>AX22-AW22</x:f>
      </x:c>
      <x:c r="BA22" s="0" t="n">
        <x:v>18.07</x:v>
      </x:c>
      <x:c r="BB22" s="0">
        <x:f>_xlfn.MINIFS(Q21:Q3009,C21:C3009,BA22)</x:f>
      </x:c>
      <x:c r="BC22" s="0">
        <x:f>_xlfn.MAXIFS(R21:R3009,C21:C3009,BA22)</x:f>
      </x:c>
      <x:c r="BD22" s="0">
        <x:f>BC22-BB22</x:f>
      </x:c>
      <x:c r="BF22" s="0" t="n">
        <x:v>18.08</x:v>
      </x:c>
      <x:c r="BG22" s="0">
        <x:f>_xlfn.MINIFS(Q21:Q3009,C21:C3009,BF22)</x:f>
      </x:c>
      <x:c r="BH22" s="0">
        <x:f>_xlfn.MAXIFS(R21:R3009,C21:C3009,BF22)</x:f>
      </x:c>
      <x:c r="BI22" s="0">
        <x:f>BH22-BG22</x:f>
      </x:c>
      <x:c r="BK22" s="0" t="n">
        <x:v>18.09</x:v>
      </x:c>
      <x:c r="BL22" s="0">
        <x:f>_xlfn.MINIFS(Q21:Q3009,C21:C3009,BK22)</x:f>
      </x:c>
      <x:c r="BM22" s="0">
        <x:f>_xlfn.MAXIFS(R21:R3009,C21:C3009,BK22)</x:f>
      </x:c>
      <x:c r="BN22" s="0">
        <x:f>BM22-BL22</x:f>
      </x:c>
      <x:c r="BP22" s="0" t="n">
        <x:v>18.1</x:v>
      </x:c>
      <x:c r="BQ22" s="0">
        <x:f>_xlfn.MINIFS(Q$4:Q$2992,C$4:C$2992,BP22)</x:f>
      </x:c>
      <x:c r="BR22" s="0">
        <x:f>_xlfn.MAXIFS(R$4:R$2992,C$4:C$2992,BP22)</x:f>
      </x:c>
      <x:c r="BS22" s="0">
        <x:f>BR22-BQ22</x:f>
      </x:c>
      <x:c r="BU22" s="0" t="n">
        <x:v>18.11</x:v>
      </x:c>
      <x:c r="BV22" s="0">
        <x:f>_xlfn.MINIFS(Q$4:Q$2992,C$4:C$2992,BU22)</x:f>
      </x:c>
      <x:c r="BW22" s="0">
        <x:f>_xlfn.MAXIFS(R$4:R$2992,C$4:C$2992,BU22)</x:f>
      </x:c>
      <x:c r="BX22" s="0">
        <x:f>BW22-BV22</x:f>
      </x:c>
      <x:c r="BZ22" s="0" t="n">
        <x:v>18.12</x:v>
      </x:c>
      <x:c r="CA22" s="0">
        <x:f>_xlfn.MINIFS(Q$4:Q$2992,C$4:C$2992,BZ22)</x:f>
      </x:c>
      <x:c r="CB22" s="0">
        <x:f>_xlfn.MAXIFS(R$4:R$2992,C$4:C$2992,BZ22)</x:f>
      </x:c>
      <x:c r="CC22" s="0">
        <x:f>CB22-CA22</x:f>
      </x:c>
    </x:row>
    <x:row r="23" spans="1:81" customFormat="1" ht="16.5" customHeight="1">
      <x:c r="A23" s="302">
        <x:f>IF(RIGHT(C23,2)=".1","10",RIGHT(C23,2))</x:f>
      </x:c>
      <x:c r="B23" s="0" t="n">
        <x:v>9</x:v>
      </x:c>
      <x:c r="C23" s="0" t="n">
        <x:v>3.01</x:v>
      </x:c>
      <x:c r="D23" s="0" t="s">
        <x:v>9</x:v>
      </x:c>
      <x:c r="E23" s="0" t="n">
        <x:v>3</x:v>
      </x:c>
      <x:c r="F23" s="0" t="s">
        <x:v>185</x:v>
      </x:c>
      <x:c r="H23" s="0" t="s">
        <x:v>544</x:v>
      </x:c>
      <x:c r="I23" s="0" t="n">
        <x:v>-0.5</x:v>
      </x:c>
      <x:c r="J23" s="0" t="n">
        <x:v>-4</x:v>
      </x:c>
      <x:c r="K23" s="0" t="n">
        <x:v>77</x:v>
      </x:c>
      <x:c r="L23" s="0" t="n">
        <x:v>-5</x:v>
      </x:c>
      <x:c r="M23" s="0" t="n">
        <x:v>-5</x:v>
      </x:c>
      <x:c r="O23" s="0" t="n">
        <x:v>1015.8</x:v>
      </x:c>
      <x:c r="P23" s="0" t="n">
        <x:v>1006</x:v>
      </x:c>
      <x:c r="W23" s="0" t="n">
        <x:v>19.01</x:v>
      </x:c>
      <x:c r="X23" s="0">
        <x:f>_xlfn.MINIFS(Q22:Q3010,C22:C3010,W23)</x:f>
      </x:c>
      <x:c r="Y23" s="0">
        <x:f>_xlfn.MAXIFS(R22:R3010,C22:C3010,W23)</x:f>
      </x:c>
      <x:c r="Z23" s="0">
        <x:f>Y23-X23</x:f>
      </x:c>
      <x:c r="AB23" s="0" t="n">
        <x:v>19.02</x:v>
      </x:c>
      <x:c r="AC23" s="0">
        <x:f>_xlfn.MINIFS(Q22:Q3010,C22:C3010,AB23)</x:f>
      </x:c>
      <x:c r="AD23" s="0">
        <x:f>_xlfn.MAXIFS(R22:R3010,C22:C3010,AB23)</x:f>
      </x:c>
      <x:c r="AE23" s="0">
        <x:f>AD23-AC23</x:f>
      </x:c>
      <x:c r="AG23" s="0" t="n">
        <x:v>19.03</x:v>
      </x:c>
      <x:c r="AH23" s="0">
        <x:f>_xlfn.MINIFS(Q22:Q3010,C22:C3010,AG23)</x:f>
      </x:c>
      <x:c r="AI23" s="0">
        <x:f>_xlfn.MAXIFS(R22:R3010,C22:C3010,AG23)</x:f>
      </x:c>
      <x:c r="AJ23" s="0">
        <x:f>AI23-AH23</x:f>
      </x:c>
      <x:c r="AL23" s="0" t="n">
        <x:v>19.04</x:v>
      </x:c>
      <x:c r="AM23" s="0">
        <x:f>_xlfn.MINIFS(Q22:Q3010,C22:C3010,AL23)</x:f>
      </x:c>
      <x:c r="AN23" s="0">
        <x:f>_xlfn.MAXIFS(R22:R3010,C22:C3010,AL23)</x:f>
      </x:c>
      <x:c r="AO23" s="0">
        <x:f>AN23-AM23</x:f>
      </x:c>
      <x:c r="AQ23" s="0" t="n">
        <x:v>19.05</x:v>
      </x:c>
      <x:c r="AR23" s="0">
        <x:f>_xlfn.MINIFS(Q22:Q3010,C22:C3010,AQ23)</x:f>
      </x:c>
      <x:c r="AS23" s="0">
        <x:f>_xlfn.MAXIFS(R22:R3010,C22:C3010,AQ23)</x:f>
      </x:c>
      <x:c r="AT23" s="0">
        <x:f>AS23-AR23</x:f>
      </x:c>
      <x:c r="AV23" s="0" t="n">
        <x:v>19.06</x:v>
      </x:c>
      <x:c r="AW23" s="0">
        <x:f>_xlfn.MINIFS(Q22:Q3010,C22:C3010,AV23)</x:f>
      </x:c>
      <x:c r="AX23" s="0">
        <x:f>_xlfn.MAXIFS(R22:R3010,C22:C3010,AV23)</x:f>
      </x:c>
      <x:c r="AY23" s="0">
        <x:f>AX23-AW23</x:f>
      </x:c>
      <x:c r="BA23" s="0" t="n">
        <x:v>19.07</x:v>
      </x:c>
      <x:c r="BB23" s="0">
        <x:f>_xlfn.MINIFS(Q22:Q3010,C22:C3010,BA23)</x:f>
      </x:c>
      <x:c r="BC23" s="0">
        <x:f>_xlfn.MAXIFS(R22:R3010,C22:C3010,BA23)</x:f>
      </x:c>
      <x:c r="BD23" s="0">
        <x:f>BC23-BB23</x:f>
      </x:c>
      <x:c r="BF23" s="0" t="n">
        <x:v>19.08</x:v>
      </x:c>
      <x:c r="BG23" s="0">
        <x:f>_xlfn.MINIFS(Q22:Q3010,C22:C3010,BF23)</x:f>
      </x:c>
      <x:c r="BH23" s="0">
        <x:f>_xlfn.MAXIFS(R22:R3010,C22:C3010,BF23)</x:f>
      </x:c>
      <x:c r="BI23" s="0">
        <x:f>BH23-BG23</x:f>
      </x:c>
      <x:c r="BK23" s="0" t="n">
        <x:v>19.09</x:v>
      </x:c>
      <x:c r="BL23" s="0">
        <x:f>_xlfn.MINIFS(Q22:Q3010,C22:C3010,BK23)</x:f>
      </x:c>
      <x:c r="BM23" s="0">
        <x:f>_xlfn.MAXIFS(R22:R3010,C22:C3010,BK23)</x:f>
      </x:c>
      <x:c r="BN23" s="0">
        <x:f>BM23-BL23</x:f>
      </x:c>
      <x:c r="BP23" s="0" t="n">
        <x:v>19.1</x:v>
      </x:c>
      <x:c r="BQ23" s="0">
        <x:f>_xlfn.MINIFS(Q$4:Q$2992,C$4:C$2992,BP23)</x:f>
      </x:c>
      <x:c r="BR23" s="0">
        <x:f>_xlfn.MAXIFS(R$4:R$2992,C$4:C$2992,BP23)</x:f>
      </x:c>
      <x:c r="BS23" s="0">
        <x:f>BR23-BQ23</x:f>
      </x:c>
      <x:c r="BU23" s="0" t="n">
        <x:v>19.11</x:v>
      </x:c>
      <x:c r="BV23" s="0">
        <x:f>_xlfn.MINIFS(Q$4:Q$2992,C$4:C$2992,BU23)</x:f>
      </x:c>
      <x:c r="BW23" s="0">
        <x:f>_xlfn.MAXIFS(R$4:R$2992,C$4:C$2992,BU23)</x:f>
      </x:c>
      <x:c r="BX23" s="0">
        <x:f>BW23-BV23</x:f>
      </x:c>
      <x:c r="BZ23" s="0" t="n">
        <x:v>19.12</x:v>
      </x:c>
      <x:c r="CA23" s="0">
        <x:f>_xlfn.MINIFS(Q$4:Q$2992,C$4:C$2992,BZ23)</x:f>
      </x:c>
      <x:c r="CB23" s="0">
        <x:f>_xlfn.MAXIFS(R$4:R$2992,C$4:C$2992,BZ23)</x:f>
      </x:c>
      <x:c r="CC23" s="0">
        <x:f>CB23-CA23</x:f>
      </x:c>
    </x:row>
    <x:row r="24" spans="1:81" customFormat="1" ht="16.5" customHeight="1">
      <x:c r="A24" s="302">
        <x:f>IF(RIGHT(C24,2)=".1","10",RIGHT(C24,2))</x:f>
      </x:c>
      <x:c r="B24" s="0" t="n">
        <x:v>12</x:v>
      </x:c>
      <x:c r="C24" s="0" t="n">
        <x:v>3.01</x:v>
      </x:c>
      <x:c r="D24" s="0" t="s">
        <x:v>9</x:v>
      </x:c>
      <x:c r="E24" s="0" t="n">
        <x:v>2</x:v>
      </x:c>
      <x:c r="F24" s="0" t="s">
        <x:v>241</x:v>
      </x:c>
      <x:c r="G24" s="0" t="s">
        <x:v>750</x:v>
      </x:c>
      <x:c r="H24" s="0" t="s">
        <x:v>230</x:v>
      </x:c>
      <x:c r="I24" s="0" t="n">
        <x:v>1.4</x:v>
      </x:c>
      <x:c r="J24" s="0" t="n">
        <x:v>-1.9</x:v>
      </x:c>
      <x:c r="K24" s="0" t="n">
        <x:v>79</x:v>
      </x:c>
      <x:c r="L24" s="0" t="n">
        <x:v>-2</x:v>
      </x:c>
      <x:c r="M24" s="0" t="n">
        <x:v>-2</x:v>
      </x:c>
      <x:c r="O24" s="0" t="n">
        <x:v>1011.8</x:v>
      </x:c>
      <x:c r="P24" s="0" t="n">
        <x:v>1002</x:v>
      </x:c>
      <x:c r="W24" s="0" t="n">
        <x:v>20.01</x:v>
      </x:c>
      <x:c r="X24" s="0">
        <x:f>_xlfn.MINIFS(Q23:Q3011,C23:C3011,W24)</x:f>
      </x:c>
      <x:c r="Y24" s="0">
        <x:f>_xlfn.MAXIFS(R23:R3011,C23:C3011,W24)</x:f>
      </x:c>
      <x:c r="Z24" s="0">
        <x:f>Y24-X24</x:f>
      </x:c>
      <x:c r="AB24" s="0" t="n">
        <x:v>20.02</x:v>
      </x:c>
      <x:c r="AC24" s="0">
        <x:f>_xlfn.MINIFS(Q23:Q3011,C23:C3011,AB24)</x:f>
      </x:c>
      <x:c r="AD24" s="0">
        <x:f>_xlfn.MAXIFS(R23:R3011,C23:C3011,AB24)</x:f>
      </x:c>
      <x:c r="AE24" s="0">
        <x:f>AD24-AC24</x:f>
      </x:c>
      <x:c r="AG24" s="0" t="n">
        <x:v>20.03</x:v>
      </x:c>
      <x:c r="AH24" s="0">
        <x:f>_xlfn.MINIFS(Q23:Q3011,C23:C3011,AG24)</x:f>
      </x:c>
      <x:c r="AI24" s="0">
        <x:f>_xlfn.MAXIFS(R23:R3011,C23:C3011,AG24)</x:f>
      </x:c>
      <x:c r="AJ24" s="0">
        <x:f>AI24-AH24</x:f>
      </x:c>
      <x:c r="AL24" s="0" t="n">
        <x:v>20.04</x:v>
      </x:c>
      <x:c r="AM24" s="0">
        <x:f>_xlfn.MINIFS(Q23:Q3011,C23:C3011,AL24)</x:f>
      </x:c>
      <x:c r="AN24" s="0">
        <x:f>_xlfn.MAXIFS(R23:R3011,C23:C3011,AL24)</x:f>
      </x:c>
      <x:c r="AO24" s="0">
        <x:f>AN24-AM24</x:f>
      </x:c>
      <x:c r="AQ24" s="0" t="n">
        <x:v>20.05</x:v>
      </x:c>
      <x:c r="AR24" s="0">
        <x:f>_xlfn.MINIFS(Q23:Q3011,C23:C3011,AQ24)</x:f>
      </x:c>
      <x:c r="AS24" s="0">
        <x:f>_xlfn.MAXIFS(R23:R3011,C23:C3011,AQ24)</x:f>
      </x:c>
      <x:c r="AT24" s="0">
        <x:f>AS24-AR24</x:f>
      </x:c>
      <x:c r="AV24" s="0" t="n">
        <x:v>20.06</x:v>
      </x:c>
      <x:c r="AW24" s="0">
        <x:f>_xlfn.MINIFS(Q23:Q3011,C23:C3011,AV24)</x:f>
      </x:c>
      <x:c r="AX24" s="0">
        <x:f>_xlfn.MAXIFS(R23:R3011,C23:C3011,AV24)</x:f>
      </x:c>
      <x:c r="AY24" s="0">
        <x:f>AX24-AW24</x:f>
      </x:c>
      <x:c r="BA24" s="0" t="n">
        <x:v>20.07</x:v>
      </x:c>
      <x:c r="BB24" s="0">
        <x:f>_xlfn.MINIFS(Q23:Q3011,C23:C3011,BA24)</x:f>
      </x:c>
      <x:c r="BC24" s="0">
        <x:f>_xlfn.MAXIFS(R23:R3011,C23:C3011,BA24)</x:f>
      </x:c>
      <x:c r="BD24" s="0">
        <x:f>BC24-BB24</x:f>
      </x:c>
      <x:c r="BF24" s="0" t="n">
        <x:v>20.08</x:v>
      </x:c>
      <x:c r="BG24" s="0">
        <x:f>_xlfn.MINIFS(Q23:Q3011,C23:C3011,BF24)</x:f>
      </x:c>
      <x:c r="BH24" s="0">
        <x:f>_xlfn.MAXIFS(R23:R3011,C23:C3011,BF24)</x:f>
      </x:c>
      <x:c r="BI24" s="0">
        <x:f>BH24-BG24</x:f>
      </x:c>
      <x:c r="BK24" s="0" t="n">
        <x:v>20.09</x:v>
      </x:c>
      <x:c r="BL24" s="0">
        <x:f>_xlfn.MINIFS(Q23:Q3011,C23:C3011,BK24)</x:f>
      </x:c>
      <x:c r="BM24" s="0">
        <x:f>_xlfn.MAXIFS(R23:R3011,C23:C3011,BK24)</x:f>
      </x:c>
      <x:c r="BN24" s="0">
        <x:f>BM24-BL24</x:f>
      </x:c>
      <x:c r="BP24" s="0" t="n">
        <x:v>20.1</x:v>
      </x:c>
      <x:c r="BQ24" s="0">
        <x:f>_xlfn.MINIFS(Q$4:Q$2992,C$4:C$2992,BP24)</x:f>
      </x:c>
      <x:c r="BR24" s="0">
        <x:f>_xlfn.MAXIFS(R$4:R$2992,C$4:C$2992,BP24)</x:f>
      </x:c>
      <x:c r="BS24" s="0">
        <x:f>BR24-BQ24</x:f>
      </x:c>
      <x:c r="BU24" s="0" t="n">
        <x:v>20.11</x:v>
      </x:c>
      <x:c r="BV24" s="0">
        <x:f>_xlfn.MINIFS(Q$4:Q$2992,C$4:C$2992,BU24)</x:f>
      </x:c>
      <x:c r="BW24" s="0">
        <x:f>_xlfn.MAXIFS(R$4:R$2992,C$4:C$2992,BU24)</x:f>
      </x:c>
      <x:c r="BX24" s="0">
        <x:f>BW24-BV24</x:f>
      </x:c>
      <x:c r="BZ24" s="0" t="n">
        <x:v>20.12</x:v>
      </x:c>
      <x:c r="CA24" s="0">
        <x:f>_xlfn.MINIFS(Q$4:Q$2992,C$4:C$2992,BZ24)</x:f>
      </x:c>
      <x:c r="CB24" s="0">
        <x:f>_xlfn.MAXIFS(R$4:R$2992,C$4:C$2992,BZ24)</x:f>
      </x:c>
      <x:c r="CC24" s="0">
        <x:f>CB24-CA24</x:f>
      </x:c>
    </x:row>
    <x:row r="25" spans="1:81" customFormat="1" ht="16.5" customHeight="1">
      <x:c r="A25" s="302">
        <x:f>IF(RIGHT(C25,2)=".1","10",RIGHT(C25,2))</x:f>
      </x:c>
      <x:c r="B25" s="0" t="n">
        <x:v>15</x:v>
      </x:c>
      <x:c r="C25" s="0" t="n">
        <x:v>3.01</x:v>
      </x:c>
      <x:c r="D25" s="0" t="s">
        <x:v>9</x:v>
      </x:c>
      <x:c r="E25" s="0" t="s">
        <x:v>205</x:v>
      </x:c>
      <x:c r="F25" s="0" t="s">
        <x:v>185</x:v>
      </x:c>
      <x:c r="H25" s="0" t="s">
        <x:v>192</x:v>
      </x:c>
      <x:c r="I25" s="0" t="n">
        <x:v>4.2</x:v>
      </x:c>
      <x:c r="J25" s="0" t="n">
        <x:v>-0.7</x:v>
      </x:c>
      <x:c r="K25" s="0" t="n">
        <x:v>70</x:v>
      </x:c>
      <x:c r="L25" s="0" t="n">
        <x:v>0</x:v>
      </x:c>
      <x:c r="M25" s="0" t="n">
        <x:v>0</x:v>
      </x:c>
      <x:c r="O25" s="0" t="n">
        <x:v>1007.9</x:v>
      </x:c>
      <x:c r="P25" s="0" t="n">
        <x:v>998.2</x:v>
      </x:c>
      <x:c r="R25" s="0" t="n">
        <x:v>4.2</x:v>
      </x:c>
      <x:c r="S25" s="0" t="n">
        <x:v>0</x:v>
      </x:c>
      <x:c r="W25" s="0" t="n">
        <x:v>21.01</x:v>
      </x:c>
      <x:c r="X25" s="0">
        <x:f>_xlfn.MINIFS(Q24:Q3012,C24:C3012,W25)</x:f>
      </x:c>
      <x:c r="Y25" s="0">
        <x:f>_xlfn.MAXIFS(R24:R3012,C24:C3012,W25)</x:f>
      </x:c>
      <x:c r="Z25" s="0">
        <x:f>Y25-X25</x:f>
      </x:c>
      <x:c r="AB25" s="0" t="n">
        <x:v>21.02</x:v>
      </x:c>
      <x:c r="AC25" s="0">
        <x:f>_xlfn.MINIFS(Q24:Q3012,C24:C3012,AB25)</x:f>
      </x:c>
      <x:c r="AD25" s="0">
        <x:f>_xlfn.MAXIFS(R24:R3012,C24:C3012,AB25)</x:f>
      </x:c>
      <x:c r="AE25" s="0">
        <x:f>AD25-AC25</x:f>
      </x:c>
      <x:c r="AG25" s="0" t="n">
        <x:v>21.03</x:v>
      </x:c>
      <x:c r="AH25" s="0">
        <x:f>_xlfn.MINIFS(Q24:Q3012,C24:C3012,AG25)</x:f>
      </x:c>
      <x:c r="AI25" s="0">
        <x:f>_xlfn.MAXIFS(R24:R3012,C24:C3012,AG25)</x:f>
      </x:c>
      <x:c r="AJ25" s="0">
        <x:f>AI25-AH25</x:f>
      </x:c>
      <x:c r="AL25" s="0" t="n">
        <x:v>21.04</x:v>
      </x:c>
      <x:c r="AM25" s="0">
        <x:f>_xlfn.MINIFS(Q24:Q3012,C24:C3012,AL25)</x:f>
      </x:c>
      <x:c r="AN25" s="0">
        <x:f>_xlfn.MAXIFS(R24:R3012,C24:C3012,AL25)</x:f>
      </x:c>
      <x:c r="AO25" s="0">
        <x:f>AN25-AM25</x:f>
      </x:c>
      <x:c r="AQ25" s="0" t="n">
        <x:v>21.05</x:v>
      </x:c>
      <x:c r="AR25" s="0">
        <x:f>_xlfn.MINIFS(Q24:Q3012,C24:C3012,AQ25)</x:f>
      </x:c>
      <x:c r="AS25" s="0">
        <x:f>_xlfn.MAXIFS(R24:R3012,C24:C3012,AQ25)</x:f>
      </x:c>
      <x:c r="AT25" s="0">
        <x:f>AS25-AR25</x:f>
      </x:c>
      <x:c r="AV25" s="0" t="n">
        <x:v>21.06</x:v>
      </x:c>
      <x:c r="AW25" s="0">
        <x:f>_xlfn.MINIFS(Q24:Q3012,C24:C3012,AV25)</x:f>
      </x:c>
      <x:c r="AX25" s="0">
        <x:f>_xlfn.MAXIFS(R24:R3012,C24:C3012,AV25)</x:f>
      </x:c>
      <x:c r="AY25" s="0">
        <x:f>AX25-AW25</x:f>
      </x:c>
      <x:c r="BA25" s="0" t="n">
        <x:v>21.07</x:v>
      </x:c>
      <x:c r="BB25" s="0">
        <x:f>_xlfn.MINIFS(Q24:Q3012,C24:C3012,BA25)</x:f>
      </x:c>
      <x:c r="BC25" s="0">
        <x:f>_xlfn.MAXIFS(R24:R3012,C24:C3012,BA25)</x:f>
      </x:c>
      <x:c r="BD25" s="0">
        <x:f>BC25-BB25</x:f>
      </x:c>
      <x:c r="BF25" s="0" t="n">
        <x:v>21.08</x:v>
      </x:c>
      <x:c r="BG25" s="0">
        <x:f>_xlfn.MINIFS(Q24:Q3012,C24:C3012,BF25)</x:f>
      </x:c>
      <x:c r="BH25" s="0">
        <x:f>_xlfn.MAXIFS(R24:R3012,C24:C3012,BF25)</x:f>
      </x:c>
      <x:c r="BI25" s="0">
        <x:f>BH25-BG25</x:f>
      </x:c>
      <x:c r="BK25" s="0" t="n">
        <x:v>21.09</x:v>
      </x:c>
      <x:c r="BL25" s="0">
        <x:f>_xlfn.MINIFS(Q24:Q3012,C24:C3012,BK25)</x:f>
      </x:c>
      <x:c r="BM25" s="0">
        <x:f>_xlfn.MAXIFS(R24:R3012,C24:C3012,BK25)</x:f>
      </x:c>
      <x:c r="BN25" s="0">
        <x:f>BM25-BL25</x:f>
      </x:c>
      <x:c r="BP25" s="0" t="n">
        <x:v>21.1</x:v>
      </x:c>
      <x:c r="BQ25" s="0">
        <x:f>_xlfn.MINIFS(Q$4:Q$2992,C$4:C$2992,BP25)</x:f>
      </x:c>
      <x:c r="BR25" s="0">
        <x:f>_xlfn.MAXIFS(R$4:R$2992,C$4:C$2992,BP25)</x:f>
      </x:c>
      <x:c r="BS25" s="0">
        <x:f>BR25-BQ25</x:f>
      </x:c>
      <x:c r="BU25" s="0" t="n">
        <x:v>21.11</x:v>
      </x:c>
      <x:c r="BV25" s="0">
        <x:f>_xlfn.MINIFS(Q$4:Q$2992,C$4:C$2992,BU25)</x:f>
      </x:c>
      <x:c r="BW25" s="0">
        <x:f>_xlfn.MAXIFS(R$4:R$2992,C$4:C$2992,BU25)</x:f>
      </x:c>
      <x:c r="BX25" s="0">
        <x:f>BW25-BV25</x:f>
      </x:c>
      <x:c r="BZ25" s="0" t="n">
        <x:v>21.12</x:v>
      </x:c>
      <x:c r="CA25" s="0">
        <x:f>_xlfn.MINIFS(Q$4:Q$2992,C$4:C$2992,BZ25)</x:f>
      </x:c>
      <x:c r="CB25" s="0">
        <x:f>_xlfn.MAXIFS(R$4:R$2992,C$4:C$2992,BZ25)</x:f>
      </x:c>
      <x:c r="CC25" s="0">
        <x:f>CB25-CA25</x:f>
      </x:c>
    </x:row>
    <x:row r="26" spans="1:81" customFormat="1" ht="16.5" customHeight="1">
      <x:c r="A26" s="302">
        <x:f>IF(RIGHT(C26,2)=".1","10",RIGHT(C26,2))</x:f>
      </x:c>
      <x:c r="B26" s="0" t="n">
        <x:v>18</x:v>
      </x:c>
      <x:c r="C26" s="0" t="n">
        <x:v>3.01</x:v>
      </x:c>
      <x:c r="D26" s="0" t="s">
        <x:v>10</x:v>
      </x:c>
      <x:c r="E26" s="0" t="s">
        <x:v>385</x:v>
      </x:c>
      <x:c r="F26" s="0" t="s">
        <x:v>185</x:v>
      </x:c>
      <x:c r="G26" s="0" t="s">
        <x:v>229</x:v>
      </x:c>
      <x:c r="H26" s="0" t="s">
        <x:v>230</x:v>
      </x:c>
      <x:c r="I26" s="0" t="n">
        <x:v>5.4</x:v>
      </x:c>
      <x:c r="J26" s="0" t="n">
        <x:v>1.1</x:v>
      </x:c>
      <x:c r="K26" s="0" t="n">
        <x:v>74</x:v>
      </x:c>
      <x:c r="L26" s="0" t="n">
        <x:v>1</x:v>
      </x:c>
      <x:c r="M26" s="0" t="n">
        <x:v>1</x:v>
      </x:c>
      <x:c r="O26" s="0" t="n">
        <x:v>1005.3</x:v>
      </x:c>
      <x:c r="P26" s="0" t="n">
        <x:v>995.7</x:v>
      </x:c>
      <x:c r="W26" s="0" t="n">
        <x:v>22.01</x:v>
      </x:c>
      <x:c r="X26" s="0">
        <x:f>_xlfn.MINIFS(Q25:Q3013,C25:C3013,W26)</x:f>
      </x:c>
      <x:c r="Y26" s="0">
        <x:f>_xlfn.MAXIFS(R25:R3013,C25:C3013,W26)</x:f>
      </x:c>
      <x:c r="Z26" s="0">
        <x:f>Y26-X26</x:f>
      </x:c>
      <x:c r="AB26" s="0" t="n">
        <x:v>22.02</x:v>
      </x:c>
      <x:c r="AC26" s="0">
        <x:f>_xlfn.MINIFS(Q25:Q3013,C25:C3013,AB26)</x:f>
      </x:c>
      <x:c r="AD26" s="0">
        <x:f>_xlfn.MAXIFS(R25:R3013,C25:C3013,AB26)</x:f>
      </x:c>
      <x:c r="AE26" s="0">
        <x:f>AD26-AC26</x:f>
      </x:c>
      <x:c r="AG26" s="0" t="n">
        <x:v>22.03</x:v>
      </x:c>
      <x:c r="AH26" s="0">
        <x:f>_xlfn.MINIFS(Q25:Q3013,C25:C3013,AG26)</x:f>
      </x:c>
      <x:c r="AI26" s="0">
        <x:f>_xlfn.MAXIFS(R25:R3013,C25:C3013,AG26)</x:f>
      </x:c>
      <x:c r="AJ26" s="0">
        <x:f>AI26-AH26</x:f>
      </x:c>
      <x:c r="AL26" s="0" t="n">
        <x:v>22.04</x:v>
      </x:c>
      <x:c r="AM26" s="0">
        <x:f>_xlfn.MINIFS(Q25:Q3013,C25:C3013,AL26)</x:f>
      </x:c>
      <x:c r="AN26" s="0">
        <x:f>_xlfn.MAXIFS(R25:R3013,C25:C3013,AL26)</x:f>
      </x:c>
      <x:c r="AO26" s="0">
        <x:f>AN26-AM26</x:f>
      </x:c>
      <x:c r="AQ26" s="0" t="n">
        <x:v>22.05</x:v>
      </x:c>
      <x:c r="AR26" s="0">
        <x:f>_xlfn.MINIFS(Q25:Q3013,C25:C3013,AQ26)</x:f>
      </x:c>
      <x:c r="AS26" s="0">
        <x:f>_xlfn.MAXIFS(R25:R3013,C25:C3013,AQ26)</x:f>
      </x:c>
      <x:c r="AT26" s="0">
        <x:f>AS26-AR26</x:f>
      </x:c>
      <x:c r="AV26" s="0" t="n">
        <x:v>22.06</x:v>
      </x:c>
      <x:c r="AW26" s="0">
        <x:f>_xlfn.MINIFS(Q25:Q3013,C25:C3013,AV26)</x:f>
      </x:c>
      <x:c r="AX26" s="0">
        <x:f>_xlfn.MAXIFS(R25:R3013,C25:C3013,AV26)</x:f>
      </x:c>
      <x:c r="AY26" s="0">
        <x:f>AX26-AW26</x:f>
      </x:c>
      <x:c r="BA26" s="0" t="n">
        <x:v>22.07</x:v>
      </x:c>
      <x:c r="BB26" s="0">
        <x:f>_xlfn.MINIFS(Q25:Q3013,C25:C3013,BA26)</x:f>
      </x:c>
      <x:c r="BC26" s="0">
        <x:f>_xlfn.MAXIFS(R25:R3013,C25:C3013,BA26)</x:f>
      </x:c>
      <x:c r="BD26" s="0">
        <x:f>BC26-BB26</x:f>
      </x:c>
      <x:c r="BF26" s="0" t="n">
        <x:v>22.08</x:v>
      </x:c>
      <x:c r="BG26" s="0">
        <x:f>_xlfn.MINIFS(Q25:Q3013,C25:C3013,BF26)</x:f>
      </x:c>
      <x:c r="BH26" s="0">
        <x:f>_xlfn.MAXIFS(R25:R3013,C25:C3013,BF26)</x:f>
      </x:c>
      <x:c r="BI26" s="0">
        <x:f>BH26-BG26</x:f>
      </x:c>
      <x:c r="BK26" s="0" t="n">
        <x:v>22.09</x:v>
      </x:c>
      <x:c r="BL26" s="0">
        <x:f>_xlfn.MINIFS(Q25:Q3013,C25:C3013,BK26)</x:f>
      </x:c>
      <x:c r="BM26" s="0">
        <x:f>_xlfn.MAXIFS(R25:R3013,C25:C3013,BK26)</x:f>
      </x:c>
      <x:c r="BN26" s="0">
        <x:f>BM26-BL26</x:f>
      </x:c>
      <x:c r="BP26" s="0" t="n">
        <x:v>22.1</x:v>
      </x:c>
      <x:c r="BQ26" s="0">
        <x:f>_xlfn.MINIFS(Q$4:Q$2992,C$4:C$2992,BP26)</x:f>
      </x:c>
      <x:c r="BR26" s="0">
        <x:f>_xlfn.MAXIFS(R$4:R$2992,C$4:C$2992,BP26)</x:f>
      </x:c>
      <x:c r="BS26" s="0">
        <x:f>BR26-BQ26</x:f>
      </x:c>
      <x:c r="BU26" s="0" t="n">
        <x:v>22.11</x:v>
      </x:c>
      <x:c r="BV26" s="0">
        <x:f>_xlfn.MINIFS(Q$4:Q$2992,C$4:C$2992,BU26)</x:f>
      </x:c>
      <x:c r="BW26" s="0">
        <x:f>_xlfn.MAXIFS(R$4:R$2992,C$4:C$2992,BU26)</x:f>
      </x:c>
      <x:c r="BX26" s="0">
        <x:f>BW26-BV26</x:f>
      </x:c>
      <x:c r="BZ26" s="0" t="n">
        <x:v>22.12</x:v>
      </x:c>
      <x:c r="CA26" s="0">
        <x:f>_xlfn.MINIFS(Q$4:Q$2992,C$4:C$2992,BZ26)</x:f>
      </x:c>
      <x:c r="CB26" s="0">
        <x:f>_xlfn.MAXIFS(R$4:R$2992,C$4:C$2992,BZ26)</x:f>
      </x:c>
      <x:c r="CC26" s="0">
        <x:f>CB26-CA26</x:f>
      </x:c>
    </x:row>
    <x:row r="27" spans="1:81" customFormat="1" ht="16.5" customHeight="1">
      <x:c r="A27" s="302">
        <x:f>IF(RIGHT(C27,2)=".1","10",RIGHT(C27,2))</x:f>
      </x:c>
      <x:c r="B27" s="0" t="n">
        <x:v>21</x:v>
      </x:c>
      <x:c r="C27" s="0" t="n">
        <x:v>3.01</x:v>
      </x:c>
      <x:c r="D27" s="0" t="s">
        <x:v>10</x:v>
      </x:c>
      <x:c r="E27" s="0" t="s">
        <x:v>751</x:v>
      </x:c>
      <x:c r="F27" s="0" t="s">
        <x:v>185</x:v>
      </x:c>
      <x:c r="G27" s="0" t="s">
        <x:v>229</x:v>
      </x:c>
      <x:c r="H27" s="0" t="s">
        <x:v>230</x:v>
      </x:c>
      <x:c r="I27" s="0" t="n">
        <x:v>6.4</x:v>
      </x:c>
      <x:c r="J27" s="0" t="n">
        <x:v>2</x:v>
      </x:c>
      <x:c r="K27" s="0" t="n">
        <x:v>73</x:v>
      </x:c>
      <x:c r="L27" s="0" t="n">
        <x:v>2</x:v>
      </x:c>
      <x:c r="M27" s="0" t="n">
        <x:v>2</x:v>
      </x:c>
      <x:c r="O27" s="0" t="n">
        <x:v>1004</x:v>
      </x:c>
      <x:c r="P27" s="0" t="n">
        <x:v>994.5</x:v>
      </x:c>
      <x:c r="W27" s="0" t="n">
        <x:v>23.01</x:v>
      </x:c>
      <x:c r="X27" s="0">
        <x:f>_xlfn.MINIFS(Q26:Q3014,C26:C3014,W27)</x:f>
      </x:c>
      <x:c r="Y27" s="0">
        <x:f>_xlfn.MAXIFS(R26:R3014,C26:C3014,W27)</x:f>
      </x:c>
      <x:c r="Z27" s="0">
        <x:f>Y27-X27</x:f>
      </x:c>
      <x:c r="AB27" s="0" t="n">
        <x:v>23.02</x:v>
      </x:c>
      <x:c r="AC27" s="0">
        <x:f>_xlfn.MINIFS(Q26:Q3014,C26:C3014,AB27)</x:f>
      </x:c>
      <x:c r="AD27" s="0">
        <x:f>_xlfn.MAXIFS(R26:R3014,C26:C3014,AB27)</x:f>
      </x:c>
      <x:c r="AE27" s="0">
        <x:f>AD27-AC27</x:f>
      </x:c>
      <x:c r="AG27" s="0" t="n">
        <x:v>23.03</x:v>
      </x:c>
      <x:c r="AH27" s="0">
        <x:f>_xlfn.MINIFS(Q26:Q3014,C26:C3014,AG27)</x:f>
      </x:c>
      <x:c r="AI27" s="0">
        <x:f>_xlfn.MAXIFS(R26:R3014,C26:C3014,AG27)</x:f>
      </x:c>
      <x:c r="AJ27" s="0">
        <x:f>AI27-AH27</x:f>
      </x:c>
      <x:c r="AL27" s="0" t="n">
        <x:v>23.04</x:v>
      </x:c>
      <x:c r="AM27" s="0">
        <x:f>_xlfn.MINIFS(Q26:Q3014,C26:C3014,AL27)</x:f>
      </x:c>
      <x:c r="AN27" s="0">
        <x:f>_xlfn.MAXIFS(R26:R3014,C26:C3014,AL27)</x:f>
      </x:c>
      <x:c r="AO27" s="0">
        <x:f>AN27-AM27</x:f>
      </x:c>
      <x:c r="AQ27" s="0" t="n">
        <x:v>23.05</x:v>
      </x:c>
      <x:c r="AR27" s="0">
        <x:f>_xlfn.MINIFS(Q26:Q3014,C26:C3014,AQ27)</x:f>
      </x:c>
      <x:c r="AS27" s="0">
        <x:f>_xlfn.MAXIFS(R26:R3014,C26:C3014,AQ27)</x:f>
      </x:c>
      <x:c r="AT27" s="0">
        <x:f>AS27-AR27</x:f>
      </x:c>
      <x:c r="AV27" s="0" t="n">
        <x:v>23.06</x:v>
      </x:c>
      <x:c r="AW27" s="0">
        <x:f>_xlfn.MINIFS(Q26:Q3014,C26:C3014,AV27)</x:f>
      </x:c>
      <x:c r="AX27" s="0">
        <x:f>_xlfn.MAXIFS(R26:R3014,C26:C3014,AV27)</x:f>
      </x:c>
      <x:c r="AY27" s="0">
        <x:f>AX27-AW27</x:f>
      </x:c>
      <x:c r="BA27" s="0" t="n">
        <x:v>23.07</x:v>
      </x:c>
      <x:c r="BB27" s="0">
        <x:f>_xlfn.MINIFS(Q26:Q3014,C26:C3014,BA27)</x:f>
      </x:c>
      <x:c r="BC27" s="0">
        <x:f>_xlfn.MAXIFS(R26:R3014,C26:C3014,BA27)</x:f>
      </x:c>
      <x:c r="BD27" s="0">
        <x:f>BC27-BB27</x:f>
      </x:c>
      <x:c r="BF27" s="0" t="n">
        <x:v>23.08</x:v>
      </x:c>
      <x:c r="BG27" s="0">
        <x:f>_xlfn.MINIFS(Q26:Q3014,C26:C3014,BF27)</x:f>
      </x:c>
      <x:c r="BH27" s="0">
        <x:f>_xlfn.MAXIFS(R26:R3014,C26:C3014,BF27)</x:f>
      </x:c>
      <x:c r="BI27" s="0">
        <x:f>BH27-BG27</x:f>
      </x:c>
      <x:c r="BK27" s="0" t="n">
        <x:v>23.09</x:v>
      </x:c>
      <x:c r="BL27" s="0">
        <x:f>_xlfn.MINIFS(Q26:Q3014,C26:C3014,BK27)</x:f>
      </x:c>
      <x:c r="BM27" s="0">
        <x:f>_xlfn.MAXIFS(R26:R3014,C26:C3014,BK27)</x:f>
      </x:c>
      <x:c r="BN27" s="0">
        <x:f>BM27-BL27</x:f>
      </x:c>
      <x:c r="BP27" s="0" t="n">
        <x:v>23.1</x:v>
      </x:c>
      <x:c r="BQ27" s="0">
        <x:f>_xlfn.MINIFS(Q$4:Q$2992,C$4:C$2992,BP27)</x:f>
      </x:c>
      <x:c r="BR27" s="0">
        <x:f>_xlfn.MAXIFS(R$4:R$2992,C$4:C$2992,BP27)</x:f>
      </x:c>
      <x:c r="BS27" s="0">
        <x:f>BR27-BQ27</x:f>
      </x:c>
      <x:c r="BU27" s="0" t="n">
        <x:v>23.11</x:v>
      </x:c>
      <x:c r="BV27" s="0">
        <x:f>_xlfn.MINIFS(Q$4:Q$2992,C$4:C$2992,BU27)</x:f>
      </x:c>
      <x:c r="BW27" s="0">
        <x:f>_xlfn.MAXIFS(R$4:R$2992,C$4:C$2992,BU27)</x:f>
      </x:c>
      <x:c r="BX27" s="0">
        <x:f>BW27-BV27</x:f>
      </x:c>
      <x:c r="BZ27" s="0" t="n">
        <x:v>23.12</x:v>
      </x:c>
      <x:c r="CA27" s="0">
        <x:f>_xlfn.MINIFS(Q$4:Q$2992,C$4:C$2992,BZ27)</x:f>
      </x:c>
      <x:c r="CB27" s="0">
        <x:f>_xlfn.MAXIFS(R$4:R$2992,C$4:C$2992,BZ27)</x:f>
      </x:c>
      <x:c r="CC27" s="0">
        <x:f>CB27-CA27</x:f>
      </x:c>
    </x:row>
    <x:row r="28" spans="1:81" customFormat="1" ht="16.5" customHeight="1">
      <x:c r="A28" s="302">
        <x:f>IF(RIGHT(C28,2)=".1","10",RIGHT(C28,2))</x:f>
      </x:c>
      <x:c r="B28" s="0" t="n">
        <x:v>0</x:v>
      </x:c>
      <x:c r="C28" s="0" t="n">
        <x:v>4.01</x:v>
      </x:c>
      <x:c r="D28" s="0" t="s">
        <x:v>10</x:v>
      </x:c>
      <x:c r="E28" s="0" t="s">
        <x:v>267</x:v>
      </x:c>
      <x:c r="F28" s="0" t="s">
        <x:v>185</x:v>
      </x:c>
      <x:c r="G28" s="0" t="s">
        <x:v>229</x:v>
      </x:c>
      <x:c r="H28" s="0" t="s">
        <x:v>266</x:v>
      </x:c>
      <x:c r="I28" s="0" t="n">
        <x:v>6</x:v>
      </x:c>
      <x:c r="J28" s="0" t="n">
        <x:v>3.4</x:v>
      </x:c>
      <x:c r="K28" s="0" t="n">
        <x:v>83</x:v>
      </x:c>
      <x:c r="L28" s="0" t="n">
        <x:v>1</x:v>
      </x:c>
      <x:c r="M28" s="0" t="n">
        <x:v>1</x:v>
      </x:c>
      <x:c r="O28" s="0" t="n">
        <x:v>1003.7</x:v>
      </x:c>
      <x:c r="P28" s="0" t="n">
        <x:v>994.2</x:v>
      </x:c>
      <x:c r="W28" s="0" t="n">
        <x:v>24.01</x:v>
      </x:c>
      <x:c r="X28" s="0">
        <x:f>_xlfn.MINIFS(Q27:Q3015,C27:C3015,W28)</x:f>
      </x:c>
      <x:c r="Y28" s="0">
        <x:f>_xlfn.MAXIFS(R27:R3015,C27:C3015,W28)</x:f>
      </x:c>
      <x:c r="Z28" s="0">
        <x:f>Y28-X28</x:f>
      </x:c>
      <x:c r="AB28" s="0" t="n">
        <x:v>24.02</x:v>
      </x:c>
      <x:c r="AC28" s="0">
        <x:f>_xlfn.MINIFS(Q27:Q3015,C27:C3015,AB28)</x:f>
      </x:c>
      <x:c r="AD28" s="0">
        <x:f>_xlfn.MAXIFS(R27:R3015,C27:C3015,AB28)</x:f>
      </x:c>
      <x:c r="AE28" s="0">
        <x:f>AD28-AC28</x:f>
      </x:c>
      <x:c r="AG28" s="0" t="n">
        <x:v>24.03</x:v>
      </x:c>
      <x:c r="AH28" s="0">
        <x:f>_xlfn.MINIFS(Q27:Q3015,C27:C3015,AG28)</x:f>
      </x:c>
      <x:c r="AI28" s="0">
        <x:f>_xlfn.MAXIFS(R27:R3015,C27:C3015,AG28)</x:f>
      </x:c>
      <x:c r="AJ28" s="0">
        <x:f>AI28-AH28</x:f>
      </x:c>
      <x:c r="AL28" s="0" t="n">
        <x:v>24.04</x:v>
      </x:c>
      <x:c r="AM28" s="0">
        <x:f>_xlfn.MINIFS(Q27:Q3015,C27:C3015,AL28)</x:f>
      </x:c>
      <x:c r="AN28" s="0">
        <x:f>_xlfn.MAXIFS(R27:R3015,C27:C3015,AL28)</x:f>
      </x:c>
      <x:c r="AO28" s="0">
        <x:f>AN28-AM28</x:f>
      </x:c>
      <x:c r="AQ28" s="0" t="n">
        <x:v>24.05</x:v>
      </x:c>
      <x:c r="AR28" s="0">
        <x:f>_xlfn.MINIFS(Q27:Q3015,C27:C3015,AQ28)</x:f>
      </x:c>
      <x:c r="AS28" s="0">
        <x:f>_xlfn.MAXIFS(R27:R3015,C27:C3015,AQ28)</x:f>
      </x:c>
      <x:c r="AT28" s="0">
        <x:f>AS28-AR28</x:f>
      </x:c>
      <x:c r="AV28" s="0" t="n">
        <x:v>24.06</x:v>
      </x:c>
      <x:c r="AW28" s="0">
        <x:f>_xlfn.MINIFS(Q27:Q3015,C27:C3015,AV28)</x:f>
      </x:c>
      <x:c r="AX28" s="0">
        <x:f>_xlfn.MAXIFS(R27:R3015,C27:C3015,AV28)</x:f>
      </x:c>
      <x:c r="AY28" s="0">
        <x:f>AX28-AW28</x:f>
      </x:c>
      <x:c r="BA28" s="0" t="n">
        <x:v>24.07</x:v>
      </x:c>
      <x:c r="BB28" s="0">
        <x:f>_xlfn.MINIFS(Q27:Q3015,C27:C3015,BA28)</x:f>
      </x:c>
      <x:c r="BC28" s="0">
        <x:f>_xlfn.MAXIFS(R27:R3015,C27:C3015,BA28)</x:f>
      </x:c>
      <x:c r="BD28" s="0">
        <x:f>BC28-BB28</x:f>
      </x:c>
      <x:c r="BF28" s="0" t="n">
        <x:v>24.08</x:v>
      </x:c>
      <x:c r="BG28" s="0">
        <x:f>_xlfn.MINIFS(Q27:Q3015,C27:C3015,BF28)</x:f>
      </x:c>
      <x:c r="BH28" s="0">
        <x:f>_xlfn.MAXIFS(R27:R3015,C27:C3015,BF28)</x:f>
      </x:c>
      <x:c r="BI28" s="0">
        <x:f>BH28-BG28</x:f>
      </x:c>
      <x:c r="BK28" s="0" t="n">
        <x:v>24.09</x:v>
      </x:c>
      <x:c r="BL28" s="0">
        <x:f>_xlfn.MINIFS(Q27:Q3015,C27:C3015,BK28)</x:f>
      </x:c>
      <x:c r="BM28" s="0">
        <x:f>_xlfn.MAXIFS(R27:R3015,C27:C3015,BK28)</x:f>
      </x:c>
      <x:c r="BN28" s="0">
        <x:f>BM28-BL28</x:f>
      </x:c>
      <x:c r="BP28" s="0" t="n">
        <x:v>24.1</x:v>
      </x:c>
      <x:c r="BQ28" s="0">
        <x:f>_xlfn.MINIFS(Q$4:Q$2992,C$4:C$2992,BP28)</x:f>
      </x:c>
      <x:c r="BR28" s="0">
        <x:f>_xlfn.MAXIFS(R$4:R$2992,C$4:C$2992,BP28)</x:f>
      </x:c>
      <x:c r="BS28" s="0">
        <x:f>BR28-BQ28</x:f>
      </x:c>
      <x:c r="BU28" s="0" t="n">
        <x:v>24.11</x:v>
      </x:c>
      <x:c r="BV28" s="0">
        <x:f>_xlfn.MINIFS(Q$4:Q$2992,C$4:C$2992,BU28)</x:f>
      </x:c>
      <x:c r="BW28" s="0">
        <x:f>_xlfn.MAXIFS(R$4:R$2992,C$4:C$2992,BU28)</x:f>
      </x:c>
      <x:c r="BX28" s="0">
        <x:f>BW28-BV28</x:f>
      </x:c>
      <x:c r="BZ28" s="0" t="n">
        <x:v>24.12</x:v>
      </x:c>
      <x:c r="CA28" s="0">
        <x:f>_xlfn.MINIFS(Q$4:Q$2992,C$4:C$2992,BZ28)</x:f>
      </x:c>
      <x:c r="CB28" s="0">
        <x:f>_xlfn.MAXIFS(R$4:R$2992,C$4:C$2992,BZ28)</x:f>
      </x:c>
      <x:c r="CC28" s="0">
        <x:f>CB28-CA28</x:f>
      </x:c>
    </x:row>
    <x:row r="29" spans="1:81" customFormat="1" ht="16.5" customHeight="1">
      <x:c r="A29" s="302">
        <x:f>IF(RIGHT(C29,2)=".1","10",RIGHT(C29,2))</x:f>
      </x:c>
      <x:c r="B29" s="0" t="n">
        <x:v>3</x:v>
      </x:c>
      <x:c r="C29" s="0" t="n">
        <x:v>4.01</x:v>
      </x:c>
      <x:c r="D29" s="0" t="s">
        <x:v>10</x:v>
      </x:c>
      <x:c r="E29" s="0" t="s">
        <x:v>713</x:v>
      </x:c>
      <x:c r="F29" s="0" t="s">
        <x:v>185</x:v>
      </x:c>
      <x:c r="G29" s="0" t="s">
        <x:v>229</x:v>
      </x:c>
      <x:c r="H29" s="0" t="s">
        <x:v>266</x:v>
      </x:c>
      <x:c r="I29" s="0" t="n">
        <x:v>6.8</x:v>
      </x:c>
      <x:c r="J29" s="0" t="n">
        <x:v>3.7</x:v>
      </x:c>
      <x:c r="K29" s="0" t="n">
        <x:v>81</x:v>
      </x:c>
      <x:c r="L29" s="0" t="n">
        <x:v>3</x:v>
      </x:c>
      <x:c r="M29" s="0" t="n">
        <x:v>3</x:v>
      </x:c>
      <x:c r="O29" s="0" t="n">
        <x:v>1002.6</x:v>
      </x:c>
      <x:c r="P29" s="0" t="n">
        <x:v>993.2</x:v>
      </x:c>
      <x:c r="Q29" s="0" t="n">
        <x:v>4.3</x:v>
      </x:c>
      <x:c r="S29" s="0" t="n">
        <x:v>2</x:v>
      </x:c>
      <x:c r="W29" s="0" t="n">
        <x:v>25.01</x:v>
      </x:c>
      <x:c r="X29" s="0">
        <x:f>_xlfn.MINIFS(Q28:Q3016,C28:C3016,W29)</x:f>
      </x:c>
      <x:c r="Y29" s="0">
        <x:f>_xlfn.MAXIFS(R28:R3016,C28:C3016,W29)</x:f>
      </x:c>
      <x:c r="Z29" s="0">
        <x:f>Y29-X29</x:f>
      </x:c>
      <x:c r="AB29" s="0" t="n">
        <x:v>25.02</x:v>
      </x:c>
      <x:c r="AC29" s="0">
        <x:f>_xlfn.MINIFS(Q28:Q3016,C28:C3016,AB29)</x:f>
      </x:c>
      <x:c r="AD29" s="0">
        <x:f>_xlfn.MAXIFS(R28:R3016,C28:C3016,AB29)</x:f>
      </x:c>
      <x:c r="AE29" s="0">
        <x:f>AD29-AC29</x:f>
      </x:c>
      <x:c r="AG29" s="0" t="n">
        <x:v>25.03</x:v>
      </x:c>
      <x:c r="AH29" s="0">
        <x:f>_xlfn.MINIFS(Q28:Q3016,C28:C3016,AG29)</x:f>
      </x:c>
      <x:c r="AI29" s="0">
        <x:f>_xlfn.MAXIFS(R28:R3016,C28:C3016,AG29)</x:f>
      </x:c>
      <x:c r="AJ29" s="0">
        <x:f>AI29-AH29</x:f>
      </x:c>
      <x:c r="AL29" s="0" t="n">
        <x:v>25.04</x:v>
      </x:c>
      <x:c r="AM29" s="0">
        <x:f>_xlfn.MINIFS(Q28:Q3016,C28:C3016,AL29)</x:f>
      </x:c>
      <x:c r="AN29" s="0">
        <x:f>_xlfn.MAXIFS(R28:R3016,C28:C3016,AL29)</x:f>
      </x:c>
      <x:c r="AO29" s="0">
        <x:f>AN29-AM29</x:f>
      </x:c>
      <x:c r="AQ29" s="0" t="n">
        <x:v>25.05</x:v>
      </x:c>
      <x:c r="AR29" s="0">
        <x:f>_xlfn.MINIFS(Q28:Q3016,C28:C3016,AQ29)</x:f>
      </x:c>
      <x:c r="AS29" s="0">
        <x:f>_xlfn.MAXIFS(R28:R3016,C28:C3016,AQ29)</x:f>
      </x:c>
      <x:c r="AT29" s="0">
        <x:f>AS29-AR29</x:f>
      </x:c>
      <x:c r="AV29" s="0" t="n">
        <x:v>25.06</x:v>
      </x:c>
      <x:c r="AW29" s="0">
        <x:f>_xlfn.MINIFS(Q28:Q3016,C28:C3016,AV29)</x:f>
      </x:c>
      <x:c r="AX29" s="0">
        <x:f>_xlfn.MAXIFS(R28:R3016,C28:C3016,AV29)</x:f>
      </x:c>
      <x:c r="AY29" s="0">
        <x:f>AX29-AW29</x:f>
      </x:c>
      <x:c r="BA29" s="0" t="n">
        <x:v>25.07</x:v>
      </x:c>
      <x:c r="BB29" s="0">
        <x:f>_xlfn.MINIFS(Q28:Q3016,C28:C3016,BA29)</x:f>
      </x:c>
      <x:c r="BC29" s="0">
        <x:f>_xlfn.MAXIFS(R28:R3016,C28:C3016,BA29)</x:f>
      </x:c>
      <x:c r="BD29" s="0">
        <x:f>BC29-BB29</x:f>
      </x:c>
      <x:c r="BF29" s="0" t="n">
        <x:v>25.08</x:v>
      </x:c>
      <x:c r="BG29" s="0">
        <x:f>_xlfn.MINIFS(Q28:Q3016,C28:C3016,BF29)</x:f>
      </x:c>
      <x:c r="BH29" s="0">
        <x:f>_xlfn.MAXIFS(R28:R3016,C28:C3016,BF29)</x:f>
      </x:c>
      <x:c r="BI29" s="0">
        <x:f>BH29-BG29</x:f>
      </x:c>
      <x:c r="BK29" s="0" t="n">
        <x:v>25.09</x:v>
      </x:c>
      <x:c r="BL29" s="0">
        <x:f>_xlfn.MINIFS(Q28:Q3016,C28:C3016,BK29)</x:f>
      </x:c>
      <x:c r="BM29" s="0">
        <x:f>_xlfn.MAXIFS(R28:R3016,C28:C3016,BK29)</x:f>
      </x:c>
      <x:c r="BN29" s="0">
        <x:f>BM29-BL29</x:f>
      </x:c>
      <x:c r="BP29" s="0" t="n">
        <x:v>25.1</x:v>
      </x:c>
      <x:c r="BQ29" s="0">
        <x:f>_xlfn.MINIFS(Q$4:Q$2992,C$4:C$2992,BP29)</x:f>
      </x:c>
      <x:c r="BR29" s="0">
        <x:f>_xlfn.MAXIFS(R$4:R$2992,C$4:C$2992,BP29)</x:f>
      </x:c>
      <x:c r="BS29" s="0">
        <x:f>BR29-BQ29</x:f>
      </x:c>
      <x:c r="BU29" s="0" t="n">
        <x:v>25.11</x:v>
      </x:c>
      <x:c r="BV29" s="0">
        <x:f>_xlfn.MINIFS(Q$4:Q$2992,C$4:C$2992,BU29)</x:f>
      </x:c>
      <x:c r="BW29" s="0">
        <x:f>_xlfn.MAXIFS(R$4:R$2992,C$4:C$2992,BU29)</x:f>
      </x:c>
      <x:c r="BX29" s="0">
        <x:f>BW29-BV29</x:f>
      </x:c>
      <x:c r="BZ29" s="0" t="n">
        <x:v>25.12</x:v>
      </x:c>
      <x:c r="CA29" s="0">
        <x:f>_xlfn.MINIFS(Q$4:Q$2992,C$4:C$2992,BZ29)</x:f>
      </x:c>
      <x:c r="CB29" s="0">
        <x:f>_xlfn.MAXIFS(R$4:R$2992,C$4:C$2992,BZ29)</x:f>
      </x:c>
      <x:c r="CC29" s="0">
        <x:f>CB29-CA29</x:f>
      </x:c>
    </x:row>
    <x:row r="30" spans="1:81" customFormat="1" ht="16.5" customHeight="1">
      <x:c r="A30" s="302">
        <x:f>IF(RIGHT(C30,2)=".1","10",RIGHT(C30,2))</x:f>
      </x:c>
      <x:c r="B30" s="0" t="n">
        <x:v>6</x:v>
      </x:c>
      <x:c r="C30" s="0" t="n">
        <x:v>4.01</x:v>
      </x:c>
      <x:c r="D30" s="0" t="s">
        <x:v>10</x:v>
      </x:c>
      <x:c r="E30" s="0" t="s">
        <x:v>271</x:v>
      </x:c>
      <x:c r="F30" s="0" t="s">
        <x:v>185</x:v>
      </x:c>
      <x:c r="G30" s="0" t="s">
        <x:v>229</x:v>
      </x:c>
      <x:c r="H30" s="0" t="s">
        <x:v>266</x:v>
      </x:c>
      <x:c r="I30" s="0" t="n">
        <x:v>6.7</x:v>
      </x:c>
      <x:c r="J30" s="0" t="n">
        <x:v>4.8</x:v>
      </x:c>
      <x:c r="K30" s="0" t="n">
        <x:v>88</x:v>
      </x:c>
      <x:c r="L30" s="0" t="n">
        <x:v>3</x:v>
      </x:c>
      <x:c r="M30" s="0" t="n">
        <x:v>3</x:v>
      </x:c>
      <x:c r="O30" s="0" t="n">
        <x:v>1003.4</x:v>
      </x:c>
      <x:c r="P30" s="0" t="n">
        <x:v>994</x:v>
      </x:c>
      <x:c r="W30" s="0" t="n">
        <x:v>26.01</x:v>
      </x:c>
      <x:c r="X30" s="0">
        <x:f>_xlfn.MINIFS(Q29:Q3017,C29:C3017,W30)</x:f>
      </x:c>
      <x:c r="Y30" s="0">
        <x:f>_xlfn.MAXIFS(R29:R3017,C29:C3017,W30)</x:f>
      </x:c>
      <x:c r="Z30" s="0">
        <x:f>Y30-X30</x:f>
      </x:c>
      <x:c r="AB30" s="0" t="n">
        <x:v>26.02</x:v>
      </x:c>
      <x:c r="AC30" s="0">
        <x:f>_xlfn.MINIFS(Q29:Q3017,C29:C3017,AB30)</x:f>
      </x:c>
      <x:c r="AD30" s="0">
        <x:f>_xlfn.MAXIFS(R29:R3017,C29:C3017,AB30)</x:f>
      </x:c>
      <x:c r="AE30" s="0">
        <x:f>AD30-AC30</x:f>
      </x:c>
      <x:c r="AG30" s="0" t="n">
        <x:v>26.03</x:v>
      </x:c>
      <x:c r="AH30" s="0">
        <x:f>_xlfn.MINIFS(Q29:Q3017,C29:C3017,AG30)</x:f>
      </x:c>
      <x:c r="AI30" s="0">
        <x:f>_xlfn.MAXIFS(R29:R3017,C29:C3017,AG30)</x:f>
      </x:c>
      <x:c r="AJ30" s="0">
        <x:f>AI30-AH30</x:f>
      </x:c>
      <x:c r="AL30" s="0" t="n">
        <x:v>26.04</x:v>
      </x:c>
      <x:c r="AM30" s="0">
        <x:f>_xlfn.MINIFS(Q29:Q3017,C29:C3017,AL30)</x:f>
      </x:c>
      <x:c r="AN30" s="0">
        <x:f>_xlfn.MAXIFS(R29:R3017,C29:C3017,AL30)</x:f>
      </x:c>
      <x:c r="AO30" s="0">
        <x:f>AN30-AM30</x:f>
      </x:c>
      <x:c r="AQ30" s="0" t="n">
        <x:v>26.05</x:v>
      </x:c>
      <x:c r="AR30" s="0">
        <x:f>_xlfn.MINIFS(Q29:Q3017,C29:C3017,AQ30)</x:f>
      </x:c>
      <x:c r="AS30" s="0">
        <x:f>_xlfn.MAXIFS(R29:R3017,C29:C3017,AQ30)</x:f>
      </x:c>
      <x:c r="AT30" s="0">
        <x:f>AS30-AR30</x:f>
      </x:c>
      <x:c r="AV30" s="0" t="n">
        <x:v>26.06</x:v>
      </x:c>
      <x:c r="AW30" s="0">
        <x:f>_xlfn.MINIFS(Q29:Q3017,C29:C3017,AV30)</x:f>
      </x:c>
      <x:c r="AX30" s="0">
        <x:f>_xlfn.MAXIFS(R29:R3017,C29:C3017,AV30)</x:f>
      </x:c>
      <x:c r="AY30" s="0">
        <x:f>AX30-AW30</x:f>
      </x:c>
      <x:c r="BA30" s="0" t="n">
        <x:v>26.07</x:v>
      </x:c>
      <x:c r="BB30" s="0">
        <x:f>_xlfn.MINIFS(Q29:Q3017,C29:C3017,BA30)</x:f>
      </x:c>
      <x:c r="BC30" s="0">
        <x:f>_xlfn.MAXIFS(R29:R3017,C29:C3017,BA30)</x:f>
      </x:c>
      <x:c r="BD30" s="0">
        <x:f>BC30-BB30</x:f>
      </x:c>
      <x:c r="BF30" s="0" t="n">
        <x:v>26.08</x:v>
      </x:c>
      <x:c r="BG30" s="0">
        <x:f>_xlfn.MINIFS(Q29:Q3017,C29:C3017,BF30)</x:f>
      </x:c>
      <x:c r="BH30" s="0">
        <x:f>_xlfn.MAXIFS(R29:R3017,C29:C3017,BF30)</x:f>
      </x:c>
      <x:c r="BI30" s="0">
        <x:f>BH30-BG30</x:f>
      </x:c>
      <x:c r="BK30" s="0" t="n">
        <x:v>26.09</x:v>
      </x:c>
      <x:c r="BL30" s="0">
        <x:f>_xlfn.MINIFS(Q29:Q3017,C29:C3017,BK30)</x:f>
      </x:c>
      <x:c r="BM30" s="0">
        <x:f>_xlfn.MAXIFS(R29:R3017,C29:C3017,BK30)</x:f>
      </x:c>
      <x:c r="BN30" s="0">
        <x:f>BM30-BL30</x:f>
      </x:c>
      <x:c r="BP30" s="0" t="n">
        <x:v>26.1</x:v>
      </x:c>
      <x:c r="BQ30" s="0">
        <x:f>_xlfn.MINIFS(Q$4:Q$2992,C$4:C$2992,BP30)</x:f>
      </x:c>
      <x:c r="BR30" s="0">
        <x:f>_xlfn.MAXIFS(R$4:R$2992,C$4:C$2992,BP30)</x:f>
      </x:c>
      <x:c r="BS30" s="0">
        <x:f>BR30-BQ30</x:f>
      </x:c>
      <x:c r="BU30" s="0" t="n">
        <x:v>26.11</x:v>
      </x:c>
      <x:c r="BV30" s="0">
        <x:f>_xlfn.MINIFS(Q$4:Q$2992,C$4:C$2992,BU30)</x:f>
      </x:c>
      <x:c r="BW30" s="0">
        <x:f>_xlfn.MAXIFS(R$4:R$2992,C$4:C$2992,BU30)</x:f>
      </x:c>
      <x:c r="BX30" s="0">
        <x:f>BW30-BV30</x:f>
      </x:c>
      <x:c r="BZ30" s="0" t="n">
        <x:v>26.12</x:v>
      </x:c>
      <x:c r="CA30" s="0">
        <x:f>_xlfn.MINIFS(Q$4:Q$2992,C$4:C$2992,BZ30)</x:f>
      </x:c>
      <x:c r="CB30" s="0">
        <x:f>_xlfn.MAXIFS(R$4:R$2992,C$4:C$2992,BZ30)</x:f>
      </x:c>
      <x:c r="CC30" s="0">
        <x:f>CB30-CA30</x:f>
      </x:c>
    </x:row>
    <x:row r="31" spans="1:81" customFormat="1" ht="16.5" customHeight="1">
      <x:c r="A31" s="302">
        <x:f>IF(RIGHT(C31,2)=".1","10",RIGHT(C31,2))</x:f>
      </x:c>
      <x:c r="B31" s="0" t="n">
        <x:v>9</x:v>
      </x:c>
      <x:c r="C31" s="0" t="n">
        <x:v>4.01</x:v>
      </x:c>
      <x:c r="D31" s="0" t="s">
        <x:v>11</x:v>
      </x:c>
      <x:c r="E31" s="0" t="s">
        <x:v>271</x:v>
      </x:c>
      <x:c r="F31" s="0" t="s">
        <x:v>185</x:v>
      </x:c>
      <x:c r="G31" s="0" t="s">
        <x:v>193</x:v>
      </x:c>
      <x:c r="H31" s="0" t="s">
        <x:v>230</x:v>
      </x:c>
      <x:c r="I31" s="0" t="n">
        <x:v>6.4</x:v>
      </x:c>
      <x:c r="J31" s="0" t="n">
        <x:v>4</x:v>
      </x:c>
      <x:c r="K31" s="0" t="n">
        <x:v>85</x:v>
      </x:c>
      <x:c r="L31" s="0" t="n">
        <x:v>3</x:v>
      </x:c>
      <x:c r="M31" s="0" t="n">
        <x:v>3</x:v>
      </x:c>
      <x:c r="O31" s="0" t="n">
        <x:v>1004.3</x:v>
      </x:c>
      <x:c r="P31" s="0" t="n">
        <x:v>994.8</x:v>
      </x:c>
      <x:c r="W31" s="0" t="n">
        <x:v>27.01</x:v>
      </x:c>
      <x:c r="X31" s="0">
        <x:f>_xlfn.MINIFS(Q30:Q3018,C30:C3018,W31)</x:f>
      </x:c>
      <x:c r="Y31" s="0">
        <x:f>_xlfn.MAXIFS(R30:R3018,C30:C3018,W31)</x:f>
      </x:c>
      <x:c r="Z31" s="0">
        <x:f>Y31-X31</x:f>
      </x:c>
      <x:c r="AB31" s="0" t="n">
        <x:v>27.02</x:v>
      </x:c>
      <x:c r="AC31" s="0">
        <x:f>_xlfn.MINIFS(Q30:Q3018,C30:C3018,AB31)</x:f>
      </x:c>
      <x:c r="AD31" s="0">
        <x:f>_xlfn.MAXIFS(R30:R3018,C30:C3018,AB31)</x:f>
      </x:c>
      <x:c r="AE31" s="0">
        <x:f>AD31-AC31</x:f>
      </x:c>
      <x:c r="AG31" s="0" t="n">
        <x:v>27.03</x:v>
      </x:c>
      <x:c r="AH31" s="0">
        <x:f>_xlfn.MINIFS(Q30:Q3018,C30:C3018,AG31)</x:f>
      </x:c>
      <x:c r="AI31" s="0">
        <x:f>_xlfn.MAXIFS(R30:R3018,C30:C3018,AG31)</x:f>
      </x:c>
      <x:c r="AJ31" s="0">
        <x:f>AI31-AH31</x:f>
      </x:c>
      <x:c r="AL31" s="0" t="n">
        <x:v>27.04</x:v>
      </x:c>
      <x:c r="AM31" s="0">
        <x:f>_xlfn.MINIFS(Q30:Q3018,C30:C3018,AL31)</x:f>
      </x:c>
      <x:c r="AN31" s="0">
        <x:f>_xlfn.MAXIFS(R30:R3018,C30:C3018,AL31)</x:f>
      </x:c>
      <x:c r="AO31" s="0">
        <x:f>AN31-AM31</x:f>
      </x:c>
      <x:c r="AQ31" s="0" t="n">
        <x:v>27.05</x:v>
      </x:c>
      <x:c r="AR31" s="0">
        <x:f>_xlfn.MINIFS(Q30:Q3018,C30:C3018,AQ31)</x:f>
      </x:c>
      <x:c r="AS31" s="0">
        <x:f>_xlfn.MAXIFS(R30:R3018,C30:C3018,AQ31)</x:f>
      </x:c>
      <x:c r="AT31" s="0">
        <x:f>AS31-AR31</x:f>
      </x:c>
      <x:c r="AV31" s="0" t="n">
        <x:v>27.06</x:v>
      </x:c>
      <x:c r="AW31" s="0">
        <x:f>_xlfn.MINIFS(Q30:Q3018,C30:C3018,AV31)</x:f>
      </x:c>
      <x:c r="AX31" s="0">
        <x:f>_xlfn.MAXIFS(R30:R3018,C30:C3018,AV31)</x:f>
      </x:c>
      <x:c r="AY31" s="0">
        <x:f>AX31-AW31</x:f>
      </x:c>
      <x:c r="BA31" s="0" t="n">
        <x:v>27.07</x:v>
      </x:c>
      <x:c r="BB31" s="0">
        <x:f>_xlfn.MINIFS(Q30:Q3018,C30:C3018,BA31)</x:f>
      </x:c>
      <x:c r="BC31" s="0">
        <x:f>_xlfn.MAXIFS(R30:R3018,C30:C3018,BA31)</x:f>
      </x:c>
      <x:c r="BD31" s="0">
        <x:f>BC31-BB31</x:f>
      </x:c>
      <x:c r="BF31" s="0" t="n">
        <x:v>27.08</x:v>
      </x:c>
      <x:c r="BG31" s="0">
        <x:f>_xlfn.MINIFS(Q30:Q3018,C30:C3018,BF31)</x:f>
      </x:c>
      <x:c r="BH31" s="0">
        <x:f>_xlfn.MAXIFS(R30:R3018,C30:C3018,BF31)</x:f>
      </x:c>
      <x:c r="BI31" s="0">
        <x:f>BH31-BG31</x:f>
      </x:c>
      <x:c r="BK31" s="0" t="n">
        <x:v>27.09</x:v>
      </x:c>
      <x:c r="BL31" s="0">
        <x:f>_xlfn.MINIFS(Q30:Q3018,C30:C3018,BK31)</x:f>
      </x:c>
      <x:c r="BM31" s="0">
        <x:f>_xlfn.MAXIFS(R30:R3018,C30:C3018,BK31)</x:f>
      </x:c>
      <x:c r="BN31" s="0">
        <x:f>BM31-BL31</x:f>
      </x:c>
      <x:c r="BP31" s="0" t="n">
        <x:v>27.1</x:v>
      </x:c>
      <x:c r="BQ31" s="0">
        <x:f>_xlfn.MINIFS(Q$4:Q$2992,C$4:C$2992,BP31)</x:f>
      </x:c>
      <x:c r="BR31" s="0">
        <x:f>_xlfn.MAXIFS(R$4:R$2992,C$4:C$2992,BP31)</x:f>
      </x:c>
      <x:c r="BS31" s="0">
        <x:f>BR31-BQ31</x:f>
      </x:c>
      <x:c r="BU31" s="0" t="n">
        <x:v>27.11</x:v>
      </x:c>
      <x:c r="BV31" s="0">
        <x:f>_xlfn.MINIFS(Q$4:Q$2992,C$4:C$2992,BU31)</x:f>
      </x:c>
      <x:c r="BW31" s="0">
        <x:f>_xlfn.MAXIFS(R$4:R$2992,C$4:C$2992,BU31)</x:f>
      </x:c>
      <x:c r="BX31" s="0">
        <x:f>BW31-BV31</x:f>
      </x:c>
      <x:c r="BZ31" s="0" t="n">
        <x:v>27.12</x:v>
      </x:c>
      <x:c r="CA31" s="0">
        <x:f>_xlfn.MINIFS(Q$4:Q$2992,C$4:C$2992,BZ31)</x:f>
      </x:c>
      <x:c r="CB31" s="0">
        <x:f>_xlfn.MAXIFS(R$4:R$2992,C$4:C$2992,BZ31)</x:f>
      </x:c>
      <x:c r="CC31" s="0">
        <x:f>CB31-CA31</x:f>
      </x:c>
    </x:row>
    <x:row r="32" spans="1:81" customFormat="1" ht="16.5" customHeight="1">
      <x:c r="A32" s="302">
        <x:f>IF(RIGHT(C32,2)=".1","10",RIGHT(C32,2))</x:f>
      </x:c>
      <x:c r="B32" s="0" t="n">
        <x:v>12</x:v>
      </x:c>
      <x:c r="C32" s="0" t="n">
        <x:v>4.01</x:v>
      </x:c>
      <x:c r="D32" s="0" t="s">
        <x:v>11</x:v>
      </x:c>
      <x:c r="E32" s="0" t="s">
        <x:v>380</x:v>
      </x:c>
      <x:c r="F32" s="0" t="s">
        <x:v>185</x:v>
      </x:c>
      <x:c r="G32" s="0" t="s">
        <x:v>193</x:v>
      </x:c>
      <x:c r="H32" s="0" t="s">
        <x:v>752</x:v>
      </x:c>
      <x:c r="I32" s="0" t="n">
        <x:v>6.4</x:v>
      </x:c>
      <x:c r="J32" s="0" t="n">
        <x:v>3.1</x:v>
      </x:c>
      <x:c r="K32" s="0" t="n">
        <x:v>79</x:v>
      </x:c>
      <x:c r="L32" s="0" t="n">
        <x:v>3</x:v>
      </x:c>
      <x:c r="M32" s="0" t="n">
        <x:v>3</x:v>
      </x:c>
      <x:c r="O32" s="0" t="n">
        <x:v>1005.7</x:v>
      </x:c>
      <x:c r="P32" s="0" t="n">
        <x:v>996.2</x:v>
      </x:c>
      <x:c r="W32" s="0" t="n">
        <x:v>28.01</x:v>
      </x:c>
      <x:c r="X32" s="0">
        <x:f>_xlfn.MINIFS(Q31:Q3019,C31:C3019,W32)</x:f>
      </x:c>
      <x:c r="Y32" s="0">
        <x:f>_xlfn.MAXIFS(R31:R3019,C31:C3019,W32)</x:f>
      </x:c>
      <x:c r="Z32" s="0">
        <x:f>Y32-X32</x:f>
      </x:c>
      <x:c r="AB32" s="0" t="n">
        <x:v>28.02</x:v>
      </x:c>
      <x:c r="AC32" s="0">
        <x:f>_xlfn.MINIFS(Q31:Q3019,C31:C3019,AB32)</x:f>
      </x:c>
      <x:c r="AD32" s="0">
        <x:f>_xlfn.MAXIFS(R31:R3019,C31:C3019,AB32)</x:f>
      </x:c>
      <x:c r="AE32" s="0">
        <x:f>AD32-AC32</x:f>
      </x:c>
      <x:c r="AG32" s="0" t="n">
        <x:v>28.03</x:v>
      </x:c>
      <x:c r="AH32" s="0">
        <x:f>_xlfn.MINIFS(Q31:Q3019,C31:C3019,AG32)</x:f>
      </x:c>
      <x:c r="AI32" s="0">
        <x:f>_xlfn.MAXIFS(R31:R3019,C31:C3019,AG32)</x:f>
      </x:c>
      <x:c r="AJ32" s="0">
        <x:f>AI32-AH32</x:f>
      </x:c>
      <x:c r="AL32" s="0" t="n">
        <x:v>28.04</x:v>
      </x:c>
      <x:c r="AM32" s="0">
        <x:f>_xlfn.MINIFS(Q31:Q3019,C31:C3019,AL32)</x:f>
      </x:c>
      <x:c r="AN32" s="0">
        <x:f>_xlfn.MAXIFS(R31:R3019,C31:C3019,AL32)</x:f>
      </x:c>
      <x:c r="AO32" s="0">
        <x:f>AN32-AM32</x:f>
      </x:c>
      <x:c r="AQ32" s="0" t="n">
        <x:v>28.05</x:v>
      </x:c>
      <x:c r="AR32" s="0">
        <x:f>_xlfn.MINIFS(Q31:Q3019,C31:C3019,AQ32)</x:f>
      </x:c>
      <x:c r="AS32" s="0">
        <x:f>_xlfn.MAXIFS(R31:R3019,C31:C3019,AQ32)</x:f>
      </x:c>
      <x:c r="AT32" s="0">
        <x:f>AS32-AR32</x:f>
      </x:c>
      <x:c r="AV32" s="0" t="n">
        <x:v>28.06</x:v>
      </x:c>
      <x:c r="AW32" s="0">
        <x:f>_xlfn.MINIFS(Q31:Q3019,C31:C3019,AV32)</x:f>
      </x:c>
      <x:c r="AX32" s="0">
        <x:f>_xlfn.MAXIFS(R31:R3019,C31:C3019,AV32)</x:f>
      </x:c>
      <x:c r="AY32" s="0">
        <x:f>AX32-AW32</x:f>
      </x:c>
      <x:c r="BA32" s="0" t="n">
        <x:v>28.07</x:v>
      </x:c>
      <x:c r="BB32" s="0">
        <x:f>_xlfn.MINIFS(Q31:Q3019,C31:C3019,BA32)</x:f>
      </x:c>
      <x:c r="BC32" s="0">
        <x:f>_xlfn.MAXIFS(R31:R3019,C31:C3019,BA32)</x:f>
      </x:c>
      <x:c r="BD32" s="0">
        <x:f>BC32-BB32</x:f>
      </x:c>
      <x:c r="BF32" s="0" t="n">
        <x:v>28.08</x:v>
      </x:c>
      <x:c r="BG32" s="0">
        <x:f>_xlfn.MINIFS(Q31:Q3019,C31:C3019,BF32)</x:f>
      </x:c>
      <x:c r="BH32" s="0">
        <x:f>_xlfn.MAXIFS(R31:R3019,C31:C3019,BF32)</x:f>
      </x:c>
      <x:c r="BI32" s="0">
        <x:f>BH32-BG32</x:f>
      </x:c>
      <x:c r="BK32" s="0" t="n">
        <x:v>28.09</x:v>
      </x:c>
      <x:c r="BL32" s="0">
        <x:f>_xlfn.MINIFS(Q31:Q3019,C31:C3019,BK32)</x:f>
      </x:c>
      <x:c r="BM32" s="0">
        <x:f>_xlfn.MAXIFS(R31:R3019,C31:C3019,BK32)</x:f>
      </x:c>
      <x:c r="BN32" s="0">
        <x:f>BM32-BL32</x:f>
      </x:c>
      <x:c r="BP32" s="0" t="n">
        <x:v>28.1</x:v>
      </x:c>
      <x:c r="BQ32" s="0">
        <x:f>_xlfn.MINIFS(Q$4:Q$2992,C$4:C$2992,BP32)</x:f>
      </x:c>
      <x:c r="BR32" s="0">
        <x:f>_xlfn.MAXIFS(R$4:R$2992,C$4:C$2992,BP32)</x:f>
      </x:c>
      <x:c r="BS32" s="0">
        <x:f>BR32-BQ32</x:f>
      </x:c>
      <x:c r="BU32" s="0" t="n">
        <x:v>28.11</x:v>
      </x:c>
      <x:c r="BV32" s="0">
        <x:f>_xlfn.MINIFS(Q$4:Q$2992,C$4:C$2992,BU32)</x:f>
      </x:c>
      <x:c r="BW32" s="0">
        <x:f>_xlfn.MAXIFS(R$4:R$2992,C$4:C$2992,BU32)</x:f>
      </x:c>
      <x:c r="BX32" s="0">
        <x:f>BW32-BV32</x:f>
      </x:c>
      <x:c r="BZ32" s="0" t="n">
        <x:v>28.12</x:v>
      </x:c>
      <x:c r="CA32" s="0">
        <x:f>_xlfn.MINIFS(Q$4:Q$2992,C$4:C$2992,BZ32)</x:f>
      </x:c>
      <x:c r="CB32" s="0">
        <x:f>_xlfn.MAXIFS(R$4:R$2992,C$4:C$2992,BZ32)</x:f>
      </x:c>
      <x:c r="CC32" s="0">
        <x:f>CB32-CA32</x:f>
      </x:c>
    </x:row>
    <x:row r="33" spans="1:81" customFormat="1" ht="16.5" customHeight="1">
      <x:c r="A33" s="302">
        <x:f>IF(RIGHT(C33,2)=".1","10",RIGHT(C33,2))</x:f>
      </x:c>
      <x:c r="B33" s="0" t="n">
        <x:v>15</x:v>
      </x:c>
      <x:c r="C33" s="0" t="n">
        <x:v>4.01</x:v>
      </x:c>
      <x:c r="D33" s="0" t="s">
        <x:v>11</x:v>
      </x:c>
      <x:c r="E33" s="0" t="s">
        <x:v>215</x:v>
      </x:c>
      <x:c r="F33" s="0" t="s">
        <x:v>185</x:v>
      </x:c>
      <x:c r="H33" s="0" t="s">
        <x:v>230</x:v>
      </x:c>
      <x:c r="I33" s="0" t="n">
        <x:v>5.2</x:v>
      </x:c>
      <x:c r="J33" s="0" t="n">
        <x:v>1.6</x:v>
      </x:c>
      <x:c r="K33" s="0" t="n">
        <x:v>78</x:v>
      </x:c>
      <x:c r="L33" s="0" t="n">
        <x:v>2</x:v>
      </x:c>
      <x:c r="M33" s="0" t="n">
        <x:v>2</x:v>
      </x:c>
      <x:c r="O33" s="0" t="n">
        <x:v>1009.1</x:v>
      </x:c>
      <x:c r="P33" s="0" t="n">
        <x:v>999.5</x:v>
      </x:c>
      <x:c r="R33" s="0" t="n">
        <x:v>6.8</x:v>
      </x:c>
      <x:c r="S33" s="0" t="n">
        <x:v>2</x:v>
      </x:c>
      <x:c r="W33" s="0" t="n">
        <x:v>29.01</x:v>
      </x:c>
      <x:c r="X33" s="0">
        <x:f>_xlfn.MINIFS(Q32:Q3020,C32:C3020,W33)</x:f>
      </x:c>
      <x:c r="Y33" s="0">
        <x:f>_xlfn.MAXIFS(R32:R3020,C32:C3020,W33)</x:f>
      </x:c>
      <x:c r="Z33" s="0">
        <x:f>Y33-X33</x:f>
      </x:c>
      <x:c r="AB33" s="0" t="n">
        <x:v>29.02</x:v>
      </x:c>
      <x:c r="AC33" s="0">
        <x:f>_xlfn.MINIFS(Q32:Q3020,C32:C3020,AB33)</x:f>
      </x:c>
      <x:c r="AD33" s="0">
        <x:f>_xlfn.MAXIFS(R32:R3020,C32:C3020,AB33)</x:f>
      </x:c>
      <x:c r="AE33" s="0">
        <x:f>AD33-AC33</x:f>
      </x:c>
      <x:c r="AG33" s="0" t="n">
        <x:v>29.03</x:v>
      </x:c>
      <x:c r="AH33" s="0">
        <x:f>_xlfn.MINIFS(Q32:Q3020,C32:C3020,AG33)</x:f>
      </x:c>
      <x:c r="AI33" s="0">
        <x:f>_xlfn.MAXIFS(R32:R3020,C32:C3020,AG33)</x:f>
      </x:c>
      <x:c r="AJ33" s="0">
        <x:f>AI33-AH33</x:f>
      </x:c>
      <x:c r="AL33" s="0" t="n">
        <x:v>29.04</x:v>
      </x:c>
      <x:c r="AM33" s="0">
        <x:f>_xlfn.MINIFS(Q32:Q3020,C32:C3020,AL33)</x:f>
      </x:c>
      <x:c r="AN33" s="0">
        <x:f>_xlfn.MAXIFS(R32:R3020,C32:C3020,AL33)</x:f>
      </x:c>
      <x:c r="AO33" s="0">
        <x:f>AN33-AM33</x:f>
      </x:c>
      <x:c r="AQ33" s="0" t="n">
        <x:v>29.05</x:v>
      </x:c>
      <x:c r="AR33" s="0">
        <x:f>_xlfn.MINIFS(Q32:Q3020,C32:C3020,AQ33)</x:f>
      </x:c>
      <x:c r="AS33" s="0">
        <x:f>_xlfn.MAXIFS(R32:R3020,C32:C3020,AQ33)</x:f>
      </x:c>
      <x:c r="AT33" s="0">
        <x:f>AS33-AR33</x:f>
      </x:c>
      <x:c r="AV33" s="0" t="n">
        <x:v>29.06</x:v>
      </x:c>
      <x:c r="AW33" s="0">
        <x:f>_xlfn.MINIFS(Q32:Q3020,C32:C3020,AV33)</x:f>
      </x:c>
      <x:c r="AX33" s="0">
        <x:f>_xlfn.MAXIFS(R32:R3020,C32:C3020,AV33)</x:f>
      </x:c>
      <x:c r="AY33" s="0">
        <x:f>AX33-AW33</x:f>
      </x:c>
      <x:c r="BA33" s="0" t="n">
        <x:v>29.07</x:v>
      </x:c>
      <x:c r="BB33" s="0">
        <x:f>_xlfn.MINIFS(Q32:Q3020,C32:C3020,BA33)</x:f>
      </x:c>
      <x:c r="BC33" s="0">
        <x:f>_xlfn.MAXIFS(R32:R3020,C32:C3020,BA33)</x:f>
      </x:c>
      <x:c r="BD33" s="0">
        <x:f>BC33-BB33</x:f>
      </x:c>
      <x:c r="BF33" s="0" t="n">
        <x:v>29.08</x:v>
      </x:c>
      <x:c r="BG33" s="0">
        <x:f>_xlfn.MINIFS(Q32:Q3020,C32:C3020,BF33)</x:f>
      </x:c>
      <x:c r="BH33" s="0">
        <x:f>_xlfn.MAXIFS(R32:R3020,C32:C3020,BF33)</x:f>
      </x:c>
      <x:c r="BI33" s="0">
        <x:f>BH33-BG33</x:f>
      </x:c>
      <x:c r="BK33" s="0" t="n">
        <x:v>29.09</x:v>
      </x:c>
      <x:c r="BL33" s="0">
        <x:f>_xlfn.MINIFS(Q32:Q3020,C32:C3020,BK33)</x:f>
      </x:c>
      <x:c r="BM33" s="0">
        <x:f>_xlfn.MAXIFS(R32:R3020,C32:C3020,BK33)</x:f>
      </x:c>
      <x:c r="BN33" s="0">
        <x:f>BM33-BL33</x:f>
      </x:c>
      <x:c r="BP33" s="0" t="n">
        <x:v>29.1</x:v>
      </x:c>
      <x:c r="BQ33" s="0">
        <x:f>_xlfn.MINIFS(Q$4:Q$2992,C$4:C$2992,BP33)</x:f>
      </x:c>
      <x:c r="BR33" s="0">
        <x:f>_xlfn.MAXIFS(R$4:R$2992,C$4:C$2992,BP33)</x:f>
      </x:c>
      <x:c r="BS33" s="0">
        <x:f>BR33-BQ33</x:f>
      </x:c>
      <x:c r="BU33" s="0" t="n">
        <x:v>29.11</x:v>
      </x:c>
      <x:c r="BV33" s="0">
        <x:f>_xlfn.MINIFS(Q$4:Q$2992,C$4:C$2992,BU33)</x:f>
      </x:c>
      <x:c r="BW33" s="0">
        <x:f>_xlfn.MAXIFS(R$4:R$2992,C$4:C$2992,BU33)</x:f>
      </x:c>
      <x:c r="BX33" s="0">
        <x:f>BW33-BV33</x:f>
      </x:c>
      <x:c r="BZ33" s="0" t="n">
        <x:v>29.12</x:v>
      </x:c>
      <x:c r="CA33" s="0">
        <x:f>_xlfn.MINIFS(Q$4:Q$2992,C$4:C$2992,BZ33)</x:f>
      </x:c>
      <x:c r="CB33" s="0">
        <x:f>_xlfn.MAXIFS(R$4:R$2992,C$4:C$2992,BZ33)</x:f>
      </x:c>
      <x:c r="CC33" s="0">
        <x:f>CB33-CA33</x:f>
      </x:c>
    </x:row>
    <x:row r="34" spans="1:81" customFormat="1" ht="16.5" customHeight="1">
      <x:c r="A34" s="302">
        <x:f>IF(RIGHT(C34,2)=".1","10",RIGHT(C34,2))</x:f>
      </x:c>
      <x:c r="B34" s="0" t="n">
        <x:v>18</x:v>
      </x:c>
      <x:c r="C34" s="0" t="n">
        <x:v>4.01</x:v>
      </x:c>
      <x:c r="D34" s="0" t="s">
        <x:v>11</x:v>
      </x:c>
      <x:c r="E34" s="0" t="n">
        <x:v>2</x:v>
      </x:c>
      <x:c r="F34" s="0" t="s">
        <x:v>185</x:v>
      </x:c>
      <x:c r="H34" s="0" t="s">
        <x:v>297</x:v>
      </x:c>
      <x:c r="I34" s="0" t="n">
        <x:v>4.5</x:v>
      </x:c>
      <x:c r="J34" s="0" t="n">
        <x:v>1.3</x:v>
      </x:c>
      <x:c r="K34" s="0" t="n">
        <x:v>80</x:v>
      </x:c>
      <x:c r="L34" s="0" t="n">
        <x:v>2</x:v>
      </x:c>
      <x:c r="M34" s="0" t="n">
        <x:v>2</x:v>
      </x:c>
      <x:c r="O34" s="0" t="n">
        <x:v>1011.6</x:v>
      </x:c>
      <x:c r="P34" s="0" t="n">
        <x:v>1001.9</x:v>
      </x:c>
      <x:c r="W34" s="0" t="n">
        <x:v>30.01</x:v>
      </x:c>
      <x:c r="X34" s="0">
        <x:f>_xlfn.MINIFS(Q33:Q3021,C33:C3021,W34)</x:f>
      </x:c>
      <x:c r="Y34" s="0">
        <x:f>_xlfn.MAXIFS(R33:R3021,C33:C3021,W34)</x:f>
      </x:c>
      <x:c r="Z34" s="0">
        <x:f>Y34-X34</x:f>
      </x:c>
      <x:c r="AG34" s="0" t="n">
        <x:v>30.03</x:v>
      </x:c>
      <x:c r="AH34" s="0">
        <x:f>_xlfn.MINIFS(Q33:Q3021,C33:C3021,AG34)</x:f>
      </x:c>
      <x:c r="AI34" s="0">
        <x:f>_xlfn.MAXIFS(R33:R3021,C33:C3021,AG34)</x:f>
      </x:c>
      <x:c r="AJ34" s="0">
        <x:f>AI34-AH34</x:f>
      </x:c>
      <x:c r="AL34" s="0" t="n">
        <x:v>30.04</x:v>
      </x:c>
      <x:c r="AM34" s="0">
        <x:f>_xlfn.MINIFS(Q33:Q3021,C33:C3021,AL34)</x:f>
      </x:c>
      <x:c r="AN34" s="0">
        <x:f>_xlfn.MAXIFS(R33:R3021,C33:C3021,AL34)</x:f>
      </x:c>
      <x:c r="AO34" s="0">
        <x:f>AN34-AM34</x:f>
      </x:c>
      <x:c r="AQ34" s="0" t="n">
        <x:v>30.05</x:v>
      </x:c>
      <x:c r="AR34" s="0">
        <x:f>_xlfn.MINIFS(Q33:Q3021,C33:C3021,AQ34)</x:f>
      </x:c>
      <x:c r="AS34" s="0">
        <x:f>_xlfn.MAXIFS(R33:R3021,C33:C3021,AQ34)</x:f>
      </x:c>
      <x:c r="AT34" s="0">
        <x:f>AS34-AR34</x:f>
      </x:c>
      <x:c r="AV34" s="0" t="n">
        <x:v>30.06</x:v>
      </x:c>
      <x:c r="AW34" s="0">
        <x:f>_xlfn.MINIFS(Q33:Q3021,C33:C3021,AV34)</x:f>
      </x:c>
      <x:c r="AX34" s="0">
        <x:f>_xlfn.MAXIFS(R33:R3021,C33:C3021,AV34)</x:f>
      </x:c>
      <x:c r="AY34" s="0">
        <x:f>AX34-AW34</x:f>
      </x:c>
      <x:c r="BA34" s="0" t="n">
        <x:v>30.07</x:v>
      </x:c>
      <x:c r="BB34" s="0">
        <x:f>_xlfn.MINIFS(Q33:Q3021,C33:C3021,BA34)</x:f>
      </x:c>
      <x:c r="BC34" s="0">
        <x:f>_xlfn.MAXIFS(R33:R3021,C33:C3021,BA34)</x:f>
      </x:c>
      <x:c r="BD34" s="0">
        <x:f>BC34-BB34</x:f>
      </x:c>
      <x:c r="BF34" s="0" t="n">
        <x:v>30.08</x:v>
      </x:c>
      <x:c r="BG34" s="0">
        <x:f>_xlfn.MINIFS(Q33:Q3021,C33:C3021,BF34)</x:f>
      </x:c>
      <x:c r="BH34" s="0">
        <x:f>_xlfn.MAXIFS(R33:R3021,C33:C3021,BF34)</x:f>
      </x:c>
      <x:c r="BI34" s="0">
        <x:f>BH34-BG34</x:f>
      </x:c>
      <x:c r="BK34" s="0" t="n">
        <x:v>30.09</x:v>
      </x:c>
      <x:c r="BL34" s="0">
        <x:f>_xlfn.MINIFS(Q33:Q3021,C33:C3021,BK34)</x:f>
      </x:c>
      <x:c r="BM34" s="0">
        <x:f>_xlfn.MAXIFS(R33:R3021,C33:C3021,BK34)</x:f>
      </x:c>
      <x:c r="BN34" s="0">
        <x:f>BM34-BL34</x:f>
      </x:c>
      <x:c r="BP34" s="0" t="n">
        <x:v>30.1</x:v>
      </x:c>
      <x:c r="BQ34" s="0">
        <x:f>_xlfn.MINIFS(Q$4:Q$2992,C$4:C$2992,BP34)</x:f>
      </x:c>
      <x:c r="BR34" s="0">
        <x:f>_xlfn.MAXIFS(R$4:R$2992,C$4:C$2992,BP34)</x:f>
      </x:c>
      <x:c r="BS34" s="0">
        <x:f>BR34-BQ34</x:f>
      </x:c>
      <x:c r="BU34" s="0" t="n">
        <x:v>30.11</x:v>
      </x:c>
      <x:c r="BV34" s="0">
        <x:f>_xlfn.MINIFS(Q$4:Q$2992,C$4:C$2992,BU34)</x:f>
      </x:c>
      <x:c r="BW34" s="0">
        <x:f>_xlfn.MAXIFS(R$4:R$2992,C$4:C$2992,BU34)</x:f>
      </x:c>
      <x:c r="BX34" s="0">
        <x:f>BW34-BV34</x:f>
      </x:c>
      <x:c r="BZ34" s="0" t="n">
        <x:v>30.12</x:v>
      </x:c>
      <x:c r="CA34" s="0">
        <x:f>_xlfn.MINIFS(Q$4:Q$2992,C$4:C$2992,BZ34)</x:f>
      </x:c>
      <x:c r="CB34" s="0">
        <x:f>_xlfn.MAXIFS(R$4:R$2992,C$4:C$2992,BZ34)</x:f>
      </x:c>
      <x:c r="CC34" s="0">
        <x:f>CB34-CA34</x:f>
      </x:c>
    </x:row>
    <x:row r="35" spans="1:81" customFormat="1" ht="16.5" customHeight="1">
      <x:c r="A35" s="302">
        <x:f>IF(RIGHT(C35,2)=".1","10",RIGHT(C35,2))</x:f>
      </x:c>
      <x:c r="B35" s="0" t="n">
        <x:v>21</x:v>
      </x:c>
      <x:c r="C35" s="0" t="n">
        <x:v>4.01</x:v>
      </x:c>
      <x:c r="D35" s="0" t="s">
        <x:v>11</x:v>
      </x:c>
      <x:c r="E35" s="0" t="n">
        <x:v>2</x:v>
      </x:c>
      <x:c r="F35" s="0" t="s">
        <x:v>185</x:v>
      </x:c>
      <x:c r="G35" s="0" t="s">
        <x:v>229</x:v>
      </x:c>
      <x:c r="H35" s="0" t="s">
        <x:v>230</x:v>
      </x:c>
      <x:c r="I35" s="0" t="n">
        <x:v>4.4</x:v>
      </x:c>
      <x:c r="J35" s="0" t="n">
        <x:v>3.2</x:v>
      </x:c>
      <x:c r="K35" s="0" t="n">
        <x:v>92</x:v>
      </x:c>
      <x:c r="L35" s="0" t="n">
        <x:v>2</x:v>
      </x:c>
      <x:c r="M35" s="0" t="n">
        <x:v>2</x:v>
      </x:c>
      <x:c r="O35" s="0" t="n">
        <x:v>1013</x:v>
      </x:c>
      <x:c r="P35" s="0" t="n">
        <x:v>1003.4</x:v>
      </x:c>
      <x:c r="W35" s="0" t="n">
        <x:v>31.01</x:v>
      </x:c>
      <x:c r="X35" s="0">
        <x:f>_xlfn.MINIFS(Q34:Q3022,C34:C3022,W35)</x:f>
      </x:c>
      <x:c r="Y35" s="0">
        <x:f>_xlfn.MAXIFS(R34:R3022,C34:C3022,W35)</x:f>
      </x:c>
      <x:c r="Z35" s="0">
        <x:f>Y35-X35</x:f>
      </x:c>
      <x:c r="AG35" s="0" t="n">
        <x:v>31.03</x:v>
      </x:c>
      <x:c r="AH35" s="0">
        <x:f>_xlfn.MINIFS(Q34:Q3022,C34:C3022,AG35)</x:f>
      </x:c>
      <x:c r="AI35" s="0">
        <x:f>_xlfn.MAXIFS(R34:R3022,C34:C3022,AG35)</x:f>
      </x:c>
      <x:c r="AJ35" s="0">
        <x:f>AI35-AH35</x:f>
      </x:c>
      <x:c r="AQ35" s="0" t="n">
        <x:v>31.05</x:v>
      </x:c>
      <x:c r="AR35" s="0">
        <x:f>_xlfn.MINIFS(Q34:Q3022,C34:C3022,AQ35)</x:f>
      </x:c>
      <x:c r="AS35" s="0">
        <x:f>_xlfn.MAXIFS(R34:R3022,C34:C3022,AQ35)</x:f>
      </x:c>
      <x:c r="AT35" s="0">
        <x:f>AS35-AR35</x:f>
      </x:c>
      <x:c r="BA35" s="0" t="n">
        <x:v>31.07</x:v>
      </x:c>
      <x:c r="BB35" s="0">
        <x:f>_xlfn.MINIFS(Q34:Q3022,C34:C3022,BA35)</x:f>
      </x:c>
      <x:c r="BC35" s="0">
        <x:f>_xlfn.MAXIFS(R34:R3022,C34:C3022,BA35)</x:f>
      </x:c>
      <x:c r="BD35" s="0">
        <x:f>BC35-BB35</x:f>
      </x:c>
      <x:c r="BF35" s="0" t="n">
        <x:v>31.08</x:v>
      </x:c>
      <x:c r="BG35" s="0">
        <x:f>_xlfn.MINIFS(Q34:Q3022,C34:C3022,BF35)</x:f>
      </x:c>
      <x:c r="BH35" s="0">
        <x:f>_xlfn.MAXIFS(R34:R3022,C34:C3022,BF35)</x:f>
      </x:c>
      <x:c r="BI35" s="0">
        <x:f>BH35-BG35</x:f>
      </x:c>
      <x:c r="BP35" s="0" t="n">
        <x:v>31.1</x:v>
      </x:c>
      <x:c r="BQ35" s="0">
        <x:f>_xlfn.MINIFS(Q$4:Q$2992,C$4:C$2992,BP35)</x:f>
      </x:c>
      <x:c r="BR35" s="0">
        <x:f>_xlfn.MAXIFS(R$4:R$2992,C$4:C$2992,BP35)</x:f>
      </x:c>
      <x:c r="BS35" s="0">
        <x:f>BR35-BQ35</x:f>
      </x:c>
      <x:c r="BZ35" s="0" t="n">
        <x:v>31.12</x:v>
      </x:c>
      <x:c r="CA35" s="0">
        <x:f>_xlfn.MINIFS(Q$4:Q$2992,C$4:C$2992,BZ35)</x:f>
      </x:c>
      <x:c r="CB35" s="0">
        <x:f>_xlfn.MAXIFS(R$4:R$2992,C$4:C$2992,BZ35)</x:f>
      </x:c>
      <x:c r="CC35" s="0">
        <x:f>CB35-CA35</x:f>
      </x:c>
    </x:row>
    <x:row r="36" spans="1:81" customFormat="1" ht="16.5" customHeight="1">
      <x:c r="A36" s="302">
        <x:f>IF(RIGHT(C36,2)=".1","10",RIGHT(C36,2))</x:f>
      </x:c>
      <x:c r="B36" s="0" t="n">
        <x:v>0</x:v>
      </x:c>
      <x:c r="C36" s="0" t="n">
        <x:v>5.01</x:v>
      </x:c>
      <x:c r="D36" s="0" t="s">
        <x:v>10</x:v>
      </x:c>
      <x:c r="E36" s="0" t="n">
        <x:v>1</x:v>
      </x:c>
      <x:c r="F36" s="0" t="s">
        <x:v>185</x:v>
      </x:c>
      <x:c r="G36" s="0" t="s">
        <x:v>193</x:v>
      </x:c>
      <x:c r="H36" s="0" t="s">
        <x:v>598</x:v>
      </x:c>
      <x:c r="I36" s="0" t="n">
        <x:v>4.3</x:v>
      </x:c>
      <x:c r="J36" s="0" t="n">
        <x:v>3.1</x:v>
      </x:c>
      <x:c r="K36" s="0" t="n">
        <x:v>92</x:v>
      </x:c>
      <x:c r="L36" s="0" t="n">
        <x:v>3</x:v>
      </x:c>
      <x:c r="M36" s="0" t="n">
        <x:v>3</x:v>
      </x:c>
      <x:c r="O36" s="0" t="n">
        <x:v>1014.2</x:v>
      </x:c>
      <x:c r="P36" s="0" t="n">
        <x:v>1004.5</x:v>
      </x:c>
      <x:c r="BQ36" s="312" t="s"/>
      <x:c r="BR36" s="312" t="s"/>
      <x:c r="BS36" s="312" t="s"/>
    </x:row>
    <x:row r="37" spans="1:81" customFormat="1" ht="16.5" customHeight="1">
      <x:c r="A37" s="302">
        <x:f>IF(RIGHT(C37,2)=".1","10",RIGHT(C37,2))</x:f>
      </x:c>
      <x:c r="B37" s="0" t="n">
        <x:v>3</x:v>
      </x:c>
      <x:c r="C37" s="0" t="n">
        <x:v>5.01</x:v>
      </x:c>
      <x:c r="D37" s="0" t="s">
        <x:v>9</x:v>
      </x:c>
      <x:c r="E37" s="0" t="n">
        <x:v>2</x:v>
      </x:c>
      <x:c r="F37" s="0" t="s">
        <x:v>185</x:v>
      </x:c>
      <x:c r="H37" s="0" t="s">
        <x:v>192</x:v>
      </x:c>
      <x:c r="I37" s="0" t="n">
        <x:v>4.3</x:v>
      </x:c>
      <x:c r="J37" s="0" t="n">
        <x:v>3.1</x:v>
      </x:c>
      <x:c r="K37" s="0" t="n">
        <x:v>92</x:v>
      </x:c>
      <x:c r="L37" s="0" t="n">
        <x:v>1</x:v>
      </x:c>
      <x:c r="M37" s="0" t="n">
        <x:v>1</x:v>
      </x:c>
      <x:c r="O37" s="0" t="n">
        <x:v>1014.6</x:v>
      </x:c>
      <x:c r="P37" s="0" t="n">
        <x:v>1005</x:v>
      </x:c>
      <x:c r="Q37" s="0" t="n">
        <x:v>4.2</x:v>
      </x:c>
      <x:c r="S37" s="0" t="n">
        <x:v>2</x:v>
      </x:c>
      <x:c r="BQ37" s="312" t="s"/>
      <x:c r="BR37" s="312" t="s"/>
      <x:c r="BS37" s="312" t="s"/>
    </x:row>
    <x:row r="38" spans="1:81" customFormat="1" ht="16.5" customHeight="1">
      <x:c r="A38" s="302">
        <x:f>IF(RIGHT(C38,2)=".1","10",RIGHT(C38,2))</x:f>
      </x:c>
      <x:c r="B38" s="0" t="n">
        <x:v>6</x:v>
      </x:c>
      <x:c r="C38" s="0" t="n">
        <x:v>5.01</x:v>
      </x:c>
      <x:c r="D38" s="0" t="s">
        <x:v>8</x:v>
      </x:c>
      <x:c r="E38" s="0" t="n">
        <x:v>1</x:v>
      </x:c>
      <x:c r="F38" s="0" t="s">
        <x:v>195</x:v>
      </x:c>
      <x:c r="G38" s="0" t="s">
        <x:v>196</x:v>
      </x:c>
      <x:c r="H38" s="0" t="s">
        <x:v>230</x:v>
      </x:c>
      <x:c r="I38" s="0" t="n">
        <x:v>4.3</x:v>
      </x:c>
      <x:c r="J38" s="0" t="n">
        <x:v>3.2</x:v>
      </x:c>
      <x:c r="K38" s="0" t="n">
        <x:v>93</x:v>
      </x:c>
      <x:c r="L38" s="0" t="n">
        <x:v>3</x:v>
      </x:c>
      <x:c r="M38" s="0" t="n">
        <x:v>3</x:v>
      </x:c>
      <x:c r="O38" s="0" t="n">
        <x:v>1015.2</x:v>
      </x:c>
      <x:c r="P38" s="0" t="n">
        <x:v>1005.5</x:v>
      </x:c>
      <x:c r="Q38" s="0" t="n">
        <x:v>4</x:v>
      </x:c>
    </x:row>
    <x:row r="39" spans="1:81" customFormat="1" ht="16.5" customHeight="1">
      <x:c r="A39" s="302">
        <x:f>IF(RIGHT(C39,2)=".1","10",RIGHT(C39,2))</x:f>
      </x:c>
      <x:c r="B39" s="0" t="n">
        <x:v>9</x:v>
      </x:c>
      <x:c r="C39" s="0" t="n">
        <x:v>5.01</x:v>
      </x:c>
      <x:c r="D39" s="0" t="s">
        <x:v>9</x:v>
      </x:c>
      <x:c r="E39" s="0" t="n">
        <x:v>3</x:v>
      </x:c>
      <x:c r="F39" s="0" t="s">
        <x:v>185</x:v>
      </x:c>
      <x:c r="H39" s="0" t="s">
        <x:v>231</x:v>
      </x:c>
      <x:c r="I39" s="0" t="n">
        <x:v>8</x:v>
      </x:c>
      <x:c r="J39" s="0" t="n">
        <x:v>4.5</x:v>
      </x:c>
      <x:c r="K39" s="0" t="n">
        <x:v>79</x:v>
      </x:c>
      <x:c r="L39" s="0" t="n">
        <x:v>5</x:v>
      </x:c>
      <x:c r="M39" s="0" t="n">
        <x:v>6</x:v>
      </x:c>
      <x:c r="O39" s="0" t="n">
        <x:v>1014.1</x:v>
      </x:c>
      <x:c r="P39" s="0" t="n">
        <x:v>1004.6</x:v>
      </x:c>
    </x:row>
    <x:row r="40" spans="1:81" customFormat="1" ht="16.5" customHeight="1">
      <x:c r="A40" s="302">
        <x:f>IF(RIGHT(C40,2)=".1","10",RIGHT(C40,2))</x:f>
      </x:c>
      <x:c r="B40" s="0" t="n">
        <x:v>12</x:v>
      </x:c>
      <x:c r="C40" s="0" t="n">
        <x:v>5.01</x:v>
      </x:c>
      <x:c r="D40" s="0" t="s">
        <x:v>9</x:v>
      </x:c>
      <x:c r="E40" s="0" t="n">
        <x:v>3</x:v>
      </x:c>
      <x:c r="F40" s="0" t="s">
        <x:v>185</x:v>
      </x:c>
      <x:c r="G40" s="0" t="s">
        <x:v>193</x:v>
      </x:c>
      <x:c r="H40" s="0" t="s">
        <x:v>230</x:v>
      </x:c>
      <x:c r="I40" s="0" t="n">
        <x:v>8.8</x:v>
      </x:c>
      <x:c r="J40" s="0" t="n">
        <x:v>4.4</x:v>
      </x:c>
      <x:c r="K40" s="0" t="n">
        <x:v>74</x:v>
      </x:c>
      <x:c r="L40" s="0" t="n">
        <x:v>6</x:v>
      </x:c>
      <x:c r="M40" s="0" t="n">
        <x:v>6</x:v>
      </x:c>
      <x:c r="O40" s="0" t="n">
        <x:v>1012.3</x:v>
      </x:c>
      <x:c r="P40" s="0" t="n">
        <x:v>1002.8</x:v>
      </x:c>
    </x:row>
    <x:row r="41" spans="1:81" customFormat="1" ht="16.5" customHeight="1">
      <x:c r="A41" s="302">
        <x:f>IF(RIGHT(C41,2)=".1","10",RIGHT(C41,2))</x:f>
      </x:c>
      <x:c r="B41" s="0" t="n">
        <x:v>15</x:v>
      </x:c>
      <x:c r="C41" s="0" t="n">
        <x:v>5.01</x:v>
      </x:c>
      <x:c r="D41" s="0" t="s">
        <x:v>9</x:v>
      </x:c>
      <x:c r="E41" s="0" t="n">
        <x:v>3</x:v>
      </x:c>
      <x:c r="F41" s="0" t="s">
        <x:v>185</x:v>
      </x:c>
      <x:c r="G41" s="0" t="s">
        <x:v>193</x:v>
      </x:c>
      <x:c r="H41" s="0" t="s">
        <x:v>194</x:v>
      </x:c>
      <x:c r="I41" s="0" t="n">
        <x:v>7.6</x:v>
      </x:c>
      <x:c r="J41" s="0" t="n">
        <x:v>3.8</x:v>
      </x:c>
      <x:c r="K41" s="0" t="n">
        <x:v>77</x:v>
      </x:c>
      <x:c r="L41" s="0" t="n">
        <x:v>5</x:v>
      </x:c>
      <x:c r="M41" s="0" t="n">
        <x:v>5</x:v>
      </x:c>
      <x:c r="O41" s="0" t="n">
        <x:v>1011.8</x:v>
      </x:c>
      <x:c r="P41" s="0" t="n">
        <x:v>1002.3</x:v>
      </x:c>
      <x:c r="R41" s="0" t="n">
        <x:v>8.9</x:v>
      </x:c>
      <x:c r="S41" s="0" t="n">
        <x:v>0</x:v>
      </x:c>
    </x:row>
    <x:row r="42" spans="1:81" customFormat="1" ht="16.5" customHeight="1">
      <x:c r="A42" s="302">
        <x:f>IF(RIGHT(C42,2)=".1","10",RIGHT(C42,2))</x:f>
      </x:c>
      <x:c r="B42" s="0" t="n">
        <x:v>18</x:v>
      </x:c>
      <x:c r="C42" s="0" t="n">
        <x:v>5.01</x:v>
      </x:c>
      <x:c r="D42" s="0" t="s">
        <x:v>9</x:v>
      </x:c>
      <x:c r="E42" s="0" t="n">
        <x:v>2</x:v>
      </x:c>
      <x:c r="F42" s="0" t="s">
        <x:v>185</x:v>
      </x:c>
      <x:c r="G42" s="0" t="s">
        <x:v>193</x:v>
      </x:c>
      <x:c r="H42" s="0" t="s">
        <x:v>230</x:v>
      </x:c>
      <x:c r="I42" s="0" t="n">
        <x:v>6.6</x:v>
      </x:c>
      <x:c r="J42" s="0" t="n">
        <x:v>1.9</x:v>
      </x:c>
      <x:c r="K42" s="0" t="n">
        <x:v>72</x:v>
      </x:c>
      <x:c r="L42" s="0" t="n">
        <x:v>5</x:v>
      </x:c>
      <x:c r="M42" s="0" t="n">
        <x:v>5</x:v>
      </x:c>
      <x:c r="O42" s="0" t="n">
        <x:v>1011.1</x:v>
      </x:c>
      <x:c r="P42" s="0" t="n">
        <x:v>1001.6</x:v>
      </x:c>
    </x:row>
    <x:row r="43" spans="1:81" customFormat="1" ht="16.5" customHeight="1">
      <x:c r="A43" s="302">
        <x:f>IF(RIGHT(C43,2)=".1","10",RIGHT(C43,2))</x:f>
      </x:c>
      <x:c r="B43" s="0" t="n">
        <x:v>21</x:v>
      </x:c>
      <x:c r="C43" s="0" t="n">
        <x:v>5.01</x:v>
      </x:c>
      <x:c r="D43" s="0" t="s">
        <x:v>9</x:v>
      </x:c>
      <x:c r="E43" s="0" t="n">
        <x:v>1</x:v>
      </x:c>
      <x:c r="F43" s="0" t="s">
        <x:v>185</x:v>
      </x:c>
      <x:c r="H43" s="0" t="s">
        <x:v>753</x:v>
      </x:c>
      <x:c r="I43" s="0" t="n">
        <x:v>6</x:v>
      </x:c>
      <x:c r="J43" s="0" t="n">
        <x:v>1.3</x:v>
      </x:c>
      <x:c r="K43" s="0" t="n">
        <x:v>72</x:v>
      </x:c>
      <x:c r="L43" s="0" t="n">
        <x:v>5</x:v>
      </x:c>
      <x:c r="M43" s="0" t="n">
        <x:v>5</x:v>
      </x:c>
      <x:c r="O43" s="0" t="n">
        <x:v>1011.7</x:v>
      </x:c>
      <x:c r="P43" s="0" t="n">
        <x:v>1002.2</x:v>
      </x:c>
    </x:row>
    <x:row r="44" spans="1:81" customFormat="1" ht="16.5" customHeight="1">
      <x:c r="A44" s="302">
        <x:f>IF(RIGHT(C44,2)=".1","10",RIGHT(C44,2))</x:f>
      </x:c>
      <x:c r="B44" s="0" t="n">
        <x:v>0</x:v>
      </x:c>
      <x:c r="C44" s="0" t="n">
        <x:v>6.01</x:v>
      </x:c>
      <x:c r="D44" s="0" t="s">
        <x:v>9</x:v>
      </x:c>
      <x:c r="E44" s="0" t="n">
        <x:v>2</x:v>
      </x:c>
      <x:c r="F44" s="0" t="s">
        <x:v>185</x:v>
      </x:c>
      <x:c r="H44" s="0" t="s">
        <x:v>276</x:v>
      </x:c>
      <x:c r="I44" s="0" t="n">
        <x:v>7.4</x:v>
      </x:c>
      <x:c r="J44" s="0" t="n">
        <x:v>2.7</x:v>
      </x:c>
      <x:c r="K44" s="0" t="n">
        <x:v>72</x:v>
      </x:c>
      <x:c r="L44" s="0" t="n">
        <x:v>6</x:v>
      </x:c>
      <x:c r="M44" s="0" t="n">
        <x:v>6</x:v>
      </x:c>
      <x:c r="O44" s="0" t="n">
        <x:v>1011.6</x:v>
      </x:c>
      <x:c r="P44" s="0" t="n">
        <x:v>1002</x:v>
      </x:c>
    </x:row>
    <x:row r="45" spans="1:81" customFormat="1" ht="16.5" customHeight="1">
      <x:c r="A45" s="302">
        <x:f>IF(RIGHT(C45,2)=".1","10",RIGHT(C45,2))</x:f>
      </x:c>
      <x:c r="B45" s="0" t="n">
        <x:v>3</x:v>
      </x:c>
      <x:c r="C45" s="0" t="n">
        <x:v>6.01</x:v>
      </x:c>
      <x:c r="D45" s="0" t="s">
        <x:v>9</x:v>
      </x:c>
      <x:c r="E45" s="0" t="n">
        <x:v>2</x:v>
      </x:c>
      <x:c r="F45" s="0" t="s">
        <x:v>185</x:v>
      </x:c>
      <x:c r="H45" s="0" t="s">
        <x:v>276</x:v>
      </x:c>
      <x:c r="I45" s="0" t="n">
        <x:v>6.4</x:v>
      </x:c>
      <x:c r="J45" s="0" t="n">
        <x:v>1.6</x:v>
      </x:c>
      <x:c r="K45" s="0" t="n">
        <x:v>71</x:v>
      </x:c>
      <x:c r="L45" s="0" t="n">
        <x:v>4</x:v>
      </x:c>
      <x:c r="M45" s="0" t="n">
        <x:v>4</x:v>
      </x:c>
      <x:c r="O45" s="0" t="n">
        <x:v>1011</x:v>
      </x:c>
      <x:c r="P45" s="0" t="n">
        <x:v>1001.4</x:v>
      </x:c>
      <x:c r="Q45" s="0" t="n">
        <x:v>5.5</x:v>
      </x:c>
    </x:row>
    <x:row r="46" spans="1:81" customFormat="1" ht="16.5" customHeight="1">
      <x:c r="A46" s="302">
        <x:f>IF(RIGHT(C46,2)=".1","10",RIGHT(C46,2))</x:f>
      </x:c>
      <x:c r="B46" s="0" t="n">
        <x:v>6</x:v>
      </x:c>
      <x:c r="C46" s="0" t="n">
        <x:v>6.01</x:v>
      </x:c>
      <x:c r="D46" s="0" t="s">
        <x:v>9</x:v>
      </x:c>
      <x:c r="E46" s="0" t="n">
        <x:v>2</x:v>
      </x:c>
      <x:c r="F46" s="0" t="s">
        <x:v>185</x:v>
      </x:c>
      <x:c r="H46" s="0" t="s">
        <x:v>754</x:v>
      </x:c>
      <x:c r="I46" s="0" t="n">
        <x:v>8.8</x:v>
      </x:c>
      <x:c r="J46" s="0" t="n">
        <x:v>2.2</x:v>
      </x:c>
      <x:c r="K46" s="0" t="n">
        <x:v>63</x:v>
      </x:c>
      <x:c r="L46" s="0" t="n">
        <x:v>7</x:v>
      </x:c>
      <x:c r="M46" s="0" t="n">
        <x:v>7</x:v>
      </x:c>
      <x:c r="O46" s="0" t="n">
        <x:v>1011.4</x:v>
      </x:c>
      <x:c r="P46" s="0" t="n">
        <x:v>1001.9</x:v>
      </x:c>
    </x:row>
    <x:row r="47" spans="1:81" customFormat="1" ht="16.5" customHeight="1">
      <x:c r="A47" s="302">
        <x:f>IF(RIGHT(C47,2)=".1","10",RIGHT(C47,2))</x:f>
      </x:c>
      <x:c r="B47" s="0" t="n">
        <x:v>9</x:v>
      </x:c>
      <x:c r="C47" s="0" t="n">
        <x:v>6.01</x:v>
      </x:c>
      <x:c r="D47" s="0" t="s">
        <x:v>9</x:v>
      </x:c>
      <x:c r="E47" s="0" t="n">
        <x:v>3</x:v>
      </x:c>
      <x:c r="F47" s="0" t="s">
        <x:v>185</x:v>
      </x:c>
      <x:c r="H47" s="0" t="s">
        <x:v>192</x:v>
      </x:c>
      <x:c r="I47" s="0" t="n">
        <x:v>11.7</x:v>
      </x:c>
      <x:c r="J47" s="0" t="n">
        <x:v>2.2</x:v>
      </x:c>
      <x:c r="K47" s="0" t="n">
        <x:v>52</x:v>
      </x:c>
      <x:c r="L47" s="0" t="n">
        <x:v>10</x:v>
      </x:c>
      <x:c r="M47" s="0" t="n">
        <x:v>10</x:v>
      </x:c>
      <x:c r="O47" s="0" t="n">
        <x:v>1011.1</x:v>
      </x:c>
      <x:c r="P47" s="0" t="n">
        <x:v>1001.7</x:v>
      </x:c>
    </x:row>
    <x:row r="48" spans="1:81" customFormat="1" ht="16.5" customHeight="1">
      <x:c r="A48" s="302">
        <x:f>IF(RIGHT(C48,2)=".1","10",RIGHT(C48,2))</x:f>
      </x:c>
      <x:c r="B48" s="0" t="n">
        <x:v>12</x:v>
      </x:c>
      <x:c r="C48" s="0" t="n">
        <x:v>6.01</x:v>
      </x:c>
      <x:c r="D48" s="0" t="s">
        <x:v>10</x:v>
      </x:c>
      <x:c r="E48" s="0" t="n">
        <x:v>3</x:v>
      </x:c>
      <x:c r="F48" s="0" t="s">
        <x:v>185</x:v>
      </x:c>
      <x:c r="H48" s="0" t="s">
        <x:v>465</x:v>
      </x:c>
      <x:c r="I48" s="0" t="n">
        <x:v>14.2</x:v>
      </x:c>
      <x:c r="J48" s="0" t="n">
        <x:v>1.4</x:v>
      </x:c>
      <x:c r="K48" s="0" t="n">
        <x:v>42</x:v>
      </x:c>
      <x:c r="L48" s="0" t="n">
        <x:v>14</x:v>
      </x:c>
      <x:c r="M48" s="0" t="n">
        <x:v>14</x:v>
      </x:c>
      <x:c r="O48" s="0" t="n">
        <x:v>1009.9</x:v>
      </x:c>
      <x:c r="P48" s="0" t="n">
        <x:v>1000.6</x:v>
      </x:c>
    </x:row>
    <x:row r="49" spans="1:81" customFormat="1" ht="16.5" customHeight="1">
      <x:c r="A49" s="302">
        <x:f>IF(RIGHT(C49,2)=".1","10",RIGHT(C49,2))</x:f>
      </x:c>
      <x:c r="B49" s="0" t="n">
        <x:v>15</x:v>
      </x:c>
      <x:c r="C49" s="0" t="n">
        <x:v>6.01</x:v>
      </x:c>
      <x:c r="D49" s="0" t="s">
        <x:v>10</x:v>
      </x:c>
      <x:c r="E49" s="0" t="s">
        <x:v>269</x:v>
      </x:c>
      <x:c r="F49" s="0" t="s">
        <x:v>185</x:v>
      </x:c>
      <x:c r="H49" s="0" t="s">
        <x:v>192</x:v>
      </x:c>
      <x:c r="I49" s="0" t="n">
        <x:v>13</x:v>
      </x:c>
      <x:c r="J49" s="0" t="n">
        <x:v>2.5</x:v>
      </x:c>
      <x:c r="K49" s="0" t="n">
        <x:v>49</x:v>
      </x:c>
      <x:c r="L49" s="0" t="n">
        <x:v>12</x:v>
      </x:c>
      <x:c r="M49" s="0" t="n">
        <x:v>12</x:v>
      </x:c>
      <x:c r="O49" s="0" t="n">
        <x:v>1011.3</x:v>
      </x:c>
      <x:c r="P49" s="0" t="n">
        <x:v>1002</x:v>
      </x:c>
      <x:c r="R49" s="0" t="n">
        <x:v>14.9</x:v>
      </x:c>
    </x:row>
    <x:row r="50" spans="1:81" customFormat="1" ht="16.5" customHeight="1">
      <x:c r="A50" s="302">
        <x:f>IF(RIGHT(C50,2)=".1","10",RIGHT(C50,2))</x:f>
      </x:c>
      <x:c r="B50" s="0" t="n">
        <x:v>18</x:v>
      </x:c>
      <x:c r="C50" s="0" t="n">
        <x:v>6.01</x:v>
      </x:c>
      <x:c r="D50" s="0" t="s">
        <x:v>10</x:v>
      </x:c>
      <x:c r="E50" s="0" t="s">
        <x:v>272</x:v>
      </x:c>
      <x:c r="F50" s="0" t="s">
        <x:v>185</x:v>
      </x:c>
      <x:c r="H50" s="0" t="s">
        <x:v>481</x:v>
      </x:c>
      <x:c r="I50" s="0" t="n">
        <x:v>11.2</x:v>
      </x:c>
      <x:c r="J50" s="0" t="n">
        <x:v>2.6</x:v>
      </x:c>
      <x:c r="K50" s="0" t="n">
        <x:v>55</x:v>
      </x:c>
      <x:c r="L50" s="0" t="n">
        <x:v>10</x:v>
      </x:c>
      <x:c r="M50" s="0" t="n">
        <x:v>10</x:v>
      </x:c>
      <x:c r="O50" s="0" t="n">
        <x:v>1012</x:v>
      </x:c>
      <x:c r="P50" s="0" t="n">
        <x:v>1002.6</x:v>
      </x:c>
    </x:row>
    <x:row r="51" spans="1:81" customFormat="1" ht="16.5" customHeight="1">
      <x:c r="A51" s="302">
        <x:f>IF(RIGHT(C51,2)=".1","10",RIGHT(C51,2))</x:f>
      </x:c>
      <x:c r="B51" s="0" t="n">
        <x:v>21</x:v>
      </x:c>
      <x:c r="C51" s="0" t="n">
        <x:v>6.01</x:v>
      </x:c>
      <x:c r="D51" s="0" t="s">
        <x:v>10</x:v>
      </x:c>
      <x:c r="E51" s="0" t="n">
        <x:v>3</x:v>
      </x:c>
      <x:c r="F51" s="0" t="s">
        <x:v>185</x:v>
      </x:c>
      <x:c r="H51" s="0" t="s">
        <x:v>481</x:v>
      </x:c>
      <x:c r="I51" s="0" t="n">
        <x:v>10.9</x:v>
      </x:c>
      <x:c r="J51" s="0" t="n">
        <x:v>3.2</x:v>
      </x:c>
      <x:c r="K51" s="0" t="n">
        <x:v>59</x:v>
      </x:c>
      <x:c r="L51" s="0" t="n">
        <x:v>9</x:v>
      </x:c>
      <x:c r="M51" s="0" t="n">
        <x:v>9</x:v>
      </x:c>
      <x:c r="O51" s="0" t="n">
        <x:v>1011.9</x:v>
      </x:c>
      <x:c r="P51" s="0" t="n">
        <x:v>1002.5</x:v>
      </x:c>
    </x:row>
    <x:row r="52" spans="1:81" customFormat="1" ht="16.5" customHeight="1">
      <x:c r="A52" s="302">
        <x:f>IF(RIGHT(C52,2)=".1","10",RIGHT(C52,2))</x:f>
      </x:c>
      <x:c r="B52" s="0" t="n">
        <x:v>0</x:v>
      </x:c>
      <x:c r="C52" s="0" t="n">
        <x:v>7.01</x:v>
      </x:c>
      <x:c r="D52" s="0" t="s">
        <x:v>9</x:v>
      </x:c>
      <x:c r="E52" s="0" t="n">
        <x:v>3</x:v>
      </x:c>
      <x:c r="F52" s="0" t="s">
        <x:v>185</x:v>
      </x:c>
      <x:c r="H52" s="0" t="s">
        <x:v>755</x:v>
      </x:c>
      <x:c r="I52" s="0" t="n">
        <x:v>9.9</x:v>
      </x:c>
      <x:c r="J52" s="0" t="n">
        <x:v>2.1</x:v>
      </x:c>
      <x:c r="K52" s="0" t="n">
        <x:v>58</x:v>
      </x:c>
      <x:c r="L52" s="0" t="n">
        <x:v>8</x:v>
      </x:c>
      <x:c r="M52" s="0" t="n">
        <x:v>8</x:v>
      </x:c>
      <x:c r="O52" s="0" t="n">
        <x:v>1012.3</x:v>
      </x:c>
      <x:c r="P52" s="0" t="n">
        <x:v>1002.8</x:v>
      </x:c>
    </x:row>
    <x:row r="53" spans="1:81" customFormat="1" ht="16.5" customHeight="1">
      <x:c r="A53" s="302">
        <x:f>IF(RIGHT(C53,2)=".1","10",RIGHT(C53,2))</x:f>
      </x:c>
      <x:c r="B53" s="0" t="n">
        <x:v>3</x:v>
      </x:c>
      <x:c r="C53" s="0" t="n">
        <x:v>7.01</x:v>
      </x:c>
      <x:c r="D53" s="0" t="s">
        <x:v>9</x:v>
      </x:c>
      <x:c r="E53" s="0" t="n">
        <x:v>2</x:v>
      </x:c>
      <x:c r="F53" s="0" t="s">
        <x:v>185</x:v>
      </x:c>
      <x:c r="H53" s="0" t="s">
        <x:v>756</x:v>
      </x:c>
      <x:c r="I53" s="0" t="n">
        <x:v>10.4</x:v>
      </x:c>
      <x:c r="J53" s="0" t="n">
        <x:v>3.9</x:v>
      </x:c>
      <x:c r="K53" s="0" t="n">
        <x:v>64</x:v>
      </x:c>
      <x:c r="L53" s="0" t="n">
        <x:v>9</x:v>
      </x:c>
      <x:c r="M53" s="0" t="n">
        <x:v>9</x:v>
      </x:c>
      <x:c r="O53" s="0" t="n">
        <x:v>1012.6</x:v>
      </x:c>
      <x:c r="P53" s="0" t="n">
        <x:v>1003.2</x:v>
      </x:c>
      <x:c r="Q53" s="0" t="n">
        <x:v>9.5</x:v>
      </x:c>
    </x:row>
    <x:row r="54" spans="1:81" customFormat="1" ht="16.5" customHeight="1">
      <x:c r="A54" s="302">
        <x:f>IF(RIGHT(C54,2)=".1","10",RIGHT(C54,2))</x:f>
      </x:c>
      <x:c r="B54" s="0" t="n">
        <x:v>6</x:v>
      </x:c>
      <x:c r="C54" s="0" t="n">
        <x:v>7.01</x:v>
      </x:c>
      <x:c r="D54" s="0" t="s">
        <x:v>10</x:v>
      </x:c>
      <x:c r="E54" s="0" t="n">
        <x:v>3</x:v>
      </x:c>
      <x:c r="F54" s="0" t="s">
        <x:v>185</x:v>
      </x:c>
      <x:c r="H54" s="0" t="s">
        <x:v>192</x:v>
      </x:c>
      <x:c r="I54" s="0" t="n">
        <x:v>10.9</x:v>
      </x:c>
      <x:c r="J54" s="0" t="n">
        <x:v>6.2</x:v>
      </x:c>
      <x:c r="K54" s="0" t="n">
        <x:v>73</x:v>
      </x:c>
      <x:c r="L54" s="0" t="n">
        <x:v>9</x:v>
      </x:c>
      <x:c r="M54" s="0" t="n">
        <x:v>9</x:v>
      </x:c>
      <x:c r="O54" s="0" t="n">
        <x:v>1014.1</x:v>
      </x:c>
      <x:c r="P54" s="0" t="n">
        <x:v>1004.6</x:v>
      </x:c>
    </x:row>
    <x:row r="55" spans="1:81" customFormat="1" ht="16.5" customHeight="1">
      <x:c r="A55" s="302">
        <x:f>IF(RIGHT(C55,2)=".1","10",RIGHT(C55,2))</x:f>
      </x:c>
      <x:c r="B55" s="0" t="n">
        <x:v>9</x:v>
      </x:c>
      <x:c r="C55" s="0" t="n">
        <x:v>7.01</x:v>
      </x:c>
      <x:c r="D55" s="0" t="s">
        <x:v>11</x:v>
      </x:c>
      <x:c r="E55" s="0" t="n">
        <x:v>3</x:v>
      </x:c>
      <x:c r="F55" s="0" t="s">
        <x:v>185</x:v>
      </x:c>
      <x:c r="H55" s="0" t="s">
        <x:v>247</x:v>
      </x:c>
      <x:c r="I55" s="0" t="n">
        <x:v>8.2</x:v>
      </x:c>
      <x:c r="J55" s="0" t="n">
        <x:v>5.9</x:v>
      </x:c>
      <x:c r="K55" s="0" t="n">
        <x:v>85</x:v>
      </x:c>
      <x:c r="L55" s="0" t="n">
        <x:v>6</x:v>
      </x:c>
      <x:c r="M55" s="0" t="n">
        <x:v>6</x:v>
      </x:c>
      <x:c r="O55" s="0" t="n">
        <x:v>1015.9</x:v>
      </x:c>
      <x:c r="P55" s="0" t="n">
        <x:v>1006.4</x:v>
      </x:c>
    </x:row>
    <x:row r="56" spans="1:81" customFormat="1" ht="16.5" customHeight="1">
      <x:c r="A56" s="302">
        <x:f>IF(RIGHT(C56,2)=".1","10",RIGHT(C56,2))</x:f>
      </x:c>
      <x:c r="B56" s="0" t="n">
        <x:v>12</x:v>
      </x:c>
      <x:c r="C56" s="0" t="n">
        <x:v>7.01</x:v>
      </x:c>
      <x:c r="D56" s="0" t="s">
        <x:v>12</x:v>
      </x:c>
      <x:c r="E56" s="0" t="n">
        <x:v>4</x:v>
      </x:c>
      <x:c r="F56" s="0" t="s">
        <x:v>185</x:v>
      </x:c>
      <x:c r="H56" s="0" t="s">
        <x:v>247</x:v>
      </x:c>
      <x:c r="I56" s="0" t="n">
        <x:v>6.9</x:v>
      </x:c>
      <x:c r="J56" s="0" t="n">
        <x:v>3.8</x:v>
      </x:c>
      <x:c r="K56" s="0" t="n">
        <x:v>81</x:v>
      </x:c>
      <x:c r="L56" s="0" t="n">
        <x:v>3</x:v>
      </x:c>
      <x:c r="M56" s="0" t="n">
        <x:v>3</x:v>
      </x:c>
      <x:c r="O56" s="0" t="n">
        <x:v>1017.4</x:v>
      </x:c>
      <x:c r="P56" s="0" t="n">
        <x:v>1007.8</x:v>
      </x:c>
    </x:row>
    <x:row r="57" spans="1:81" customFormat="1" ht="16.5" customHeight="1">
      <x:c r="A57" s="302">
        <x:f>IF(RIGHT(C57,2)=".1","10",RIGHT(C57,2))</x:f>
      </x:c>
      <x:c r="B57" s="0" t="n">
        <x:v>15</x:v>
      </x:c>
      <x:c r="C57" s="0" t="n">
        <x:v>7.01</x:v>
      </x:c>
      <x:c r="D57" s="0" t="s">
        <x:v>12</x:v>
      </x:c>
      <x:c r="E57" s="0" t="n">
        <x:v>2</x:v>
      </x:c>
      <x:c r="F57" s="0" t="s">
        <x:v>185</x:v>
      </x:c>
      <x:c r="H57" s="0" t="s">
        <x:v>192</x:v>
      </x:c>
      <x:c r="I57" s="0" t="n">
        <x:v>5.8</x:v>
      </x:c>
      <x:c r="J57" s="0" t="n">
        <x:v>2.1</x:v>
      </x:c>
      <x:c r="K57" s="0" t="n">
        <x:v>77</x:v>
      </x:c>
      <x:c r="L57" s="0" t="n">
        <x:v>3</x:v>
      </x:c>
      <x:c r="M57" s="0" t="n">
        <x:v>3</x:v>
      </x:c>
      <x:c r="O57" s="0" t="n">
        <x:v>1019.8</x:v>
      </x:c>
      <x:c r="P57" s="0" t="n">
        <x:v>1010.1</x:v>
      </x:c>
      <x:c r="R57" s="0" t="n">
        <x:v>10.9</x:v>
      </x:c>
    </x:row>
    <x:row r="58" spans="1:81" customFormat="1" ht="16.5" customHeight="1">
      <x:c r="A58" s="302">
        <x:f>IF(RIGHT(C58,2)=".1","10",RIGHT(C58,2))</x:f>
      </x:c>
      <x:c r="B58" s="0" t="n">
        <x:v>18</x:v>
      </x:c>
      <x:c r="C58" s="0" t="n">
        <x:v>7.01</x:v>
      </x:c>
      <x:c r="D58" s="0" t="s">
        <x:v>12</x:v>
      </x:c>
      <x:c r="E58" s="0" t="n">
        <x:v>2</x:v>
      </x:c>
      <x:c r="F58" s="0" t="s">
        <x:v>185</x:v>
      </x:c>
      <x:c r="H58" s="0" t="s">
        <x:v>277</x:v>
      </x:c>
      <x:c r="I58" s="0" t="n">
        <x:v>4.9</x:v>
      </x:c>
      <x:c r="J58" s="0" t="n">
        <x:v>2.3</x:v>
      </x:c>
      <x:c r="K58" s="0" t="n">
        <x:v>83</x:v>
      </x:c>
      <x:c r="L58" s="0" t="n">
        <x:v>2</x:v>
      </x:c>
      <x:c r="M58" s="0" t="n">
        <x:v>2</x:v>
      </x:c>
      <x:c r="O58" s="0" t="n">
        <x:v>1022.3</x:v>
      </x:c>
      <x:c r="P58" s="0" t="n">
        <x:v>1012.6</x:v>
      </x:c>
    </x:row>
    <x:row r="59" spans="1:81" customFormat="1" ht="16.5" customHeight="1">
      <x:c r="A59" s="302">
        <x:f>IF(RIGHT(C59,2)=".1","10",RIGHT(C59,2))</x:f>
      </x:c>
      <x:c r="B59" s="0" t="n">
        <x:v>21</x:v>
      </x:c>
      <x:c r="C59" s="0" t="n">
        <x:v>7.01</x:v>
      </x:c>
      <x:c r="D59" s="0" t="s">
        <x:v>12</x:v>
      </x:c>
      <x:c r="E59" s="0" t="n">
        <x:v>1</x:v>
      </x:c>
      <x:c r="F59" s="0" t="s">
        <x:v>185</x:v>
      </x:c>
      <x:c r="H59" s="0" t="s">
        <x:v>757</x:v>
      </x:c>
      <x:c r="I59" s="0" t="n">
        <x:v>3.1</x:v>
      </x:c>
      <x:c r="J59" s="0" t="n">
        <x:v>0.3</x:v>
      </x:c>
      <x:c r="K59" s="0" t="n">
        <x:v>82</x:v>
      </x:c>
      <x:c r="L59" s="0" t="n">
        <x:v>2</x:v>
      </x:c>
      <x:c r="M59" s="0" t="n">
        <x:v>2</x:v>
      </x:c>
      <x:c r="O59" s="0" t="n">
        <x:v>1024.2</x:v>
      </x:c>
      <x:c r="P59" s="0" t="n">
        <x:v>1014.4</x:v>
      </x:c>
    </x:row>
    <x:row r="60" spans="1:81" customFormat="1" ht="16.5" customHeight="1">
      <x:c r="A60" s="302">
        <x:f>IF(RIGHT(C60,2)=".1","10",RIGHT(C60,2))</x:f>
      </x:c>
      <x:c r="B60" s="0" t="n">
        <x:v>0</x:v>
      </x:c>
      <x:c r="C60" s="0" t="n">
        <x:v>8.01</x:v>
      </x:c>
      <x:c r="D60" s="0" t="s">
        <x:v>5</x:v>
      </x:c>
      <x:c r="E60" s="0" t="n">
        <x:v>2</x:v>
      </x:c>
      <x:c r="F60" s="0" t="s">
        <x:v>185</x:v>
      </x:c>
      <x:c r="H60" s="0" t="s">
        <x:v>288</x:v>
      </x:c>
      <x:c r="I60" s="0" t="n">
        <x:v>0.7</x:v>
      </x:c>
      <x:c r="J60" s="0" t="n">
        <x:v>-2.5</x:v>
      </x:c>
      <x:c r="K60" s="0" t="n">
        <x:v>79</x:v>
      </x:c>
      <x:c r="L60" s="0" t="n">
        <x:v>-3</x:v>
      </x:c>
      <x:c r="M60" s="0" t="n">
        <x:v>-3</x:v>
      </x:c>
      <x:c r="O60" s="0" t="n">
        <x:v>1026.2</x:v>
      </x:c>
      <x:c r="P60" s="0" t="n">
        <x:v>1016.3</x:v>
      </x:c>
    </x:row>
    <x:row r="61" spans="1:81" customFormat="1" ht="16.5" customHeight="1">
      <x:c r="A61" s="302">
        <x:f>IF(RIGHT(C61,2)=".1","10",RIGHT(C61,2))</x:f>
      </x:c>
      <x:c r="B61" s="0" t="n">
        <x:v>3</x:v>
      </x:c>
      <x:c r="C61" s="0" t="n">
        <x:v>8.01</x:v>
      </x:c>
      <x:c r="D61" s="0" t="s">
        <x:v>6</x:v>
      </x:c>
      <x:c r="E61" s="0" t="n">
        <x:v>3</x:v>
      </x:c>
      <x:c r="F61" s="0" t="s">
        <x:v>185</x:v>
      </x:c>
      <x:c r="H61" s="0" t="s">
        <x:v>186</x:v>
      </x:c>
      <x:c r="I61" s="0" t="n">
        <x:v>-0.8</x:v>
      </x:c>
      <x:c r="J61" s="0" t="n">
        <x:v>-3.9</x:v>
      </x:c>
      <x:c r="K61" s="0" t="n">
        <x:v>79</x:v>
      </x:c>
      <x:c r="L61" s="0" t="n">
        <x:v>-6</x:v>
      </x:c>
      <x:c r="M61" s="0" t="n">
        <x:v>-6</x:v>
      </x:c>
      <x:c r="O61" s="0" t="n">
        <x:v>1027</x:v>
      </x:c>
      <x:c r="P61" s="0" t="n">
        <x:v>1017</x:v>
      </x:c>
      <x:c r="Q61" s="0" t="n">
        <x:v>-1.1</x:v>
      </x:c>
    </x:row>
    <x:row r="62" spans="1:81" customFormat="1" ht="16.5" customHeight="1">
      <x:c r="A62" s="302">
        <x:f>IF(RIGHT(C62,2)=".1","10",RIGHT(C62,2))</x:f>
      </x:c>
      <x:c r="B62" s="0" t="n">
        <x:v>6</x:v>
      </x:c>
      <x:c r="C62" s="0" t="n">
        <x:v>8.01</x:v>
      </x:c>
      <x:c r="D62" s="0" t="s">
        <x:v>6</x:v>
      </x:c>
      <x:c r="E62" s="0" t="n">
        <x:v>3</x:v>
      </x:c>
      <x:c r="F62" s="0" t="s">
        <x:v>185</x:v>
      </x:c>
      <x:c r="H62" s="0" t="s">
        <x:v>758</x:v>
      </x:c>
      <x:c r="I62" s="0" t="n">
        <x:v>-1.5</x:v>
      </x:c>
      <x:c r="J62" s="0" t="n">
        <x:v>-5.8</x:v>
      </x:c>
      <x:c r="K62" s="0" t="n">
        <x:v>72</x:v>
      </x:c>
      <x:c r="L62" s="0" t="n">
        <x:v>-6</x:v>
      </x:c>
      <x:c r="M62" s="0" t="n">
        <x:v>-6</x:v>
      </x:c>
      <x:c r="O62" s="0" t="n">
        <x:v>1028.1</x:v>
      </x:c>
      <x:c r="P62" s="0" t="n">
        <x:v>1018.1</x:v>
      </x:c>
      <x:c r="Q62" s="0" t="n">
        <x:v>-1.7</x:v>
      </x:c>
    </x:row>
    <x:row r="63" spans="1:81" customFormat="1" ht="16.5" customHeight="1">
      <x:c r="A63" s="302">
        <x:f>IF(RIGHT(C63,2)=".1","10",RIGHT(C63,2))</x:f>
      </x:c>
      <x:c r="B63" s="0" t="n">
        <x:v>9</x:v>
      </x:c>
      <x:c r="C63" s="0" t="n">
        <x:v>8.01</x:v>
      </x:c>
      <x:c r="D63" s="0" t="s">
        <x:v>6</x:v>
      </x:c>
      <x:c r="E63" s="0" t="n">
        <x:v>4</x:v>
      </x:c>
      <x:c r="F63" s="0" t="s">
        <x:v>185</x:v>
      </x:c>
      <x:c r="H63" s="0" t="s">
        <x:v>629</x:v>
      </x:c>
      <x:c r="I63" s="0" t="n">
        <x:v>1.9</x:v>
      </x:c>
      <x:c r="J63" s="0" t="n">
        <x:v>-6.6</x:v>
      </x:c>
      <x:c r="K63" s="0" t="n">
        <x:v>53</x:v>
      </x:c>
      <x:c r="L63" s="0" t="n">
        <x:v>-2</x:v>
      </x:c>
      <x:c r="M63" s="0" t="n">
        <x:v>0</x:v>
      </x:c>
      <x:c r="O63" s="0" t="n">
        <x:v>1027.5</x:v>
      </x:c>
      <x:c r="P63" s="0" t="n">
        <x:v>1017.6</x:v>
      </x:c>
    </x:row>
    <x:row r="64" spans="1:81" customFormat="1" ht="16.5" customHeight="1">
      <x:c r="A64" s="302">
        <x:f>IF(RIGHT(C64,2)=".1","10",RIGHT(C64,2))</x:f>
      </x:c>
      <x:c r="B64" s="0" t="n">
        <x:v>12</x:v>
      </x:c>
      <x:c r="C64" s="0" t="n">
        <x:v>8.01</x:v>
      </x:c>
      <x:c r="D64" s="0" t="s">
        <x:v>6</x:v>
      </x:c>
      <x:c r="E64" s="0" t="n">
        <x:v>3</x:v>
      </x:c>
      <x:c r="F64" s="0" t="s">
        <x:v>185</x:v>
      </x:c>
      <x:c r="H64" s="0" t="s">
        <x:v>313</x:v>
      </x:c>
      <x:c r="I64" s="0" t="n">
        <x:v>2.5</x:v>
      </x:c>
      <x:c r="J64" s="0" t="n">
        <x:v>-4.2</x:v>
      </x:c>
      <x:c r="K64" s="0" t="n">
        <x:v>61</x:v>
      </x:c>
      <x:c r="L64" s="0" t="n">
        <x:v>-1</x:v>
      </x:c>
      <x:c r="M64" s="0" t="n">
        <x:v>0</x:v>
      </x:c>
      <x:c r="O64" s="0" t="n">
        <x:v>1026</x:v>
      </x:c>
      <x:c r="P64" s="0" t="n">
        <x:v>1016.1</x:v>
      </x:c>
    </x:row>
    <x:row r="65" spans="1:81" customFormat="1" ht="16.5" customHeight="1">
      <x:c r="A65" s="302">
        <x:f>IF(RIGHT(C65,2)=".1","10",RIGHT(C65,2))</x:f>
      </x:c>
      <x:c r="B65" s="0" t="n">
        <x:v>15</x:v>
      </x:c>
      <x:c r="C65" s="0" t="n">
        <x:v>8.01</x:v>
      </x:c>
      <x:c r="D65" s="0" t="s">
        <x:v>6</x:v>
      </x:c>
      <x:c r="E65" s="0" t="n">
        <x:v>3</x:v>
      </x:c>
      <x:c r="F65" s="0" t="s">
        <x:v>185</x:v>
      </x:c>
      <x:c r="H65" s="0" t="s">
        <x:v>273</x:v>
      </x:c>
      <x:c r="I65" s="0" t="n">
        <x:v>1.4</x:v>
      </x:c>
      <x:c r="J65" s="0" t="n">
        <x:v>-4.9</x:v>
      </x:c>
      <x:c r="K65" s="0" t="n">
        <x:v>63</x:v>
      </x:c>
      <x:c r="L65" s="0" t="n">
        <x:v>-3</x:v>
      </x:c>
      <x:c r="M65" s="0" t="n">
        <x:v>-3</x:v>
      </x:c>
      <x:c r="O65" s="0" t="n">
        <x:v>1025.3</x:v>
      </x:c>
      <x:c r="P65" s="0" t="n">
        <x:v>1015.4</x:v>
      </x:c>
      <x:c r="R65" s="0" t="n">
        <x:v>3</x:v>
      </x:c>
    </x:row>
    <x:row r="66" spans="1:81" customFormat="1" ht="16.5" customHeight="1">
      <x:c r="A66" s="302">
        <x:f>IF(RIGHT(C66,2)=".1","10",RIGHT(C66,2))</x:f>
      </x:c>
      <x:c r="B66" s="0" t="n">
        <x:v>18</x:v>
      </x:c>
      <x:c r="C66" s="0" t="n">
        <x:v>8.01</x:v>
      </x:c>
      <x:c r="D66" s="0" t="s">
        <x:v>7</x:v>
      </x:c>
      <x:c r="E66" s="0" t="s">
        <x:v>360</x:v>
      </x:c>
      <x:c r="F66" s="0" t="s">
        <x:v>185</x:v>
      </x:c>
      <x:c r="H66" s="0" t="s">
        <x:v>228</x:v>
      </x:c>
      <x:c r="I66" s="0" t="n">
        <x:v>1.4</x:v>
      </x:c>
      <x:c r="J66" s="0" t="n">
        <x:v>-4</x:v>
      </x:c>
      <x:c r="K66" s="0" t="n">
        <x:v>67</x:v>
      </x:c>
      <x:c r="L66" s="0" t="n">
        <x:v>-4</x:v>
      </x:c>
      <x:c r="M66" s="0" t="n">
        <x:v>-4</x:v>
      </x:c>
      <x:c r="O66" s="0" t="n">
        <x:v>1024</x:v>
      </x:c>
      <x:c r="P66" s="0" t="n">
        <x:v>1014.2</x:v>
      </x:c>
    </x:row>
    <x:row r="67" spans="1:81" customFormat="1" ht="16.5" customHeight="1">
      <x:c r="A67" s="302">
        <x:f>IF(RIGHT(C67,2)=".1","10",RIGHT(C67,2))</x:f>
      </x:c>
      <x:c r="B67" s="0" t="n">
        <x:v>21</x:v>
      </x:c>
      <x:c r="C67" s="0" t="n">
        <x:v>8.01</x:v>
      </x:c>
      <x:c r="D67" s="0" t="s">
        <x:v>7</x:v>
      </x:c>
      <x:c r="E67" s="0" t="s">
        <x:v>205</x:v>
      </x:c>
      <x:c r="F67" s="0" t="s">
        <x:v>185</x:v>
      </x:c>
      <x:c r="H67" s="0" t="s">
        <x:v>759</x:v>
      </x:c>
      <x:c r="I67" s="0" t="n">
        <x:v>1.3</x:v>
      </x:c>
      <x:c r="J67" s="0" t="n">
        <x:v>-2.8</x:v>
      </x:c>
      <x:c r="K67" s="0" t="n">
        <x:v>74</x:v>
      </x:c>
      <x:c r="L67" s="0" t="n">
        <x:v>-4</x:v>
      </x:c>
      <x:c r="M67" s="0" t="n">
        <x:v>-4</x:v>
      </x:c>
      <x:c r="O67" s="0" t="n">
        <x:v>1021.7</x:v>
      </x:c>
      <x:c r="P67" s="0" t="n">
        <x:v>1011.9</x:v>
      </x:c>
    </x:row>
    <x:row r="68" spans="1:81" customFormat="1" ht="16.5" customHeight="1">
      <x:c r="A68" s="302">
        <x:f>IF(RIGHT(C68,2)=".1","10",RIGHT(C68,2))</x:f>
      </x:c>
      <x:c r="B68" s="0" t="n">
        <x:v>0</x:v>
      </x:c>
      <x:c r="C68" s="0" t="n">
        <x:v>9.01</x:v>
      </x:c>
      <x:c r="D68" s="0" t="s">
        <x:v>7</x:v>
      </x:c>
      <x:c r="E68" s="0" t="s">
        <x:v>362</x:v>
      </x:c>
      <x:c r="F68" s="0" t="s">
        <x:v>185</x:v>
      </x:c>
      <x:c r="H68" s="0" t="s">
        <x:v>219</x:v>
      </x:c>
      <x:c r="I68" s="0" t="n">
        <x:v>1.1</x:v>
      </x:c>
      <x:c r="J68" s="0" t="n">
        <x:v>-2.2</x:v>
      </x:c>
      <x:c r="K68" s="0" t="n">
        <x:v>79</x:v>
      </x:c>
      <x:c r="L68" s="0" t="n">
        <x:v>-4</x:v>
      </x:c>
      <x:c r="M68" s="0" t="n">
        <x:v>-4</x:v>
      </x:c>
      <x:c r="O68" s="0" t="n">
        <x:v>1020.5</x:v>
      </x:c>
      <x:c r="P68" s="0" t="n">
        <x:v>1010.7</x:v>
      </x:c>
    </x:row>
    <x:row r="69" spans="1:81" customFormat="1" ht="16.5" customHeight="1">
      <x:c r="A69" s="302">
        <x:f>IF(RIGHT(C69,2)=".1","10",RIGHT(C69,2))</x:f>
      </x:c>
      <x:c r="B69" s="0" t="n">
        <x:v>3</x:v>
      </x:c>
      <x:c r="C69" s="0" t="n">
        <x:v>9.01</x:v>
      </x:c>
      <x:c r="D69" s="0" t="s">
        <x:v>7</x:v>
      </x:c>
      <x:c r="E69" s="0" t="s">
        <x:v>272</x:v>
      </x:c>
      <x:c r="F69" s="0" t="s">
        <x:v>185</x:v>
      </x:c>
      <x:c r="H69" s="0" t="s">
        <x:v>226</x:v>
      </x:c>
      <x:c r="I69" s="0" t="n">
        <x:v>0.7</x:v>
      </x:c>
      <x:c r="J69" s="0" t="n">
        <x:v>-1.8</x:v>
      </x:c>
      <x:c r="K69" s="0" t="n">
        <x:v>83</x:v>
      </x:c>
      <x:c r="L69" s="0" t="n">
        <x:v>-4</x:v>
      </x:c>
      <x:c r="M69" s="0" t="n">
        <x:v>-4</x:v>
      </x:c>
      <x:c r="O69" s="0" t="n">
        <x:v>1018.6</x:v>
      </x:c>
      <x:c r="P69" s="0" t="n">
        <x:v>1008.8</x:v>
      </x:c>
      <x:c r="Q69" s="0" t="n">
        <x:v>0.6</x:v>
      </x:c>
    </x:row>
    <x:row r="70" spans="1:81" customFormat="1" ht="16.5" customHeight="1">
      <x:c r="A70" s="302">
        <x:f>IF(RIGHT(C70,2)=".1","10",RIGHT(C70,2))</x:f>
      </x:c>
      <x:c r="B70" s="0" t="n">
        <x:v>6</x:v>
      </x:c>
      <x:c r="C70" s="0" t="n">
        <x:v>9.01</x:v>
      </x:c>
      <x:c r="D70" s="0" t="s">
        <x:v>7</x:v>
      </x:c>
      <x:c r="E70" s="0" t="n">
        <x:v>3</x:v>
      </x:c>
      <x:c r="F70" s="0" t="s">
        <x:v>185</x:v>
      </x:c>
      <x:c r="H70" s="0" t="s">
        <x:v>273</x:v>
      </x:c>
      <x:c r="I70" s="0" t="n">
        <x:v>0.8</x:v>
      </x:c>
      <x:c r="J70" s="0" t="n">
        <x:v>-2.2</x:v>
      </x:c>
      <x:c r="K70" s="0" t="n">
        <x:v>80</x:v>
      </x:c>
      <x:c r="L70" s="0" t="n">
        <x:v>-4</x:v>
      </x:c>
      <x:c r="M70" s="0" t="n">
        <x:v>-3</x:v>
      </x:c>
      <x:c r="O70" s="0" t="n">
        <x:v>1017.7</x:v>
      </x:c>
      <x:c r="P70" s="0" t="n">
        <x:v>1007.9</x:v>
      </x:c>
      <x:c r="Q70" s="0" t="n">
        <x:v>0.5</x:v>
      </x:c>
    </x:row>
    <x:row r="71" spans="1:81" customFormat="1" ht="16.5" customHeight="1">
      <x:c r="A71" s="302">
        <x:f>IF(RIGHT(C71,2)=".1","10",RIGHT(C71,2))</x:f>
      </x:c>
      <x:c r="B71" s="0" t="n">
        <x:v>9</x:v>
      </x:c>
      <x:c r="C71" s="0" t="n">
        <x:v>9.01</x:v>
      </x:c>
      <x:c r="D71" s="0" t="s">
        <x:v>7</x:v>
      </x:c>
      <x:c r="E71" s="0" t="s">
        <x:v>271</x:v>
      </x:c>
      <x:c r="F71" s="0" t="s">
        <x:v>185</x:v>
      </x:c>
      <x:c r="H71" s="0" t="s">
        <x:v>189</x:v>
      </x:c>
      <x:c r="I71" s="0" t="n">
        <x:v>5.3</x:v>
      </x:c>
      <x:c r="J71" s="0" t="n">
        <x:v>-0.3</x:v>
      </x:c>
      <x:c r="K71" s="0" t="n">
        <x:v>67</x:v>
      </x:c>
      <x:c r="L71" s="0" t="n">
        <x:v>2</x:v>
      </x:c>
      <x:c r="M71" s="0" t="n">
        <x:v>3</x:v>
      </x:c>
      <x:c r="O71" s="0" t="n">
        <x:v>1016</x:v>
      </x:c>
      <x:c r="P71" s="0" t="n">
        <x:v>1006.3</x:v>
      </x:c>
    </x:row>
    <x:row r="72" spans="1:81" customFormat="1" ht="16.5" customHeight="1">
      <x:c r="A72" s="302">
        <x:f>IF(RIGHT(C72,2)=".1","10",RIGHT(C72,2))</x:f>
      </x:c>
      <x:c r="B72" s="0" t="n">
        <x:v>12</x:v>
      </x:c>
      <x:c r="C72" s="0" t="n">
        <x:v>9.01</x:v>
      </x:c>
      <x:c r="D72" s="0" t="s">
        <x:v>7</x:v>
      </x:c>
      <x:c r="E72" s="0" t="s">
        <x:v>209</x:v>
      </x:c>
      <x:c r="F72" s="0" t="s">
        <x:v>185</x:v>
      </x:c>
      <x:c r="H72" s="0" t="s">
        <x:v>760</x:v>
      </x:c>
      <x:c r="I72" s="0" t="n">
        <x:v>7</x:v>
      </x:c>
      <x:c r="J72" s="0" t="n">
        <x:v>0</x:v>
      </x:c>
      <x:c r="K72" s="0" t="n">
        <x:v>61</x:v>
      </x:c>
      <x:c r="L72" s="0" t="n">
        <x:v>4</x:v>
      </x:c>
      <x:c r="M72" s="0" t="n">
        <x:v>4</x:v>
      </x:c>
      <x:c r="O72" s="0" t="n">
        <x:v>1014.6</x:v>
      </x:c>
      <x:c r="P72" s="0" t="n">
        <x:v>1005</x:v>
      </x:c>
    </x:row>
    <x:row r="73" spans="1:81" customFormat="1" ht="16.5" customHeight="1">
      <x:c r="A73" s="302">
        <x:f>IF(RIGHT(C73,2)=".1","10",RIGHT(C73,2))</x:f>
      </x:c>
      <x:c r="B73" s="0" t="n">
        <x:v>15</x:v>
      </x:c>
      <x:c r="C73" s="0" t="n">
        <x:v>9.01</x:v>
      </x:c>
      <x:c r="D73" s="0" t="s">
        <x:v>7</x:v>
      </x:c>
      <x:c r="E73" s="0" t="s">
        <x:v>205</x:v>
      </x:c>
      <x:c r="F73" s="0" t="s">
        <x:v>185</x:v>
      </x:c>
      <x:c r="H73" s="0" t="s">
        <x:v>761</x:v>
      </x:c>
      <x:c r="I73" s="0" t="n">
        <x:v>3.8</x:v>
      </x:c>
      <x:c r="J73" s="0" t="n">
        <x:v>-0.7</x:v>
      </x:c>
      <x:c r="K73" s="0" t="n">
        <x:v>72</x:v>
      </x:c>
      <x:c r="L73" s="0" t="n">
        <x:v>0</x:v>
      </x:c>
      <x:c r="M73" s="0" t="n">
        <x:v>0</x:v>
      </x:c>
      <x:c r="O73" s="0" t="n">
        <x:v>1014.7</x:v>
      </x:c>
      <x:c r="P73" s="0" t="n">
        <x:v>1005</x:v>
      </x:c>
      <x:c r="R73" s="0" t="n">
        <x:v>7.8</x:v>
      </x:c>
    </x:row>
    <x:row r="74" spans="1:81" customFormat="1" ht="16.5" customHeight="1">
      <x:c r="A74" s="302">
        <x:f>IF(RIGHT(C74,2)=".1","10",RIGHT(C74,2))</x:f>
      </x:c>
      <x:c r="B74" s="0" t="n">
        <x:v>18</x:v>
      </x:c>
      <x:c r="C74" s="0" t="n">
        <x:v>9.01</x:v>
      </x:c>
      <x:c r="D74" s="0" t="s">
        <x:v>7</x:v>
      </x:c>
      <x:c r="E74" s="0" t="n">
        <x:v>4</x:v>
      </x:c>
      <x:c r="F74" s="0" t="s">
        <x:v>185</x:v>
      </x:c>
      <x:c r="H74" s="0" t="s">
        <x:v>276</x:v>
      </x:c>
      <x:c r="I74" s="0" t="n">
        <x:v>3.2</x:v>
      </x:c>
      <x:c r="J74" s="0" t="n">
        <x:v>-0.9</x:v>
      </x:c>
      <x:c r="K74" s="0" t="n">
        <x:v>74</x:v>
      </x:c>
      <x:c r="L74" s="0" t="n">
        <x:v>-1</x:v>
      </x:c>
      <x:c r="M74" s="0" t="n">
        <x:v>-1</x:v>
      </x:c>
      <x:c r="O74" s="0" t="n">
        <x:v>1013.4</x:v>
      </x:c>
      <x:c r="P74" s="0" t="n">
        <x:v>1003.7</x:v>
      </x:c>
    </x:row>
    <x:row r="75" spans="1:81" customFormat="1" ht="16.5" customHeight="1">
      <x:c r="A75" s="302">
        <x:f>IF(RIGHT(C75,2)=".1","10",RIGHT(C75,2))</x:f>
      </x:c>
      <x:c r="B75" s="0" t="n">
        <x:v>21</x:v>
      </x:c>
      <x:c r="C75" s="0" t="n">
        <x:v>9.01</x:v>
      </x:c>
      <x:c r="D75" s="0" t="s">
        <x:v>7</x:v>
      </x:c>
      <x:c r="E75" s="0" t="n">
        <x:v>3</x:v>
      </x:c>
      <x:c r="F75" s="0" t="s">
        <x:v>185</x:v>
      </x:c>
      <x:c r="H75" s="0" t="s">
        <x:v>596</x:v>
      </x:c>
      <x:c r="I75" s="0" t="n">
        <x:v>2.9</x:v>
      </x:c>
      <x:c r="J75" s="0" t="n">
        <x:v>-0.4</x:v>
      </x:c>
      <x:c r="K75" s="0" t="n">
        <x:v>79</x:v>
      </x:c>
      <x:c r="L75" s="0" t="n">
        <x:v>-1</x:v>
      </x:c>
      <x:c r="M75" s="0" t="n">
        <x:v>-1</x:v>
      </x:c>
      <x:c r="O75" s="0" t="n">
        <x:v>1012.1</x:v>
      </x:c>
      <x:c r="P75" s="0" t="n">
        <x:v>1002.4</x:v>
      </x:c>
    </x:row>
    <x:row r="76" spans="1:81" customFormat="1" ht="16.5" customHeight="1">
      <x:c r="A76" s="302">
        <x:f>IF(RIGHT(C76,2)=".1","10",RIGHT(C76,2))</x:f>
      </x:c>
      <x:c r="B76" s="0" t="n">
        <x:v>0</x:v>
      </x:c>
      <x:c r="C76" s="0" t="n">
        <x:v>10.01</x:v>
      </x:c>
      <x:c r="D76" s="0" t="s">
        <x:v>7</x:v>
      </x:c>
      <x:c r="E76" s="0" t="n">
        <x:v>4</x:v>
      </x:c>
      <x:c r="F76" s="0" t="s">
        <x:v>185</x:v>
      </x:c>
      <x:c r="H76" s="0" t="s">
        <x:v>276</x:v>
      </x:c>
      <x:c r="I76" s="0" t="n">
        <x:v>2.6</x:v>
      </x:c>
      <x:c r="J76" s="0" t="n">
        <x:v>-0.3</x:v>
      </x:c>
      <x:c r="K76" s="0" t="n">
        <x:v>81</x:v>
      </x:c>
      <x:c r="L76" s="0" t="n">
        <x:v>-2</x:v>
      </x:c>
      <x:c r="M76" s="0" t="n">
        <x:v>-2</x:v>
      </x:c>
      <x:c r="O76" s="0" t="n">
        <x:v>1010.9</x:v>
      </x:c>
      <x:c r="P76" s="0" t="n">
        <x:v>1001.2</x:v>
      </x:c>
    </x:row>
    <x:row r="77" spans="1:81" customFormat="1" ht="16.5" customHeight="1">
      <x:c r="A77" s="302">
        <x:f>IF(RIGHT(C77,2)=".1","10",RIGHT(C77,2))</x:f>
      </x:c>
      <x:c r="B77" s="0" t="n">
        <x:v>3</x:v>
      </x:c>
      <x:c r="C77" s="0" t="n">
        <x:v>10.01</x:v>
      </x:c>
      <x:c r="D77" s="0" t="s">
        <x:v>6</x:v>
      </x:c>
      <x:c r="E77" s="0" t="n">
        <x:v>2</x:v>
      </x:c>
      <x:c r="F77" s="0" t="s">
        <x:v>185</x:v>
      </x:c>
      <x:c r="H77" s="0" t="s">
        <x:v>762</x:v>
      </x:c>
      <x:c r="I77" s="0" t="n">
        <x:v>2.7</x:v>
      </x:c>
      <x:c r="J77" s="0" t="n">
        <x:v>0</x:v>
      </x:c>
      <x:c r="K77" s="0" t="n">
        <x:v>82</x:v>
      </x:c>
      <x:c r="L77" s="0" t="n">
        <x:v>0</x:v>
      </x:c>
      <x:c r="M77" s="0" t="n">
        <x:v>0</x:v>
      </x:c>
      <x:c r="O77" s="0" t="n">
        <x:v>1009.9</x:v>
      </x:c>
      <x:c r="P77" s="0" t="n">
        <x:v>1000.2</x:v>
      </x:c>
      <x:c r="Q77" s="0" t="n">
        <x:v>2.5</x:v>
      </x:c>
    </x:row>
    <x:row r="78" spans="1:81" customFormat="1" ht="16.5" customHeight="1">
      <x:c r="A78" s="302">
        <x:f>IF(RIGHT(C78,2)=".1","10",RIGHT(C78,2))</x:f>
      </x:c>
      <x:c r="B78" s="0" t="n">
        <x:v>6</x:v>
      </x:c>
      <x:c r="C78" s="0" t="n">
        <x:v>10.01</x:v>
      </x:c>
      <x:c r="D78" s="0" t="s">
        <x:v>7</x:v>
      </x:c>
      <x:c r="E78" s="0" t="n">
        <x:v>3</x:v>
      </x:c>
      <x:c r="F78" s="0" t="s">
        <x:v>185</x:v>
      </x:c>
      <x:c r="H78" s="0" t="s">
        <x:v>763</x:v>
      </x:c>
      <x:c r="I78" s="0" t="n">
        <x:v>2.3</x:v>
      </x:c>
      <x:c r="J78" s="0" t="n">
        <x:v>-0.1</x:v>
      </x:c>
      <x:c r="K78" s="0" t="n">
        <x:v>84</x:v>
      </x:c>
      <x:c r="L78" s="0" t="n">
        <x:v>-2</x:v>
      </x:c>
      <x:c r="M78" s="0" t="n">
        <x:v>-2</x:v>
      </x:c>
      <x:c r="O78" s="0" t="n">
        <x:v>1010.6</x:v>
      </x:c>
      <x:c r="P78" s="0" t="n">
        <x:v>1000.9</x:v>
      </x:c>
      <x:c r="Q78" s="0" t="n">
        <x:v>2</x:v>
      </x:c>
    </x:row>
    <x:row r="79" spans="1:81" customFormat="1" ht="16.5" customHeight="1">
      <x:c r="A79" s="302">
        <x:f>IF(RIGHT(C79,2)=".1","10",RIGHT(C79,2))</x:f>
      </x:c>
      <x:c r="B79" s="0" t="n">
        <x:v>9</x:v>
      </x:c>
      <x:c r="C79" s="0" t="n">
        <x:v>10.01</x:v>
      </x:c>
      <x:c r="D79" s="0" t="s">
        <x:v>7</x:v>
      </x:c>
      <x:c r="E79" s="0" t="n">
        <x:v>3</x:v>
      </x:c>
      <x:c r="F79" s="0" t="s">
        <x:v>185</x:v>
      </x:c>
      <x:c r="H79" s="0" t="s">
        <x:v>764</x:v>
      </x:c>
      <x:c r="I79" s="0" t="n">
        <x:v>6.9</x:v>
      </x:c>
      <x:c r="J79" s="0" t="n">
        <x:v>1.4</x:v>
      </x:c>
      <x:c r="K79" s="0" t="n">
        <x:v>68</x:v>
      </x:c>
      <x:c r="L79" s="0" t="n">
        <x:v>4</x:v>
      </x:c>
      <x:c r="M79" s="0" t="n">
        <x:v>6</x:v>
      </x:c>
      <x:c r="O79" s="0" t="n">
        <x:v>1009.5</x:v>
      </x:c>
      <x:c r="P79" s="0" t="n">
        <x:v>1000</x:v>
      </x:c>
    </x:row>
    <x:row r="80" spans="1:81" customFormat="1" ht="16.5" customHeight="1">
      <x:c r="A80" s="302">
        <x:f>IF(RIGHT(C80,2)=".1","10",RIGHT(C80,2))</x:f>
      </x:c>
      <x:c r="B80" s="0" t="n">
        <x:v>12</x:v>
      </x:c>
      <x:c r="C80" s="0" t="n">
        <x:v>10.01</x:v>
      </x:c>
      <x:c r="D80" s="0" t="s">
        <x:v>7</x:v>
      </x:c>
      <x:c r="E80" s="0" t="n">
        <x:v>3</x:v>
      </x:c>
      <x:c r="F80" s="0" t="s">
        <x:v>185</x:v>
      </x:c>
      <x:c r="H80" s="0" t="s">
        <x:v>192</x:v>
      </x:c>
      <x:c r="I80" s="0" t="n">
        <x:v>8.6</x:v>
      </x:c>
      <x:c r="J80" s="0" t="n">
        <x:v>2.3</x:v>
      </x:c>
      <x:c r="K80" s="0" t="n">
        <x:v>65</x:v>
      </x:c>
      <x:c r="L80" s="0" t="n">
        <x:v>6</x:v>
      </x:c>
      <x:c r="M80" s="0" t="n">
        <x:v>6</x:v>
      </x:c>
      <x:c r="O80" s="0" t="n">
        <x:v>1009</x:v>
      </x:c>
      <x:c r="P80" s="0" t="n">
        <x:v>999.5</x:v>
      </x:c>
    </x:row>
    <x:row r="81" spans="1:81" customFormat="1" ht="16.5" customHeight="1">
      <x:c r="A81" s="302">
        <x:f>IF(RIGHT(C81,2)=".1","10",RIGHT(C81,2))</x:f>
      </x:c>
      <x:c r="B81" s="0" t="n">
        <x:v>15</x:v>
      </x:c>
      <x:c r="C81" s="0" t="n">
        <x:v>10.01</x:v>
      </x:c>
      <x:c r="D81" s="0" t="s">
        <x:v>7</x:v>
      </x:c>
      <x:c r="E81" s="0" t="n">
        <x:v>2</x:v>
      </x:c>
      <x:c r="F81" s="0" t="s">
        <x:v>185</x:v>
      </x:c>
      <x:c r="H81" s="0" t="s">
        <x:v>192</x:v>
      </x:c>
      <x:c r="I81" s="0" t="n">
        <x:v>6.8</x:v>
      </x:c>
      <x:c r="J81" s="0" t="n">
        <x:v>2.3</x:v>
      </x:c>
      <x:c r="K81" s="0" t="n">
        <x:v>73</x:v>
      </x:c>
      <x:c r="L81" s="0" t="n">
        <x:v>5</x:v>
      </x:c>
      <x:c r="M81" s="0" t="n">
        <x:v>5</x:v>
      </x:c>
      <x:c r="O81" s="0" t="n">
        <x:v>1010.3</x:v>
      </x:c>
      <x:c r="P81" s="0" t="n">
        <x:v>1000.7</x:v>
      </x:c>
      <x:c r="R81" s="0" t="n">
        <x:v>9.4</x:v>
      </x:c>
    </x:row>
    <x:row r="82" spans="1:81" customFormat="1" ht="16.5" customHeight="1">
      <x:c r="A82" s="302">
        <x:f>IF(RIGHT(C82,2)=".1","10",RIGHT(C82,2))</x:f>
      </x:c>
      <x:c r="B82" s="0" t="n">
        <x:v>18</x:v>
      </x:c>
      <x:c r="C82" s="0" t="n">
        <x:v>10.01</x:v>
      </x:c>
      <x:c r="D82" s="0" t="s">
        <x:v>7</x:v>
      </x:c>
      <x:c r="E82" s="0" t="n">
        <x:v>2</x:v>
      </x:c>
      <x:c r="F82" s="0" t="s">
        <x:v>185</x:v>
      </x:c>
      <x:c r="H82" s="0" t="s">
        <x:v>453</x:v>
      </x:c>
      <x:c r="I82" s="0" t="n">
        <x:v>4.5</x:v>
      </x:c>
      <x:c r="J82" s="0" t="n">
        <x:v>1.6</x:v>
      </x:c>
      <x:c r="K82" s="0" t="n">
        <x:v>81</x:v>
      </x:c>
      <x:c r="L82" s="0" t="n">
        <x:v>2</x:v>
      </x:c>
      <x:c r="M82" s="0" t="n">
        <x:v>2</x:v>
      </x:c>
      <x:c r="O82" s="0" t="n">
        <x:v>1011.7</x:v>
      </x:c>
      <x:c r="P82" s="0" t="n">
        <x:v>1002.1</x:v>
      </x:c>
    </x:row>
    <x:row r="83" spans="1:81" customFormat="1" ht="16.5" customHeight="1">
      <x:c r="A83" s="302">
        <x:f>IF(RIGHT(C83,2)=".1","10",RIGHT(C83,2))</x:f>
      </x:c>
      <x:c r="B83" s="0" t="n">
        <x:v>21</x:v>
      </x:c>
      <x:c r="C83" s="0" t="n">
        <x:v>10.01</x:v>
      </x:c>
      <x:c r="D83" s="0" t="s">
        <x:v>7</x:v>
      </x:c>
      <x:c r="E83" s="0" t="n">
        <x:v>2</x:v>
      </x:c>
      <x:c r="F83" s="0" t="s">
        <x:v>185</x:v>
      </x:c>
      <x:c r="H83" s="0" t="s">
        <x:v>186</x:v>
      </x:c>
      <x:c r="I83" s="0" t="n">
        <x:v>3.3</x:v>
      </x:c>
      <x:c r="J83" s="0" t="n">
        <x:v>1</x:v>
      </x:c>
      <x:c r="K83" s="0" t="n">
        <x:v>85</x:v>
      </x:c>
      <x:c r="L83" s="0" t="n">
        <x:v>0</x:v>
      </x:c>
      <x:c r="M83" s="0" t="n">
        <x:v>0</x:v>
      </x:c>
      <x:c r="O83" s="0" t="n">
        <x:v>1012.4</x:v>
      </x:c>
      <x:c r="P83" s="0" t="n">
        <x:v>1002.7</x:v>
      </x:c>
    </x:row>
    <x:row r="84" spans="1:81" customFormat="1" ht="16.5" customHeight="1">
      <x:c r="A84" s="302">
        <x:f>IF(RIGHT(C84,2)=".1","10",RIGHT(C84,2))</x:f>
      </x:c>
      <x:c r="B84" s="0" t="n">
        <x:v>0</x:v>
      </x:c>
      <x:c r="C84" s="0" t="n">
        <x:v>11.01</x:v>
      </x:c>
      <x:c r="D84" s="0" t="s">
        <x:v>6</x:v>
      </x:c>
      <x:c r="E84" s="0" t="n">
        <x:v>1</x:v>
      </x:c>
      <x:c r="F84" s="0" t="s">
        <x:v>185</x:v>
      </x:c>
      <x:c r="H84" s="0" t="s">
        <x:v>228</x:v>
      </x:c>
      <x:c r="I84" s="0" t="n">
        <x:v>3.6</x:v>
      </x:c>
      <x:c r="J84" s="0" t="n">
        <x:v>1.5</x:v>
      </x:c>
      <x:c r="K84" s="0" t="n">
        <x:v>86</x:v>
      </x:c>
      <x:c r="L84" s="0" t="n">
        <x:v>2</x:v>
      </x:c>
      <x:c r="M84" s="0" t="n">
        <x:v>2</x:v>
      </x:c>
      <x:c r="O84" s="0" t="n">
        <x:v>1012.4</x:v>
      </x:c>
      <x:c r="P84" s="0" t="n">
        <x:v>1002.7</x:v>
      </x:c>
    </x:row>
    <x:row r="85" spans="1:81" customFormat="1" ht="16.5" customHeight="1">
      <x:c r="A85" s="302">
        <x:f>IF(RIGHT(C85,2)=".1","10",RIGHT(C85,2))</x:f>
      </x:c>
      <x:c r="B85" s="0" t="n">
        <x:v>3</x:v>
      </x:c>
      <x:c r="C85" s="0" t="n">
        <x:v>11.01</x:v>
      </x:c>
      <x:c r="D85" s="0" t="s">
        <x:v>7</x:v>
      </x:c>
      <x:c r="E85" s="0" t="n">
        <x:v>2</x:v>
      </x:c>
      <x:c r="F85" s="0" t="s">
        <x:v>185</x:v>
      </x:c>
      <x:c r="H85" s="0" t="s">
        <x:v>228</x:v>
      </x:c>
      <x:c r="I85" s="0" t="n">
        <x:v>4.1</x:v>
      </x:c>
      <x:c r="J85" s="0" t="n">
        <x:v>1.6</x:v>
      </x:c>
      <x:c r="K85" s="0" t="n">
        <x:v>84</x:v>
      </x:c>
      <x:c r="L85" s="0" t="n">
        <x:v>1</x:v>
      </x:c>
      <x:c r="M85" s="0" t="n">
        <x:v>1</x:v>
      </x:c>
      <x:c r="O85" s="0" t="n">
        <x:v>1012.6</x:v>
      </x:c>
      <x:c r="P85" s="0" t="n">
        <x:v>1002.9</x:v>
      </x:c>
      <x:c r="Q85" s="0" t="n">
        <x:v>3.1</x:v>
      </x:c>
    </x:row>
    <x:row r="86" spans="1:81" customFormat="1" ht="16.5" customHeight="1">
      <x:c r="A86" s="302">
        <x:f>IF(RIGHT(C86,2)=".1","10",RIGHT(C86,2))</x:f>
      </x:c>
      <x:c r="B86" s="0" t="n">
        <x:v>6</x:v>
      </x:c>
      <x:c r="C86" s="0" t="n">
        <x:v>11.01</x:v>
      </x:c>
      <x:c r="D86" s="0" t="s">
        <x:v>7</x:v>
      </x:c>
      <x:c r="E86" s="0" t="n">
        <x:v>1</x:v>
      </x:c>
      <x:c r="F86" s="0" t="s">
        <x:v>185</x:v>
      </x:c>
      <x:c r="G86" s="0" t="s">
        <x:v>229</x:v>
      </x:c>
      <x:c r="H86" s="0" t="s">
        <x:v>257</x:v>
      </x:c>
      <x:c r="I86" s="0" t="n">
        <x:v>4.5</x:v>
      </x:c>
      <x:c r="J86" s="0" t="n">
        <x:v>2.4</x:v>
      </x:c>
      <x:c r="K86" s="0" t="n">
        <x:v>86</x:v>
      </x:c>
      <x:c r="L86" s="0" t="n">
        <x:v>3</x:v>
      </x:c>
      <x:c r="M86" s="0" t="n">
        <x:v>3</x:v>
      </x:c>
      <x:c r="O86" s="0" t="n">
        <x:v>1013.8</x:v>
      </x:c>
      <x:c r="P86" s="0" t="n">
        <x:v>1004.2</x:v>
      </x:c>
    </x:row>
    <x:row r="87" spans="1:81" customFormat="1" ht="16.5" customHeight="1">
      <x:c r="A87" s="302">
        <x:f>IF(RIGHT(C87,2)=".1","10",RIGHT(C87,2))</x:f>
      </x:c>
      <x:c r="B87" s="0" t="n">
        <x:v>9</x:v>
      </x:c>
      <x:c r="C87" s="0" t="n">
        <x:v>11.01</x:v>
      </x:c>
      <x:c r="D87" s="0" t="s">
        <x:v>7</x:v>
      </x:c>
      <x:c r="E87" s="0" t="n">
        <x:v>1</x:v>
      </x:c>
      <x:c r="F87" s="0" t="s">
        <x:v>185</x:v>
      </x:c>
      <x:c r="G87" s="0" t="s">
        <x:v>193</x:v>
      </x:c>
      <x:c r="H87" s="0" t="s">
        <x:v>765</x:v>
      </x:c>
      <x:c r="I87" s="0" t="n">
        <x:v>8.5</x:v>
      </x:c>
      <x:c r="J87" s="0" t="n">
        <x:v>4.8</x:v>
      </x:c>
      <x:c r="K87" s="0" t="n">
        <x:v>78</x:v>
      </x:c>
      <x:c r="L87" s="0" t="n">
        <x:v>8</x:v>
      </x:c>
      <x:c r="M87" s="0" t="n">
        <x:v>8</x:v>
      </x:c>
      <x:c r="O87" s="0" t="n">
        <x:v>1013.1</x:v>
      </x:c>
      <x:c r="P87" s="0" t="n">
        <x:v>1003.6</x:v>
      </x:c>
    </x:row>
    <x:row r="88" spans="1:81" customFormat="1" ht="16.5" customHeight="1">
      <x:c r="A88" s="302">
        <x:f>IF(RIGHT(C88,2)=".1","10",RIGHT(C88,2))</x:f>
      </x:c>
      <x:c r="B88" s="0" t="n">
        <x:v>12</x:v>
      </x:c>
      <x:c r="C88" s="0" t="n">
        <x:v>11.01</x:v>
      </x:c>
      <x:c r="D88" s="0" t="s">
        <x:v>7</x:v>
      </x:c>
      <x:c r="E88" s="0" t="n">
        <x:v>1</x:v>
      </x:c>
      <x:c r="F88" s="0" t="s">
        <x:v>185</x:v>
      </x:c>
      <x:c r="G88" s="0" t="s">
        <x:v>193</x:v>
      </x:c>
      <x:c r="H88" s="0" t="s">
        <x:v>766</x:v>
      </x:c>
      <x:c r="I88" s="0" t="n">
        <x:v>12.5</x:v>
      </x:c>
      <x:c r="J88" s="0" t="n">
        <x:v>6.3</x:v>
      </x:c>
      <x:c r="K88" s="0" t="n">
        <x:v>66</x:v>
      </x:c>
      <x:c r="L88" s="0" t="n">
        <x:v>13</x:v>
      </x:c>
      <x:c r="M88" s="0" t="n">
        <x:v>13</x:v>
      </x:c>
      <x:c r="O88" s="0" t="n">
        <x:v>1012.4</x:v>
      </x:c>
      <x:c r="P88" s="0" t="n">
        <x:v>1003</x:v>
      </x:c>
    </x:row>
    <x:row r="89" spans="1:81" customFormat="1" ht="16.5" customHeight="1">
      <x:c r="A89" s="302">
        <x:f>IF(RIGHT(C89,2)=".1","10",RIGHT(C89,2))</x:f>
      </x:c>
      <x:c r="B89" s="0" t="n">
        <x:v>15</x:v>
      </x:c>
      <x:c r="C89" s="0" t="n">
        <x:v>11.01</x:v>
      </x:c>
      <x:c r="D89" s="0" t="s">
        <x:v>6</x:v>
      </x:c>
      <x:c r="E89" s="0" t="n">
        <x:v>2</x:v>
      </x:c>
      <x:c r="F89" s="0" t="s">
        <x:v>185</x:v>
      </x:c>
      <x:c r="G89" s="0" t="s">
        <x:v>223</x:v>
      </x:c>
      <x:c r="H89" s="0" t="s">
        <x:v>767</x:v>
      </x:c>
      <x:c r="I89" s="0" t="n">
        <x:v>7.9</x:v>
      </x:c>
      <x:c r="J89" s="0" t="n">
        <x:v>5.7</x:v>
      </x:c>
      <x:c r="K89" s="0" t="n">
        <x:v>86</x:v>
      </x:c>
      <x:c r="L89" s="0" t="n">
        <x:v>6</x:v>
      </x:c>
      <x:c r="M89" s="0" t="n">
        <x:v>6</x:v>
      </x:c>
      <x:c r="O89" s="0" t="n">
        <x:v>1013</x:v>
      </x:c>
      <x:c r="P89" s="0" t="n">
        <x:v>1003.5</x:v>
      </x:c>
      <x:c r="R89" s="0" t="n">
        <x:v>12.9</x:v>
      </x:c>
      <x:c r="S89" s="0" t="n">
        <x:v>0.4</x:v>
      </x:c>
    </x:row>
    <x:row r="90" spans="1:81" customFormat="1" ht="16.5" customHeight="1">
      <x:c r="A90" s="302">
        <x:f>IF(RIGHT(C90,2)=".1","10",RIGHT(C90,2))</x:f>
      </x:c>
      <x:c r="B90" s="0" t="n">
        <x:v>18</x:v>
      </x:c>
      <x:c r="C90" s="0" t="n">
        <x:v>11.01</x:v>
      </x:c>
      <x:c r="D90" s="0" t="s">
        <x:v>5</x:v>
      </x:c>
      <x:c r="E90" s="0" t="n">
        <x:v>1</x:v>
      </x:c>
      <x:c r="F90" s="0" t="s">
        <x:v>185</x:v>
      </x:c>
      <x:c r="G90" s="0" t="s">
        <x:v>193</x:v>
      </x:c>
      <x:c r="H90" s="0" t="s">
        <x:v>337</x:v>
      </x:c>
      <x:c r="I90" s="0" t="n">
        <x:v>5.6</x:v>
      </x:c>
      <x:c r="J90" s="0" t="n">
        <x:v>4</x:v>
      </x:c>
      <x:c r="K90" s="0" t="n">
        <x:v>89</x:v>
      </x:c>
      <x:c r="L90" s="0" t="n">
        <x:v>4</x:v>
      </x:c>
      <x:c r="M90" s="0" t="n">
        <x:v>4</x:v>
      </x:c>
      <x:c r="O90" s="0" t="n">
        <x:v>1013.3</x:v>
      </x:c>
      <x:c r="P90" s="0" t="n">
        <x:v>1003.7</x:v>
      </x:c>
    </x:row>
    <x:row r="91" spans="1:81" customFormat="1" ht="16.5" customHeight="1">
      <x:c r="A91" s="302">
        <x:f>IF(RIGHT(C91,2)=".1","10",RIGHT(C91,2))</x:f>
      </x:c>
      <x:c r="B91" s="0" t="n">
        <x:v>21</x:v>
      </x:c>
      <x:c r="C91" s="0" t="n">
        <x:v>11.01</x:v>
      </x:c>
      <x:c r="D91" s="0" t="s">
        <x:v>12</x:v>
      </x:c>
      <x:c r="E91" s="0" t="n">
        <x:v>2</x:v>
      </x:c>
      <x:c r="F91" s="0" t="s">
        <x:v>197</x:v>
      </x:c>
      <x:c r="G91" s="0" t="s">
        <x:v>136</x:v>
      </x:c>
      <x:c r="H91" s="0" t="s">
        <x:v>199</x:v>
      </x:c>
      <x:c r="I91" s="0" t="n">
        <x:v>4</x:v>
      </x:c>
      <x:c r="J91" s="0" t="n">
        <x:v>2.8</x:v>
      </x:c>
      <x:c r="K91" s="0" t="n">
        <x:v>92</x:v>
      </x:c>
      <x:c r="L91" s="0" t="n">
        <x:v>1</x:v>
      </x:c>
      <x:c r="M91" s="0" t="n">
        <x:v>1</x:v>
      </x:c>
      <x:c r="O91" s="0" t="n">
        <x:v>1014</x:v>
      </x:c>
      <x:c r="P91" s="0" t="n">
        <x:v>1004.4</x:v>
      </x:c>
    </x:row>
    <x:row r="92" spans="1:81" customFormat="1" ht="16.5" customHeight="1">
      <x:c r="A92" s="302">
        <x:f>IF(RIGHT(C92,2)=".1","10",RIGHT(C92,2))</x:f>
      </x:c>
      <x:c r="B92" s="0" t="n">
        <x:v>0</x:v>
      </x:c>
      <x:c r="C92" s="0" t="n">
        <x:v>12.01</x:v>
      </x:c>
      <x:c r="D92" s="0" t="s">
        <x:v>12</x:v>
      </x:c>
      <x:c r="E92" s="0" t="n">
        <x:v>2</x:v>
      </x:c>
      <x:c r="F92" s="0" t="s">
        <x:v>204</x:v>
      </x:c>
      <x:c r="G92" s="0" t="s">
        <x:v>202</x:v>
      </x:c>
      <x:c r="H92" s="0" t="s">
        <x:v>192</x:v>
      </x:c>
      <x:c r="I92" s="0" t="n">
        <x:v>3</x:v>
      </x:c>
      <x:c r="J92" s="0" t="n">
        <x:v>2</x:v>
      </x:c>
      <x:c r="K92" s="0" t="n">
        <x:v>93</x:v>
      </x:c>
      <x:c r="L92" s="0" t="n">
        <x:v>0</x:v>
      </x:c>
      <x:c r="M92" s="0" t="n">
        <x:v>0</x:v>
      </x:c>
      <x:c r="O92" s="0" t="n">
        <x:v>1014.6</x:v>
      </x:c>
      <x:c r="P92" s="0" t="n">
        <x:v>1004.9</x:v>
      </x:c>
    </x:row>
    <x:row r="93" spans="1:81" customFormat="1" ht="16.5" customHeight="1">
      <x:c r="A93" s="302">
        <x:f>IF(RIGHT(C93,2)=".1","10",RIGHT(C93,2))</x:f>
      </x:c>
      <x:c r="B93" s="0" t="n">
        <x:v>3</x:v>
      </x:c>
      <x:c r="C93" s="0" t="n">
        <x:v>12.01</x:v>
      </x:c>
      <x:c r="D93" s="0" t="s">
        <x:v>5</x:v>
      </x:c>
      <x:c r="E93" s="0" t="n">
        <x:v>2</x:v>
      </x:c>
      <x:c r="F93" s="0" t="s">
        <x:v>195</x:v>
      </x:c>
      <x:c r="G93" s="0" t="s">
        <x:v>232</x:v>
      </x:c>
      <x:c r="H93" s="0" t="s">
        <x:v>230</x:v>
      </x:c>
      <x:c r="I93" s="0" t="n">
        <x:v>1.6</x:v>
      </x:c>
      <x:c r="J93" s="0" t="n">
        <x:v>0.7</x:v>
      </x:c>
      <x:c r="K93" s="0" t="n">
        <x:v>94</x:v>
      </x:c>
      <x:c r="L93" s="0" t="n">
        <x:v>-2</x:v>
      </x:c>
      <x:c r="M93" s="0" t="n">
        <x:v>-2</x:v>
      </x:c>
      <x:c r="O93" s="0" t="n">
        <x:v>1015.2</x:v>
      </x:c>
      <x:c r="P93" s="0" t="n">
        <x:v>1005.5</x:v>
      </x:c>
      <x:c r="Q93" s="0" t="n">
        <x:v>1.6</x:v>
      </x:c>
      <x:c r="S93" s="0" t="n">
        <x:v>1</x:v>
      </x:c>
    </x:row>
    <x:row r="94" spans="1:81" customFormat="1" ht="16.5" customHeight="1">
      <x:c r="A94" s="302">
        <x:f>IF(RIGHT(C94,2)=".1","10",RIGHT(C94,2))</x:f>
      </x:c>
      <x:c r="B94" s="0" t="n">
        <x:v>6</x:v>
      </x:c>
      <x:c r="C94" s="0" t="n">
        <x:v>12.01</x:v>
      </x:c>
      <x:c r="D94" s="0" t="s">
        <x:v>5</x:v>
      </x:c>
      <x:c r="E94" s="0" t="n">
        <x:v>3</x:v>
      </x:c>
      <x:c r="F94" s="0" t="s">
        <x:v>195</x:v>
      </x:c>
      <x:c r="G94" s="0" t="s">
        <x:v>254</x:v>
      </x:c>
      <x:c r="H94" s="0" t="s">
        <x:v>230</x:v>
      </x:c>
      <x:c r="I94" s="0" t="n">
        <x:v>0.3</x:v>
      </x:c>
      <x:c r="J94" s="0" t="n">
        <x:v>-0.6</x:v>
      </x:c>
      <x:c r="K94" s="0" t="n">
        <x:v>94</x:v>
      </x:c>
      <x:c r="L94" s="0" t="n">
        <x:v>-4</x:v>
      </x:c>
      <x:c r="M94" s="0" t="n">
        <x:v>-4</x:v>
      </x:c>
      <x:c r="O94" s="0" t="n">
        <x:v>1016.6</x:v>
      </x:c>
      <x:c r="P94" s="0" t="n">
        <x:v>1006.8</x:v>
      </x:c>
      <x:c r="Q94" s="0" t="n">
        <x:v>0.3</x:v>
      </x:c>
    </x:row>
    <x:row r="95" spans="1:81" customFormat="1" ht="16.5" customHeight="1">
      <x:c r="A95" s="302">
        <x:f>IF(RIGHT(C95,2)=".1","10",RIGHT(C95,2))</x:f>
      </x:c>
      <x:c r="B95" s="0" t="n">
        <x:v>9</x:v>
      </x:c>
      <x:c r="C95" s="0" t="n">
        <x:v>12.01</x:v>
      </x:c>
      <x:c r="D95" s="0" t="s">
        <x:v>5</x:v>
      </x:c>
      <x:c r="E95" s="0" t="n">
        <x:v>2</x:v>
      </x:c>
      <x:c r="F95" s="0" t="s">
        <x:v>200</x:v>
      </x:c>
      <x:c r="G95" s="0" t="s">
        <x:v>255</x:v>
      </x:c>
      <x:c r="H95" s="0" t="s">
        <x:v>230</x:v>
      </x:c>
      <x:c r="I95" s="0" t="n">
        <x:v>0</x:v>
      </x:c>
      <x:c r="J95" s="0" t="n">
        <x:v>-0.9</x:v>
      </x:c>
      <x:c r="K95" s="0" t="n">
        <x:v>94</x:v>
      </x:c>
      <x:c r="L95" s="0" t="n">
        <x:v>-4</x:v>
      </x:c>
      <x:c r="M95" s="0" t="n">
        <x:v>-4</x:v>
      </x:c>
      <x:c r="O95" s="0" t="n">
        <x:v>1017.2</x:v>
      </x:c>
      <x:c r="P95" s="0" t="n">
        <x:v>1007.3</x:v>
      </x:c>
    </x:row>
    <x:row r="96" spans="1:81" customFormat="1" ht="16.5" customHeight="1">
      <x:c r="A96" s="302">
        <x:f>IF(RIGHT(C96,2)=".1","10",RIGHT(C96,2))</x:f>
      </x:c>
      <x:c r="B96" s="0" t="n">
        <x:v>12</x:v>
      </x:c>
      <x:c r="C96" s="0" t="n">
        <x:v>12.01</x:v>
      </x:c>
      <x:c r="D96" s="0" t="s">
        <x:v>5</x:v>
      </x:c>
      <x:c r="E96" s="0" t="n">
        <x:v>3</x:v>
      </x:c>
      <x:c r="F96" s="0" t="s">
        <x:v>195</x:v>
      </x:c>
      <x:c r="G96" s="0" t="s">
        <x:v>254</x:v>
      </x:c>
      <x:c r="H96" s="0" t="s">
        <x:v>230</x:v>
      </x:c>
      <x:c r="I96" s="0" t="n">
        <x:v>-1.4</x:v>
      </x:c>
      <x:c r="J96" s="0" t="n">
        <x:v>-2.4</x:v>
      </x:c>
      <x:c r="K96" s="0" t="n">
        <x:v>93</x:v>
      </x:c>
      <x:c r="L96" s="0" t="n">
        <x:v>-6</x:v>
      </x:c>
      <x:c r="M96" s="0" t="n">
        <x:v>-6</x:v>
      </x:c>
      <x:c r="O96" s="0" t="n">
        <x:v>1017.3</x:v>
      </x:c>
      <x:c r="P96" s="0" t="n">
        <x:v>1007.4</x:v>
      </x:c>
    </x:row>
    <x:row r="97" spans="1:81" customFormat="1" ht="16.5" customHeight="1">
      <x:c r="A97" s="302">
        <x:f>IF(RIGHT(C97,2)=".1","10",RIGHT(C97,2))</x:f>
      </x:c>
      <x:c r="B97" s="0" t="n">
        <x:v>15</x:v>
      </x:c>
      <x:c r="C97" s="0" t="n">
        <x:v>12.01</x:v>
      </x:c>
      <x:c r="D97" s="0" t="s">
        <x:v>5</x:v>
      </x:c>
      <x:c r="E97" s="0" t="n">
        <x:v>3</x:v>
      </x:c>
      <x:c r="F97" s="0" t="s">
        <x:v>185</x:v>
      </x:c>
      <x:c r="G97" s="0" t="s">
        <x:v>254</x:v>
      </x:c>
      <x:c r="H97" s="0" t="s">
        <x:v>230</x:v>
      </x:c>
      <x:c r="I97" s="0" t="n">
        <x:v>-2.9</x:v>
      </x:c>
      <x:c r="J97" s="0" t="n">
        <x:v>-4</x:v>
      </x:c>
      <x:c r="K97" s="0" t="n">
        <x:v>92</x:v>
      </x:c>
      <x:c r="L97" s="0" t="n">
        <x:v>-8</x:v>
      </x:c>
      <x:c r="M97" s="0" t="n">
        <x:v>-8</x:v>
      </x:c>
      <x:c r="O97" s="0" t="n">
        <x:v>1018.6</x:v>
      </x:c>
      <x:c r="P97" s="0" t="n">
        <x:v>1008.6</x:v>
      </x:c>
      <x:c r="R97" s="0" t="n">
        <x:v>1.6</x:v>
      </x:c>
      <x:c r="S97" s="0" t="n">
        <x:v>11</x:v>
      </x:c>
    </x:row>
    <x:row r="98" spans="1:81" customFormat="1" ht="16.5" customHeight="1">
      <x:c r="A98" s="302">
        <x:f>IF(RIGHT(C98,2)=".1","10",RIGHT(C98,2))</x:f>
      </x:c>
      <x:c r="B98" s="0" t="n">
        <x:v>18</x:v>
      </x:c>
      <x:c r="C98" s="0" t="n">
        <x:v>12.01</x:v>
      </x:c>
      <x:c r="D98" s="0" t="s">
        <x:v>5</x:v>
      </x:c>
      <x:c r="E98" s="0" t="n">
        <x:v>3</x:v>
      </x:c>
      <x:c r="F98" s="0" t="s">
        <x:v>185</x:v>
      </x:c>
      <x:c r="G98" s="0" t="s">
        <x:v>254</x:v>
      </x:c>
      <x:c r="H98" s="0" t="s">
        <x:v>230</x:v>
      </x:c>
      <x:c r="I98" s="0" t="n">
        <x:v>-3.8</x:v>
      </x:c>
      <x:c r="J98" s="0" t="n">
        <x:v>-4.9</x:v>
      </x:c>
      <x:c r="K98" s="0" t="n">
        <x:v>92</x:v>
      </x:c>
      <x:c r="L98" s="0" t="n">
        <x:v>-9</x:v>
      </x:c>
      <x:c r="M98" s="0" t="n">
        <x:v>-9</x:v>
      </x:c>
      <x:c r="O98" s="0" t="n">
        <x:v>1019.3</x:v>
      </x:c>
      <x:c r="P98" s="0" t="n">
        <x:v>1009.3</x:v>
      </x:c>
    </x:row>
    <x:row r="99" spans="1:81" customFormat="1" ht="16.5" customHeight="1">
      <x:c r="A99" s="302">
        <x:f>IF(RIGHT(C99,2)=".1","10",RIGHT(C99,2))</x:f>
      </x:c>
      <x:c r="B99" s="0" t="n">
        <x:v>21</x:v>
      </x:c>
      <x:c r="C99" s="0" t="n">
        <x:v>12.01</x:v>
      </x:c>
      <x:c r="D99" s="0" t="s">
        <x:v>5</x:v>
      </x:c>
      <x:c r="E99" s="0" t="n">
        <x:v>3</x:v>
      </x:c>
      <x:c r="F99" s="0" t="s">
        <x:v>185</x:v>
      </x:c>
      <x:c r="G99" s="0" t="s">
        <x:v>254</x:v>
      </x:c>
      <x:c r="H99" s="0" t="s">
        <x:v>230</x:v>
      </x:c>
      <x:c r="I99" s="0" t="n">
        <x:v>-5.4</x:v>
      </x:c>
      <x:c r="J99" s="0" t="n">
        <x:v>-6.7</x:v>
      </x:c>
      <x:c r="K99" s="0" t="n">
        <x:v>91</x:v>
      </x:c>
      <x:c r="L99" s="0" t="n">
        <x:v>-11</x:v>
      </x:c>
      <x:c r="M99" s="0" t="n">
        <x:v>-11</x:v>
      </x:c>
      <x:c r="O99" s="0" t="n">
        <x:v>1020.3</x:v>
      </x:c>
      <x:c r="P99" s="0" t="n">
        <x:v>1010.2</x:v>
      </x:c>
    </x:row>
    <x:row r="100" spans="1:81" customFormat="1" ht="16.5" customHeight="1">
      <x:c r="A100" s="302">
        <x:f>IF(RIGHT(C100,2)=".1","10",RIGHT(C100,2))</x:f>
      </x:c>
      <x:c r="B100" s="0" t="n">
        <x:v>0</x:v>
      </x:c>
      <x:c r="C100" s="0" t="n">
        <x:v>13.01</x:v>
      </x:c>
      <x:c r="D100" s="0" t="s">
        <x:v>12</x:v>
      </x:c>
      <x:c r="E100" s="0" t="n">
        <x:v>3</x:v>
      </x:c>
      <x:c r="F100" s="0" t="s">
        <x:v>185</x:v>
      </x:c>
      <x:c r="G100" s="0" t="s">
        <x:v>256</x:v>
      </x:c>
      <x:c r="H100" s="0" t="s">
        <x:v>356</x:v>
      </x:c>
      <x:c r="I100" s="0" t="n">
        <x:v>-7.2</x:v>
      </x:c>
      <x:c r="J100" s="0" t="n">
        <x:v>-8.7</x:v>
      </x:c>
      <x:c r="K100" s="0" t="n">
        <x:v>89</x:v>
      </x:c>
      <x:c r="L100" s="0" t="n">
        <x:v>-13</x:v>
      </x:c>
      <x:c r="M100" s="0" t="n">
        <x:v>-13</x:v>
      </x:c>
      <x:c r="O100" s="0" t="n">
        <x:v>1021.4</x:v>
      </x:c>
      <x:c r="P100" s="0" t="n">
        <x:v>1011.2</x:v>
      </x:c>
    </x:row>
    <x:row r="101" spans="1:81" customFormat="1" ht="16.5" customHeight="1">
      <x:c r="A101" s="302">
        <x:f>IF(RIGHT(C101,2)=".1","10",RIGHT(C101,2))</x:f>
      </x:c>
      <x:c r="B101" s="0" t="n">
        <x:v>3</x:v>
      </x:c>
      <x:c r="C101" s="0" t="n">
        <x:v>13.01</x:v>
      </x:c>
      <x:c r="D101" s="0" t="s">
        <x:v>12</x:v>
      </x:c>
      <x:c r="E101" s="0" t="n">
        <x:v>2</x:v>
      </x:c>
      <x:c r="F101" s="0" t="s">
        <x:v>185</x:v>
      </x:c>
      <x:c r="H101" s="0" t="s">
        <x:v>230</x:v>
      </x:c>
      <x:c r="I101" s="0" t="n">
        <x:v>-8.9</x:v>
      </x:c>
      <x:c r="J101" s="0" t="n">
        <x:v>-11.1</x:v>
      </x:c>
      <x:c r="K101" s="0" t="n">
        <x:v>84</x:v>
      </x:c>
      <x:c r="L101" s="0" t="n">
        <x:v>-13</x:v>
      </x:c>
      <x:c r="M101" s="0" t="n">
        <x:v>-13</x:v>
      </x:c>
      <x:c r="O101" s="0" t="n">
        <x:v>1023</x:v>
      </x:c>
      <x:c r="P101" s="0" t="n">
        <x:v>1012.7</x:v>
      </x:c>
      <x:c r="Q101" s="0" t="n">
        <x:v>-8.9</x:v>
      </x:c>
      <x:c r="S101" s="0" t="n">
        <x:v>6</x:v>
      </x:c>
      <x:c r="U101" s="0" t="n">
        <x:v>14</x:v>
      </x:c>
    </x:row>
    <x:row r="102" spans="1:81" customFormat="1" ht="16.5" customHeight="1">
      <x:c r="A102" s="302">
        <x:f>IF(RIGHT(C102,2)=".1","10",RIGHT(C102,2))</x:f>
      </x:c>
      <x:c r="B102" s="0" t="n">
        <x:v>6</x:v>
      </x:c>
      <x:c r="C102" s="0" t="n">
        <x:v>13.01</x:v>
      </x:c>
      <x:c r="D102" s="0" t="s">
        <x:v>11</x:v>
      </x:c>
      <x:c r="E102" s="0" t="n">
        <x:v>1</x:v>
      </x:c>
      <x:c r="F102" s="0" t="s">
        <x:v>185</x:v>
      </x:c>
      <x:c r="H102" s="0" t="s">
        <x:v>230</x:v>
      </x:c>
      <x:c r="I102" s="0" t="n">
        <x:v>-12.4</x:v>
      </x:c>
      <x:c r="J102" s="0" t="n">
        <x:v>-14.5</x:v>
      </x:c>
      <x:c r="K102" s="0" t="n">
        <x:v>84</x:v>
      </x:c>
      <x:c r="L102" s="0" t="n">
        <x:v>-15</x:v>
      </x:c>
      <x:c r="M102" s="0" t="n">
        <x:v>-15</x:v>
      </x:c>
      <x:c r="O102" s="0" t="n">
        <x:v>1025.2</x:v>
      </x:c>
      <x:c r="P102" s="0" t="n">
        <x:v>1014.8</x:v>
      </x:c>
      <x:c r="Q102" s="0" t="n">
        <x:v>-12.5</x:v>
      </x:c>
    </x:row>
    <x:row r="103" spans="1:81" customFormat="1" ht="16.5" customHeight="1">
      <x:c r="A103" s="302">
        <x:f>IF(RIGHT(C103,2)=".1","10",RIGHT(C103,2))</x:f>
      </x:c>
      <x:c r="B103" s="0" t="n">
        <x:v>9</x:v>
      </x:c>
      <x:c r="C103" s="0" t="n">
        <x:v>13.01</x:v>
      </x:c>
      <x:c r="D103" s="0" t="s">
        <x:v>12</x:v>
      </x:c>
      <x:c r="E103" s="0" t="n">
        <x:v>2</x:v>
      </x:c>
      <x:c r="F103" s="0" t="s">
        <x:v>185</x:v>
      </x:c>
      <x:c r="H103" s="0" t="s">
        <x:v>323</x:v>
      </x:c>
      <x:c r="I103" s="0" t="n">
        <x:v>-9.3</x:v>
      </x:c>
      <x:c r="J103" s="0" t="n">
        <x:v>-13.2</x:v>
      </x:c>
      <x:c r="K103" s="0" t="n">
        <x:v>73</x:v>
      </x:c>
      <x:c r="L103" s="0" t="n">
        <x:v>-14</x:v>
      </x:c>
      <x:c r="M103" s="0" t="n">
        <x:v>-14</x:v>
      </x:c>
      <x:c r="O103" s="0" t="n">
        <x:v>1025.6</x:v>
      </x:c>
      <x:c r="P103" s="0" t="n">
        <x:v>1015.3</x:v>
      </x:c>
    </x:row>
    <x:row r="104" spans="1:81" customFormat="1" ht="16.5" customHeight="1">
      <x:c r="A104" s="302">
        <x:f>IF(RIGHT(C104,2)=".1","10",RIGHT(C104,2))</x:f>
      </x:c>
      <x:c r="B104" s="0" t="n">
        <x:v>12</x:v>
      </x:c>
      <x:c r="C104" s="0" t="n">
        <x:v>13.01</x:v>
      </x:c>
      <x:c r="D104" s="0" t="s">
        <x:v>10</x:v>
      </x:c>
      <x:c r="E104" s="0" t="n">
        <x:v>2</x:v>
      </x:c>
      <x:c r="F104" s="0" t="s">
        <x:v>185</x:v>
      </x:c>
      <x:c r="H104" s="0" t="s">
        <x:v>287</x:v>
      </x:c>
      <x:c r="I104" s="0" t="n">
        <x:v>-8.7</x:v>
      </x:c>
      <x:c r="J104" s="0" t="n">
        <x:v>-12.3</x:v>
      </x:c>
      <x:c r="K104" s="0" t="n">
        <x:v>75</x:v>
      </x:c>
      <x:c r="L104" s="0" t="n">
        <x:v>-13</x:v>
      </x:c>
      <x:c r="M104" s="0" t="n">
        <x:v>-12</x:v>
      </x:c>
      <x:c r="O104" s="0" t="n">
        <x:v>1024.6</x:v>
      </x:c>
      <x:c r="P104" s="0" t="n">
        <x:v>1014.3</x:v>
      </x:c>
    </x:row>
    <x:row r="105" spans="1:81" customFormat="1" ht="16.5" customHeight="1">
      <x:c r="A105" s="302">
        <x:f>IF(RIGHT(C105,2)=".1","10",RIGHT(C105,2))</x:f>
      </x:c>
      <x:c r="B105" s="0" t="n">
        <x:v>15</x:v>
      </x:c>
      <x:c r="C105" s="0" t="n">
        <x:v>13.01</x:v>
      </x:c>
      <x:c r="D105" s="0" t="s">
        <x:v>10</x:v>
      </x:c>
      <x:c r="E105" s="0" t="n">
        <x:v>2</x:v>
      </x:c>
      <x:c r="F105" s="0" t="s">
        <x:v>185</x:v>
      </x:c>
      <x:c r="G105" s="0" t="s">
        <x:v>256</x:v>
      </x:c>
      <x:c r="H105" s="0" t="s">
        <x:v>768</x:v>
      </x:c>
      <x:c r="I105" s="0" t="n">
        <x:v>-10.3</x:v>
      </x:c>
      <x:c r="J105" s="0" t="n">
        <x:v>-12.2</x:v>
      </x:c>
      <x:c r="K105" s="0" t="n">
        <x:v>86</x:v>
      </x:c>
      <x:c r="L105" s="0" t="n">
        <x:v>-15</x:v>
      </x:c>
      <x:c r="M105" s="0" t="n">
        <x:v>-15</x:v>
      </x:c>
      <x:c r="O105" s="0" t="n">
        <x:v>1025</x:v>
      </x:c>
      <x:c r="P105" s="0" t="n">
        <x:v>1014.7</x:v>
      </x:c>
      <x:c r="R105" s="0" t="n">
        <x:v>-8.2</x:v>
      </x:c>
      <x:c r="S105" s="0" t="n">
        <x:v>0.3</x:v>
      </x:c>
    </x:row>
    <x:row r="106" spans="1:81" customFormat="1" ht="16.5" customHeight="1">
      <x:c r="A106" s="302">
        <x:f>IF(RIGHT(C106,2)=".1","10",RIGHT(C106,2))</x:f>
      </x:c>
      <x:c r="B106" s="0" t="n">
        <x:v>18</x:v>
      </x:c>
      <x:c r="C106" s="0" t="n">
        <x:v>13.01</x:v>
      </x:c>
      <x:c r="D106" s="0" t="s">
        <x:v>10</x:v>
      </x:c>
      <x:c r="E106" s="0" t="n">
        <x:v>3</x:v>
      </x:c>
      <x:c r="F106" s="0" t="s">
        <x:v>185</x:v>
      </x:c>
      <x:c r="G106" s="0" t="s">
        <x:v>256</x:v>
      </x:c>
      <x:c r="H106" s="0" t="s">
        <x:v>337</x:v>
      </x:c>
      <x:c r="I106" s="0" t="n">
        <x:v>-8.7</x:v>
      </x:c>
      <x:c r="J106" s="0" t="n">
        <x:v>-10.9</x:v>
      </x:c>
      <x:c r="K106" s="0" t="n">
        <x:v>84</x:v>
      </x:c>
      <x:c r="L106" s="0" t="n">
        <x:v>-15</x:v>
      </x:c>
      <x:c r="M106" s="0" t="n">
        <x:v>-15</x:v>
      </x:c>
      <x:c r="O106" s="0" t="n">
        <x:v>1024</x:v>
      </x:c>
      <x:c r="P106" s="0" t="n">
        <x:v>1013.7</x:v>
      </x:c>
    </x:row>
    <x:row r="107" spans="1:81" customFormat="1" ht="16.5" customHeight="1">
      <x:c r="A107" s="302">
        <x:f>IF(RIGHT(C107,2)=".1","10",RIGHT(C107,2))</x:f>
      </x:c>
      <x:c r="B107" s="0" t="n">
        <x:v>21</x:v>
      </x:c>
      <x:c r="C107" s="0" t="n">
        <x:v>13.01</x:v>
      </x:c>
      <x:c r="D107" s="0" t="s">
        <x:v>10</x:v>
      </x:c>
      <x:c r="E107" s="0" t="n">
        <x:v>3</x:v>
      </x:c>
      <x:c r="F107" s="0" t="s">
        <x:v>185</x:v>
      </x:c>
      <x:c r="H107" s="0" t="s">
        <x:v>323</x:v>
      </x:c>
      <x:c r="I107" s="0" t="n">
        <x:v>-7</x:v>
      </x:c>
      <x:c r="J107" s="0" t="n">
        <x:v>-9.1</x:v>
      </x:c>
      <x:c r="K107" s="0" t="n">
        <x:v>85</x:v>
      </x:c>
      <x:c r="L107" s="0" t="n">
        <x:v>-13</x:v>
      </x:c>
      <x:c r="M107" s="0" t="n">
        <x:v>-13</x:v>
      </x:c>
      <x:c r="O107" s="0" t="n">
        <x:v>1022.5</x:v>
      </x:c>
      <x:c r="P107" s="0" t="n">
        <x:v>1012.3</x:v>
      </x:c>
    </x:row>
    <x:row r="108" spans="1:81" customFormat="1" ht="16.5" customHeight="1">
      <x:c r="A108" s="302">
        <x:f>IF(RIGHT(C108,2)=".1","10",RIGHT(C108,2))</x:f>
      </x:c>
      <x:c r="B108" s="0" t="n">
        <x:v>0</x:v>
      </x:c>
      <x:c r="C108" s="0" t="n">
        <x:v>14.01</x:v>
      </x:c>
      <x:c r="D108" s="0" t="s">
        <x:v>10</x:v>
      </x:c>
      <x:c r="E108" s="0" t="n">
        <x:v>4</x:v>
      </x:c>
      <x:c r="F108" s="0" t="s">
        <x:v>185</x:v>
      </x:c>
      <x:c r="H108" s="0" t="s">
        <x:v>192</x:v>
      </x:c>
      <x:c r="I108" s="0" t="n">
        <x:v>-5.9</x:v>
      </x:c>
      <x:c r="J108" s="0" t="n">
        <x:v>-8.3</x:v>
      </x:c>
      <x:c r="K108" s="0" t="n">
        <x:v>83</x:v>
      </x:c>
      <x:c r="L108" s="0" t="n">
        <x:v>-12</x:v>
      </x:c>
      <x:c r="M108" s="0" t="n">
        <x:v>-12</x:v>
      </x:c>
      <x:c r="O108" s="0" t="n">
        <x:v>1020</x:v>
      </x:c>
      <x:c r="P108" s="0" t="n">
        <x:v>1009.9</x:v>
      </x:c>
    </x:row>
    <x:row r="109" spans="1:81" customFormat="1" ht="16.5" customHeight="1">
      <x:c r="A109" s="302">
        <x:f>IF(RIGHT(C109,2)=".1","10",RIGHT(C109,2))</x:f>
      </x:c>
      <x:c r="B109" s="0" t="n">
        <x:v>3</x:v>
      </x:c>
      <x:c r="C109" s="0" t="n">
        <x:v>14.01</x:v>
      </x:c>
      <x:c r="D109" s="0" t="s">
        <x:v>10</x:v>
      </x:c>
      <x:c r="E109" s="0" t="s">
        <x:v>360</x:v>
      </x:c>
      <x:c r="F109" s="0" t="s">
        <x:v>185</x:v>
      </x:c>
      <x:c r="H109" s="0" t="s">
        <x:v>230</x:v>
      </x:c>
      <x:c r="I109" s="0" t="n">
        <x:v>-4.6</x:v>
      </x:c>
      <x:c r="J109" s="0" t="n">
        <x:v>-7.7</x:v>
      </x:c>
      <x:c r="K109" s="0" t="n">
        <x:v>79</x:v>
      </x:c>
      <x:c r="L109" s="0" t="n">
        <x:v>-12</x:v>
      </x:c>
      <x:c r="M109" s="0" t="n">
        <x:v>-12</x:v>
      </x:c>
      <x:c r="O109" s="0" t="n">
        <x:v>1016.5</x:v>
      </x:c>
      <x:c r="P109" s="0" t="n">
        <x:v>1006.5</x:v>
      </x:c>
      <x:c r="Q109" s="0" t="n">
        <x:v>-10.9</x:v>
      </x:c>
      <x:c r="U109" s="0" t="n">
        <x:v>14</x:v>
      </x:c>
    </x:row>
    <x:row r="110" spans="1:81" customFormat="1" ht="16.5" customHeight="1">
      <x:c r="A110" s="302">
        <x:f>IF(RIGHT(C110,2)=".1","10",RIGHT(C110,2))</x:f>
      </x:c>
      <x:c r="B110" s="0" t="n">
        <x:v>6</x:v>
      </x:c>
      <x:c r="C110" s="0" t="n">
        <x:v>14.01</x:v>
      </x:c>
      <x:c r="D110" s="0" t="s">
        <x:v>10</x:v>
      </x:c>
      <x:c r="E110" s="0" t="s">
        <x:v>769</x:v>
      </x:c>
      <x:c r="F110" s="0" t="s">
        <x:v>185</x:v>
      </x:c>
      <x:c r="H110" s="0" t="s">
        <x:v>221</x:v>
      </x:c>
      <x:c r="I110" s="0" t="n">
        <x:v>-1.9</x:v>
      </x:c>
      <x:c r="J110" s="0" t="n">
        <x:v>-3.7</x:v>
      </x:c>
      <x:c r="K110" s="0" t="n">
        <x:v>87</x:v>
      </x:c>
      <x:c r="L110" s="0" t="n">
        <x:v>-9</x:v>
      </x:c>
      <x:c r="M110" s="0" t="n">
        <x:v>-9</x:v>
      </x:c>
      <x:c r="O110" s="0" t="n">
        <x:v>1014.4</x:v>
      </x:c>
      <x:c r="P110" s="0" t="n">
        <x:v>1004.5</x:v>
      </x:c>
    </x:row>
    <x:row r="111" spans="1:81" customFormat="1" ht="16.5" customHeight="1">
      <x:c r="A111" s="302">
        <x:f>IF(RIGHT(C111,2)=".1","10",RIGHT(C111,2))</x:f>
      </x:c>
      <x:c r="B111" s="0" t="n">
        <x:v>9</x:v>
      </x:c>
      <x:c r="C111" s="0" t="n">
        <x:v>14.01</x:v>
      </x:c>
      <x:c r="D111" s="0" t="s">
        <x:v>10</x:v>
      </x:c>
      <x:c r="E111" s="0" t="s">
        <x:v>267</x:v>
      </x:c>
      <x:c r="F111" s="0" t="s">
        <x:v>185</x:v>
      </x:c>
      <x:c r="H111" s="0" t="s">
        <x:v>221</x:v>
      </x:c>
      <x:c r="I111" s="0" t="n">
        <x:v>0.8</x:v>
      </x:c>
      <x:c r="J111" s="0" t="n">
        <x:v>-1.6</x:v>
      </x:c>
      <x:c r="K111" s="0" t="n">
        <x:v>84</x:v>
      </x:c>
      <x:c r="L111" s="0" t="n">
        <x:v>-6</x:v>
      </x:c>
      <x:c r="M111" s="0" t="n">
        <x:v>-5</x:v>
      </x:c>
      <x:c r="O111" s="0" t="n">
        <x:v>1010.8</x:v>
      </x:c>
      <x:c r="P111" s="0" t="n">
        <x:v>1001</x:v>
      </x:c>
    </x:row>
    <x:row r="112" spans="1:81" customFormat="1" ht="16.5" customHeight="1">
      <x:c r="A112" s="302">
        <x:f>IF(RIGHT(C112,2)=".1","10",RIGHT(C112,2))</x:f>
      </x:c>
      <x:c r="B112" s="0" t="n">
        <x:v>12</x:v>
      </x:c>
      <x:c r="C112" s="0" t="n">
        <x:v>14.01</x:v>
      </x:c>
      <x:c r="D112" s="0" t="s">
        <x:v>10</x:v>
      </x:c>
      <x:c r="E112" s="0" t="s">
        <x:v>501</x:v>
      </x:c>
      <x:c r="F112" s="0" t="s">
        <x:v>185</x:v>
      </x:c>
      <x:c r="G112" s="0" t="s">
        <x:v>770</x:v>
      </x:c>
      <x:c r="H112" s="0" t="s">
        <x:v>771</x:v>
      </x:c>
      <x:c r="I112" s="0" t="n">
        <x:v>1</x:v>
      </x:c>
      <x:c r="J112" s="0" t="n">
        <x:v>-1.1</x:v>
      </x:c>
      <x:c r="K112" s="0" t="n">
        <x:v>86</x:v>
      </x:c>
      <x:c r="L112" s="0" t="n">
        <x:v>-5</x:v>
      </x:c>
      <x:c r="M112" s="0" t="n">
        <x:v>-5</x:v>
      </x:c>
      <x:c r="O112" s="0" t="n">
        <x:v>1006.3</x:v>
      </x:c>
      <x:c r="P112" s="0" t="n">
        <x:v>996.6</x:v>
      </x:c>
    </x:row>
    <x:row r="113" spans="1:81" customFormat="1" ht="16.5" customHeight="1">
      <x:c r="A113" s="302">
        <x:f>IF(RIGHT(C113,2)=".1","10",RIGHT(C113,2))</x:f>
      </x:c>
      <x:c r="B113" s="0" t="n">
        <x:v>15</x:v>
      </x:c>
      <x:c r="C113" s="0" t="n">
        <x:v>14.01</x:v>
      </x:c>
      <x:c r="D113" s="0" t="s">
        <x:v>10</x:v>
      </x:c>
      <x:c r="E113" s="0" t="s">
        <x:v>772</x:v>
      </x:c>
      <x:c r="F113" s="0" t="s">
        <x:v>185</x:v>
      </x:c>
      <x:c r="G113" s="0" t="s">
        <x:v>773</x:v>
      </x:c>
      <x:c r="H113" s="0" t="s">
        <x:v>774</x:v>
      </x:c>
      <x:c r="I113" s="0" t="n">
        <x:v>2.1</x:v>
      </x:c>
      <x:c r="J113" s="0" t="n">
        <x:v>-0.7</x:v>
      </x:c>
      <x:c r="K113" s="0" t="n">
        <x:v>82</x:v>
      </x:c>
      <x:c r="L113" s="0" t="n">
        <x:v>-4</x:v>
      </x:c>
      <x:c r="M113" s="0" t="n">
        <x:v>-4</x:v>
      </x:c>
      <x:c r="O113" s="0" t="n">
        <x:v>1002.8</x:v>
      </x:c>
      <x:c r="P113" s="0" t="n">
        <x:v>993.2</x:v>
      </x:c>
      <x:c r="R113" s="0" t="n">
        <x:v>2.3</x:v>
      </x:c>
    </x:row>
    <x:row r="114" spans="1:81" customFormat="1" ht="16.5" customHeight="1">
      <x:c r="A114" s="302">
        <x:f>IF(RIGHT(C114,2)=".1","10",RIGHT(C114,2))</x:f>
      </x:c>
      <x:c r="B114" s="0" t="n">
        <x:v>18</x:v>
      </x:c>
      <x:c r="C114" s="0" t="n">
        <x:v>14.01</x:v>
      </x:c>
      <x:c r="D114" s="0" t="s">
        <x:v>10</x:v>
      </x:c>
      <x:c r="E114" s="0" t="s">
        <x:v>775</x:v>
      </x:c>
      <x:c r="F114" s="0" t="s">
        <x:v>185</x:v>
      </x:c>
      <x:c r="G114" s="0" t="s">
        <x:v>773</x:v>
      </x:c>
      <x:c r="H114" s="0" t="s">
        <x:v>776</x:v>
      </x:c>
      <x:c r="I114" s="0" t="n">
        <x:v>2.3</x:v>
      </x:c>
      <x:c r="J114" s="0" t="n">
        <x:v>-1.6</x:v>
      </x:c>
      <x:c r="K114" s="0" t="n">
        <x:v>75</x:v>
      </x:c>
      <x:c r="L114" s="0" t="n">
        <x:v>-4</x:v>
      </x:c>
      <x:c r="M114" s="0" t="n">
        <x:v>-4</x:v>
      </x:c>
      <x:c r="O114" s="0" t="n">
        <x:v>999.5</x:v>
      </x:c>
      <x:c r="P114" s="0" t="n">
        <x:v>989.9</x:v>
      </x:c>
    </x:row>
    <x:row r="115" spans="1:81" customFormat="1" ht="16.5" customHeight="1">
      <x:c r="A115" s="302">
        <x:f>IF(RIGHT(C115,2)=".1","10",RIGHT(C115,2))</x:f>
      </x:c>
      <x:c r="B115" s="0" t="n">
        <x:v>21</x:v>
      </x:c>
      <x:c r="C115" s="0" t="n">
        <x:v>14.01</x:v>
      </x:c>
      <x:c r="D115" s="0" t="s">
        <x:v>11</x:v>
      </x:c>
      <x:c r="E115" s="0" t="s">
        <x:v>777</x:v>
      </x:c>
      <x:c r="F115" s="0" t="s">
        <x:v>185</x:v>
      </x:c>
      <x:c r="H115" s="0" t="s">
        <x:v>192</x:v>
      </x:c>
      <x:c r="I115" s="0" t="n">
        <x:v>2.4</x:v>
      </x:c>
      <x:c r="J115" s="0" t="n">
        <x:v>-1.8</x:v>
      </x:c>
      <x:c r="K115" s="0" t="n">
        <x:v>74</x:v>
      </x:c>
      <x:c r="L115" s="0" t="n">
        <x:v>-4</x:v>
      </x:c>
      <x:c r="M115" s="0" t="n">
        <x:v>-4</x:v>
      </x:c>
      <x:c r="O115" s="0" t="n">
        <x:v>995.9</x:v>
      </x:c>
      <x:c r="P115" s="0" t="n">
        <x:v>986.3</x:v>
      </x:c>
    </x:row>
    <x:row r="116" spans="1:81" customFormat="1" ht="16.5" customHeight="1">
      <x:c r="A116" s="302">
        <x:f>IF(RIGHT(C116,2)=".1","10",RIGHT(C116,2))</x:f>
      </x:c>
      <x:c r="B116" s="0" t="n">
        <x:v>0</x:v>
      </x:c>
      <x:c r="C116" s="0" t="n">
        <x:v>15.01</x:v>
      </x:c>
      <x:c r="D116" s="0" t="s">
        <x:v>11</x:v>
      </x:c>
      <x:c r="E116" s="0" t="s">
        <x:v>778</x:v>
      </x:c>
      <x:c r="F116" s="0" t="s">
        <x:v>185</x:v>
      </x:c>
      <x:c r="H116" s="0" t="s">
        <x:v>192</x:v>
      </x:c>
      <x:c r="I116" s="0" t="n">
        <x:v>2.2</x:v>
      </x:c>
      <x:c r="J116" s="0" t="n">
        <x:v>-0.4</x:v>
      </x:c>
      <x:c r="K116" s="0" t="n">
        <x:v>83</x:v>
      </x:c>
      <x:c r="L116" s="0" t="n">
        <x:v>-5</x:v>
      </x:c>
      <x:c r="M116" s="0" t="n">
        <x:v>-5</x:v>
      </x:c>
      <x:c r="O116" s="0" t="n">
        <x:v>993.6</x:v>
      </x:c>
      <x:c r="P116" s="0" t="n">
        <x:v>984</x:v>
      </x:c>
    </x:row>
    <x:row r="117" spans="1:81" customFormat="1" ht="16.5" customHeight="1">
      <x:c r="A117" s="302">
        <x:f>IF(RIGHT(C117,2)=".1","10",RIGHT(C117,2))</x:f>
      </x:c>
      <x:c r="B117" s="0" t="n">
        <x:v>3</x:v>
      </x:c>
      <x:c r="C117" s="0" t="n">
        <x:v>15.01</x:v>
      </x:c>
      <x:c r="D117" s="0" t="s">
        <x:v>11</x:v>
      </x:c>
      <x:c r="E117" s="0" t="s">
        <x:v>779</x:v>
      </x:c>
      <x:c r="F117" s="0" t="s">
        <x:v>185</x:v>
      </x:c>
      <x:c r="G117" s="0" t="s">
        <x:v>229</x:v>
      </x:c>
      <x:c r="H117" s="0" t="s">
        <x:v>194</x:v>
      </x:c>
      <x:c r="I117" s="0" t="n">
        <x:v>1.8</x:v>
      </x:c>
      <x:c r="J117" s="0" t="n">
        <x:v>-1.3</x:v>
      </x:c>
      <x:c r="K117" s="0" t="n">
        <x:v>80</x:v>
      </x:c>
      <x:c r="L117" s="0" t="n">
        <x:v>-4</x:v>
      </x:c>
      <x:c r="M117" s="0" t="n">
        <x:v>-4</x:v>
      </x:c>
      <x:c r="O117" s="0" t="n">
        <x:v>994.7</x:v>
      </x:c>
      <x:c r="P117" s="0" t="n">
        <x:v>985.1</x:v>
      </x:c>
      <x:c r="Q117" s="0" t="n">
        <x:v>1.1</x:v>
      </x:c>
      <x:c r="U117" s="0" t="n">
        <x:v>7</x:v>
      </x:c>
    </x:row>
    <x:row r="118" spans="1:81" customFormat="1" ht="16.5" customHeight="1">
      <x:c r="A118" s="302">
        <x:f>IF(RIGHT(C118,2)=".1","10",RIGHT(C118,2))</x:f>
      </x:c>
      <x:c r="B118" s="0" t="n">
        <x:v>6</x:v>
      </x:c>
      <x:c r="C118" s="0" t="n">
        <x:v>15.01</x:v>
      </x:c>
      <x:c r="D118" s="0" t="s">
        <x:v>11</x:v>
      </x:c>
      <x:c r="E118" s="0" t="s">
        <x:v>394</x:v>
      </x:c>
      <x:c r="F118" s="0" t="s">
        <x:v>185</x:v>
      </x:c>
      <x:c r="G118" s="0" t="s">
        <x:v>193</x:v>
      </x:c>
      <x:c r="H118" s="0" t="s">
        <x:v>296</x:v>
      </x:c>
      <x:c r="I118" s="0" t="n">
        <x:v>1.1</x:v>
      </x:c>
      <x:c r="J118" s="0" t="n">
        <x:v>-3</x:v>
      </x:c>
      <x:c r="K118" s="0" t="n">
        <x:v>74</x:v>
      </x:c>
      <x:c r="L118" s="0" t="n">
        <x:v>-4</x:v>
      </x:c>
      <x:c r="M118" s="0" t="n">
        <x:v>-4</x:v>
      </x:c>
      <x:c r="O118" s="0" t="n">
        <x:v>997.7</x:v>
      </x:c>
      <x:c r="P118" s="0" t="n">
        <x:v>988.1</x:v>
      </x:c>
      <x:c r="Q118" s="0" t="n">
        <x:v>0.8</x:v>
      </x:c>
    </x:row>
    <x:row r="119" spans="1:81" customFormat="1" ht="16.5" customHeight="1">
      <x:c r="A119" s="302">
        <x:f>IF(RIGHT(C119,2)=".1","10",RIGHT(C119,2))</x:f>
      </x:c>
      <x:c r="B119" s="0" t="n">
        <x:v>9</x:v>
      </x:c>
      <x:c r="C119" s="0" t="n">
        <x:v>15.01</x:v>
      </x:c>
      <x:c r="D119" s="0" t="s">
        <x:v>11</x:v>
      </x:c>
      <x:c r="E119" s="0" t="s">
        <x:v>272</x:v>
      </x:c>
      <x:c r="F119" s="0" t="s">
        <x:v>185</x:v>
      </x:c>
      <x:c r="G119" s="0" t="s">
        <x:v>193</x:v>
      </x:c>
      <x:c r="H119" s="0" t="s">
        <x:v>415</x:v>
      </x:c>
      <x:c r="I119" s="0" t="n">
        <x:v>1.5</x:v>
      </x:c>
      <x:c r="J119" s="0" t="n">
        <x:v>-3.2</x:v>
      </x:c>
      <x:c r="K119" s="0" t="n">
        <x:v>71</x:v>
      </x:c>
      <x:c r="L119" s="0" t="n">
        <x:v>-3</x:v>
      </x:c>
      <x:c r="M119" s="0" t="n">
        <x:v>-2</x:v>
      </x:c>
      <x:c r="O119" s="0" t="n">
        <x:v>1000.1</x:v>
      </x:c>
      <x:c r="P119" s="0" t="n">
        <x:v>990.4</x:v>
      </x:c>
    </x:row>
    <x:row r="120" spans="1:81" customFormat="1" ht="16.5" customHeight="1">
      <x:c r="A120" s="302">
        <x:f>IF(RIGHT(C120,2)=".1","10",RIGHT(C120,2))</x:f>
      </x:c>
      <x:c r="B120" s="0" t="n">
        <x:v>12</x:v>
      </x:c>
      <x:c r="C120" s="0" t="n">
        <x:v>15.01</x:v>
      </x:c>
      <x:c r="D120" s="0" t="s">
        <x:v>11</x:v>
      </x:c>
      <x:c r="E120" s="0" t="s">
        <x:v>209</x:v>
      </x:c>
      <x:c r="F120" s="0" t="s">
        <x:v>185</x:v>
      </x:c>
      <x:c r="G120" s="0" t="s">
        <x:v>193</x:v>
      </x:c>
      <x:c r="H120" s="0" t="s">
        <x:v>428</x:v>
      </x:c>
      <x:c r="I120" s="0" t="n">
        <x:v>2.6</x:v>
      </x:c>
      <x:c r="J120" s="0" t="n">
        <x:v>-3.7</x:v>
      </x:c>
      <x:c r="K120" s="0" t="n">
        <x:v>63</x:v>
      </x:c>
      <x:c r="L120" s="0" t="n">
        <x:v>-2</x:v>
      </x:c>
      <x:c r="M120" s="0" t="n">
        <x:v>-2</x:v>
      </x:c>
      <x:c r="O120" s="0" t="n">
        <x:v>1001</x:v>
      </x:c>
      <x:c r="P120" s="0" t="n">
        <x:v>991.4</x:v>
      </x:c>
    </x:row>
    <x:row r="121" spans="1:81" customFormat="1" ht="16.5" customHeight="1">
      <x:c r="A121" s="302">
        <x:f>IF(RIGHT(C121,2)=".1","10",RIGHT(C121,2))</x:f>
      </x:c>
      <x:c r="B121" s="0" t="n">
        <x:v>15</x:v>
      </x:c>
      <x:c r="C121" s="0" t="n">
        <x:v>15.01</x:v>
      </x:c>
      <x:c r="D121" s="0" t="s">
        <x:v>11</x:v>
      </x:c>
      <x:c r="E121" s="0" t="s">
        <x:v>503</x:v>
      </x:c>
      <x:c r="F121" s="0" t="s">
        <x:v>185</x:v>
      </x:c>
      <x:c r="G121" s="0" t="s">
        <x:v>278</x:v>
      </x:c>
      <x:c r="H121" s="0" t="s">
        <x:v>548</x:v>
      </x:c>
      <x:c r="I121" s="0" t="n">
        <x:v>-0.2</x:v>
      </x:c>
      <x:c r="J121" s="0" t="n">
        <x:v>-3.3</x:v>
      </x:c>
      <x:c r="K121" s="0" t="n">
        <x:v>80</x:v>
      </x:c>
      <x:c r="L121" s="0" t="n">
        <x:v>-5</x:v>
      </x:c>
      <x:c r="M121" s="0" t="n">
        <x:v>-5</x:v>
      </x:c>
      <x:c r="O121" s="0" t="n">
        <x:v>1004.8</x:v>
      </x:c>
      <x:c r="P121" s="0" t="n">
        <x:v>995</x:v>
      </x:c>
      <x:c r="R121" s="0" t="n">
        <x:v>3</x:v>
      </x:c>
      <x:c r="S121" s="0" t="n">
        <x:v>4</x:v>
      </x:c>
    </x:row>
    <x:row r="122" spans="1:81" customFormat="1" ht="16.5" customHeight="1">
      <x:c r="A122" s="302">
        <x:f>IF(RIGHT(C122,2)=".1","10",RIGHT(C122,2))</x:f>
      </x:c>
      <x:c r="B122" s="0" t="n">
        <x:v>18</x:v>
      </x:c>
      <x:c r="C122" s="0" t="n">
        <x:v>15.01</x:v>
      </x:c>
      <x:c r="D122" s="0" t="s">
        <x:v>10</x:v>
      </x:c>
      <x:c r="E122" s="0" t="n">
        <x:v>3</x:v>
      </x:c>
      <x:c r="F122" s="0" t="s">
        <x:v>185</x:v>
      </x:c>
      <x:c r="G122" s="0" t="s">
        <x:v>256</x:v>
      </x:c>
      <x:c r="H122" s="0" t="s">
        <x:v>288</x:v>
      </x:c>
      <x:c r="I122" s="0" t="n">
        <x:v>-0.5</x:v>
      </x:c>
      <x:c r="J122" s="0" t="n">
        <x:v>-3.6</x:v>
      </x:c>
      <x:c r="K122" s="0" t="n">
        <x:v>80</x:v>
      </x:c>
      <x:c r="L122" s="0" t="n">
        <x:v>-5</x:v>
      </x:c>
      <x:c r="M122" s="0" t="n">
        <x:v>-5</x:v>
      </x:c>
      <x:c r="O122" s="0" t="n">
        <x:v>1006.3</x:v>
      </x:c>
      <x:c r="P122" s="0" t="n">
        <x:v>996.5</x:v>
      </x:c>
    </x:row>
    <x:row r="123" spans="1:81" customFormat="1" ht="16.5" customHeight="1">
      <x:c r="A123" s="302">
        <x:f>IF(RIGHT(C123,2)=".1","10",RIGHT(C123,2))</x:f>
      </x:c>
      <x:c r="B123" s="0" t="n">
        <x:v>21</x:v>
      </x:c>
      <x:c r="C123" s="0" t="n">
        <x:v>15.01</x:v>
      </x:c>
      <x:c r="D123" s="0" t="s">
        <x:v>10</x:v>
      </x:c>
      <x:c r="E123" s="0" t="n">
        <x:v>3</x:v>
      </x:c>
      <x:c r="F123" s="0" t="s">
        <x:v>195</x:v>
      </x:c>
      <x:c r="G123" s="0" t="s">
        <x:v>780</x:v>
      </x:c>
      <x:c r="H123" s="0" t="s">
        <x:v>230</x:v>
      </x:c>
      <x:c r="I123" s="0" t="n">
        <x:v>-0.4</x:v>
      </x:c>
      <x:c r="J123" s="0" t="n">
        <x:v>-2.1</x:v>
      </x:c>
      <x:c r="K123" s="0" t="n">
        <x:v>88</x:v>
      </x:c>
      <x:c r="L123" s="0" t="n">
        <x:v>-5</x:v>
      </x:c>
      <x:c r="M123" s="0" t="n">
        <x:v>-5</x:v>
      </x:c>
      <x:c r="O123" s="0" t="n">
        <x:v>1007.6</x:v>
      </x:c>
      <x:c r="P123" s="0" t="n">
        <x:v>997.8</x:v>
      </x:c>
    </x:row>
    <x:row r="124" spans="1:81" customFormat="1" ht="16.5" customHeight="1">
      <x:c r="A124" s="302">
        <x:f>IF(RIGHT(C124,2)=".1","10",RIGHT(C124,2))</x:f>
      </x:c>
      <x:c r="B124" s="0" t="n">
        <x:v>0</x:v>
      </x:c>
      <x:c r="C124" s="0" t="n">
        <x:v>16.01</x:v>
      </x:c>
      <x:c r="D124" s="0" t="s">
        <x:v>11</x:v>
      </x:c>
      <x:c r="E124" s="0" t="n">
        <x:v>3</x:v>
      </x:c>
      <x:c r="F124" s="0" t="s">
        <x:v>185</x:v>
      </x:c>
      <x:c r="G124" s="0" t="s">
        <x:v>278</x:v>
      </x:c>
      <x:c r="H124" s="0" t="s">
        <x:v>230</x:v>
      </x:c>
      <x:c r="I124" s="0" t="n">
        <x:v>-0.3</x:v>
      </x:c>
      <x:c r="J124" s="0" t="n">
        <x:v>-2.5</x:v>
      </x:c>
      <x:c r="K124" s="0" t="n">
        <x:v>85</x:v>
      </x:c>
      <x:c r="L124" s="0" t="n">
        <x:v>-5</x:v>
      </x:c>
      <x:c r="M124" s="0" t="n">
        <x:v>-5</x:v>
      </x:c>
      <x:c r="O124" s="0" t="n">
        <x:v>1009.4</x:v>
      </x:c>
      <x:c r="P124" s="0" t="n">
        <x:v>999.6</x:v>
      </x:c>
    </x:row>
    <x:row r="125" spans="1:81" customFormat="1" ht="16.5" customHeight="1">
      <x:c r="A125" s="302">
        <x:f>IF(RIGHT(C125,2)=".1","10",RIGHT(C125,2))</x:f>
      </x:c>
      <x:c r="B125" s="0" t="n">
        <x:v>3</x:v>
      </x:c>
      <x:c r="C125" s="0" t="n">
        <x:v>16.01</x:v>
      </x:c>
      <x:c r="D125" s="0" t="s">
        <x:v>11</x:v>
      </x:c>
      <x:c r="E125" s="0" t="n">
        <x:v>2</x:v>
      </x:c>
      <x:c r="F125" s="0" t="s">
        <x:v>185</x:v>
      </x:c>
      <x:c r="H125" s="0" t="s">
        <x:v>513</x:v>
      </x:c>
      <x:c r="I125" s="0" t="n">
        <x:v>-0.9</x:v>
      </x:c>
      <x:c r="J125" s="0" t="n">
        <x:v>-3.3</x:v>
      </x:c>
      <x:c r="K125" s="0" t="n">
        <x:v>84</x:v>
      </x:c>
      <x:c r="L125" s="0" t="n">
        <x:v>-5</x:v>
      </x:c>
      <x:c r="M125" s="0" t="n">
        <x:v>-5</x:v>
      </x:c>
      <x:c r="O125" s="0" t="n">
        <x:v>1011.3</x:v>
      </x:c>
      <x:c r="P125" s="0" t="n">
        <x:v>1001.5</x:v>
      </x:c>
      <x:c r="Q125" s="0" t="n">
        <x:v>-0.9</x:v>
      </x:c>
      <x:c r="S125" s="0" t="n">
        <x:v>0.5</x:v>
      </x:c>
      <x:c r="U125" s="0" t="n">
        <x:v>6</x:v>
      </x:c>
    </x:row>
    <x:row r="126" spans="1:81" customFormat="1" ht="16.5" customHeight="1">
      <x:c r="A126" s="302">
        <x:f>IF(RIGHT(C126,2)=".1","10",RIGHT(C126,2))</x:f>
      </x:c>
      <x:c r="B126" s="0" t="n">
        <x:v>6</x:v>
      </x:c>
      <x:c r="C126" s="0" t="n">
        <x:v>16.01</x:v>
      </x:c>
      <x:c r="D126" s="0" t="s">
        <x:v>11</x:v>
      </x:c>
      <x:c r="E126" s="0" t="n">
        <x:v>2</x:v>
      </x:c>
      <x:c r="F126" s="0" t="s">
        <x:v>185</x:v>
      </x:c>
      <x:c r="H126" s="0" t="s">
        <x:v>781</x:v>
      </x:c>
      <x:c r="I126" s="0" t="n">
        <x:v>-1.1</x:v>
      </x:c>
      <x:c r="J126" s="0" t="n">
        <x:v>-3.4</x:v>
      </x:c>
      <x:c r="K126" s="0" t="n">
        <x:v>84</x:v>
      </x:c>
      <x:c r="L126" s="0" t="n">
        <x:v>-5</x:v>
      </x:c>
      <x:c r="M126" s="0" t="n">
        <x:v>-5</x:v>
      </x:c>
      <x:c r="O126" s="0" t="n">
        <x:v>1014.2</x:v>
      </x:c>
      <x:c r="P126" s="0" t="n">
        <x:v>1004.3</x:v>
      </x:c>
      <x:c r="Q126" s="0" t="n">
        <x:v>-1.6</x:v>
      </x:c>
    </x:row>
    <x:row r="127" spans="1:81" customFormat="1" ht="16.5" customHeight="1">
      <x:c r="A127" s="302">
        <x:f>IF(RIGHT(C127,2)=".1","10",RIGHT(C127,2))</x:f>
      </x:c>
      <x:c r="B127" s="0" t="n">
        <x:v>9</x:v>
      </x:c>
      <x:c r="C127" s="0" t="n">
        <x:v>16.01</x:v>
      </x:c>
      <x:c r="D127" s="0" t="s">
        <x:v>11</x:v>
      </x:c>
      <x:c r="E127" s="0" t="n">
        <x:v>3</x:v>
      </x:c>
      <x:c r="F127" s="0" t="s">
        <x:v>185</x:v>
      </x:c>
      <x:c r="H127" s="0" t="s">
        <x:v>782</x:v>
      </x:c>
      <x:c r="I127" s="0" t="n">
        <x:v>0.5</x:v>
      </x:c>
      <x:c r="J127" s="0" t="n">
        <x:v>-4.6</x:v>
      </x:c>
      <x:c r="K127" s="0" t="n">
        <x:v>69</x:v>
      </x:c>
      <x:c r="L127" s="0" t="n">
        <x:v>-4</x:v>
      </x:c>
      <x:c r="M127" s="0" t="n">
        <x:v>-3</x:v>
      </x:c>
      <x:c r="O127" s="0" t="n">
        <x:v>1015.8</x:v>
      </x:c>
      <x:c r="P127" s="0" t="n">
        <x:v>1006</x:v>
      </x:c>
    </x:row>
    <x:row r="128" spans="1:81" customFormat="1" ht="16.5" customHeight="1">
      <x:c r="A128" s="302">
        <x:f>IF(RIGHT(C128,2)=".1","10",RIGHT(C128,2))</x:f>
      </x:c>
      <x:c r="B128" s="0" t="n">
        <x:v>12</x:v>
      </x:c>
      <x:c r="C128" s="0" t="n">
        <x:v>16.01</x:v>
      </x:c>
      <x:c r="D128" s="0" t="s">
        <x:v>11</x:v>
      </x:c>
      <x:c r="E128" s="0" t="n">
        <x:v>4</x:v>
      </x:c>
      <x:c r="F128" s="0" t="s">
        <x:v>185</x:v>
      </x:c>
      <x:c r="H128" s="0" t="s">
        <x:v>338</x:v>
      </x:c>
      <x:c r="I128" s="0" t="n">
        <x:v>0.6</x:v>
      </x:c>
      <x:c r="J128" s="0" t="n">
        <x:v>-8.4</x:v>
      </x:c>
      <x:c r="K128" s="0" t="n">
        <x:v>51</x:v>
      </x:c>
      <x:c r="L128" s="0" t="n">
        <x:v>-4</x:v>
      </x:c>
      <x:c r="M128" s="0" t="n">
        <x:v>-4</x:v>
      </x:c>
      <x:c r="O128" s="0" t="n">
        <x:v>1016.7</x:v>
      </x:c>
      <x:c r="P128" s="0" t="n">
        <x:v>1006.9</x:v>
      </x:c>
    </x:row>
    <x:row r="129" spans="1:81" customFormat="1" ht="16.5" customHeight="1">
      <x:c r="A129" s="302">
        <x:f>IF(RIGHT(C129,2)=".1","10",RIGHT(C129,2))</x:f>
      </x:c>
      <x:c r="B129" s="0" t="n">
        <x:v>15</x:v>
      </x:c>
      <x:c r="C129" s="0" t="n">
        <x:v>16.01</x:v>
      </x:c>
      <x:c r="D129" s="0" t="s">
        <x:v>10</x:v>
      </x:c>
      <x:c r="E129" s="0" t="n">
        <x:v>2</x:v>
      </x:c>
      <x:c r="F129" s="0" t="s">
        <x:v>185</x:v>
      </x:c>
      <x:c r="H129" s="0" t="s">
        <x:v>593</x:v>
      </x:c>
      <x:c r="I129" s="0" t="n">
        <x:v>-0.8</x:v>
      </x:c>
      <x:c r="J129" s="0" t="n">
        <x:v>-6.3</x:v>
      </x:c>
      <x:c r="K129" s="0" t="n">
        <x:v>66</x:v>
      </x:c>
      <x:c r="L129" s="0" t="n">
        <x:v>-4</x:v>
      </x:c>
      <x:c r="M129" s="0" t="n">
        <x:v>-4</x:v>
      </x:c>
      <x:c r="O129" s="0" t="n">
        <x:v>1018.7</x:v>
      </x:c>
      <x:c r="P129" s="0" t="n">
        <x:v>1008.8</x:v>
      </x:c>
      <x:c r="R129" s="0" t="n">
        <x:v>1.1</x:v>
      </x:c>
    </x:row>
    <x:row r="130" spans="1:81" customFormat="1" ht="16.5" customHeight="1">
      <x:c r="A130" s="302">
        <x:f>IF(RIGHT(C130,2)=".1","10",RIGHT(C130,2))</x:f>
      </x:c>
      <x:c r="B130" s="0" t="n">
        <x:v>18</x:v>
      </x:c>
      <x:c r="C130" s="0" t="n">
        <x:v>16.01</x:v>
      </x:c>
      <x:c r="D130" s="0" t="s">
        <x:v>10</x:v>
      </x:c>
      <x:c r="E130" s="0" t="n">
        <x:v>2</x:v>
      </x:c>
      <x:c r="F130" s="0" t="s">
        <x:v>185</x:v>
      </x:c>
      <x:c r="H130" s="0" t="s">
        <x:v>783</x:v>
      </x:c>
      <x:c r="I130" s="0" t="n">
        <x:v>-0.6</x:v>
      </x:c>
      <x:c r="J130" s="0" t="n">
        <x:v>-3.9</x:v>
      </x:c>
      <x:c r="K130" s="0" t="n">
        <x:v>78</x:v>
      </x:c>
      <x:c r="L130" s="0" t="n">
        <x:v>-4</x:v>
      </x:c>
      <x:c r="M130" s="0" t="n">
        <x:v>-4</x:v>
      </x:c>
      <x:c r="O130" s="0" t="n">
        <x:v>1019.9</x:v>
      </x:c>
      <x:c r="P130" s="0" t="n">
        <x:v>1010</x:v>
      </x:c>
    </x:row>
    <x:row r="131" spans="1:81" customFormat="1" ht="16.5" customHeight="1">
      <x:c r="A131" s="302">
        <x:f>IF(RIGHT(C131,2)=".1","10",RIGHT(C131,2))</x:f>
      </x:c>
      <x:c r="B131" s="0" t="n">
        <x:v>21</x:v>
      </x:c>
      <x:c r="C131" s="0" t="n">
        <x:v>16.01</x:v>
      </x:c>
      <x:c r="D131" s="0" t="s">
        <x:v>10</x:v>
      </x:c>
      <x:c r="E131" s="0" t="n">
        <x:v>2</x:v>
      </x:c>
      <x:c r="F131" s="0" t="s">
        <x:v>185</x:v>
      </x:c>
      <x:c r="H131" s="0" t="s">
        <x:v>784</x:v>
      </x:c>
      <x:c r="I131" s="0" t="n">
        <x:v>-0.9</x:v>
      </x:c>
      <x:c r="J131" s="0" t="n">
        <x:v>-3.1</x:v>
      </x:c>
      <x:c r="K131" s="0" t="n">
        <x:v>85</x:v>
      </x:c>
      <x:c r="L131" s="0" t="n">
        <x:v>-5</x:v>
      </x:c>
      <x:c r="M131" s="0" t="n">
        <x:v>-5</x:v>
      </x:c>
      <x:c r="O131" s="0" t="n">
        <x:v>1020.5</x:v>
      </x:c>
      <x:c r="P131" s="0" t="n">
        <x:v>1010.6</x:v>
      </x:c>
    </x:row>
    <x:row r="132" spans="1:81" customFormat="1" ht="16.5" customHeight="1">
      <x:c r="A132" s="302">
        <x:f>IF(RIGHT(C132,2)=".1","10",RIGHT(C132,2))</x:f>
      </x:c>
      <x:c r="B132" s="0" t="n">
        <x:v>0</x:v>
      </x:c>
      <x:c r="C132" s="0" t="n">
        <x:v>17.01</x:v>
      </x:c>
      <x:c r="D132" s="0" t="s">
        <x:v>10</x:v>
      </x:c>
      <x:c r="E132" s="0" t="n">
        <x:v>1</x:v>
      </x:c>
      <x:c r="F132" s="0" t="s">
        <x:v>185</x:v>
      </x:c>
      <x:c r="H132" s="0" t="s">
        <x:v>323</x:v>
      </x:c>
      <x:c r="I132" s="0" t="n">
        <x:v>-1.1</x:v>
      </x:c>
      <x:c r="J132" s="0" t="n">
        <x:v>-2.8</x:v>
      </x:c>
      <x:c r="K132" s="0" t="n">
        <x:v>88</x:v>
      </x:c>
      <x:c r="L132" s="0" t="n">
        <x:v>-3</x:v>
      </x:c>
      <x:c r="M132" s="0" t="n">
        <x:v>-3</x:v>
      </x:c>
      <x:c r="O132" s="0" t="n">
        <x:v>1020.8</x:v>
      </x:c>
      <x:c r="P132" s="0" t="n">
        <x:v>1010.9</x:v>
      </x:c>
    </x:row>
    <x:row r="133" spans="1:81" customFormat="1" ht="16.5" customHeight="1">
      <x:c r="A133" s="302">
        <x:f>IF(RIGHT(C133,2)=".1","10",RIGHT(C133,2))</x:f>
      </x:c>
      <x:c r="B133" s="0" t="n">
        <x:v>3</x:v>
      </x:c>
      <x:c r="C133" s="0" t="n">
        <x:v>17.01</x:v>
      </x:c>
      <x:c r="D133" s="0" t="s">
        <x:v>10</x:v>
      </x:c>
      <x:c r="E133" s="0" t="n">
        <x:v>2</x:v>
      </x:c>
      <x:c r="F133" s="0" t="s">
        <x:v>185</x:v>
      </x:c>
      <x:c r="H133" s="0" t="s">
        <x:v>323</x:v>
      </x:c>
      <x:c r="I133" s="0" t="n">
        <x:v>-1.5</x:v>
      </x:c>
      <x:c r="J133" s="0" t="n">
        <x:v>-3.2</x:v>
      </x:c>
      <x:c r="K133" s="0" t="n">
        <x:v>88</x:v>
      </x:c>
      <x:c r="L133" s="0" t="n">
        <x:v>-5</x:v>
      </x:c>
      <x:c r="M133" s="0" t="n">
        <x:v>-5</x:v>
      </x:c>
      <x:c r="O133" s="0" t="n">
        <x:v>1020.6</x:v>
      </x:c>
      <x:c r="P133" s="0" t="n">
        <x:v>1010.7</x:v>
      </x:c>
      <x:c r="Q133" s="0" t="n">
        <x:v>-1.8</x:v>
      </x:c>
      <x:c r="U133" s="0" t="n">
        <x:v>4</x:v>
      </x:c>
    </x:row>
    <x:row r="134" spans="1:81" customFormat="1" ht="16.5" customHeight="1">
      <x:c r="A134" s="302">
        <x:f>IF(RIGHT(C134,2)=".1","10",RIGHT(C134,2))</x:f>
      </x:c>
      <x:c r="B134" s="0" t="n">
        <x:v>6</x:v>
      </x:c>
      <x:c r="C134" s="0" t="n">
        <x:v>17.01</x:v>
      </x:c>
      <x:c r="D134" s="0" t="s">
        <x:v>10</x:v>
      </x:c>
      <x:c r="E134" s="0" t="n">
        <x:v>2</x:v>
      </x:c>
      <x:c r="F134" s="0" t="s">
        <x:v>185</x:v>
      </x:c>
      <x:c r="H134" s="0" t="s">
        <x:v>722</x:v>
      </x:c>
      <x:c r="I134" s="0" t="n">
        <x:v>-1.1</x:v>
      </x:c>
      <x:c r="J134" s="0" t="n">
        <x:v>-2.9</x:v>
      </x:c>
      <x:c r="K134" s="0" t="n">
        <x:v>88</x:v>
      </x:c>
      <x:c r="L134" s="0" t="n">
        <x:v>-5</x:v>
      </x:c>
      <x:c r="M134" s="0" t="n">
        <x:v>-5</x:v>
      </x:c>
      <x:c r="O134" s="0" t="n">
        <x:v>1020.6</x:v>
      </x:c>
      <x:c r="P134" s="0" t="n">
        <x:v>1010.7</x:v>
      </x:c>
      <x:c r="Q134" s="0" t="n">
        <x:v>-1.9</x:v>
      </x:c>
    </x:row>
    <x:row r="135" spans="1:81" customFormat="1" ht="16.5" customHeight="1">
      <x:c r="A135" s="302">
        <x:f>IF(RIGHT(C135,2)=".1","10",RIGHT(C135,2))</x:f>
      </x:c>
      <x:c r="B135" s="0" t="n">
        <x:v>9</x:v>
      </x:c>
      <x:c r="C135" s="0" t="n">
        <x:v>17.01</x:v>
      </x:c>
      <x:c r="D135" s="0" t="s">
        <x:v>10</x:v>
      </x:c>
      <x:c r="E135" s="0" t="n">
        <x:v>3</x:v>
      </x:c>
      <x:c r="F135" s="0" t="s">
        <x:v>185</x:v>
      </x:c>
      <x:c r="H135" s="0" t="s">
        <x:v>192</x:v>
      </x:c>
      <x:c r="I135" s="0" t="n">
        <x:v>0.9</x:v>
      </x:c>
      <x:c r="J135" s="0" t="n">
        <x:v>-2.9</x:v>
      </x:c>
      <x:c r="K135" s="0" t="n">
        <x:v>76</x:v>
      </x:c>
      <x:c r="L135" s="0" t="n">
        <x:v>-3</x:v>
      </x:c>
      <x:c r="M135" s="0" t="n">
        <x:v>-3</x:v>
      </x:c>
      <x:c r="O135" s="0" t="n">
        <x:v>1019.3</x:v>
      </x:c>
      <x:c r="P135" s="0" t="n">
        <x:v>1009.5</x:v>
      </x:c>
    </x:row>
    <x:row r="136" spans="1:81" customFormat="1" ht="16.5" customHeight="1">
      <x:c r="A136" s="302">
        <x:f>IF(RIGHT(C136,2)=".1","10",RIGHT(C136,2))</x:f>
      </x:c>
      <x:c r="B136" s="0" t="n">
        <x:v>12</x:v>
      </x:c>
      <x:c r="C136" s="0" t="n">
        <x:v>17.01</x:v>
      </x:c>
      <x:c r="D136" s="0" t="s">
        <x:v>9</x:v>
      </x:c>
      <x:c r="E136" s="0" t="n">
        <x:v>4</x:v>
      </x:c>
      <x:c r="F136" s="0" t="s">
        <x:v>185</x:v>
      </x:c>
      <x:c r="H136" s="0" t="s">
        <x:v>722</x:v>
      </x:c>
      <x:c r="I136" s="0" t="n">
        <x:v>2.5</x:v>
      </x:c>
      <x:c r="J136" s="0" t="n">
        <x:v>-2.7</x:v>
      </x:c>
      <x:c r="K136" s="0" t="n">
        <x:v>69</x:v>
      </x:c>
      <x:c r="L136" s="0" t="n">
        <x:v>-2</x:v>
      </x:c>
      <x:c r="M136" s="0" t="n">
        <x:v>-2</x:v>
      </x:c>
      <x:c r="O136" s="0" t="n">
        <x:v>1016.3</x:v>
      </x:c>
      <x:c r="P136" s="0" t="n">
        <x:v>1006.5</x:v>
      </x:c>
    </x:row>
    <x:row r="137" spans="1:81" customFormat="1" ht="16.5" customHeight="1">
      <x:c r="A137" s="302">
        <x:f>IF(RIGHT(C137,2)=".1","10",RIGHT(C137,2))</x:f>
      </x:c>
      <x:c r="B137" s="0" t="n">
        <x:v>15</x:v>
      </x:c>
      <x:c r="C137" s="0" t="n">
        <x:v>17.01</x:v>
      </x:c>
      <x:c r="D137" s="0" t="s">
        <x:v>9</x:v>
      </x:c>
      <x:c r="E137" s="0" t="n">
        <x:v>4</x:v>
      </x:c>
      <x:c r="F137" s="0" t="s">
        <x:v>185</x:v>
      </x:c>
      <x:c r="H137" s="0" t="s">
        <x:v>722</x:v>
      </x:c>
      <x:c r="I137" s="0" t="n">
        <x:v>2.1</x:v>
      </x:c>
      <x:c r="J137" s="0" t="n">
        <x:v>-0.9</x:v>
      </x:c>
      <x:c r="K137" s="0" t="n">
        <x:v>81</x:v>
      </x:c>
      <x:c r="L137" s="0" t="n">
        <x:v>-3</x:v>
      </x:c>
      <x:c r="M137" s="0" t="n">
        <x:v>-3</x:v>
      </x:c>
      <x:c r="O137" s="0" t="n">
        <x:v>1013.6</x:v>
      </x:c>
      <x:c r="P137" s="0" t="n">
        <x:v>1003.9</x:v>
      </x:c>
      <x:c r="R137" s="0" t="n">
        <x:v>3</x:v>
      </x:c>
    </x:row>
    <x:row r="138" spans="1:81" customFormat="1" ht="16.5" customHeight="1">
      <x:c r="A138" s="302">
        <x:f>IF(RIGHT(C138,2)=".1","10",RIGHT(C138,2))</x:f>
      </x:c>
      <x:c r="B138" s="0" t="n">
        <x:v>18</x:v>
      </x:c>
      <x:c r="C138" s="0" t="n">
        <x:v>17.01</x:v>
      </x:c>
      <x:c r="D138" s="0" t="s">
        <x:v>9</x:v>
      </x:c>
      <x:c r="E138" s="0" t="n">
        <x:v>5</x:v>
      </x:c>
      <x:c r="F138" s="0" t="s">
        <x:v>185</x:v>
      </x:c>
      <x:c r="H138" s="0" t="s">
        <x:v>409</x:v>
      </x:c>
      <x:c r="I138" s="0" t="n">
        <x:v>2.2</x:v>
      </x:c>
      <x:c r="J138" s="0" t="n">
        <x:v>-1.3</x:v>
      </x:c>
      <x:c r="K138" s="0" t="n">
        <x:v>78</x:v>
      </x:c>
      <x:c r="L138" s="0" t="n">
        <x:v>-3</x:v>
      </x:c>
      <x:c r="M138" s="0" t="n">
        <x:v>-3</x:v>
      </x:c>
      <x:c r="O138" s="0" t="n">
        <x:v>1011.8</x:v>
      </x:c>
      <x:c r="P138" s="0" t="n">
        <x:v>1002.1</x:v>
      </x:c>
    </x:row>
    <x:row r="139" spans="1:81" customFormat="1" ht="16.5" customHeight="1">
      <x:c r="A139" s="302">
        <x:f>IF(RIGHT(C139,2)=".1","10",RIGHT(C139,2))</x:f>
      </x:c>
      <x:c r="B139" s="0" t="n">
        <x:v>21</x:v>
      </x:c>
      <x:c r="C139" s="0" t="n">
        <x:v>17.01</x:v>
      </x:c>
      <x:c r="D139" s="0" t="s">
        <x:v>9</x:v>
      </x:c>
      <x:c r="E139" s="0" t="s">
        <x:v>209</x:v>
      </x:c>
      <x:c r="F139" s="0" t="s">
        <x:v>185</x:v>
      </x:c>
      <x:c r="H139" s="0" t="s">
        <x:v>409</x:v>
      </x:c>
      <x:c r="I139" s="0" t="n">
        <x:v>2</x:v>
      </x:c>
      <x:c r="J139" s="0" t="n">
        <x:v>-1.8</x:v>
      </x:c>
      <x:c r="K139" s="0" t="n">
        <x:v>76</x:v>
      </x:c>
      <x:c r="L139" s="0" t="n">
        <x:v>-3</x:v>
      </x:c>
      <x:c r="M139" s="0" t="n">
        <x:v>-3</x:v>
      </x:c>
      <x:c r="O139" s="0" t="n">
        <x:v>1009.6</x:v>
      </x:c>
      <x:c r="P139" s="0" t="n">
        <x:v>999.9</x:v>
      </x:c>
    </x:row>
    <x:row r="140" spans="1:81" customFormat="1" ht="16.5" customHeight="1">
      <x:c r="A140" s="302">
        <x:f>IF(RIGHT(C140,2)=".1","10",RIGHT(C140,2))</x:f>
      </x:c>
      <x:c r="B140" s="0" t="n">
        <x:v>0</x:v>
      </x:c>
      <x:c r="C140" s="0" t="n">
        <x:v>18.01</x:v>
      </x:c>
      <x:c r="D140" s="0" t="s">
        <x:v>9</x:v>
      </x:c>
      <x:c r="E140" s="0" t="s">
        <x:v>303</x:v>
      </x:c>
      <x:c r="F140" s="0" t="s">
        <x:v>185</x:v>
      </x:c>
      <x:c r="H140" s="0" t="s">
        <x:v>192</x:v>
      </x:c>
      <x:c r="I140" s="0" t="n">
        <x:v>0.9</x:v>
      </x:c>
      <x:c r="J140" s="0" t="n">
        <x:v>-4.3</x:v>
      </x:c>
      <x:c r="K140" s="0" t="n">
        <x:v>68</x:v>
      </x:c>
      <x:c r="L140" s="0" t="n">
        <x:v>-3</x:v>
      </x:c>
      <x:c r="M140" s="0" t="n">
        <x:v>-3</x:v>
      </x:c>
      <x:c r="O140" s="0" t="n">
        <x:v>1008</x:v>
      </x:c>
      <x:c r="P140" s="0" t="n">
        <x:v>998.3</x:v>
      </x:c>
    </x:row>
    <x:row r="141" spans="1:81" customFormat="1" ht="16.5" customHeight="1">
      <x:c r="A141" s="302">
        <x:f>IF(RIGHT(C141,2)=".1","10",RIGHT(C141,2))</x:f>
      </x:c>
      <x:c r="B141" s="0" t="n">
        <x:v>3</x:v>
      </x:c>
      <x:c r="C141" s="0" t="n">
        <x:v>18.01</x:v>
      </x:c>
      <x:c r="D141" s="0" t="s">
        <x:v>8</x:v>
      </x:c>
      <x:c r="E141" s="0" t="n">
        <x:v>3</x:v>
      </x:c>
      <x:c r="F141" s="0" t="s">
        <x:v>185</x:v>
      </x:c>
      <x:c r="H141" s="0" t="s">
        <x:v>206</x:v>
      </x:c>
      <x:c r="I141" s="0" t="n">
        <x:v>0.4</x:v>
      </x:c>
      <x:c r="J141" s="0" t="n">
        <x:v>-5.8</x:v>
      </x:c>
      <x:c r="K141" s="0" t="n">
        <x:v>63</x:v>
      </x:c>
      <x:c r="L141" s="0" t="n">
        <x:v>-4</x:v>
      </x:c>
      <x:c r="M141" s="0" t="n">
        <x:v>-4</x:v>
      </x:c>
      <x:c r="O141" s="0" t="n">
        <x:v>1006.2</x:v>
      </x:c>
      <x:c r="P141" s="0" t="n">
        <x:v>996.5</x:v>
      </x:c>
      <x:c r="Q141" s="0" t="n">
        <x:v>0.4</x:v>
      </x:c>
    </x:row>
    <x:row r="142" spans="1:81" customFormat="1" ht="16.5" customHeight="1">
      <x:c r="A142" s="302">
        <x:f>IF(RIGHT(C142,2)=".1","10",RIGHT(C142,2))</x:f>
      </x:c>
      <x:c r="B142" s="0" t="n">
        <x:v>6</x:v>
      </x:c>
      <x:c r="C142" s="0" t="n">
        <x:v>18.01</x:v>
      </x:c>
      <x:c r="D142" s="0" t="s">
        <x:v>8</x:v>
      </x:c>
      <x:c r="E142" s="0" t="n">
        <x:v>3</x:v>
      </x:c>
      <x:c r="F142" s="0" t="s">
        <x:v>185</x:v>
      </x:c>
      <x:c r="H142" s="0" t="s">
        <x:v>192</x:v>
      </x:c>
      <x:c r="I142" s="0" t="n">
        <x:v>0.4</x:v>
      </x:c>
      <x:c r="J142" s="0" t="n">
        <x:v>-6.8</x:v>
      </x:c>
      <x:c r="K142" s="0" t="n">
        <x:v>58</x:v>
      </x:c>
      <x:c r="L142" s="0" t="n">
        <x:v>-4</x:v>
      </x:c>
      <x:c r="M142" s="0" t="n">
        <x:v>-4</x:v>
      </x:c>
      <x:c r="O142" s="0" t="n">
        <x:v>1005.3</x:v>
      </x:c>
      <x:c r="P142" s="0" t="n">
        <x:v>995.6</x:v>
      </x:c>
      <x:c r="Q142" s="0" t="n">
        <x:v>-0.2</x:v>
      </x:c>
    </x:row>
    <x:row r="143" spans="1:81" customFormat="1" ht="16.5" customHeight="1">
      <x:c r="A143" s="302">
        <x:f>IF(RIGHT(C143,2)=".1","10",RIGHT(C143,2))</x:f>
      </x:c>
      <x:c r="B143" s="0" t="n">
        <x:v>9</x:v>
      </x:c>
      <x:c r="C143" s="0" t="n">
        <x:v>18.01</x:v>
      </x:c>
      <x:c r="D143" s="0" t="s">
        <x:v>9</x:v>
      </x:c>
      <x:c r="E143" s="0" t="s">
        <x:v>785</x:v>
      </x:c>
      <x:c r="F143" s="0" t="s">
        <x:v>185</x:v>
      </x:c>
      <x:c r="G143" s="0" t="s">
        <x:v>786</x:v>
      </x:c>
      <x:c r="H143" s="0" t="s">
        <x:v>230</x:v>
      </x:c>
      <x:c r="I143" s="0" t="n">
        <x:v>1.9</x:v>
      </x:c>
      <x:c r="J143" s="0" t="n">
        <x:v>-0.3</x:v>
      </x:c>
      <x:c r="K143" s="0" t="n">
        <x:v>85</x:v>
      </x:c>
      <x:c r="L143" s="0" t="n">
        <x:v>-5</x:v>
      </x:c>
      <x:c r="M143" s="0" t="n">
        <x:v>-5</x:v>
      </x:c>
      <x:c r="O143" s="0" t="n">
        <x:v>1004.6</x:v>
      </x:c>
      <x:c r="P143" s="0" t="n">
        <x:v>994.9</x:v>
      </x:c>
    </x:row>
    <x:row r="144" spans="1:81" customFormat="1" ht="16.5" customHeight="1">
      <x:c r="A144" s="302">
        <x:f>IF(RIGHT(C144,2)=".1","10",RIGHT(C144,2))</x:f>
      </x:c>
      <x:c r="B144" s="0" t="n">
        <x:v>12</x:v>
      </x:c>
      <x:c r="C144" s="0" t="n">
        <x:v>18.01</x:v>
      </x:c>
      <x:c r="D144" s="0" t="s">
        <x:v>10</x:v>
      </x:c>
      <x:c r="E144" s="0" t="s">
        <x:v>787</x:v>
      </x:c>
      <x:c r="F144" s="0" t="s">
        <x:v>195</x:v>
      </x:c>
      <x:c r="G144" s="0" t="s">
        <x:v>254</x:v>
      </x:c>
      <x:c r="H144" s="0" t="s">
        <x:v>230</x:v>
      </x:c>
      <x:c r="I144" s="0" t="n">
        <x:v>0.3</x:v>
      </x:c>
      <x:c r="J144" s="0" t="n">
        <x:v>-0.8</x:v>
      </x:c>
      <x:c r="K144" s="0" t="n">
        <x:v>92</x:v>
      </x:c>
      <x:c r="L144" s="0" t="n">
        <x:v>-3</x:v>
      </x:c>
      <x:c r="M144" s="0" t="n">
        <x:v>-3</x:v>
      </x:c>
      <x:c r="O144" s="0" t="n">
        <x:v>1006.9</x:v>
      </x:c>
      <x:c r="P144" s="0" t="n">
        <x:v>997.1</x:v>
      </x:c>
    </x:row>
    <x:row r="145" spans="1:81" customFormat="1" ht="16.5" customHeight="1">
      <x:c r="A145" s="302">
        <x:f>IF(RIGHT(C145,2)=".1","10",RIGHT(C145,2))</x:f>
      </x:c>
      <x:c r="B145" s="0" t="n">
        <x:v>15</x:v>
      </x:c>
      <x:c r="C145" s="0" t="n">
        <x:v>18.01</x:v>
      </x:c>
      <x:c r="D145" s="0" t="s">
        <x:v>10</x:v>
      </x:c>
      <x:c r="E145" s="0" t="n">
        <x:v>3</x:v>
      </x:c>
      <x:c r="F145" s="0" t="s">
        <x:v>185</x:v>
      </x:c>
      <x:c r="G145" s="0" t="s">
        <x:v>256</x:v>
      </x:c>
      <x:c r="H145" s="0" t="s">
        <x:v>194</x:v>
      </x:c>
      <x:c r="I145" s="0" t="n">
        <x:v>0.3</x:v>
      </x:c>
      <x:c r="J145" s="0" t="n">
        <x:v>-1</x:v>
      </x:c>
      <x:c r="K145" s="0" t="n">
        <x:v>91</x:v>
      </x:c>
      <x:c r="L145" s="0" t="n">
        <x:v>-4</x:v>
      </x:c>
      <x:c r="M145" s="0" t="n">
        <x:v>-4</x:v>
      </x:c>
      <x:c r="O145" s="0" t="n">
        <x:v>1009.8</x:v>
      </x:c>
      <x:c r="P145" s="0" t="n">
        <x:v>1000.1</x:v>
      </x:c>
      <x:c r="R145" s="0" t="n">
        <x:v>3</x:v>
      </x:c>
      <x:c r="S145" s="0" t="n">
        <x:v>6</x:v>
      </x:c>
    </x:row>
    <x:row r="146" spans="1:81" customFormat="1" ht="16.5" customHeight="1">
      <x:c r="A146" s="302">
        <x:f>IF(RIGHT(C146,2)=".1","10",RIGHT(C146,2))</x:f>
      </x:c>
      <x:c r="B146" s="0" t="n">
        <x:v>18</x:v>
      </x:c>
      <x:c r="C146" s="0" t="n">
        <x:v>18.01</x:v>
      </x:c>
      <x:c r="D146" s="0" t="s">
        <x:v>9</x:v>
      </x:c>
      <x:c r="E146" s="0" t="n">
        <x:v>3</x:v>
      </x:c>
      <x:c r="F146" s="0" t="s">
        <x:v>185</x:v>
      </x:c>
      <x:c r="G146" s="0" t="s">
        <x:v>256</x:v>
      </x:c>
      <x:c r="H146" s="0" t="s">
        <x:v>293</x:v>
      </x:c>
      <x:c r="I146" s="0" t="n">
        <x:v>-0.4</x:v>
      </x:c>
      <x:c r="J146" s="0" t="n">
        <x:v>-1.8</x:v>
      </x:c>
      <x:c r="K146" s="0" t="n">
        <x:v>90</x:v>
      </x:c>
      <x:c r="L146" s="0" t="n">
        <x:v>-5</x:v>
      </x:c>
      <x:c r="M146" s="0" t="n">
        <x:v>-5</x:v>
      </x:c>
      <x:c r="O146" s="0" t="n">
        <x:v>1012</x:v>
      </x:c>
      <x:c r="P146" s="0" t="n">
        <x:v>1002.2</x:v>
      </x:c>
    </x:row>
    <x:row r="147" spans="1:81" customFormat="1" ht="16.5" customHeight="1">
      <x:c r="A147" s="302">
        <x:f>IF(RIGHT(C147,2)=".1","10",RIGHT(C147,2))</x:f>
      </x:c>
      <x:c r="B147" s="0" t="n">
        <x:v>21</x:v>
      </x:c>
      <x:c r="C147" s="0" t="n">
        <x:v>18.01</x:v>
      </x:c>
      <x:c r="D147" s="0" t="s">
        <x:v>10</x:v>
      </x:c>
      <x:c r="E147" s="0" t="n">
        <x:v>2</x:v>
      </x:c>
      <x:c r="F147" s="0" t="s">
        <x:v>185</x:v>
      </x:c>
      <x:c r="H147" s="0" t="s">
        <x:v>293</x:v>
      </x:c>
      <x:c r="I147" s="0" t="n">
        <x:v>-1.1</x:v>
      </x:c>
      <x:c r="J147" s="0" t="n">
        <x:v>-2.6</x:v>
      </x:c>
      <x:c r="K147" s="0" t="n">
        <x:v>90</x:v>
      </x:c>
      <x:c r="L147" s="0" t="n">
        <x:v>-5</x:v>
      </x:c>
      <x:c r="M147" s="0" t="n">
        <x:v>-5</x:v>
      </x:c>
      <x:c r="O147" s="0" t="n">
        <x:v>1013.6</x:v>
      </x:c>
      <x:c r="P147" s="0" t="n">
        <x:v>1003.8</x:v>
      </x:c>
    </x:row>
    <x:row r="148" spans="1:81" customFormat="1" ht="16.5" customHeight="1">
      <x:c r="A148" s="302">
        <x:f>IF(RIGHT(C148,2)=".1","10",RIGHT(C148,2))</x:f>
      </x:c>
      <x:c r="B148" s="0" t="n">
        <x:v>0</x:v>
      </x:c>
      <x:c r="C148" s="0" t="n">
        <x:v>19.01</x:v>
      </x:c>
      <x:c r="D148" s="0" t="s">
        <x:v>10</x:v>
      </x:c>
      <x:c r="E148" s="0" t="n">
        <x:v>2</x:v>
      </x:c>
      <x:c r="F148" s="0" t="s">
        <x:v>185</x:v>
      </x:c>
      <x:c r="H148" s="0" t="s">
        <x:v>221</x:v>
      </x:c>
      <x:c r="I148" s="0" t="n">
        <x:v>-1.8</x:v>
      </x:c>
      <x:c r="J148" s="0" t="n">
        <x:v>-4.7</x:v>
      </x:c>
      <x:c r="K148" s="0" t="n">
        <x:v>81</x:v>
      </x:c>
      <x:c r="L148" s="0" t="n">
        <x:v>-6</x:v>
      </x:c>
      <x:c r="M148" s="0" t="n">
        <x:v>-6</x:v>
      </x:c>
      <x:c r="O148" s="0" t="n">
        <x:v>1015.3</x:v>
      </x:c>
      <x:c r="P148" s="0" t="n">
        <x:v>1005.4</x:v>
      </x:c>
    </x:row>
    <x:row r="149" spans="1:81" customFormat="1" ht="16.5" customHeight="1">
      <x:c r="A149" s="302">
        <x:f>IF(RIGHT(C149,2)=".1","10",RIGHT(C149,2))</x:f>
      </x:c>
      <x:c r="B149" s="0" t="n">
        <x:v>3</x:v>
      </x:c>
      <x:c r="C149" s="0" t="n">
        <x:v>19.01</x:v>
      </x:c>
      <x:c r="D149" s="0" t="s">
        <x:v>10</x:v>
      </x:c>
      <x:c r="E149" s="0" t="n">
        <x:v>2</x:v>
      </x:c>
      <x:c r="F149" s="0" t="s">
        <x:v>185</x:v>
      </x:c>
      <x:c r="H149" s="0" t="s">
        <x:v>186</x:v>
      </x:c>
      <x:c r="I149" s="0" t="n">
        <x:v>-4</x:v>
      </x:c>
      <x:c r="J149" s="0" t="n">
        <x:v>-6.1</x:v>
      </x:c>
      <x:c r="K149" s="0" t="n">
        <x:v>85</x:v>
      </x:c>
      <x:c r="L149" s="0" t="n">
        <x:v>-8</x:v>
      </x:c>
      <x:c r="M149" s="0" t="n">
        <x:v>-8</x:v>
      </x:c>
      <x:c r="O149" s="0" t="n">
        <x:v>1016.2</x:v>
      </x:c>
      <x:c r="P149" s="0" t="n">
        <x:v>1006.2</x:v>
      </x:c>
      <x:c r="Q149" s="0" t="n">
        <x:v>-4</x:v>
      </x:c>
      <x:c r="U149" s="0" t="n">
        <x:v>1</x:v>
      </x:c>
    </x:row>
    <x:row r="150" spans="1:81" customFormat="1" ht="16.5" customHeight="1">
      <x:c r="A150" s="302">
        <x:f>IF(RIGHT(C150,2)=".1","10",RIGHT(C150,2))</x:f>
      </x:c>
      <x:c r="B150" s="0" t="n">
        <x:v>6</x:v>
      </x:c>
      <x:c r="C150" s="0" t="n">
        <x:v>19.01</x:v>
      </x:c>
      <x:c r="D150" s="0" t="s">
        <x:v>9</x:v>
      </x:c>
      <x:c r="E150" s="0" t="n">
        <x:v>2</x:v>
      </x:c>
      <x:c r="F150" s="0" t="s">
        <x:v>185</x:v>
      </x:c>
      <x:c r="H150" s="0" t="s">
        <x:v>299</x:v>
      </x:c>
      <x:c r="I150" s="0" t="n">
        <x:v>-5.2</x:v>
      </x:c>
      <x:c r="J150" s="0" t="n">
        <x:v>-6.8</x:v>
      </x:c>
      <x:c r="K150" s="0" t="n">
        <x:v>88</x:v>
      </x:c>
      <x:c r="L150" s="0" t="n">
        <x:v>-10</x:v>
      </x:c>
      <x:c r="M150" s="0" t="n">
        <x:v>-9</x:v>
      </x:c>
      <x:c r="O150" s="0" t="n">
        <x:v>1017.8</x:v>
      </x:c>
      <x:c r="P150" s="0" t="n">
        <x:v>1007.7</x:v>
      </x:c>
      <x:c r="Q150" s="0" t="n">
        <x:v>-5.5</x:v>
      </x:c>
    </x:row>
    <x:row r="151" spans="1:81" customFormat="1" ht="16.5" customHeight="1">
      <x:c r="A151" s="302">
        <x:f>IF(RIGHT(C151,2)=".1","10",RIGHT(C151,2))</x:f>
      </x:c>
      <x:c r="B151" s="0" t="n">
        <x:v>9</x:v>
      </x:c>
      <x:c r="C151" s="0" t="n">
        <x:v>19.01</x:v>
      </x:c>
      <x:c r="D151" s="0" t="s">
        <x:v>10</x:v>
      </x:c>
      <x:c r="E151" s="0" t="n">
        <x:v>3</x:v>
      </x:c>
      <x:c r="F151" s="0" t="s">
        <x:v>185</x:v>
      </x:c>
      <x:c r="G151" s="0" t="s">
        <x:v>256</x:v>
      </x:c>
      <x:c r="H151" s="0" t="s">
        <x:v>788</x:v>
      </x:c>
      <x:c r="I151" s="0" t="n">
        <x:v>-1.8</x:v>
      </x:c>
      <x:c r="J151" s="0" t="n">
        <x:v>-5.4</x:v>
      </x:c>
      <x:c r="K151" s="0" t="n">
        <x:v>76</x:v>
      </x:c>
      <x:c r="L151" s="0" t="n">
        <x:v>-7</x:v>
      </x:c>
      <x:c r="M151" s="0" t="n">
        <x:v>-6</x:v>
      </x:c>
      <x:c r="O151" s="0" t="n">
        <x:v>1018</x:v>
      </x:c>
      <x:c r="P151" s="0" t="n">
        <x:v>1008.1</x:v>
      </x:c>
    </x:row>
    <x:row r="152" spans="1:81" customFormat="1" ht="16.5" customHeight="1">
      <x:c r="A152" s="302">
        <x:f>IF(RIGHT(C152,2)=".1","10",RIGHT(C152,2))</x:f>
      </x:c>
      <x:c r="B152" s="0" t="n">
        <x:v>12</x:v>
      </x:c>
      <x:c r="C152" s="0" t="n">
        <x:v>19.01</x:v>
      </x:c>
      <x:c r="D152" s="0" t="s">
        <x:v>11</x:v>
      </x:c>
      <x:c r="E152" s="0" t="n">
        <x:v>2</x:v>
      </x:c>
      <x:c r="F152" s="0" t="s">
        <x:v>195</x:v>
      </x:c>
      <x:c r="G152" s="0" t="s">
        <x:v>254</x:v>
      </x:c>
      <x:c r="H152" s="0" t="s">
        <x:v>555</x:v>
      </x:c>
      <x:c r="I152" s="0" t="n">
        <x:v>-2.4</x:v>
      </x:c>
      <x:c r="J152" s="0" t="n">
        <x:v>-5.6</x:v>
      </x:c>
      <x:c r="K152" s="0" t="n">
        <x:v>79</x:v>
      </x:c>
      <x:c r="L152" s="0" t="n">
        <x:v>-6</x:v>
      </x:c>
      <x:c r="M152" s="0" t="n">
        <x:v>-6</x:v>
      </x:c>
      <x:c r="O152" s="0" t="n">
        <x:v>1017.9</x:v>
      </x:c>
      <x:c r="P152" s="0" t="n">
        <x:v>1007.9</x:v>
      </x:c>
    </x:row>
    <x:row r="153" spans="1:81" customFormat="1" ht="16.5" customHeight="1">
      <x:c r="A153" s="302">
        <x:f>IF(RIGHT(C153,2)=".1","10",RIGHT(C153,2))</x:f>
      </x:c>
      <x:c r="B153" s="0" t="n">
        <x:v>15</x:v>
      </x:c>
      <x:c r="C153" s="0" t="n">
        <x:v>19.01</x:v>
      </x:c>
      <x:c r="D153" s="0" t="s">
        <x:v>9</x:v>
      </x:c>
      <x:c r="E153" s="0" t="n">
        <x:v>2</x:v>
      </x:c>
      <x:c r="F153" s="0" t="s">
        <x:v>195</x:v>
      </x:c>
      <x:c r="G153" s="0" t="s">
        <x:v>254</x:v>
      </x:c>
      <x:c r="H153" s="0" t="s">
        <x:v>230</x:v>
      </x:c>
      <x:c r="I153" s="0" t="n">
        <x:v>-3.3</x:v>
      </x:c>
      <x:c r="J153" s="0" t="n">
        <x:v>-5.7</x:v>
      </x:c>
      <x:c r="K153" s="0" t="n">
        <x:v>83</x:v>
      </x:c>
      <x:c r="L153" s="0" t="n">
        <x:v>-7</x:v>
      </x:c>
      <x:c r="M153" s="0" t="n">
        <x:v>-7</x:v>
      </x:c>
      <x:c r="O153" s="0" t="n">
        <x:v>1018.8</x:v>
      </x:c>
      <x:c r="P153" s="0" t="n">
        <x:v>1008.8</x:v>
      </x:c>
      <x:c r="R153" s="0" t="n">
        <x:v>-1.7</x:v>
      </x:c>
      <x:c r="S153" s="0" t="n">
        <x:v>0.8</x:v>
      </x:c>
    </x:row>
    <x:row r="154" spans="1:81" customFormat="1" ht="16.5" customHeight="1">
      <x:c r="A154" s="302">
        <x:f>IF(RIGHT(C154,2)=".1","10",RIGHT(C154,2))</x:f>
      </x:c>
      <x:c r="B154" s="0" t="n">
        <x:v>18</x:v>
      </x:c>
      <x:c r="C154" s="0" t="n">
        <x:v>19.01</x:v>
      </x:c>
      <x:c r="D154" s="0" t="s">
        <x:v>11</x:v>
      </x:c>
      <x:c r="E154" s="0" t="n">
        <x:v>2</x:v>
      </x:c>
      <x:c r="F154" s="0" t="s">
        <x:v>204</x:v>
      </x:c>
      <x:c r="G154" s="0" t="s">
        <x:v>255</x:v>
      </x:c>
      <x:c r="H154" s="0" t="s">
        <x:v>415</x:v>
      </x:c>
      <x:c r="I154" s="0" t="n">
        <x:v>-3.5</x:v>
      </x:c>
      <x:c r="J154" s="0" t="n">
        <x:v>-4.8</x:v>
      </x:c>
      <x:c r="K154" s="0" t="n">
        <x:v>91</x:v>
      </x:c>
      <x:c r="L154" s="0" t="n">
        <x:v>-8</x:v>
      </x:c>
      <x:c r="M154" s="0" t="n">
        <x:v>-8</x:v>
      </x:c>
      <x:c r="O154" s="0" t="n">
        <x:v>1019.3</x:v>
      </x:c>
      <x:c r="P154" s="0" t="n">
        <x:v>1009.3</x:v>
      </x:c>
    </x:row>
    <x:row r="155" spans="1:81" customFormat="1" ht="16.5" customHeight="1">
      <x:c r="A155" s="302">
        <x:f>IF(RIGHT(C155,2)=".1","10",RIGHT(C155,2))</x:f>
      </x:c>
      <x:c r="B155" s="0" t="n">
        <x:v>21</x:v>
      </x:c>
      <x:c r="C155" s="0" t="n">
        <x:v>19.01</x:v>
      </x:c>
      <x:c r="D155" s="0" t="s">
        <x:v>10</x:v>
      </x:c>
      <x:c r="E155" s="0" t="n">
        <x:v>2</x:v>
      </x:c>
      <x:c r="F155" s="0" t="s">
        <x:v>185</x:v>
      </x:c>
      <x:c r="G155" s="0" t="s">
        <x:v>278</x:v>
      </x:c>
      <x:c r="H155" s="0" t="s">
        <x:v>230</x:v>
      </x:c>
      <x:c r="I155" s="0" t="n">
        <x:v>-4.1</x:v>
      </x:c>
      <x:c r="J155" s="0" t="n">
        <x:v>-5.9</x:v>
      </x:c>
      <x:c r="K155" s="0" t="n">
        <x:v>87</x:v>
      </x:c>
      <x:c r="L155" s="0" t="n">
        <x:v>-8</x:v>
      </x:c>
      <x:c r="M155" s="0" t="n">
        <x:v>-8</x:v>
      </x:c>
      <x:c r="O155" s="0" t="n">
        <x:v>1019.9</x:v>
      </x:c>
      <x:c r="P155" s="0" t="n">
        <x:v>1009.9</x:v>
      </x:c>
    </x:row>
    <x:row r="156" spans="1:81" customFormat="1" ht="16.5" customHeight="1">
      <x:c r="A156" s="302">
        <x:f>IF(RIGHT(C156,2)=".1","10",RIGHT(C156,2))</x:f>
      </x:c>
      <x:c r="B156" s="0" t="n">
        <x:v>0</x:v>
      </x:c>
      <x:c r="C156" s="0" t="n">
        <x:v>20.01</x:v>
      </x:c>
      <x:c r="D156" s="0" t="s">
        <x:v>10</x:v>
      </x:c>
      <x:c r="E156" s="0" t="n">
        <x:v>2</x:v>
      </x:c>
      <x:c r="F156" s="0" t="s">
        <x:v>195</x:v>
      </x:c>
      <x:c r="G156" s="0" t="s">
        <x:v>254</x:v>
      </x:c>
      <x:c r="H156" s="0" t="s">
        <x:v>230</x:v>
      </x:c>
      <x:c r="I156" s="0" t="n">
        <x:v>-4.4</x:v>
      </x:c>
      <x:c r="J156" s="0" t="n">
        <x:v>-6.1</x:v>
      </x:c>
      <x:c r="K156" s="0" t="n">
        <x:v>88</x:v>
      </x:c>
      <x:c r="L156" s="0" t="n">
        <x:v>-9</x:v>
      </x:c>
      <x:c r="M156" s="0" t="n">
        <x:v>-9</x:v>
      </x:c>
      <x:c r="O156" s="0" t="n">
        <x:v>1020.3</x:v>
      </x:c>
      <x:c r="P156" s="0" t="n">
        <x:v>1010.3</x:v>
      </x:c>
    </x:row>
    <x:row r="157" spans="1:81" customFormat="1" ht="16.5" customHeight="1">
      <x:c r="A157" s="302">
        <x:f>IF(RIGHT(C157,2)=".1","10",RIGHT(C157,2))</x:f>
      </x:c>
      <x:c r="B157" s="0" t="n">
        <x:v>3</x:v>
      </x:c>
      <x:c r="C157" s="0" t="n">
        <x:v>20.01</x:v>
      </x:c>
      <x:c r="D157" s="0" t="s">
        <x:v>10</x:v>
      </x:c>
      <x:c r="E157" s="0" t="n">
        <x:v>1</x:v>
      </x:c>
      <x:c r="F157" s="0" t="s">
        <x:v>195</x:v>
      </x:c>
      <x:c r="G157" s="0" t="s">
        <x:v>254</x:v>
      </x:c>
      <x:c r="H157" s="0" t="s">
        <x:v>230</x:v>
      </x:c>
      <x:c r="I157" s="0" t="n">
        <x:v>-4.9</x:v>
      </x:c>
      <x:c r="J157" s="0" t="n">
        <x:v>-6.6</x:v>
      </x:c>
      <x:c r="K157" s="0" t="n">
        <x:v>88</x:v>
      </x:c>
      <x:c r="L157" s="0" t="n">
        <x:v>-7</x:v>
      </x:c>
      <x:c r="M157" s="0" t="n">
        <x:v>-7</x:v>
      </x:c>
      <x:c r="O157" s="0" t="n">
        <x:v>1020.5</x:v>
      </x:c>
      <x:c r="P157" s="0" t="n">
        <x:v>1010.5</x:v>
      </x:c>
      <x:c r="Q157" s="0" t="n">
        <x:v>-4.9</x:v>
      </x:c>
      <x:c r="S157" s="0" t="n">
        <x:v>1</x:v>
      </x:c>
      <x:c r="U157" s="0" t="n">
        <x:v>3</x:v>
      </x:c>
    </x:row>
    <x:row r="158" spans="1:81" customFormat="1" ht="16.5" customHeight="1">
      <x:c r="A158" s="302">
        <x:f>IF(RIGHT(C158,2)=".1","10",RIGHT(C158,2))</x:f>
      </x:c>
      <x:c r="B158" s="0" t="n">
        <x:v>6</x:v>
      </x:c>
      <x:c r="C158" s="0" t="n">
        <x:v>20.01</x:v>
      </x:c>
      <x:c r="D158" s="0" t="s">
        <x:v>10</x:v>
      </x:c>
      <x:c r="E158" s="0" t="n">
        <x:v>1</x:v>
      </x:c>
      <x:c r="F158" s="0" t="s">
        <x:v>195</x:v>
      </x:c>
      <x:c r="G158" s="0" t="s">
        <x:v>254</x:v>
      </x:c>
      <x:c r="H158" s="0" t="s">
        <x:v>230</x:v>
      </x:c>
      <x:c r="I158" s="0" t="n">
        <x:v>-4.3</x:v>
      </x:c>
      <x:c r="J158" s="0" t="n">
        <x:v>-6</x:v>
      </x:c>
      <x:c r="K158" s="0" t="n">
        <x:v>88</x:v>
      </x:c>
      <x:c r="L158" s="0" t="n">
        <x:v>-7</x:v>
      </x:c>
      <x:c r="M158" s="0" t="n">
        <x:v>-7</x:v>
      </x:c>
      <x:c r="O158" s="0" t="n">
        <x:v>1021.3</x:v>
      </x:c>
      <x:c r="P158" s="0" t="n">
        <x:v>1011.3</x:v>
      </x:c>
    </x:row>
    <x:row r="159" spans="1:81" customFormat="1" ht="16.5" customHeight="1">
      <x:c r="A159" s="302">
        <x:f>IF(RIGHT(C159,2)=".1","10",RIGHT(C159,2))</x:f>
      </x:c>
      <x:c r="B159" s="0" t="n">
        <x:v>9</x:v>
      </x:c>
      <x:c r="C159" s="0" t="n">
        <x:v>20.01</x:v>
      </x:c>
      <x:c r="D159" s="0" t="s">
        <x:v>10</x:v>
      </x:c>
      <x:c r="E159" s="0" t="n">
        <x:v>2</x:v>
      </x:c>
      <x:c r="F159" s="0" t="s">
        <x:v>185</x:v>
      </x:c>
      <x:c r="G159" s="0" t="s">
        <x:v>256</x:v>
      </x:c>
      <x:c r="H159" s="0" t="s">
        <x:v>497</x:v>
      </x:c>
      <x:c r="I159" s="0" t="n">
        <x:v>-2.7</x:v>
      </x:c>
      <x:c r="J159" s="0" t="n">
        <x:v>-6.1</x:v>
      </x:c>
      <x:c r="K159" s="0" t="n">
        <x:v>77</x:v>
      </x:c>
      <x:c r="L159" s="0" t="n">
        <x:v>-7</x:v>
      </x:c>
      <x:c r="M159" s="0" t="n">
        <x:v>-6</x:v>
      </x:c>
      <x:c r="O159" s="0" t="n">
        <x:v>1021.2</x:v>
      </x:c>
      <x:c r="P159" s="0" t="n">
        <x:v>1011.3</x:v>
      </x:c>
    </x:row>
    <x:row r="160" spans="1:81" customFormat="1" ht="16.5" customHeight="1">
      <x:c r="A160" s="302">
        <x:f>IF(RIGHT(C160,2)=".1","10",RIGHT(C160,2))</x:f>
      </x:c>
      <x:c r="B160" s="0" t="n">
        <x:v>12</x:v>
      </x:c>
      <x:c r="C160" s="0" t="n">
        <x:v>20.01</x:v>
      </x:c>
      <x:c r="D160" s="0" t="s">
        <x:v>11</x:v>
      </x:c>
      <x:c r="E160" s="0" t="n">
        <x:v>1</x:v>
      </x:c>
      <x:c r="F160" s="0" t="s">
        <x:v>185</x:v>
      </x:c>
      <x:c r="G160" s="0" t="s">
        <x:v>256</x:v>
      </x:c>
      <x:c r="H160" s="0" t="s">
        <x:v>598</x:v>
      </x:c>
      <x:c r="I160" s="0" t="n">
        <x:v>-2.8</x:v>
      </x:c>
      <x:c r="J160" s="0" t="n">
        <x:v>-6</x:v>
      </x:c>
      <x:c r="K160" s="0" t="n">
        <x:v>79</x:v>
      </x:c>
      <x:c r="L160" s="0" t="n">
        <x:v>-5</x:v>
      </x:c>
      <x:c r="M160" s="0" t="n">
        <x:v>-5</x:v>
      </x:c>
      <x:c r="O160" s="0" t="n">
        <x:v>1021.2</x:v>
      </x:c>
      <x:c r="P160" s="0" t="n">
        <x:v>1011.2</x:v>
      </x:c>
    </x:row>
    <x:row r="161" spans="1:81" customFormat="1" ht="16.5" customHeight="1">
      <x:c r="A161" s="302">
        <x:f>IF(RIGHT(C161,2)=".1","10",RIGHT(C161,2))</x:f>
      </x:c>
      <x:c r="B161" s="0" t="n">
        <x:v>15</x:v>
      </x:c>
      <x:c r="C161" s="0" t="n">
        <x:v>20.01</x:v>
      </x:c>
      <x:c r="D161" s="0" t="s">
        <x:v>9</x:v>
      </x:c>
      <x:c r="E161" s="0" t="n">
        <x:v>1</x:v>
      </x:c>
      <x:c r="F161" s="0" t="s">
        <x:v>185</x:v>
      </x:c>
      <x:c r="G161" s="0" t="s">
        <x:v>278</x:v>
      </x:c>
      <x:c r="H161" s="0" t="s">
        <x:v>231</x:v>
      </x:c>
      <x:c r="I161" s="0" t="n">
        <x:v>-4.7</x:v>
      </x:c>
      <x:c r="J161" s="0" t="n">
        <x:v>-6.7</x:v>
      </x:c>
      <x:c r="K161" s="0" t="n">
        <x:v>86</x:v>
      </x:c>
      <x:c r="L161" s="0" t="n">
        <x:v>-7</x:v>
      </x:c>
      <x:c r="M161" s="0" t="n">
        <x:v>-7</x:v>
      </x:c>
      <x:c r="O161" s="0" t="n">
        <x:v>1021.4</x:v>
      </x:c>
      <x:c r="P161" s="0" t="n">
        <x:v>1011.3</x:v>
      </x:c>
      <x:c r="R161" s="0" t="n">
        <x:v>-2.5</x:v>
      </x:c>
      <x:c r="S161" s="0" t="n">
        <x:v>0.3</x:v>
      </x:c>
    </x:row>
    <x:row r="162" spans="1:81" customFormat="1" ht="16.5" customHeight="1">
      <x:c r="A162" s="302">
        <x:f>IF(RIGHT(C162,2)=".1","10",RIGHT(C162,2))</x:f>
      </x:c>
      <x:c r="B162" s="0" t="n">
        <x:v>18</x:v>
      </x:c>
      <x:c r="C162" s="0" t="n">
        <x:v>20.01</x:v>
      </x:c>
      <x:c r="D162" s="0" t="s">
        <x:v>8</x:v>
      </x:c>
      <x:c r="E162" s="0" t="n">
        <x:v>1</x:v>
      </x:c>
      <x:c r="F162" s="0" t="s">
        <x:v>185</x:v>
      </x:c>
      <x:c r="G162" s="0" t="s">
        <x:v>256</x:v>
      </x:c>
      <x:c r="H162" s="0" t="s">
        <x:v>789</x:v>
      </x:c>
      <x:c r="I162" s="0" t="n">
        <x:v>-7.6</x:v>
      </x:c>
      <x:c r="J162" s="0" t="n">
        <x:v>-8.9</x:v>
      </x:c>
      <x:c r="K162" s="0" t="n">
        <x:v>90</x:v>
      </x:c>
      <x:c r="L162" s="0" t="n">
        <x:v>-10</x:v>
      </x:c>
      <x:c r="M162" s="0" t="n">
        <x:v>-10</x:v>
      </x:c>
      <x:c r="O162" s="0" t="n">
        <x:v>1021.2</x:v>
      </x:c>
      <x:c r="P162" s="0" t="n">
        <x:v>1011</x:v>
      </x:c>
    </x:row>
    <x:row r="163" spans="1:81" customFormat="1" ht="16.5" customHeight="1">
      <x:c r="A163" s="302">
        <x:f>IF(RIGHT(C163,2)=".1","10",RIGHT(C163,2))</x:f>
      </x:c>
      <x:c r="B163" s="0" t="n">
        <x:v>21</x:v>
      </x:c>
      <x:c r="C163" s="0" t="n">
        <x:v>20.01</x:v>
      </x:c>
      <x:c r="D163" s="0" t="s">
        <x:v>8</x:v>
      </x:c>
      <x:c r="E163" s="0" t="n">
        <x:v>1</x:v>
      </x:c>
      <x:c r="F163" s="0" t="s">
        <x:v>185</x:v>
      </x:c>
      <x:c r="H163" s="0" t="s">
        <x:v>227</x:v>
      </x:c>
      <x:c r="I163" s="0" t="n">
        <x:v>-8.3</x:v>
      </x:c>
      <x:c r="J163" s="0" t="n">
        <x:v>-9.6</x:v>
      </x:c>
      <x:c r="K163" s="0" t="n">
        <x:v>90</x:v>
      </x:c>
      <x:c r="L163" s="0" t="n">
        <x:v>-11</x:v>
      </x:c>
      <x:c r="M163" s="0" t="n">
        <x:v>-11</x:v>
      </x:c>
      <x:c r="O163" s="0" t="n">
        <x:v>1020</x:v>
      </x:c>
      <x:c r="P163" s="0" t="n">
        <x:v>1009.9</x:v>
      </x:c>
    </x:row>
    <x:row r="164" spans="1:81" customFormat="1" ht="16.5" customHeight="1">
      <x:c r="A164" s="302">
        <x:f>IF(RIGHT(C164,2)=".1","10",RIGHT(C164,2))</x:f>
      </x:c>
      <x:c r="B164" s="0" t="n">
        <x:v>0</x:v>
      </x:c>
      <x:c r="C164" s="0" t="n">
        <x:v>21.01</x:v>
      </x:c>
      <x:c r="D164" s="0" t="s">
        <x:v>8</x:v>
      </x:c>
      <x:c r="E164" s="0" t="n">
        <x:v>2</x:v>
      </x:c>
      <x:c r="F164" s="0" t="s">
        <x:v>195</x:v>
      </x:c>
      <x:c r="G164" s="0" t="s">
        <x:v>324</x:v>
      </x:c>
      <x:c r="H164" s="0" t="s">
        <x:v>230</x:v>
      </x:c>
      <x:c r="I164" s="0" t="n">
        <x:v>-4.9</x:v>
      </x:c>
      <x:c r="J164" s="0" t="n">
        <x:v>-6.1</x:v>
      </x:c>
      <x:c r="K164" s="0" t="n">
        <x:v>91</x:v>
      </x:c>
      <x:c r="L164" s="0" t="n">
        <x:v>-9</x:v>
      </x:c>
      <x:c r="M164" s="0" t="n">
        <x:v>-9</x:v>
      </x:c>
      <x:c r="O164" s="0" t="n">
        <x:v>1018.5</x:v>
      </x:c>
      <x:c r="P164" s="0" t="n">
        <x:v>1008.5</x:v>
      </x:c>
    </x:row>
    <x:row r="165" spans="1:81" customFormat="1" ht="16.5" customHeight="1">
      <x:c r="A165" s="302">
        <x:f>IF(RIGHT(C165,2)=".1","10",RIGHT(C165,2))</x:f>
      </x:c>
      <x:c r="B165" s="0" t="n">
        <x:v>3</x:v>
      </x:c>
      <x:c r="C165" s="0" t="n">
        <x:v>21.01</x:v>
      </x:c>
      <x:c r="D165" s="0" t="s">
        <x:v>8</x:v>
      </x:c>
      <x:c r="E165" s="0" t="n">
        <x:v>2</x:v>
      </x:c>
      <x:c r="F165" s="0" t="s">
        <x:v>185</x:v>
      </x:c>
      <x:c r="G165" s="0" t="s">
        <x:v>256</x:v>
      </x:c>
      <x:c r="H165" s="0" t="s">
        <x:v>230</x:v>
      </x:c>
      <x:c r="I165" s="0" t="n">
        <x:v>-3.1</x:v>
      </x:c>
      <x:c r="J165" s="0" t="n">
        <x:v>-5.2</x:v>
      </x:c>
      <x:c r="K165" s="0" t="n">
        <x:v>85</x:v>
      </x:c>
      <x:c r="L165" s="0" t="n">
        <x:v>-7</x:v>
      </x:c>
      <x:c r="M165" s="0" t="n">
        <x:v>-7</x:v>
      </x:c>
      <x:c r="O165" s="0" t="n">
        <x:v>1016.4</x:v>
      </x:c>
      <x:c r="P165" s="0" t="n">
        <x:v>1006.4</x:v>
      </x:c>
      <x:c r="Q165" s="0" t="n">
        <x:v>-9.3</x:v>
      </x:c>
      <x:c r="S165" s="0" t="n">
        <x:v>1</x:v>
      </x:c>
      <x:c r="U165" s="0" t="n">
        <x:v>5</x:v>
      </x:c>
    </x:row>
    <x:row r="166" spans="1:81" customFormat="1" ht="16.5" customHeight="1">
      <x:c r="A166" s="302">
        <x:f>IF(RIGHT(C166,2)=".1","10",RIGHT(C166,2))</x:f>
      </x:c>
      <x:c r="B166" s="0" t="n">
        <x:v>6</x:v>
      </x:c>
      <x:c r="C166" s="0" t="n">
        <x:v>21.01</x:v>
      </x:c>
      <x:c r="D166" s="0" t="s">
        <x:v>9</x:v>
      </x:c>
      <x:c r="E166" s="0" t="n">
        <x:v>4</x:v>
      </x:c>
      <x:c r="F166" s="0" t="s">
        <x:v>185</x:v>
      </x:c>
      <x:c r="G166" s="0" t="s">
        <x:v>256</x:v>
      </x:c>
      <x:c r="H166" s="0" t="s">
        <x:v>192</x:v>
      </x:c>
      <x:c r="I166" s="0" t="n">
        <x:v>1</x:v>
      </x:c>
      <x:c r="J166" s="0" t="n">
        <x:v>-2.2</x:v>
      </x:c>
      <x:c r="K166" s="0" t="n">
        <x:v>79</x:v>
      </x:c>
      <x:c r="L166" s="0" t="n">
        <x:v>-4</x:v>
      </x:c>
      <x:c r="M166" s="0" t="n">
        <x:v>-4</x:v>
      </x:c>
      <x:c r="O166" s="0" t="n">
        <x:v>1015.1</x:v>
      </x:c>
      <x:c r="P166" s="0" t="n">
        <x:v>1005.3</x:v>
      </x:c>
    </x:row>
    <x:row r="167" spans="1:81" customFormat="1" ht="16.5" customHeight="1">
      <x:c r="A167" s="302">
        <x:f>IF(RIGHT(C167,2)=".1","10",RIGHT(C167,2))</x:f>
      </x:c>
      <x:c r="B167" s="0" t="n">
        <x:v>9</x:v>
      </x:c>
      <x:c r="C167" s="0" t="n">
        <x:v>21.01</x:v>
      </x:c>
      <x:c r="D167" s="0" t="s">
        <x:v>9</x:v>
      </x:c>
      <x:c r="E167" s="0" t="s">
        <x:v>713</x:v>
      </x:c>
      <x:c r="F167" s="0" t="s">
        <x:v>185</x:v>
      </x:c>
      <x:c r="H167" s="0" t="s">
        <x:v>199</x:v>
      </x:c>
      <x:c r="I167" s="0" t="n">
        <x:v>3.2</x:v>
      </x:c>
      <x:c r="J167" s="0" t="n">
        <x:v>-1.4</x:v>
      </x:c>
      <x:c r="K167" s="0" t="n">
        <x:v>72</x:v>
      </x:c>
      <x:c r="L167" s="0" t="n">
        <x:v>-2</x:v>
      </x:c>
      <x:c r="M167" s="0" t="n">
        <x:v>-2</x:v>
      </x:c>
      <x:c r="O167" s="0" t="n">
        <x:v>1014.8</x:v>
      </x:c>
      <x:c r="P167" s="0" t="n">
        <x:v>1005.3</x:v>
      </x:c>
    </x:row>
    <x:row r="168" spans="1:81" customFormat="1" ht="16.5" customHeight="1">
      <x:c r="A168" s="302">
        <x:f>IF(RIGHT(C168,2)=".1","10",RIGHT(C168,2))</x:f>
      </x:c>
      <x:c r="B168" s="0" t="n">
        <x:v>12</x:v>
      </x:c>
      <x:c r="C168" s="0" t="n">
        <x:v>21.01</x:v>
      </x:c>
      <x:c r="D168" s="0" t="s">
        <x:v>9</x:v>
      </x:c>
      <x:c r="E168" s="0" t="s">
        <x:v>209</x:v>
      </x:c>
      <x:c r="F168" s="0" t="s">
        <x:v>185</x:v>
      </x:c>
      <x:c r="G168" s="0" t="s">
        <x:v>193</x:v>
      </x:c>
      <x:c r="H168" s="0" t="s">
        <x:v>790</x:v>
      </x:c>
      <x:c r="I168" s="0" t="n">
        <x:v>3.8</x:v>
      </x:c>
      <x:c r="J168" s="0" t="n">
        <x:v>0.5</x:v>
      </x:c>
      <x:c r="K168" s="0" t="n">
        <x:v>79</x:v>
      </x:c>
      <x:c r="L168" s="0" t="n">
        <x:v>-1</x:v>
      </x:c>
      <x:c r="M168" s="0" t="n">
        <x:v>0</x:v>
      </x:c>
      <x:c r="O168" s="0" t="n">
        <x:v>1013.8</x:v>
      </x:c>
      <x:c r="P168" s="0" t="n">
        <x:v>1004.1</x:v>
      </x:c>
    </x:row>
    <x:row r="169" spans="1:81" customFormat="1" ht="16.5" customHeight="1">
      <x:c r="A169" s="302">
        <x:f>IF(RIGHT(C169,2)=".1","10",RIGHT(C169,2))</x:f>
      </x:c>
      <x:c r="B169" s="0" t="n">
        <x:v>15</x:v>
      </x:c>
      <x:c r="C169" s="0" t="n">
        <x:v>21.01</x:v>
      </x:c>
      <x:c r="D169" s="0" t="s">
        <x:v>9</x:v>
      </x:c>
      <x:c r="E169" s="0" t="n">
        <x:v>3</x:v>
      </x:c>
      <x:c r="F169" s="0" t="s">
        <x:v>185</x:v>
      </x:c>
      <x:c r="G169" s="0" t="s">
        <x:v>193</x:v>
      </x:c>
      <x:c r="H169" s="0" t="s">
        <x:v>596</x:v>
      </x:c>
      <x:c r="I169" s="0" t="n">
        <x:v>3.2</x:v>
      </x:c>
      <x:c r="J169" s="0" t="n">
        <x:v>-0.1</x:v>
      </x:c>
      <x:c r="K169" s="0" t="n">
        <x:v>79</x:v>
      </x:c>
      <x:c r="L169" s="0" t="n">
        <x:v>-1</x:v>
      </x:c>
      <x:c r="M169" s="0" t="n">
        <x:v>-1</x:v>
      </x:c>
      <x:c r="O169" s="0" t="n">
        <x:v>1013.6</x:v>
      </x:c>
      <x:c r="P169" s="0" t="n">
        <x:v>1003.9</x:v>
      </x:c>
      <x:c r="R169" s="0" t="n">
        <x:v>4.2</x:v>
      </x:c>
      <x:c r="S169" s="0" t="n">
        <x:v>2</x:v>
      </x:c>
    </x:row>
    <x:row r="170" spans="1:81" customFormat="1" ht="16.5" customHeight="1">
      <x:c r="A170" s="302">
        <x:f>IF(RIGHT(C170,2)=".1","10",RIGHT(C170,2))</x:f>
      </x:c>
      <x:c r="B170" s="0" t="n">
        <x:v>18</x:v>
      </x:c>
      <x:c r="C170" s="0" t="n">
        <x:v>21.01</x:v>
      </x:c>
      <x:c r="D170" s="0" t="s">
        <x:v>10</x:v>
      </x:c>
      <x:c r="E170" s="0" t="n">
        <x:v>2</x:v>
      </x:c>
      <x:c r="F170" s="0" t="s">
        <x:v>185</x:v>
      </x:c>
      <x:c r="G170" s="0" t="s">
        <x:v>193</x:v>
      </x:c>
      <x:c r="H170" s="0" t="s">
        <x:v>192</x:v>
      </x:c>
      <x:c r="I170" s="0" t="n">
        <x:v>2.7</x:v>
      </x:c>
      <x:c r="J170" s="0" t="n">
        <x:v>0</x:v>
      </x:c>
      <x:c r="K170" s="0" t="n">
        <x:v>82</x:v>
      </x:c>
      <x:c r="L170" s="0" t="n">
        <x:v>0</x:v>
      </x:c>
      <x:c r="M170" s="0" t="n">
        <x:v>0</x:v>
      </x:c>
      <x:c r="O170" s="0" t="n">
        <x:v>1013.4</x:v>
      </x:c>
      <x:c r="P170" s="0" t="n">
        <x:v>1003.7</x:v>
      </x:c>
    </x:row>
    <x:row r="171" spans="1:81" customFormat="1" ht="16.5" customHeight="1">
      <x:c r="A171" s="302">
        <x:f>IF(RIGHT(C171,2)=".1","10",RIGHT(C171,2))</x:f>
      </x:c>
      <x:c r="B171" s="0" t="n">
        <x:v>21</x:v>
      </x:c>
      <x:c r="C171" s="0" t="n">
        <x:v>21.01</x:v>
      </x:c>
      <x:c r="D171" s="0" t="s">
        <x:v>11</x:v>
      </x:c>
      <x:c r="E171" s="0" t="n">
        <x:v>2</x:v>
      </x:c>
      <x:c r="F171" s="0" t="s">
        <x:v>185</x:v>
      </x:c>
      <x:c r="H171" s="0" t="s">
        <x:v>192</x:v>
      </x:c>
      <x:c r="I171" s="0" t="n">
        <x:v>0.5</x:v>
      </x:c>
      <x:c r="J171" s="0" t="n">
        <x:v>-0.7</x:v>
      </x:c>
      <x:c r="K171" s="0" t="n">
        <x:v>92</x:v>
      </x:c>
      <x:c r="L171" s="0" t="n">
        <x:v>-3</x:v>
      </x:c>
      <x:c r="M171" s="0" t="n">
        <x:v>-3</x:v>
      </x:c>
      <x:c r="O171" s="0" t="n">
        <x:v>1013.6</x:v>
      </x:c>
      <x:c r="P171" s="0" t="n">
        <x:v>1003.8</x:v>
      </x:c>
    </x:row>
    <x:row r="172" spans="1:81" customFormat="1" ht="16.5" customHeight="1">
      <x:c r="A172" s="302">
        <x:f>IF(RIGHT(C172,2)=".1","10",RIGHT(C172,2))</x:f>
      </x:c>
      <x:c r="B172" s="0" t="n">
        <x:v>0</x:v>
      </x:c>
      <x:c r="C172" s="0" t="n">
        <x:v>22.01</x:v>
      </x:c>
      <x:c r="D172" s="0" t="s">
        <x:v>12</x:v>
      </x:c>
      <x:c r="E172" s="0" t="n">
        <x:v>2</x:v>
      </x:c>
      <x:c r="F172" s="0" t="s">
        <x:v>185</x:v>
      </x:c>
      <x:c r="G172" s="0" t="s">
        <x:v>254</x:v>
      </x:c>
      <x:c r="H172" s="0" t="s">
        <x:v>194</x:v>
      </x:c>
      <x:c r="I172" s="0" t="n">
        <x:v>-0.4</x:v>
      </x:c>
      <x:c r="J172" s="0" t="n">
        <x:v>-1.6</x:v>
      </x:c>
      <x:c r="K172" s="0" t="n">
        <x:v>92</x:v>
      </x:c>
      <x:c r="L172" s="0" t="n">
        <x:v>-4</x:v>
      </x:c>
      <x:c r="M172" s="0" t="n">
        <x:v>-4</x:v>
      </x:c>
      <x:c r="O172" s="0" t="n">
        <x:v>1013.4</x:v>
      </x:c>
      <x:c r="P172" s="0" t="n">
        <x:v>1003.6</x:v>
      </x:c>
    </x:row>
    <x:row r="173" spans="1:81" customFormat="1" ht="16.5" customHeight="1">
      <x:c r="A173" s="302">
        <x:f>IF(RIGHT(C173,2)=".1","10",RIGHT(C173,2))</x:f>
      </x:c>
      <x:c r="B173" s="0" t="n">
        <x:v>3</x:v>
      </x:c>
      <x:c r="C173" s="0" t="n">
        <x:v>22.01</x:v>
      </x:c>
      <x:c r="D173" s="0" t="s">
        <x:v>12</x:v>
      </x:c>
      <x:c r="E173" s="0" t="n">
        <x:v>3</x:v>
      </x:c>
      <x:c r="F173" s="0" t="s">
        <x:v>185</x:v>
      </x:c>
      <x:c r="G173" s="0" t="s">
        <x:v>256</x:v>
      </x:c>
      <x:c r="H173" s="0" t="s">
        <x:v>194</x:v>
      </x:c>
      <x:c r="I173" s="0" t="n">
        <x:v>-1.9</x:v>
      </x:c>
      <x:c r="J173" s="0" t="n">
        <x:v>-3.7</x:v>
      </x:c>
      <x:c r="K173" s="0" t="n">
        <x:v>87</x:v>
      </x:c>
      <x:c r="L173" s="0" t="n">
        <x:v>-7</x:v>
      </x:c>
      <x:c r="M173" s="0" t="n">
        <x:v>-7</x:v>
      </x:c>
      <x:c r="O173" s="0" t="n">
        <x:v>1014.6</x:v>
      </x:c>
      <x:c r="P173" s="0" t="n">
        <x:v>1004.7</x:v>
      </x:c>
      <x:c r="Q173" s="0" t="n">
        <x:v>-1.9</x:v>
      </x:c>
      <x:c r="U173" s="0" t="n">
        <x:v>1</x:v>
      </x:c>
    </x:row>
    <x:row r="174" spans="1:81" customFormat="1" ht="16.5" customHeight="1">
      <x:c r="A174" s="302">
        <x:f>IF(RIGHT(C174,2)=".1","10",RIGHT(C174,2))</x:f>
      </x:c>
      <x:c r="B174" s="0" t="n">
        <x:v>6</x:v>
      </x:c>
      <x:c r="C174" s="0" t="n">
        <x:v>22.01</x:v>
      </x:c>
      <x:c r="D174" s="0" t="s">
        <x:v>13</x:v>
      </x:c>
      <x:c r="E174" s="0" t="n">
        <x:v>0</x:v>
      </x:c>
      <x:c r="F174" s="0" t="s">
        <x:v>200</x:v>
      </x:c>
      <x:c r="G174" s="0" t="s">
        <x:v>255</x:v>
      </x:c>
      <x:c r="H174" s="0" t="s">
        <x:v>230</x:v>
      </x:c>
      <x:c r="I174" s="0" t="n">
        <x:v>-2</x:v>
      </x:c>
      <x:c r="J174" s="0" t="n">
        <x:v>-3.2</x:v>
      </x:c>
      <x:c r="K174" s="0" t="n">
        <x:v>91</x:v>
      </x:c>
      <x:c r="L174" s="0" t="n">
        <x:v>-3</x:v>
      </x:c>
      <x:c r="M174" s="0" t="n">
        <x:v>-3</x:v>
      </x:c>
      <x:c r="O174" s="0" t="n">
        <x:v>1015.6</x:v>
      </x:c>
      <x:c r="P174" s="0" t="n">
        <x:v>1005.7</x:v>
      </x:c>
      <x:c r="Q174" s="0" t="n">
        <x:v>-2.2</x:v>
      </x:c>
    </x:row>
    <x:row r="175" spans="1:81" customFormat="1" ht="16.5" customHeight="1">
      <x:c r="A175" s="302">
        <x:f>IF(RIGHT(C175,2)=".1","10",RIGHT(C175,2))</x:f>
      </x:c>
      <x:c r="B175" s="0" t="n">
        <x:v>9</x:v>
      </x:c>
      <x:c r="C175" s="0" t="n">
        <x:v>22.01</x:v>
      </x:c>
      <x:c r="D175" s="0" t="s">
        <x:v>9</x:v>
      </x:c>
      <x:c r="E175" s="0" t="n">
        <x:v>4</x:v>
      </x:c>
      <x:c r="F175" s="0" t="s">
        <x:v>185</x:v>
      </x:c>
      <x:c r="G175" s="0" t="s">
        <x:v>256</x:v>
      </x:c>
      <x:c r="H175" s="0" t="s">
        <x:v>230</x:v>
      </x:c>
      <x:c r="I175" s="0" t="n">
        <x:v>-1</x:v>
      </x:c>
      <x:c r="J175" s="0" t="n">
        <x:v>-3.2</x:v>
      </x:c>
      <x:c r="K175" s="0" t="n">
        <x:v>85</x:v>
      </x:c>
      <x:c r="L175" s="0" t="n">
        <x:v>-7</x:v>
      </x:c>
      <x:c r="M175" s="0" t="n">
        <x:v>-7</x:v>
      </x:c>
      <x:c r="O175" s="0" t="n">
        <x:v>1015.6</x:v>
      </x:c>
      <x:c r="P175" s="0" t="n">
        <x:v>1006</x:v>
      </x:c>
      <x:c r="Q175" s="0" t="n">
        <x:v>-2.2</x:v>
      </x:c>
    </x:row>
    <x:row r="176" spans="1:81" customFormat="1" ht="16.5" customHeight="1">
      <x:c r="A176" s="302">
        <x:f>IF(RIGHT(C176,2)=".1","10",RIGHT(C176,2))</x:f>
      </x:c>
      <x:c r="B176" s="0" t="n">
        <x:v>12</x:v>
      </x:c>
      <x:c r="C176" s="0" t="n">
        <x:v>22.01</x:v>
      </x:c>
      <x:c r="D176" s="0" t="s">
        <x:v>9</x:v>
      </x:c>
      <x:c r="E176" s="0" t="n">
        <x:v>2</x:v>
      </x:c>
      <x:c r="F176" s="0" t="s">
        <x:v>185</x:v>
      </x:c>
      <x:c r="G176" s="0" t="s">
        <x:v>256</x:v>
      </x:c>
      <x:c r="H176" s="0" t="s">
        <x:v>230</x:v>
      </x:c>
      <x:c r="I176" s="0" t="n">
        <x:v>-1</x:v>
      </x:c>
      <x:c r="J176" s="0" t="n">
        <x:v>-3.5</x:v>
      </x:c>
      <x:c r="K176" s="0" t="n">
        <x:v>83</x:v>
      </x:c>
      <x:c r="L176" s="0" t="n">
        <x:v>-5</x:v>
      </x:c>
      <x:c r="M176" s="0" t="n">
        <x:v>-5</x:v>
      </x:c>
      <x:c r="O176" s="0" t="n">
        <x:v>1015.9</x:v>
      </x:c>
      <x:c r="P176" s="0" t="n">
        <x:v>1006.1</x:v>
      </x:c>
    </x:row>
    <x:row r="177" spans="1:81" customFormat="1" ht="16.5" customHeight="1">
      <x:c r="A177" s="302">
        <x:f>IF(RIGHT(C177,2)=".1","10",RIGHT(C177,2))</x:f>
      </x:c>
      <x:c r="B177" s="0" t="n">
        <x:v>15</x:v>
      </x:c>
      <x:c r="C177" s="0" t="n">
        <x:v>22.01</x:v>
      </x:c>
      <x:c r="D177" s="0" t="s">
        <x:v>13</x:v>
      </x:c>
      <x:c r="E177" s="0" t="n">
        <x:v>0</x:v>
      </x:c>
      <x:c r="F177" s="0" t="s">
        <x:v>185</x:v>
      </x:c>
      <x:c r="H177" s="0" t="s">
        <x:v>323</x:v>
      </x:c>
      <x:c r="I177" s="0" t="n">
        <x:v>-1.5</x:v>
      </x:c>
      <x:c r="J177" s="0" t="n">
        <x:v>-3.4</x:v>
      </x:c>
      <x:c r="K177" s="0" t="n">
        <x:v>87</x:v>
      </x:c>
      <x:c r="L177" s="0" t="n">
        <x:v>-3</x:v>
      </x:c>
      <x:c r="M177" s="0" t="n">
        <x:v>-3</x:v>
      </x:c>
      <x:c r="O177" s="0" t="n">
        <x:v>1016.5</x:v>
      </x:c>
      <x:c r="P177" s="0" t="n">
        <x:v>1006.6</x:v>
      </x:c>
      <x:c r="R177" s="0" t="n">
        <x:v>-0.7</x:v>
      </x:c>
      <x:c r="S177" s="0" t="n">
        <x:v>4</x:v>
      </x:c>
    </x:row>
    <x:row r="178" spans="1:81" customFormat="1" ht="16.5" customHeight="1">
      <x:c r="A178" s="302">
        <x:f>IF(RIGHT(C178,2)=".1","10",RIGHT(C178,2))</x:f>
      </x:c>
      <x:c r="B178" s="0" t="n">
        <x:v>18</x:v>
      </x:c>
      <x:c r="C178" s="0" t="n">
        <x:v>22.01</x:v>
      </x:c>
      <x:c r="D178" s="0" t="s">
        <x:v>7</x:v>
      </x:c>
      <x:c r="E178" s="0" t="n">
        <x:v>1</x:v>
      </x:c>
      <x:c r="F178" s="0" t="s">
        <x:v>185</x:v>
      </x:c>
      <x:c r="G178" s="0" t="s">
        <x:v>254</x:v>
      </x:c>
      <x:c r="H178" s="0" t="s">
        <x:v>230</x:v>
      </x:c>
      <x:c r="I178" s="0" t="n">
        <x:v>-1.5</x:v>
      </x:c>
      <x:c r="J178" s="0" t="n">
        <x:v>-3.2</x:v>
      </x:c>
      <x:c r="K178" s="0" t="n">
        <x:v>88</x:v>
      </x:c>
      <x:c r="L178" s="0" t="n">
        <x:v>-4</x:v>
      </x:c>
      <x:c r="M178" s="0" t="n">
        <x:v>-4</x:v>
      </x:c>
      <x:c r="O178" s="0" t="n">
        <x:v>1016.5</x:v>
      </x:c>
      <x:c r="P178" s="0" t="n">
        <x:v>1006.6</x:v>
      </x:c>
    </x:row>
    <x:row r="179" spans="1:81" customFormat="1" ht="16.5" customHeight="1">
      <x:c r="A179" s="302">
        <x:f>IF(RIGHT(C179,2)=".1","10",RIGHT(C179,2))</x:f>
      </x:c>
      <x:c r="B179" s="0" t="n">
        <x:v>21</x:v>
      </x:c>
      <x:c r="C179" s="0" t="n">
        <x:v>22.01</x:v>
      </x:c>
      <x:c r="D179" s="0" t="s">
        <x:v>6</x:v>
      </x:c>
      <x:c r="E179" s="0" t="n">
        <x:v>2</x:v>
      </x:c>
      <x:c r="F179" s="0" t="s">
        <x:v>185</x:v>
      </x:c>
      <x:c r="G179" s="0" t="s">
        <x:v>254</x:v>
      </x:c>
      <x:c r="H179" s="0" t="s">
        <x:v>230</x:v>
      </x:c>
      <x:c r="I179" s="0" t="n">
        <x:v>-1.9</x:v>
      </x:c>
      <x:c r="J179" s="0" t="n">
        <x:v>-3.1</x:v>
      </x:c>
      <x:c r="K179" s="0" t="n">
        <x:v>91</x:v>
      </x:c>
      <x:c r="L179" s="0" t="n">
        <x:v>-6</x:v>
      </x:c>
      <x:c r="M179" s="0" t="n">
        <x:v>-6</x:v>
      </x:c>
      <x:c r="O179" s="0" t="n">
        <x:v>1015.5</x:v>
      </x:c>
      <x:c r="P179" s="0" t="n">
        <x:v>1005.6</x:v>
      </x:c>
    </x:row>
    <x:row r="180" spans="1:81" customFormat="1" ht="16.5" customHeight="1">
      <x:c r="A180" s="302">
        <x:f>IF(RIGHT(C180,2)=".1","10",RIGHT(C180,2))</x:f>
      </x:c>
      <x:c r="B180" s="0" t="n">
        <x:v>0</x:v>
      </x:c>
      <x:c r="C180" s="0" t="n">
        <x:v>23.01</x:v>
      </x:c>
      <x:c r="D180" s="0" t="s">
        <x:v>6</x:v>
      </x:c>
      <x:c r="E180" s="0" t="n">
        <x:v>4</x:v>
      </x:c>
      <x:c r="F180" s="0" t="s">
        <x:v>185</x:v>
      </x:c>
      <x:c r="G180" s="0" t="s">
        <x:v>371</x:v>
      </x:c>
      <x:c r="H180" s="0" t="s">
        <x:v>230</x:v>
      </x:c>
      <x:c r="I180" s="0" t="n">
        <x:v>-2.2</x:v>
      </x:c>
      <x:c r="J180" s="0" t="n">
        <x:v>-3.4</x:v>
      </x:c>
      <x:c r="K180" s="0" t="n">
        <x:v>91</x:v>
      </x:c>
      <x:c r="L180" s="0" t="n">
        <x:v>-8</x:v>
      </x:c>
      <x:c r="M180" s="0" t="n">
        <x:v>-8</x:v>
      </x:c>
      <x:c r="O180" s="0" t="n">
        <x:v>1014</x:v>
      </x:c>
      <x:c r="P180" s="0" t="n">
        <x:v>1004.1</x:v>
      </x:c>
    </x:row>
    <x:row r="181" spans="1:81" customFormat="1" ht="16.5" customHeight="1">
      <x:c r="A181" s="302">
        <x:f>IF(RIGHT(C181,2)=".1","10",RIGHT(C181,2))</x:f>
      </x:c>
      <x:c r="B181" s="0" t="n">
        <x:v>3</x:v>
      </x:c>
      <x:c r="C181" s="0" t="n">
        <x:v>23.01</x:v>
      </x:c>
      <x:c r="D181" s="0" t="s">
        <x:v>5</x:v>
      </x:c>
      <x:c r="E181" s="0" t="n">
        <x:v>4</x:v>
      </x:c>
      <x:c r="F181" s="0" t="s">
        <x:v>195</x:v>
      </x:c>
      <x:c r="G181" s="0" t="s">
        <x:v>255</x:v>
      </x:c>
      <x:c r="H181" s="0" t="s">
        <x:v>230</x:v>
      </x:c>
      <x:c r="I181" s="0" t="n">
        <x:v>-2.4</x:v>
      </x:c>
      <x:c r="J181" s="0" t="n">
        <x:v>-3.6</x:v>
      </x:c>
      <x:c r="K181" s="0" t="n">
        <x:v>91</x:v>
      </x:c>
      <x:c r="L181" s="0" t="n">
        <x:v>-8</x:v>
      </x:c>
      <x:c r="M181" s="0" t="n">
        <x:v>-8</x:v>
      </x:c>
      <x:c r="O181" s="0" t="n">
        <x:v>1012.5</x:v>
      </x:c>
      <x:c r="P181" s="0" t="n">
        <x:v>1002.6</x:v>
      </x:c>
      <x:c r="Q181" s="0" t="n">
        <x:v>-2.4</x:v>
      </x:c>
      <x:c r="S181" s="0" t="n">
        <x:v>6</x:v>
      </x:c>
      <x:c r="U181" s="0" t="n">
        <x:v>10</x:v>
      </x:c>
    </x:row>
    <x:row r="182" spans="1:81" customFormat="1" ht="16.5" customHeight="1">
      <x:c r="A182" s="302">
        <x:f>IF(RIGHT(C182,2)=".1","10",RIGHT(C182,2))</x:f>
      </x:c>
      <x:c r="B182" s="0" t="n">
        <x:v>6</x:v>
      </x:c>
      <x:c r="C182" s="0" t="n">
        <x:v>23.01</x:v>
      </x:c>
      <x:c r="D182" s="0" t="s">
        <x:v>6</x:v>
      </x:c>
      <x:c r="E182" s="0" t="s">
        <x:v>209</x:v>
      </x:c>
      <x:c r="F182" s="0" t="s">
        <x:v>200</x:v>
      </x:c>
      <x:c r="G182" s="0" t="s">
        <x:v>255</x:v>
      </x:c>
      <x:c r="H182" s="0" t="s">
        <x:v>230</x:v>
      </x:c>
      <x:c r="I182" s="0" t="n">
        <x:v>-2.2</x:v>
      </x:c>
      <x:c r="J182" s="0" t="n">
        <x:v>-3.4</x:v>
      </x:c>
      <x:c r="K182" s="0" t="n">
        <x:v>91</x:v>
      </x:c>
      <x:c r="L182" s="0" t="n">
        <x:v>-8</x:v>
      </x:c>
      <x:c r="M182" s="0" t="n">
        <x:v>-8</x:v>
      </x:c>
      <x:c r="O182" s="0" t="n">
        <x:v>1011.9</x:v>
      </x:c>
      <x:c r="P182" s="0" t="n">
        <x:v>1002</x:v>
      </x:c>
      <x:c r="Q182" s="0" t="n">
        <x:v>-2.5</x:v>
      </x:c>
    </x:row>
    <x:row r="183" spans="1:81" customFormat="1" ht="16.5" customHeight="1">
      <x:c r="A183" s="302">
        <x:f>IF(RIGHT(C183,2)=".1","10",RIGHT(C183,2))</x:f>
      </x:c>
      <x:c r="B183" s="0" t="n">
        <x:v>9</x:v>
      </x:c>
      <x:c r="C183" s="0" t="n">
        <x:v>23.01</x:v>
      </x:c>
      <x:c r="D183" s="0" t="s">
        <x:v>6</x:v>
      </x:c>
      <x:c r="E183" s="0" t="n">
        <x:v>3</x:v>
      </x:c>
      <x:c r="F183" s="0" t="s">
        <x:v>185</x:v>
      </x:c>
      <x:c r="G183" s="0" t="s">
        <x:v>278</x:v>
      </x:c>
      <x:c r="H183" s="0" t="s">
        <x:v>415</x:v>
      </x:c>
      <x:c r="I183" s="0" t="n">
        <x:v>0</x:v>
      </x:c>
      <x:c r="J183" s="0" t="n">
        <x:v>-1.6</x:v>
      </x:c>
      <x:c r="K183" s="0" t="n">
        <x:v>89</x:v>
      </x:c>
      <x:c r="L183" s="0" t="n">
        <x:v>-5</x:v>
      </x:c>
      <x:c r="M183" s="0" t="n">
        <x:v>-5</x:v>
      </x:c>
      <x:c r="O183" s="0" t="n">
        <x:v>1011.7</x:v>
      </x:c>
      <x:c r="P183" s="0" t="n">
        <x:v>1001.9</x:v>
      </x:c>
    </x:row>
    <x:row r="184" spans="1:81" customFormat="1" ht="16.5" customHeight="1">
      <x:c r="A184" s="302">
        <x:f>IF(RIGHT(C184,2)=".1","10",RIGHT(C184,2))</x:f>
      </x:c>
      <x:c r="B184" s="0" t="n">
        <x:v>12</x:v>
      </x:c>
      <x:c r="C184" s="0" t="n">
        <x:v>23.01</x:v>
      </x:c>
      <x:c r="D184" s="0" t="s">
        <x:v>6</x:v>
      </x:c>
      <x:c r="E184" s="0" t="n">
        <x:v>5</x:v>
      </x:c>
      <x:c r="F184" s="0" t="s">
        <x:v>185</x:v>
      </x:c>
      <x:c r="G184" s="0" t="s">
        <x:v>256</x:v>
      </x:c>
      <x:c r="H184" s="0" t="s">
        <x:v>230</x:v>
      </x:c>
      <x:c r="I184" s="0" t="n">
        <x:v>-1.1</x:v>
      </x:c>
      <x:c r="J184" s="0" t="n">
        <x:v>-2.9</x:v>
      </x:c>
      <x:c r="K184" s="0" t="n">
        <x:v>88</x:v>
      </x:c>
      <x:c r="L184" s="0" t="n">
        <x:v>-8</x:v>
      </x:c>
      <x:c r="M184" s="0" t="n">
        <x:v>-8</x:v>
      </x:c>
      <x:c r="O184" s="0" t="n">
        <x:v>1011.3</x:v>
      </x:c>
      <x:c r="P184" s="0" t="n">
        <x:v>1001.5</x:v>
      </x:c>
    </x:row>
    <x:row r="185" spans="1:81" customFormat="1" ht="16.5" customHeight="1">
      <x:c r="A185" s="302">
        <x:f>IF(RIGHT(C185,2)=".1","10",RIGHT(C185,2))</x:f>
      </x:c>
      <x:c r="B185" s="0" t="n">
        <x:v>15</x:v>
      </x:c>
      <x:c r="C185" s="0" t="n">
        <x:v>23.01</x:v>
      </x:c>
      <x:c r="D185" s="0" t="s">
        <x:v>6</x:v>
      </x:c>
      <x:c r="E185" s="0" t="n">
        <x:v>2</x:v>
      </x:c>
      <x:c r="F185" s="0" t="s">
        <x:v>204</x:v>
      </x:c>
      <x:c r="G185" s="0" t="s">
        <x:v>255</x:v>
      </x:c>
      <x:c r="H185" s="0" t="s">
        <x:v>230</x:v>
      </x:c>
      <x:c r="I185" s="0" t="n">
        <x:v>-1.5</x:v>
      </x:c>
      <x:c r="J185" s="0" t="n">
        <x:v>-2.6</x:v>
      </x:c>
      <x:c r="K185" s="0" t="n">
        <x:v>92</x:v>
      </x:c>
      <x:c r="L185" s="0" t="n">
        <x:v>-5</x:v>
      </x:c>
      <x:c r="M185" s="0" t="n">
        <x:v>-5</x:v>
      </x:c>
      <x:c r="O185" s="0" t="n">
        <x:v>1012.8</x:v>
      </x:c>
      <x:c r="P185" s="0" t="n">
        <x:v>1002.9</x:v>
      </x:c>
      <x:c r="R185" s="0" t="n">
        <x:v>0</x:v>
      </x:c>
      <x:c r="S185" s="0" t="n">
        <x:v>6</x:v>
      </x:c>
    </x:row>
    <x:row r="186" spans="1:81" customFormat="1" ht="16.5" customHeight="1">
      <x:c r="A186" s="302">
        <x:f>IF(RIGHT(C186,2)=".1","10",RIGHT(C186,2))</x:f>
      </x:c>
      <x:c r="B186" s="0" t="n">
        <x:v>18</x:v>
      </x:c>
      <x:c r="C186" s="0" t="n">
        <x:v>23.01</x:v>
      </x:c>
      <x:c r="D186" s="0" t="s">
        <x:v>5</x:v>
      </x:c>
      <x:c r="E186" s="0" t="n">
        <x:v>2</x:v>
      </x:c>
      <x:c r="F186" s="0" t="s">
        <x:v>200</x:v>
      </x:c>
      <x:c r="G186" s="0" t="s">
        <x:v>255</x:v>
      </x:c>
      <x:c r="H186" s="0" t="s">
        <x:v>230</x:v>
      </x:c>
      <x:c r="I186" s="0" t="n">
        <x:v>-1.7</x:v>
      </x:c>
      <x:c r="J186" s="0" t="n">
        <x:v>-2.8</x:v>
      </x:c>
      <x:c r="K186" s="0" t="n">
        <x:v>92</x:v>
      </x:c>
      <x:c r="L186" s="0" t="n">
        <x:v>-6</x:v>
      </x:c>
      <x:c r="M186" s="0" t="n">
        <x:v>-6</x:v>
      </x:c>
      <x:c r="O186" s="0" t="n">
        <x:v>1013.5</x:v>
      </x:c>
      <x:c r="P186" s="0" t="n">
        <x:v>1003.6</x:v>
      </x:c>
    </x:row>
    <x:row r="187" spans="1:81" customFormat="1" ht="16.5" customHeight="1">
      <x:c r="A187" s="302">
        <x:f>IF(RIGHT(C187,2)=".1","10",RIGHT(C187,2))</x:f>
      </x:c>
      <x:c r="B187" s="0" t="n">
        <x:v>21</x:v>
      </x:c>
      <x:c r="C187" s="0" t="n">
        <x:v>23.01</x:v>
      </x:c>
      <x:c r="D187" s="0" t="s">
        <x:v>5</x:v>
      </x:c>
      <x:c r="E187" s="0" t="n">
        <x:v>5</x:v>
      </x:c>
      <x:c r="F187" s="0" t="s">
        <x:v>204</x:v>
      </x:c>
      <x:c r="G187" s="0" t="s">
        <x:v>254</x:v>
      </x:c>
      <x:c r="H187" s="0" t="s">
        <x:v>266</x:v>
      </x:c>
      <x:c r="I187" s="0" t="n">
        <x:v>-2.3</x:v>
      </x:c>
      <x:c r="J187" s="0" t="n">
        <x:v>-3.4</x:v>
      </x:c>
      <x:c r="K187" s="0" t="n">
        <x:v>92</x:v>
      </x:c>
      <x:c r="L187" s="0" t="n">
        <x:v>-9</x:v>
      </x:c>
      <x:c r="M187" s="0" t="n">
        <x:v>-9</x:v>
      </x:c>
      <x:c r="O187" s="0" t="n">
        <x:v>1012.6</x:v>
      </x:c>
      <x:c r="P187" s="0" t="n">
        <x:v>1002.7</x:v>
      </x:c>
    </x:row>
    <x:row r="188" spans="1:81" customFormat="1" ht="16.5" customHeight="1">
      <x:c r="A188" s="302">
        <x:f>IF(RIGHT(C188,2)=".1","10",RIGHT(C188,2))</x:f>
      </x:c>
      <x:c r="B188" s="0" t="n">
        <x:v>0</x:v>
      </x:c>
      <x:c r="C188" s="0" t="n">
        <x:v>24.01</x:v>
      </x:c>
      <x:c r="D188" s="0" t="s">
        <x:v>6</x:v>
      </x:c>
      <x:c r="E188" s="0" t="s">
        <x:v>316</x:v>
      </x:c>
      <x:c r="F188" s="0" t="s">
        <x:v>185</x:v>
      </x:c>
      <x:c r="G188" s="0" t="s">
        <x:v>791</x:v>
      </x:c>
      <x:c r="H188" s="0" t="s">
        <x:v>266</x:v>
      </x:c>
      <x:c r="I188" s="0" t="n">
        <x:v>-2.2</x:v>
      </x:c>
      <x:c r="J188" s="0" t="n">
        <x:v>-3.3</x:v>
      </x:c>
      <x:c r="K188" s="0" t="n">
        <x:v>92</x:v>
      </x:c>
      <x:c r="L188" s="0" t="n">
        <x:v>-6</x:v>
      </x:c>
      <x:c r="M188" s="0" t="n">
        <x:v>-6</x:v>
      </x:c>
      <x:c r="O188" s="0" t="n">
        <x:v>1013.3</x:v>
      </x:c>
      <x:c r="P188" s="0" t="n">
        <x:v>1003.5</x:v>
      </x:c>
    </x:row>
    <x:row r="189" spans="1:81" customFormat="1" ht="16.5" customHeight="1">
      <x:c r="A189" s="302">
        <x:f>IF(RIGHT(C189,2)=".1","10",RIGHT(C189,2))</x:f>
      </x:c>
      <x:c r="B189" s="0" t="n">
        <x:v>3</x:v>
      </x:c>
      <x:c r="C189" s="0" t="n">
        <x:v>24.01</x:v>
      </x:c>
      <x:c r="D189" s="0" t="s">
        <x:v>6</x:v>
      </x:c>
      <x:c r="E189" s="0" t="n">
        <x:v>2</x:v>
      </x:c>
      <x:c r="F189" s="0" t="s">
        <x:v>200</x:v>
      </x:c>
      <x:c r="G189" s="0" t="s">
        <x:v>792</x:v>
      </x:c>
      <x:c r="H189" s="0" t="s">
        <x:v>206</x:v>
      </x:c>
      <x:c r="I189" s="0" t="n">
        <x:v>0.1</x:v>
      </x:c>
      <x:c r="J189" s="0" t="n">
        <x:v>-0.8</x:v>
      </x:c>
      <x:c r="K189" s="0" t="n">
        <x:v>94</x:v>
      </x:c>
      <x:c r="L189" s="0" t="n">
        <x:v>-4</x:v>
      </x:c>
      <x:c r="M189" s="0" t="n">
        <x:v>-4</x:v>
      </x:c>
      <x:c r="O189" s="0" t="n">
        <x:v>1013.4</x:v>
      </x:c>
      <x:c r="P189" s="0" t="n">
        <x:v>1003.6</x:v>
      </x:c>
      <x:c r="Q189" s="0" t="n">
        <x:v>-2.4</x:v>
      </x:c>
      <x:c r="S189" s="0" t="n">
        <x:v>10</x:v>
      </x:c>
      <x:c r="U189" s="0" t="n">
        <x:v>20</x:v>
      </x:c>
    </x:row>
    <x:row r="190" spans="1:81" customFormat="1" ht="16.5" customHeight="1">
      <x:c r="A190" s="302">
        <x:f>IF(RIGHT(C190,2)=".1","10",RIGHT(C190,2))</x:f>
      </x:c>
      <x:c r="B190" s="0" t="n">
        <x:v>6</x:v>
      </x:c>
      <x:c r="C190" s="0" t="n">
        <x:v>24.01</x:v>
      </x:c>
      <x:c r="D190" s="0" t="s">
        <x:v>7</x:v>
      </x:c>
      <x:c r="E190" s="0" t="n">
        <x:v>3</x:v>
      </x:c>
      <x:c r="F190" s="0" t="s">
        <x:v>185</x:v>
      </x:c>
      <x:c r="H190" s="0" t="s">
        <x:v>247</x:v>
      </x:c>
      <x:c r="I190" s="0" t="n">
        <x:v>0.3</x:v>
      </x:c>
      <x:c r="J190" s="0" t="n">
        <x:v>-1</x:v>
      </x:c>
      <x:c r="K190" s="0" t="n">
        <x:v>91</x:v>
      </x:c>
      <x:c r="L190" s="0" t="n">
        <x:v>-4</x:v>
      </x:c>
      <x:c r="M190" s="0" t="n">
        <x:v>-4</x:v>
      </x:c>
      <x:c r="O190" s="0" t="n">
        <x:v>1015.9</x:v>
      </x:c>
      <x:c r="P190" s="0" t="n">
        <x:v>1006.1</x:v>
      </x:c>
    </x:row>
    <x:row r="191" spans="1:81" customFormat="1" ht="16.5" customHeight="1">
      <x:c r="A191" s="302">
        <x:f>IF(RIGHT(C191,2)=".1","10",RIGHT(C191,2))</x:f>
      </x:c>
      <x:c r="B191" s="0" t="n">
        <x:v>9</x:v>
      </x:c>
      <x:c r="C191" s="0" t="n">
        <x:v>24.01</x:v>
      </x:c>
      <x:c r="D191" s="0" t="s">
        <x:v>6</x:v>
      </x:c>
      <x:c r="E191" s="0" t="n">
        <x:v>2</x:v>
      </x:c>
      <x:c r="F191" s="0" t="s">
        <x:v>185</x:v>
      </x:c>
      <x:c r="G191" s="0" t="s">
        <x:v>278</x:v>
      </x:c>
      <x:c r="H191" s="0" t="s">
        <x:v>230</x:v>
      </x:c>
      <x:c r="I191" s="0" t="n">
        <x:v>0.6</x:v>
      </x:c>
      <x:c r="J191" s="0" t="n">
        <x:v>-0.7</x:v>
      </x:c>
      <x:c r="K191" s="0" t="n">
        <x:v>91</x:v>
      </x:c>
      <x:c r="L191" s="0" t="n">
        <x:v>-3</x:v>
      </x:c>
      <x:c r="M191" s="0" t="n">
        <x:v>-3</x:v>
      </x:c>
      <x:c r="O191" s="0" t="n">
        <x:v>1017</x:v>
      </x:c>
      <x:c r="P191" s="0" t="n">
        <x:v>1007.2</x:v>
      </x:c>
    </x:row>
    <x:row r="192" spans="1:81" customFormat="1" ht="16.5" customHeight="1">
      <x:c r="A192" s="302">
        <x:f>IF(RIGHT(C192,2)=".1","10",RIGHT(C192,2))</x:f>
      </x:c>
      <x:c r="B192" s="0" t="n">
        <x:v>12</x:v>
      </x:c>
      <x:c r="C192" s="0" t="n">
        <x:v>24.01</x:v>
      </x:c>
      <x:c r="D192" s="0" t="s">
        <x:v>6</x:v>
      </x:c>
      <x:c r="E192" s="0" t="n">
        <x:v>3</x:v>
      </x:c>
      <x:c r="F192" s="0" t="s">
        <x:v>185</x:v>
      </x:c>
      <x:c r="G192" s="0" t="s">
        <x:v>256</x:v>
      </x:c>
      <x:c r="H192" s="0" t="s">
        <x:v>203</x:v>
      </x:c>
      <x:c r="I192" s="0" t="n">
        <x:v>-0.5</x:v>
      </x:c>
      <x:c r="J192" s="0" t="n">
        <x:v>-1.8</x:v>
      </x:c>
      <x:c r="K192" s="0" t="n">
        <x:v>91</x:v>
      </x:c>
      <x:c r="L192" s="0" t="n">
        <x:v>-5</x:v>
      </x:c>
      <x:c r="M192" s="0" t="n">
        <x:v>-5</x:v>
      </x:c>
      <x:c r="O192" s="0" t="n">
        <x:v>1017.7</x:v>
      </x:c>
      <x:c r="P192" s="0" t="n">
        <x:v>1007.9</x:v>
      </x:c>
    </x:row>
    <x:row r="193" spans="1:81" customFormat="1" ht="16.5" customHeight="1">
      <x:c r="A193" s="302">
        <x:f>IF(RIGHT(C193,2)=".1","10",RIGHT(C193,2))</x:f>
      </x:c>
      <x:c r="B193" s="0" t="n">
        <x:v>15</x:v>
      </x:c>
      <x:c r="C193" s="0" t="n">
        <x:v>24.01</x:v>
      </x:c>
      <x:c r="D193" s="0" t="s">
        <x:v>7</x:v>
      </x:c>
      <x:c r="E193" s="0" t="n">
        <x:v>3</x:v>
      </x:c>
      <x:c r="F193" s="0" t="s">
        <x:v>195</x:v>
      </x:c>
      <x:c r="G193" s="0" t="s">
        <x:v>196</x:v>
      </x:c>
      <x:c r="H193" s="0" t="s">
        <x:v>203</x:v>
      </x:c>
      <x:c r="I193" s="0" t="n">
        <x:v>-1.3</x:v>
      </x:c>
      <x:c r="J193" s="0" t="n">
        <x:v>-2.2</x:v>
      </x:c>
      <x:c r="K193" s="0" t="n">
        <x:v>94</x:v>
      </x:c>
      <x:c r="L193" s="0" t="n">
        <x:v>-6</x:v>
      </x:c>
      <x:c r="M193" s="0" t="n">
        <x:v>-6</x:v>
      </x:c>
      <x:c r="O193" s="0" t="n">
        <x:v>1020</x:v>
      </x:c>
      <x:c r="P193" s="0" t="n">
        <x:v>1010.1</x:v>
      </x:c>
      <x:c r="R193" s="0" t="n">
        <x:v>0.7</x:v>
      </x:c>
      <x:c r="S193" s="0" t="n">
        <x:v>0.5</x:v>
      </x:c>
    </x:row>
    <x:row r="194" spans="1:81" customFormat="1" ht="16.5" customHeight="1">
      <x:c r="A194" s="302">
        <x:f>IF(RIGHT(C194,2)=".1","10",RIGHT(C194,2))</x:f>
      </x:c>
      <x:c r="B194" s="0" t="n">
        <x:v>18</x:v>
      </x:c>
      <x:c r="C194" s="0" t="n">
        <x:v>24.01</x:v>
      </x:c>
      <x:c r="D194" s="0" t="s">
        <x:v>8</x:v>
      </x:c>
      <x:c r="E194" s="0" t="n">
        <x:v>1</x:v>
      </x:c>
      <x:c r="F194" s="0" t="s">
        <x:v>185</x:v>
      </x:c>
      <x:c r="H194" s="0" t="s">
        <x:v>228</x:v>
      </x:c>
      <x:c r="I194" s="0" t="n">
        <x:v>-1.1</x:v>
      </x:c>
      <x:c r="J194" s="0" t="n">
        <x:v>-2</x:v>
      </x:c>
      <x:c r="K194" s="0" t="n">
        <x:v>94</x:v>
      </x:c>
      <x:c r="L194" s="0" t="n">
        <x:v>-3</x:v>
      </x:c>
      <x:c r="M194" s="0" t="n">
        <x:v>-3</x:v>
      </x:c>
      <x:c r="O194" s="0" t="n">
        <x:v>1021.8</x:v>
      </x:c>
      <x:c r="P194" s="0" t="n">
        <x:v>1011.8</x:v>
      </x:c>
    </x:row>
    <x:row r="195" spans="1:81" customFormat="1" ht="16.5" customHeight="1">
      <x:c r="A195" s="302">
        <x:f>IF(RIGHT(C195,2)=".1","10",RIGHT(C195,2))</x:f>
      </x:c>
      <x:c r="B195" s="0" t="n">
        <x:v>21</x:v>
      </x:c>
      <x:c r="C195" s="0" t="n">
        <x:v>24.01</x:v>
      </x:c>
      <x:c r="D195" s="0" t="s">
        <x:v>9</x:v>
      </x:c>
      <x:c r="E195" s="0" t="n">
        <x:v>1</x:v>
      </x:c>
      <x:c r="F195" s="0" t="s">
        <x:v>185</x:v>
      </x:c>
      <x:c r="H195" s="0" t="s">
        <x:v>247</x:v>
      </x:c>
      <x:c r="I195" s="0" t="n">
        <x:v>-1.8</x:v>
      </x:c>
      <x:c r="J195" s="0" t="n">
        <x:v>-2.9</x:v>
      </x:c>
      <x:c r="K195" s="0" t="n">
        <x:v>92</x:v>
      </x:c>
      <x:c r="L195" s="0" t="n">
        <x:v>-4</x:v>
      </x:c>
      <x:c r="M195" s="0" t="n">
        <x:v>-4</x:v>
      </x:c>
      <x:c r="O195" s="0" t="n">
        <x:v>1022.6</x:v>
      </x:c>
      <x:c r="P195" s="0" t="n">
        <x:v>1012.7</x:v>
      </x:c>
    </x:row>
    <x:row r="196" spans="1:81" customFormat="1" ht="16.5" customHeight="1">
      <x:c r="A196" s="302">
        <x:f>IF(RIGHT(C196,2)=".1","10",RIGHT(C196,2))</x:f>
      </x:c>
      <x:c r="B196" s="0" t="n">
        <x:v>0</x:v>
      </x:c>
      <x:c r="C196" s="0" t="n">
        <x:v>25.01</x:v>
      </x:c>
      <x:c r="D196" s="0" t="s">
        <x:v>9</x:v>
      </x:c>
      <x:c r="E196" s="0" t="n">
        <x:v>1</x:v>
      </x:c>
      <x:c r="F196" s="0" t="s">
        <x:v>185</x:v>
      </x:c>
      <x:c r="H196" s="0" t="s">
        <x:v>247</x:v>
      </x:c>
      <x:c r="I196" s="0" t="n">
        <x:v>-1.8</x:v>
      </x:c>
      <x:c r="J196" s="0" t="n">
        <x:v>-3.5</x:v>
      </x:c>
      <x:c r="K196" s="0" t="n">
        <x:v>88</x:v>
      </x:c>
      <x:c r="L196" s="0" t="n">
        <x:v>-4</x:v>
      </x:c>
      <x:c r="M196" s="0" t="n">
        <x:v>-4</x:v>
      </x:c>
      <x:c r="O196" s="0" t="n">
        <x:v>1023</x:v>
      </x:c>
      <x:c r="P196" s="0" t="n">
        <x:v>1013</x:v>
      </x:c>
    </x:row>
    <x:row r="197" spans="1:81" customFormat="1" ht="16.5" customHeight="1">
      <x:c r="A197" s="302">
        <x:f>IF(RIGHT(C197,2)=".1","10",RIGHT(C197,2))</x:f>
      </x:c>
      <x:c r="B197" s="0" t="n">
        <x:v>3</x:v>
      </x:c>
      <x:c r="C197" s="0" t="n">
        <x:v>25.01</x:v>
      </x:c>
      <x:c r="D197" s="0" t="s">
        <x:v>9</x:v>
      </x:c>
      <x:c r="E197" s="0" t="n">
        <x:v>1</x:v>
      </x:c>
      <x:c r="F197" s="0" t="s">
        <x:v>185</x:v>
      </x:c>
      <x:c r="H197" s="0" t="s">
        <x:v>225</x:v>
      </x:c>
      <x:c r="I197" s="0" t="n">
        <x:v>-4.2</x:v>
      </x:c>
      <x:c r="J197" s="0" t="n">
        <x:v>-5.3</x:v>
      </x:c>
      <x:c r="K197" s="0" t="n">
        <x:v>92</x:v>
      </x:c>
      <x:c r="L197" s="0" t="n">
        <x:v>-7</x:v>
      </x:c>
      <x:c r="M197" s="0" t="n">
        <x:v>-7</x:v>
      </x:c>
      <x:c r="O197" s="0" t="n">
        <x:v>1023.5</x:v>
      </x:c>
      <x:c r="P197" s="0" t="n">
        <x:v>1013.5</x:v>
      </x:c>
      <x:c r="Q197" s="0" t="n">
        <x:v>-4.2</x:v>
      </x:c>
      <x:c r="U197" s="0" t="n">
        <x:v>15</x:v>
      </x:c>
    </x:row>
    <x:row r="198" spans="1:81" customFormat="1" ht="16.5" customHeight="1">
      <x:c r="A198" s="302">
        <x:f>IF(RIGHT(C198,2)=".1","10",RIGHT(C198,2))</x:f>
      </x:c>
      <x:c r="B198" s="0" t="n">
        <x:v>6</x:v>
      </x:c>
      <x:c r="C198" s="0" t="n">
        <x:v>25.01</x:v>
      </x:c>
      <x:c r="D198" s="0" t="s">
        <x:v>8</x:v>
      </x:c>
      <x:c r="E198" s="0" t="n">
        <x:v>1</x:v>
      </x:c>
      <x:c r="F198" s="0" t="s">
        <x:v>185</x:v>
      </x:c>
      <x:c r="H198" s="0" t="s">
        <x:v>281</x:v>
      </x:c>
      <x:c r="I198" s="0" t="n">
        <x:v>-4.4</x:v>
      </x:c>
      <x:c r="J198" s="0" t="n">
        <x:v>-5.6</x:v>
      </x:c>
      <x:c r="K198" s="0" t="n">
        <x:v>91</x:v>
      </x:c>
      <x:c r="L198" s="0" t="n">
        <x:v>-7</x:v>
      </x:c>
      <x:c r="M198" s="0" t="n">
        <x:v>-7</x:v>
      </x:c>
      <x:c r="O198" s="0" t="n">
        <x:v>1024.3</x:v>
      </x:c>
      <x:c r="P198" s="0" t="n">
        <x:v>1014.2</x:v>
      </x:c>
      <x:c r="Q198" s="0" t="n">
        <x:v>-5.5</x:v>
      </x:c>
    </x:row>
    <x:row r="199" spans="1:81" customFormat="1" ht="16.5" customHeight="1">
      <x:c r="A199" s="302">
        <x:f>IF(RIGHT(C199,2)=".1","10",RIGHT(C199,2))</x:f>
      </x:c>
      <x:c r="B199" s="0" t="n">
        <x:v>9</x:v>
      </x:c>
      <x:c r="C199" s="0" t="n">
        <x:v>25.01</x:v>
      </x:c>
      <x:c r="D199" s="0" t="s">
        <x:v>9</x:v>
      </x:c>
      <x:c r="E199" s="0" t="n">
        <x:v>1</x:v>
      </x:c>
      <x:c r="F199" s="0" t="s">
        <x:v>185</x:v>
      </x:c>
      <x:c r="H199" s="0" t="s">
        <x:v>228</x:v>
      </x:c>
      <x:c r="I199" s="0" t="n">
        <x:v>0.4</x:v>
      </x:c>
      <x:c r="J199" s="0" t="n">
        <x:v>-3.1</x:v>
      </x:c>
      <x:c r="K199" s="0" t="n">
        <x:v>77</x:v>
      </x:c>
      <x:c r="L199" s="0" t="n">
        <x:v>-1</x:v>
      </x:c>
      <x:c r="M199" s="0" t="n">
        <x:v>0</x:v>
      </x:c>
      <x:c r="O199" s="0" t="n">
        <x:v>1024</x:v>
      </x:c>
      <x:c r="P199" s="0" t="n">
        <x:v>1014.1</x:v>
      </x:c>
    </x:row>
    <x:row r="200" spans="1:81" customFormat="1" ht="16.5" customHeight="1">
      <x:c r="A200" s="302">
        <x:f>IF(RIGHT(C200,2)=".1","10",RIGHT(C200,2))</x:f>
      </x:c>
      <x:c r="B200" s="0" t="n">
        <x:v>12</x:v>
      </x:c>
      <x:c r="C200" s="0" t="n">
        <x:v>25.01</x:v>
      </x:c>
      <x:c r="D200" s="0" t="s">
        <x:v>9</x:v>
      </x:c>
      <x:c r="E200" s="0" t="n">
        <x:v>2</x:v>
      </x:c>
      <x:c r="F200" s="0" t="s">
        <x:v>185</x:v>
      </x:c>
      <x:c r="H200" s="0" t="s">
        <x:v>291</x:v>
      </x:c>
      <x:c r="I200" s="0" t="n">
        <x:v>3</x:v>
      </x:c>
      <x:c r="J200" s="0" t="n">
        <x:v>-2.7</x:v>
      </x:c>
      <x:c r="K200" s="0" t="n">
        <x:v>66</x:v>
      </x:c>
      <x:c r="L200" s="0" t="n">
        <x:v>0</x:v>
      </x:c>
      <x:c r="M200" s="0" t="n">
        <x:v>1</x:v>
      </x:c>
      <x:c r="O200" s="0" t="n">
        <x:v>1023.3</x:v>
      </x:c>
      <x:c r="P200" s="0" t="n">
        <x:v>1013.5</x:v>
      </x:c>
    </x:row>
    <x:row r="201" spans="1:81" customFormat="1" ht="16.5" customHeight="1">
      <x:c r="A201" s="302">
        <x:f>IF(RIGHT(C201,2)=".1","10",RIGHT(C201,2))</x:f>
      </x:c>
      <x:c r="B201" s="0" t="n">
        <x:v>15</x:v>
      </x:c>
      <x:c r="C201" s="0" t="n">
        <x:v>25.01</x:v>
      </x:c>
      <x:c r="D201" s="0" t="s">
        <x:v>13</x:v>
      </x:c>
      <x:c r="E201" s="0" t="n">
        <x:v>0</x:v>
      </x:c>
      <x:c r="F201" s="0" t="s">
        <x:v>185</x:v>
      </x:c>
      <x:c r="H201" s="0" t="s">
        <x:v>376</x:v>
      </x:c>
      <x:c r="I201" s="0" t="n">
        <x:v>-1.9</x:v>
      </x:c>
      <x:c r="J201" s="0" t="n">
        <x:v>-3.9</x:v>
      </x:c>
      <x:c r="K201" s="0" t="n">
        <x:v>86</x:v>
      </x:c>
      <x:c r="L201" s="0" t="n">
        <x:v>-3</x:v>
      </x:c>
      <x:c r="M201" s="0" t="n">
        <x:v>-3</x:v>
      </x:c>
      <x:c r="O201" s="0" t="n">
        <x:v>1023.1</x:v>
      </x:c>
      <x:c r="P201" s="0" t="n">
        <x:v>1013.2</x:v>
      </x:c>
      <x:c r="R201" s="0" t="n">
        <x:v>3.1</x:v>
      </x:c>
    </x:row>
    <x:row r="202" spans="1:81" customFormat="1" ht="16.5" customHeight="1">
      <x:c r="A202" s="302">
        <x:f>IF(RIGHT(C202,2)=".1","10",RIGHT(C202,2))</x:f>
      </x:c>
      <x:c r="B202" s="0" t="n">
        <x:v>18</x:v>
      </x:c>
      <x:c r="C202" s="0" t="n">
        <x:v>25.01</x:v>
      </x:c>
      <x:c r="D202" s="0" t="s">
        <x:v>8</x:v>
      </x:c>
      <x:c r="E202" s="0" t="n">
        <x:v>1</x:v>
      </x:c>
      <x:c r="F202" s="0" t="s">
        <x:v>185</x:v>
      </x:c>
      <x:c r="H202" s="0" t="s">
        <x:v>453</x:v>
      </x:c>
      <x:c r="I202" s="0" t="n">
        <x:v>-4.1</x:v>
      </x:c>
      <x:c r="J202" s="0" t="n">
        <x:v>-5.3</x:v>
      </x:c>
      <x:c r="K202" s="0" t="n">
        <x:v>91</x:v>
      </x:c>
      <x:c r="L202" s="0" t="n">
        <x:v>-7</x:v>
      </x:c>
      <x:c r="M202" s="0" t="n">
        <x:v>-7</x:v>
      </x:c>
      <x:c r="O202" s="0" t="n">
        <x:v>1023.3</x:v>
      </x:c>
      <x:c r="P202" s="0" t="n">
        <x:v>1013.2</x:v>
      </x:c>
    </x:row>
    <x:row r="203" spans="1:81" customFormat="1" ht="16.5" customHeight="1">
      <x:c r="A203" s="302">
        <x:f>IF(RIGHT(C203,2)=".1","10",RIGHT(C203,2))</x:f>
      </x:c>
      <x:c r="B203" s="0" t="n">
        <x:v>21</x:v>
      </x:c>
      <x:c r="C203" s="0" t="n">
        <x:v>25.01</x:v>
      </x:c>
      <x:c r="D203" s="0" t="s">
        <x:v>9</x:v>
      </x:c>
      <x:c r="E203" s="0" t="n">
        <x:v>1</x:v>
      </x:c>
      <x:c r="F203" s="0" t="s">
        <x:v>185</x:v>
      </x:c>
      <x:c r="H203" s="0" t="s">
        <x:v>186</x:v>
      </x:c>
      <x:c r="I203" s="0" t="n">
        <x:v>-5.6</x:v>
      </x:c>
      <x:c r="J203" s="0" t="n">
        <x:v>-6.8</x:v>
      </x:c>
      <x:c r="K203" s="0" t="n">
        <x:v>91</x:v>
      </x:c>
      <x:c r="L203" s="0" t="n">
        <x:v>-8</x:v>
      </x:c>
      <x:c r="M203" s="0" t="n">
        <x:v>-8</x:v>
      </x:c>
      <x:c r="O203" s="0" t="n">
        <x:v>1023</x:v>
      </x:c>
      <x:c r="P203" s="0" t="n">
        <x:v>1012.9</x:v>
      </x:c>
    </x:row>
    <x:row r="204" spans="1:81" customFormat="1" ht="16.5" customHeight="1">
      <x:c r="A204" s="302">
        <x:f>IF(RIGHT(C204,2)=".1","10",RIGHT(C204,2))</x:f>
      </x:c>
      <x:c r="B204" s="0" t="n">
        <x:v>0</x:v>
      </x:c>
      <x:c r="C204" s="0" t="n">
        <x:v>26.01</x:v>
      </x:c>
      <x:c r="D204" s="0" t="s">
        <x:v>13</x:v>
      </x:c>
      <x:c r="E204" s="0" t="n">
        <x:v>0</x:v>
      </x:c>
      <x:c r="F204" s="0" t="s">
        <x:v>185</x:v>
      </x:c>
      <x:c r="H204" s="0" t="s">
        <x:v>228</x:v>
      </x:c>
      <x:c r="I204" s="0" t="n">
        <x:v>-7.6</x:v>
      </x:c>
      <x:c r="J204" s="0" t="n">
        <x:v>-8.9</x:v>
      </x:c>
      <x:c r="K204" s="0" t="n">
        <x:v>90</x:v>
      </x:c>
      <x:c r="L204" s="0" t="n">
        <x:v>-8</x:v>
      </x:c>
      <x:c r="M204" s="0" t="n">
        <x:v>-8</x:v>
      </x:c>
      <x:c r="O204" s="0" t="n">
        <x:v>1022.1</x:v>
      </x:c>
      <x:c r="P204" s="0" t="n">
        <x:v>1011.9</x:v>
      </x:c>
    </x:row>
    <x:row r="205" spans="1:81" customFormat="1" ht="16.5" customHeight="1">
      <x:c r="A205" s="302">
        <x:f>IF(RIGHT(C205,2)=".1","10",RIGHT(C205,2))</x:f>
      </x:c>
      <x:c r="B205" s="0" t="n">
        <x:v>3</x:v>
      </x:c>
      <x:c r="C205" s="0" t="n">
        <x:v>26.01</x:v>
      </x:c>
      <x:c r="D205" s="0" t="s">
        <x:v>12</x:v>
      </x:c>
      <x:c r="E205" s="0" t="n">
        <x:v>1</x:v>
      </x:c>
      <x:c r="F205" s="0" t="s">
        <x:v>185</x:v>
      </x:c>
      <x:c r="H205" s="0" t="s">
        <x:v>228</x:v>
      </x:c>
      <x:c r="I205" s="0" t="n">
        <x:v>-4.6</x:v>
      </x:c>
      <x:c r="J205" s="0" t="n">
        <x:v>-5.7</x:v>
      </x:c>
      <x:c r="K205" s="0" t="n">
        <x:v>92</x:v>
      </x:c>
      <x:c r="L205" s="0" t="n">
        <x:v>-7</x:v>
      </x:c>
      <x:c r="M205" s="0" t="n">
        <x:v>-7</x:v>
      </x:c>
      <x:c r="O205" s="0" t="n">
        <x:v>1020.8</x:v>
      </x:c>
      <x:c r="P205" s="0" t="n">
        <x:v>1010.8</x:v>
      </x:c>
      <x:c r="Q205" s="0" t="n">
        <x:v>-7.7</x:v>
      </x:c>
      <x:c r="U205" s="0" t="n">
        <x:v>14</x:v>
      </x:c>
    </x:row>
    <x:row r="206" spans="1:81" customFormat="1" ht="16.5" customHeight="1">
      <x:c r="A206" s="302">
        <x:f>IF(RIGHT(C206,2)=".1","10",RIGHT(C206,2))</x:f>
      </x:c>
      <x:c r="B206" s="0" t="n">
        <x:v>6</x:v>
      </x:c>
      <x:c r="C206" s="0" t="n">
        <x:v>26.01</x:v>
      </x:c>
      <x:c r="D206" s="0" t="s">
        <x:v>13</x:v>
      </x:c>
      <x:c r="E206" s="0" t="n">
        <x:v>0</x:v>
      </x:c>
      <x:c r="F206" s="0" t="s">
        <x:v>185</x:v>
      </x:c>
      <x:c r="H206" s="0" t="s">
        <x:v>793</x:v>
      </x:c>
      <x:c r="I206" s="0" t="n">
        <x:v>-4.5</x:v>
      </x:c>
      <x:c r="J206" s="0" t="n">
        <x:v>-5.9</x:v>
      </x:c>
      <x:c r="K206" s="0" t="n">
        <x:v>90</x:v>
      </x:c>
      <x:c r="L206" s="0" t="n">
        <x:v>-6</x:v>
      </x:c>
      <x:c r="M206" s="0" t="n">
        <x:v>-5</x:v>
      </x:c>
      <x:c r="O206" s="0" t="n">
        <x:v>1020.7</x:v>
      </x:c>
      <x:c r="P206" s="0" t="n">
        <x:v>1010.6</x:v>
      </x:c>
    </x:row>
    <x:row r="207" spans="1:81" customFormat="1" ht="16.5" customHeight="1">
      <x:c r="A207" s="302">
        <x:f>IF(RIGHT(C207,2)=".1","10",RIGHT(C207,2))</x:f>
      </x:c>
      <x:c r="B207" s="0" t="n">
        <x:v>9</x:v>
      </x:c>
      <x:c r="C207" s="0" t="n">
        <x:v>26.01</x:v>
      </x:c>
      <x:c r="D207" s="0" t="s">
        <x:v>8</x:v>
      </x:c>
      <x:c r="E207" s="0" t="n">
        <x:v>1</x:v>
      </x:c>
      <x:c r="F207" s="0" t="s">
        <x:v>200</x:v>
      </x:c>
      <x:c r="H207" s="0" t="s">
        <x:v>675</x:v>
      </x:c>
      <x:c r="I207" s="0" t="n">
        <x:v>2.3</x:v>
      </x:c>
      <x:c r="J207" s="0" t="n">
        <x:v>-5.3</x:v>
      </x:c>
      <x:c r="K207" s="0" t="n">
        <x:v>57</x:v>
      </x:c>
      <x:c r="L207" s="0" t="n">
        <x:v>1</x:v>
      </x:c>
      <x:c r="M207" s="0" t="n">
        <x:v>5</x:v>
      </x:c>
      <x:c r="O207" s="0" t="n">
        <x:v>1019.2</x:v>
      </x:c>
      <x:c r="P207" s="0" t="n">
        <x:v>1009.4</x:v>
      </x:c>
    </x:row>
    <x:row r="208" spans="1:81" customFormat="1" ht="16.5" customHeight="1">
      <x:c r="A208" s="302">
        <x:f>IF(RIGHT(C208,2)=".1","10",RIGHT(C208,2))</x:f>
      </x:c>
      <x:c r="B208" s="0" t="n">
        <x:v>12</x:v>
      </x:c>
      <x:c r="C208" s="0" t="n">
        <x:v>26.01</x:v>
      </x:c>
      <x:c r="D208" s="0" t="s">
        <x:v>5</x:v>
      </x:c>
      <x:c r="E208" s="0" t="n">
        <x:v>2</x:v>
      </x:c>
      <x:c r="F208" s="0" t="s">
        <x:v>185</x:v>
      </x:c>
      <x:c r="H208" s="0" t="s">
        <x:v>221</x:v>
      </x:c>
      <x:c r="I208" s="0" t="n">
        <x:v>-0.8</x:v>
      </x:c>
      <x:c r="J208" s="0" t="n">
        <x:v>-5</x:v>
      </x:c>
      <x:c r="K208" s="0" t="n">
        <x:v>73</x:v>
      </x:c>
      <x:c r="L208" s="0" t="n">
        <x:v>-4</x:v>
      </x:c>
      <x:c r="M208" s="0" t="n">
        <x:v>-4</x:v>
      </x:c>
      <x:c r="O208" s="0" t="n">
        <x:v>1017.6</x:v>
      </x:c>
      <x:c r="P208" s="0" t="n">
        <x:v>1007.7</x:v>
      </x:c>
    </x:row>
    <x:row r="209" spans="1:81" customFormat="1" ht="16.5" customHeight="1">
      <x:c r="A209" s="302">
        <x:f>IF(RIGHT(C209,2)=".1","10",RIGHT(C209,2))</x:f>
      </x:c>
      <x:c r="B209" s="0" t="n">
        <x:v>15</x:v>
      </x:c>
      <x:c r="C209" s="0" t="n">
        <x:v>26.01</x:v>
      </x:c>
      <x:c r="D209" s="0" t="s">
        <x:v>5</x:v>
      </x:c>
      <x:c r="E209" s="0" t="n">
        <x:v>1</x:v>
      </x:c>
      <x:c r="F209" s="0" t="s">
        <x:v>185</x:v>
      </x:c>
      <x:c r="H209" s="0" t="s">
        <x:v>465</x:v>
      </x:c>
      <x:c r="I209" s="0" t="n">
        <x:v>-2.3</x:v>
      </x:c>
      <x:c r="J209" s="0" t="n">
        <x:v>-5.5</x:v>
      </x:c>
      <x:c r="K209" s="0" t="n">
        <x:v>79</x:v>
      </x:c>
      <x:c r="L209" s="0" t="n">
        <x:v>-4</x:v>
      </x:c>
      <x:c r="M209" s="0" t="n">
        <x:v>-4</x:v>
      </x:c>
      <x:c r="O209" s="0" t="n">
        <x:v>1017.7</x:v>
      </x:c>
      <x:c r="P209" s="0" t="n">
        <x:v>1007.7</x:v>
      </x:c>
      <x:c r="R209" s="0" t="n">
        <x:v>3.7</x:v>
      </x:c>
    </x:row>
    <x:row r="210" spans="1:81" customFormat="1" ht="16.5" customHeight="1">
      <x:c r="A210" s="302">
        <x:f>IF(RIGHT(C210,2)=".1","10",RIGHT(C210,2))</x:f>
      </x:c>
      <x:c r="B210" s="0" t="n">
        <x:v>18</x:v>
      </x:c>
      <x:c r="C210" s="0" t="n">
        <x:v>26.01</x:v>
      </x:c>
      <x:c r="D210" s="0" t="s">
        <x:v>5</x:v>
      </x:c>
      <x:c r="E210" s="0" t="n">
        <x:v>1</x:v>
      </x:c>
      <x:c r="F210" s="0" t="s">
        <x:v>185</x:v>
      </x:c>
      <x:c r="H210" s="0" t="s">
        <x:v>192</x:v>
      </x:c>
      <x:c r="I210" s="0" t="n">
        <x:v>-4.3</x:v>
      </x:c>
      <x:c r="J210" s="0" t="n">
        <x:v>-5.9</x:v>
      </x:c>
      <x:c r="K210" s="0" t="n">
        <x:v>89</x:v>
      </x:c>
      <x:c r="L210" s="0" t="n">
        <x:v>-7</x:v>
      </x:c>
      <x:c r="M210" s="0" t="n">
        <x:v>-7</x:v>
      </x:c>
      <x:c r="O210" s="0" t="n">
        <x:v>1017.9</x:v>
      </x:c>
      <x:c r="P210" s="0" t="n">
        <x:v>1007.9</x:v>
      </x:c>
    </x:row>
    <x:row r="211" spans="1:81" customFormat="1" ht="16.5" customHeight="1">
      <x:c r="A211" s="302">
        <x:f>IF(RIGHT(C211,2)=".1","10",RIGHT(C211,2))</x:f>
      </x:c>
      <x:c r="B211" s="0" t="n">
        <x:v>21</x:v>
      </x:c>
      <x:c r="C211" s="0" t="n">
        <x:v>26.01</x:v>
      </x:c>
      <x:c r="D211" s="0" t="s">
        <x:v>5</x:v>
      </x:c>
      <x:c r="E211" s="0" t="n">
        <x:v>1</x:v>
      </x:c>
      <x:c r="F211" s="0" t="s">
        <x:v>197</x:v>
      </x:c>
      <x:c r="G211" s="0" t="s">
        <x:v>136</x:v>
      </x:c>
      <x:c r="H211" s="0" t="s">
        <x:v>199</x:v>
      </x:c>
      <x:c r="I211" s="0" t="n">
        <x:v>-5.8</x:v>
      </x:c>
      <x:c r="J211" s="0" t="n">
        <x:v>-6.9</x:v>
      </x:c>
      <x:c r="K211" s="0" t="n">
        <x:v>92</x:v>
      </x:c>
      <x:c r="L211" s="0" t="n">
        <x:v>-8</x:v>
      </x:c>
      <x:c r="M211" s="0" t="n">
        <x:v>-8</x:v>
      </x:c>
      <x:c r="O211" s="0" t="n">
        <x:v>1018.1</x:v>
      </x:c>
      <x:c r="P211" s="0" t="n">
        <x:v>1008</x:v>
      </x:c>
    </x:row>
    <x:row r="212" spans="1:81" customFormat="1" ht="16.5" customHeight="1">
      <x:c r="A212" s="302">
        <x:f>IF(RIGHT(C212,2)=".1","10",RIGHT(C212,2))</x:f>
      </x:c>
      <x:c r="B212" s="0" t="n">
        <x:v>0</x:v>
      </x:c>
      <x:c r="C212" s="0" t="n">
        <x:v>27.01</x:v>
      </x:c>
      <x:c r="D212" s="0" t="s">
        <x:v>11</x:v>
      </x:c>
      <x:c r="E212" s="0" t="n">
        <x:v>1</x:v>
      </x:c>
      <x:c r="F212" s="0" t="s">
        <x:v>197</x:v>
      </x:c>
      <x:c r="G212" s="0" t="s">
        <x:v>794</x:v>
      </x:c>
      <x:c r="H212" s="0" t="s">
        <x:v>199</x:v>
      </x:c>
      <x:c r="I212" s="0" t="n">
        <x:v>-4.9</x:v>
      </x:c>
      <x:c r="J212" s="0" t="n">
        <x:v>-6</x:v>
      </x:c>
      <x:c r="K212" s="0" t="n">
        <x:v>92</x:v>
      </x:c>
      <x:c r="L212" s="0" t="n">
        <x:v>-7</x:v>
      </x:c>
      <x:c r="M212" s="0" t="n">
        <x:v>-7</x:v>
      </x:c>
      <x:c r="O212" s="0" t="n">
        <x:v>1018.1</x:v>
      </x:c>
      <x:c r="P212" s="0" t="n">
        <x:v>1008.1</x:v>
      </x:c>
    </x:row>
    <x:row r="213" spans="1:81" customFormat="1" ht="16.5" customHeight="1">
      <x:c r="A213" s="302">
        <x:f>IF(RIGHT(C213,2)=".1","10",RIGHT(C213,2))</x:f>
      </x:c>
      <x:c r="B213" s="0" t="n">
        <x:v>3</x:v>
      </x:c>
      <x:c r="C213" s="0" t="n">
        <x:v>27.01</x:v>
      </x:c>
      <x:c r="D213" s="0" t="s">
        <x:v>13</x:v>
      </x:c>
      <x:c r="E213" s="0" t="n">
        <x:v>0</x:v>
      </x:c>
      <x:c r="F213" s="0" t="s">
        <x:v>197</x:v>
      </x:c>
      <x:c r="G213" s="0" t="s">
        <x:v>794</x:v>
      </x:c>
      <x:c r="H213" s="0" t="s">
        <x:v>199</x:v>
      </x:c>
      <x:c r="I213" s="0" t="n">
        <x:v>-5.6</x:v>
      </x:c>
      <x:c r="J213" s="0" t="n">
        <x:v>-6.8</x:v>
      </x:c>
      <x:c r="K213" s="0" t="n">
        <x:v>91</x:v>
      </x:c>
      <x:c r="L213" s="0" t="n">
        <x:v>-7</x:v>
      </x:c>
      <x:c r="M213" s="0" t="n">
        <x:v>-7</x:v>
      </x:c>
      <x:c r="O213" s="0" t="n">
        <x:v>1017.9</x:v>
      </x:c>
      <x:c r="P213" s="0" t="n">
        <x:v>1007.8</x:v>
      </x:c>
      <x:c r="Q213" s="0" t="n">
        <x:v>-6.6</x:v>
      </x:c>
      <x:c r="U213" s="0" t="n">
        <x:v>14</x:v>
      </x:c>
    </x:row>
    <x:row r="214" spans="1:81" customFormat="1" ht="16.5" customHeight="1">
      <x:c r="A214" s="302">
        <x:f>IF(RIGHT(C214,2)=".1","10",RIGHT(C214,2))</x:f>
      </x:c>
      <x:c r="B214" s="0" t="n">
        <x:v>6</x:v>
      </x:c>
      <x:c r="C214" s="0" t="n">
        <x:v>27.01</x:v>
      </x:c>
      <x:c r="D214" s="0" t="s">
        <x:v>11</x:v>
      </x:c>
      <x:c r="E214" s="0" t="n">
        <x:v>1</x:v>
      </x:c>
      <x:c r="F214" s="0" t="s">
        <x:v>195</x:v>
      </x:c>
      <x:c r="G214" s="0" t="s">
        <x:v>795</x:v>
      </x:c>
      <x:c r="H214" s="0" t="s">
        <x:v>796</x:v>
      </x:c>
      <x:c r="I214" s="0" t="n">
        <x:v>-4.5</x:v>
      </x:c>
      <x:c r="J214" s="0" t="n">
        <x:v>-5.7</x:v>
      </x:c>
      <x:c r="K214" s="0" t="n">
        <x:v>91</x:v>
      </x:c>
      <x:c r="L214" s="0" t="n">
        <x:v>-7</x:v>
      </x:c>
      <x:c r="M214" s="0" t="n">
        <x:v>-7</x:v>
      </x:c>
      <x:c r="O214" s="0" t="n">
        <x:v>1019</x:v>
      </x:c>
      <x:c r="P214" s="0" t="n">
        <x:v>1009</x:v>
      </x:c>
    </x:row>
    <x:row r="215" spans="1:81" customFormat="1" ht="16.5" customHeight="1">
      <x:c r="A215" s="302">
        <x:f>IF(RIGHT(C215,2)=".1","10",RIGHT(C215,2))</x:f>
      </x:c>
      <x:c r="B215" s="0" t="n">
        <x:v>9</x:v>
      </x:c>
      <x:c r="C215" s="0" t="n">
        <x:v>27.01</x:v>
      </x:c>
      <x:c r="D215" s="0" t="s">
        <x:v>12</x:v>
      </x:c>
      <x:c r="E215" s="0" t="n">
        <x:v>1</x:v>
      </x:c>
      <x:c r="F215" s="0" t="s">
        <x:v>195</x:v>
      </x:c>
      <x:c r="G215" s="0" t="s">
        <x:v>359</x:v>
      </x:c>
      <x:c r="H215" s="0" t="s">
        <x:v>797</x:v>
      </x:c>
      <x:c r="I215" s="0" t="n">
        <x:v>-3.9</x:v>
      </x:c>
      <x:c r="J215" s="0" t="n">
        <x:v>-5.7</x:v>
      </x:c>
      <x:c r="K215" s="0" t="n">
        <x:v>87</x:v>
      </x:c>
      <x:c r="L215" s="0" t="n">
        <x:v>-6</x:v>
      </x:c>
      <x:c r="M215" s="0" t="n">
        <x:v>-6</x:v>
      </x:c>
      <x:c r="O215" s="0" t="n">
        <x:v>1019.2</x:v>
      </x:c>
      <x:c r="P215" s="0" t="n">
        <x:v>1009.2</x:v>
      </x:c>
    </x:row>
    <x:row r="216" spans="1:81" customFormat="1" ht="16.5" customHeight="1">
      <x:c r="A216" s="302">
        <x:f>IF(RIGHT(C216,2)=".1","10",RIGHT(C216,2))</x:f>
      </x:c>
      <x:c r="B216" s="0" t="n">
        <x:v>12</x:v>
      </x:c>
      <x:c r="C216" s="0" t="n">
        <x:v>27.01</x:v>
      </x:c>
      <x:c r="D216" s="0" t="s">
        <x:v>11</x:v>
      </x:c>
      <x:c r="E216" s="0" t="n">
        <x:v>2</x:v>
      </x:c>
      <x:c r="F216" s="0" t="s">
        <x:v>185</x:v>
      </x:c>
      <x:c r="G216" s="0" t="s">
        <x:v>441</x:v>
      </x:c>
      <x:c r="H216" s="0" t="s">
        <x:v>798</x:v>
      </x:c>
      <x:c r="I216" s="0" t="n">
        <x:v>-2.5</x:v>
      </x:c>
      <x:c r="J216" s="0" t="n">
        <x:v>-6.2</x:v>
      </x:c>
      <x:c r="K216" s="0" t="n">
        <x:v>76</x:v>
      </x:c>
      <x:c r="L216" s="0" t="n">
        <x:v>-6</x:v>
      </x:c>
      <x:c r="M216" s="0" t="n">
        <x:v>-6</x:v>
      </x:c>
      <x:c r="O216" s="0" t="n">
        <x:v>1019.3</x:v>
      </x:c>
      <x:c r="P216" s="0" t="n">
        <x:v>1009.3</x:v>
      </x:c>
    </x:row>
    <x:row r="217" spans="1:81" customFormat="1" ht="16.5" customHeight="1">
      <x:c r="A217" s="302">
        <x:f>IF(RIGHT(C217,2)=".1","10",RIGHT(C217,2))</x:f>
      </x:c>
      <x:c r="B217" s="0" t="n">
        <x:v>15</x:v>
      </x:c>
      <x:c r="C217" s="0" t="n">
        <x:v>27.01</x:v>
      </x:c>
      <x:c r="D217" s="0" t="s">
        <x:v>11</x:v>
      </x:c>
      <x:c r="E217" s="0" t="n">
        <x:v>1</x:v>
      </x:c>
      <x:c r="F217" s="0" t="s">
        <x:v>185</x:v>
      </x:c>
      <x:c r="H217" s="0" t="s">
        <x:v>192</x:v>
      </x:c>
      <x:c r="I217" s="0" t="n">
        <x:v>-4</x:v>
      </x:c>
      <x:c r="J217" s="0" t="n">
        <x:v>-6.3</x:v>
      </x:c>
      <x:c r="K217" s="0" t="n">
        <x:v>84</x:v>
      </x:c>
      <x:c r="L217" s="0" t="n">
        <x:v>-6</x:v>
      </x:c>
      <x:c r="M217" s="0" t="n">
        <x:v>-6</x:v>
      </x:c>
      <x:c r="O217" s="0" t="n">
        <x:v>1020.6</x:v>
      </x:c>
      <x:c r="P217" s="0" t="n">
        <x:v>1010.5</x:v>
      </x:c>
      <x:c r="R217" s="0" t="n">
        <x:v>-2.4</x:v>
      </x:c>
      <x:c r="S217" s="0" t="n">
        <x:v>0.3</x:v>
      </x:c>
    </x:row>
    <x:row r="218" spans="1:81" customFormat="1" ht="16.5" customHeight="1">
      <x:c r="A218" s="302">
        <x:f>IF(RIGHT(C218,2)=".1","10",RIGHT(C218,2))</x:f>
      </x:c>
      <x:c r="B218" s="0" t="n">
        <x:v>18</x:v>
      </x:c>
      <x:c r="C218" s="0" t="n">
        <x:v>27.01</x:v>
      </x:c>
      <x:c r="D218" s="0" t="s">
        <x:v>11</x:v>
      </x:c>
      <x:c r="E218" s="0" t="n">
        <x:v>1</x:v>
      </x:c>
      <x:c r="F218" s="0" t="s">
        <x:v>185</x:v>
      </x:c>
      <x:c r="G218" s="0" t="s">
        <x:v>750</x:v>
      </x:c>
      <x:c r="H218" s="0" t="s">
        <x:v>230</x:v>
      </x:c>
      <x:c r="I218" s="0" t="n">
        <x:v>-4</x:v>
      </x:c>
      <x:c r="J218" s="0" t="n">
        <x:v>-5.8</x:v>
      </x:c>
      <x:c r="K218" s="0" t="n">
        <x:v>87</x:v>
      </x:c>
      <x:c r="L218" s="0" t="n">
        <x:v>-6</x:v>
      </x:c>
      <x:c r="M218" s="0" t="n">
        <x:v>-6</x:v>
      </x:c>
      <x:c r="O218" s="0" t="n">
        <x:v>1021.2</x:v>
      </x:c>
      <x:c r="P218" s="0" t="n">
        <x:v>1011.2</x:v>
      </x:c>
    </x:row>
    <x:row r="219" spans="1:81" customFormat="1" ht="16.5" customHeight="1">
      <x:c r="A219" s="302">
        <x:f>IF(RIGHT(C219,2)=".1","10",RIGHT(C219,2))</x:f>
      </x:c>
      <x:c r="B219" s="0" t="n">
        <x:v>21</x:v>
      </x:c>
      <x:c r="C219" s="0" t="n">
        <x:v>27.01</x:v>
      </x:c>
      <x:c r="D219" s="0" t="s">
        <x:v>13</x:v>
      </x:c>
      <x:c r="E219" s="0" t="n">
        <x:v>0</x:v>
      </x:c>
      <x:c r="F219" s="0" t="s">
        <x:v>185</x:v>
      </x:c>
      <x:c r="H219" s="0" t="s">
        <x:v>192</x:v>
      </x:c>
      <x:c r="I219" s="0" t="n">
        <x:v>-5.8</x:v>
      </x:c>
      <x:c r="J219" s="0" t="n">
        <x:v>-6.9</x:v>
      </x:c>
      <x:c r="K219" s="0" t="n">
        <x:v>92</x:v>
      </x:c>
      <x:c r="L219" s="0" t="n">
        <x:v>-7</x:v>
      </x:c>
      <x:c r="M219" s="0" t="n">
        <x:v>-7</x:v>
      </x:c>
      <x:c r="O219" s="0" t="n">
        <x:v>1021</x:v>
      </x:c>
      <x:c r="P219" s="0" t="n">
        <x:v>1010.9</x:v>
      </x:c>
    </x:row>
    <x:row r="220" spans="1:81" customFormat="1" ht="16.5" customHeight="1">
      <x:c r="A220" s="302">
        <x:f>IF(RIGHT(C220,2)=".1","10",RIGHT(C220,2))</x:f>
      </x:c>
      <x:c r="B220" s="0" t="n">
        <x:v>0</x:v>
      </x:c>
      <x:c r="C220" s="0" t="n">
        <x:v>28.01</x:v>
      </x:c>
      <x:c r="D220" s="0" t="s">
        <x:v>9</x:v>
      </x:c>
      <x:c r="E220" s="0" t="n">
        <x:v>2</x:v>
      </x:c>
      <x:c r="F220" s="0" t="s">
        <x:v>185</x:v>
      </x:c>
      <x:c r="H220" s="0" t="s">
        <x:v>230</x:v>
      </x:c>
      <x:c r="I220" s="0" t="n">
        <x:v>-5</x:v>
      </x:c>
      <x:c r="J220" s="0" t="n">
        <x:v>-6.4</x:v>
      </x:c>
      <x:c r="K220" s="0" t="n">
        <x:v>90</x:v>
      </x:c>
      <x:c r="L220" s="0" t="n">
        <x:v>-9</x:v>
      </x:c>
      <x:c r="M220" s="0" t="n">
        <x:v>-9</x:v>
      </x:c>
      <x:c r="O220" s="0" t="n">
        <x:v>1020.4</x:v>
      </x:c>
      <x:c r="P220" s="0" t="n">
        <x:v>1010.4</x:v>
      </x:c>
    </x:row>
    <x:row r="221" spans="1:81" customFormat="1" ht="16.5" customHeight="1">
      <x:c r="A221" s="302">
        <x:f>IF(RIGHT(C221,2)=".1","10",RIGHT(C221,2))</x:f>
      </x:c>
      <x:c r="B221" s="0" t="n">
        <x:v>3</x:v>
      </x:c>
      <x:c r="C221" s="0" t="n">
        <x:v>28.01</x:v>
      </x:c>
      <x:c r="D221" s="0" t="s">
        <x:v>11</x:v>
      </x:c>
      <x:c r="E221" s="0" t="n">
        <x:v>2</x:v>
      </x:c>
      <x:c r="F221" s="0" t="s">
        <x:v>185</x:v>
      </x:c>
      <x:c r="G221" s="0" t="s">
        <x:v>256</x:v>
      </x:c>
      <x:c r="H221" s="0" t="s">
        <x:v>206</x:v>
      </x:c>
      <x:c r="I221" s="0" t="n">
        <x:v>-4.9</x:v>
      </x:c>
      <x:c r="J221" s="0" t="n">
        <x:v>-6.5</x:v>
      </x:c>
      <x:c r="K221" s="0" t="n">
        <x:v>89</x:v>
      </x:c>
      <x:c r="L221" s="0" t="n">
        <x:v>-9</x:v>
      </x:c>
      <x:c r="M221" s="0" t="n">
        <x:v>-9</x:v>
      </x:c>
      <x:c r="O221" s="0" t="n">
        <x:v>1020.5</x:v>
      </x:c>
      <x:c r="P221" s="0" t="n">
        <x:v>1010.4</x:v>
      </x:c>
      <x:c r="Q221" s="0" t="n">
        <x:v>-6</x:v>
      </x:c>
      <x:c r="S221" s="0" t="n">
        <x:v>0.2</x:v>
      </x:c>
      <x:c r="U221" s="0" t="n">
        <x:v>12</x:v>
      </x:c>
    </x:row>
    <x:row r="222" spans="1:81" customFormat="1" ht="16.5" customHeight="1">
      <x:c r="A222" s="302">
        <x:f>IF(RIGHT(C222,2)=".1","10",RIGHT(C222,2))</x:f>
      </x:c>
      <x:c r="B222" s="0" t="n">
        <x:v>6</x:v>
      </x:c>
      <x:c r="C222" s="0" t="n">
        <x:v>28.01</x:v>
      </x:c>
      <x:c r="D222" s="0" t="s">
        <x:v>11</x:v>
      </x:c>
      <x:c r="E222" s="0" t="n">
        <x:v>1</x:v>
      </x:c>
      <x:c r="F222" s="0" t="s">
        <x:v>185</x:v>
      </x:c>
      <x:c r="G222" s="0" t="s">
        <x:v>256</x:v>
      </x:c>
      <x:c r="H222" s="0" t="s">
        <x:v>294</x:v>
      </x:c>
      <x:c r="I222" s="0" t="n">
        <x:v>-6</x:v>
      </x:c>
      <x:c r="J222" s="0" t="n">
        <x:v>-7.5</x:v>
      </x:c>
      <x:c r="K222" s="0" t="n">
        <x:v>89</x:v>
      </x:c>
      <x:c r="L222" s="0" t="n">
        <x:v>-8</x:v>
      </x:c>
      <x:c r="M222" s="0" t="n">
        <x:v>-8</x:v>
      </x:c>
      <x:c r="O222" s="0" t="n">
        <x:v>1021.4</x:v>
      </x:c>
      <x:c r="P222" s="0" t="n">
        <x:v>1011.3</x:v>
      </x:c>
      <x:c r="Q222" s="0" t="n">
        <x:v>-6.3</x:v>
      </x:c>
    </x:row>
    <x:row r="223" spans="1:81" customFormat="1" ht="16.5" customHeight="1">
      <x:c r="A223" s="302">
        <x:f>IF(RIGHT(C223,2)=".1","10",RIGHT(C223,2))</x:f>
      </x:c>
      <x:c r="B223" s="0" t="n">
        <x:v>9</x:v>
      </x:c>
      <x:c r="C223" s="0" t="n">
        <x:v>28.01</x:v>
      </x:c>
      <x:c r="D223" s="0" t="s">
        <x:v>9</x:v>
      </x:c>
      <x:c r="E223" s="0" t="n">
        <x:v>2</x:v>
      </x:c>
      <x:c r="F223" s="0" t="s">
        <x:v>185</x:v>
      </x:c>
      <x:c r="H223" s="0" t="s">
        <x:v>221</x:v>
      </x:c>
      <x:c r="I223" s="0" t="n">
        <x:v>-4.9</x:v>
      </x:c>
      <x:c r="J223" s="0" t="n">
        <x:v>-7</x:v>
      </x:c>
      <x:c r="K223" s="0" t="n">
        <x:v>85</x:v>
      </x:c>
      <x:c r="L223" s="0" t="n">
        <x:v>-9</x:v>
      </x:c>
      <x:c r="M223" s="0" t="n">
        <x:v>-8</x:v>
      </x:c>
      <x:c r="O223" s="0" t="n">
        <x:v>1021.1</x:v>
      </x:c>
      <x:c r="P223" s="0" t="n">
        <x:v>1011</x:v>
      </x:c>
    </x:row>
    <x:row r="224" spans="1:81" customFormat="1" ht="16.5" customHeight="1">
      <x:c r="A224" s="302">
        <x:f>IF(RIGHT(C224,2)=".1","10",RIGHT(C224,2))</x:f>
      </x:c>
      <x:c r="B224" s="0" t="n">
        <x:v>12</x:v>
      </x:c>
      <x:c r="C224" s="0" t="n">
        <x:v>28.01</x:v>
      </x:c>
      <x:c r="D224" s="0" t="s">
        <x:v>9</x:v>
      </x:c>
      <x:c r="E224" s="0" t="n">
        <x:v>2</x:v>
      </x:c>
      <x:c r="F224" s="0" t="s">
        <x:v>185</x:v>
      </x:c>
      <x:c r="H224" s="0" t="s">
        <x:v>276</x:v>
      </x:c>
      <x:c r="I224" s="0" t="n">
        <x:v>-3.5</x:v>
      </x:c>
      <x:c r="J224" s="0" t="n">
        <x:v>-6.3</x:v>
      </x:c>
      <x:c r="K224" s="0" t="n">
        <x:v>81</x:v>
      </x:c>
      <x:c r="L224" s="0" t="n">
        <x:v>-8</x:v>
      </x:c>
      <x:c r="M224" s="0" t="n">
        <x:v>-7</x:v>
      </x:c>
      <x:c r="O224" s="0" t="n">
        <x:v>1019.8</x:v>
      </x:c>
      <x:c r="P224" s="0" t="n">
        <x:v>1009.8</x:v>
      </x:c>
    </x:row>
    <x:row r="225" spans="1:81" customFormat="1" ht="16.5" customHeight="1">
      <x:c r="A225" s="302">
        <x:f>IF(RIGHT(C225,2)=".1","10",RIGHT(C225,2))</x:f>
      </x:c>
      <x:c r="B225" s="0" t="n">
        <x:v>15</x:v>
      </x:c>
      <x:c r="C225" s="0" t="n">
        <x:v>28.01</x:v>
      </x:c>
      <x:c r="D225" s="0" t="s">
        <x:v>8</x:v>
      </x:c>
      <x:c r="E225" s="0" t="n">
        <x:v>2</x:v>
      </x:c>
      <x:c r="F225" s="0" t="s">
        <x:v>185</x:v>
      </x:c>
      <x:c r="H225" s="0" t="s">
        <x:v>294</x:v>
      </x:c>
      <x:c r="I225" s="0" t="n">
        <x:v>-3.1</x:v>
      </x:c>
      <x:c r="J225" s="0" t="n">
        <x:v>-5.9</x:v>
      </x:c>
      <x:c r="K225" s="0" t="n">
        <x:v>81</x:v>
      </x:c>
      <x:c r="L225" s="0" t="n">
        <x:v>-7</x:v>
      </x:c>
      <x:c r="M225" s="0" t="n">
        <x:v>-7</x:v>
      </x:c>
      <x:c r="O225" s="0" t="n">
        <x:v>1019.3</x:v>
      </x:c>
      <x:c r="P225" s="0" t="n">
        <x:v>1009.3</x:v>
      </x:c>
      <x:c r="R225" s="0" t="n">
        <x:v>-2.8</x:v>
      </x:c>
    </x:row>
    <x:row r="226" spans="1:81" customFormat="1" ht="16.5" customHeight="1">
      <x:c r="A226" s="302">
        <x:f>IF(RIGHT(C226,2)=".1","10",RIGHT(C226,2))</x:f>
      </x:c>
      <x:c r="B226" s="0" t="n">
        <x:v>18</x:v>
      </x:c>
      <x:c r="C226" s="0" t="n">
        <x:v>28.01</x:v>
      </x:c>
      <x:c r="D226" s="0" t="s">
        <x:v>8</x:v>
      </x:c>
      <x:c r="E226" s="0" t="n">
        <x:v>2</x:v>
      </x:c>
      <x:c r="F226" s="0" t="s">
        <x:v>185</x:v>
      </x:c>
      <x:c r="H226" s="0" t="s">
        <x:v>203</x:v>
      </x:c>
      <x:c r="I226" s="0" t="n">
        <x:v>-2.3</x:v>
      </x:c>
      <x:c r="J226" s="0" t="n">
        <x:v>-5.6</x:v>
      </x:c>
      <x:c r="K226" s="0" t="n">
        <x:v>78</x:v>
      </x:c>
      <x:c r="L226" s="0" t="n">
        <x:v>-6</x:v>
      </x:c>
      <x:c r="M226" s="0" t="n">
        <x:v>-6</x:v>
      </x:c>
      <x:c r="O226" s="0" t="n">
        <x:v>1018.4</x:v>
      </x:c>
      <x:c r="P226" s="0" t="n">
        <x:v>1008.4</x:v>
      </x:c>
    </x:row>
    <x:row r="227" spans="1:81" customFormat="1" ht="16.5" customHeight="1">
      <x:c r="A227" s="302">
        <x:f>IF(RIGHT(C227,2)=".1","10",RIGHT(C227,2))</x:f>
      </x:c>
      <x:c r="B227" s="0" t="n">
        <x:v>21</x:v>
      </x:c>
      <x:c r="C227" s="0" t="n">
        <x:v>28.01</x:v>
      </x:c>
      <x:c r="D227" s="0" t="s">
        <x:v>9</x:v>
      </x:c>
      <x:c r="E227" s="0" t="n">
        <x:v>2</x:v>
      </x:c>
      <x:c r="F227" s="0" t="s">
        <x:v>185</x:v>
      </x:c>
      <x:c r="H227" s="0" t="s">
        <x:v>247</x:v>
      </x:c>
      <x:c r="I227" s="0" t="n">
        <x:v>0.3</x:v>
      </x:c>
      <x:c r="J227" s="0" t="n">
        <x:v>-3.1</x:v>
      </x:c>
      <x:c r="K227" s="0" t="n">
        <x:v>78</x:v>
      </x:c>
      <x:c r="L227" s="0" t="n">
        <x:v>-3</x:v>
      </x:c>
      <x:c r="M227" s="0" t="n">
        <x:v>-3</x:v>
      </x:c>
      <x:c r="O227" s="0" t="n">
        <x:v>1017.3</x:v>
      </x:c>
      <x:c r="P227" s="0" t="n">
        <x:v>1007.5</x:v>
      </x:c>
    </x:row>
    <x:row r="228" spans="1:81" customFormat="1" ht="16.5" customHeight="1">
      <x:c r="A228" s="302">
        <x:f>IF(RIGHT(C228,2)=".1","10",RIGHT(C228,2))</x:f>
      </x:c>
      <x:c r="B228" s="0" t="n">
        <x:v>0</x:v>
      </x:c>
      <x:c r="C228" s="0" t="n">
        <x:v>29.01</x:v>
      </x:c>
      <x:c r="D228" s="0" t="s">
        <x:v>9</x:v>
      </x:c>
      <x:c r="E228" s="0" t="n">
        <x:v>3</x:v>
      </x:c>
      <x:c r="F228" s="0" t="s">
        <x:v>185</x:v>
      </x:c>
      <x:c r="G228" s="0" t="s">
        <x:v>773</x:v>
      </x:c>
      <x:c r="H228" s="0" t="s">
        <x:v>203</x:v>
      </x:c>
      <x:c r="I228" s="0" t="n">
        <x:v>1.4</x:v>
      </x:c>
      <x:c r="J228" s="0" t="n">
        <x:v>-0.2</x:v>
      </x:c>
      <x:c r="K228" s="0" t="n">
        <x:v>89</x:v>
      </x:c>
      <x:c r="L228" s="0" t="n">
        <x:v>-3</x:v>
      </x:c>
      <x:c r="M228" s="0" t="n">
        <x:v>-3</x:v>
      </x:c>
      <x:c r="O228" s="0" t="n">
        <x:v>1016.6</x:v>
      </x:c>
      <x:c r="P228" s="0" t="n">
        <x:v>1006.9</x:v>
      </x:c>
    </x:row>
    <x:row r="229" spans="1:81" customFormat="1" ht="16.5" customHeight="1">
      <x:c r="A229" s="302">
        <x:f>IF(RIGHT(C229,2)=".1","10",RIGHT(C229,2))</x:f>
      </x:c>
      <x:c r="B229" s="0" t="n">
        <x:v>3</x:v>
      </x:c>
      <x:c r="C229" s="0" t="n">
        <x:v>29.01</x:v>
      </x:c>
      <x:c r="D229" s="0" t="s">
        <x:v>9</x:v>
      </x:c>
      <x:c r="E229" s="0" t="n">
        <x:v>4</x:v>
      </x:c>
      <x:c r="F229" s="0" t="s">
        <x:v>185</x:v>
      </x:c>
      <x:c r="H229" s="0" t="s">
        <x:v>276</x:v>
      </x:c>
      <x:c r="I229" s="0" t="n">
        <x:v>1.7</x:v>
      </x:c>
      <x:c r="J229" s="0" t="n">
        <x:v>-0.6</x:v>
      </x:c>
      <x:c r="K229" s="0" t="n">
        <x:v>85</x:v>
      </x:c>
      <x:c r="L229" s="0" t="n">
        <x:v>-3</x:v>
      </x:c>
      <x:c r="M229" s="0" t="n">
        <x:v>-3</x:v>
      </x:c>
      <x:c r="O229" s="0" t="n">
        <x:v>1015.9</x:v>
      </x:c>
      <x:c r="P229" s="0" t="n">
        <x:v>1006.1</x:v>
      </x:c>
      <x:c r="Q229" s="0" t="n">
        <x:v>-3.1</x:v>
      </x:c>
      <x:c r="S229" s="0" t="n">
        <x:v>0.7</x:v>
      </x:c>
      <x:c r="U229" s="0" t="n">
        <x:v>11</x:v>
      </x:c>
    </x:row>
    <x:row r="230" spans="1:81" customFormat="1" ht="16.5" customHeight="1">
      <x:c r="A230" s="302">
        <x:f>IF(RIGHT(C230,2)=".1","10",RIGHT(C230,2))</x:f>
      </x:c>
      <x:c r="B230" s="0" t="n">
        <x:v>6</x:v>
      </x:c>
      <x:c r="C230" s="0" t="n">
        <x:v>29.01</x:v>
      </x:c>
      <x:c r="D230" s="0" t="s">
        <x:v>9</x:v>
      </x:c>
      <x:c r="E230" s="0" t="n">
        <x:v>4</x:v>
      </x:c>
      <x:c r="F230" s="0" t="s">
        <x:v>185</x:v>
      </x:c>
      <x:c r="H230" s="0" t="s">
        <x:v>228</x:v>
      </x:c>
      <x:c r="I230" s="0" t="n">
        <x:v>2.3</x:v>
      </x:c>
      <x:c r="J230" s="0" t="n">
        <x:v>-0.8</x:v>
      </x:c>
      <x:c r="K230" s="0" t="n">
        <x:v>80</x:v>
      </x:c>
      <x:c r="L230" s="0" t="n">
        <x:v>-3</x:v>
      </x:c>
      <x:c r="M230" s="0" t="n">
        <x:v>-2</x:v>
      </x:c>
      <x:c r="O230" s="0" t="n">
        <x:v>1016.5</x:v>
      </x:c>
      <x:c r="P230" s="0" t="n">
        <x:v>1006.7</x:v>
      </x:c>
    </x:row>
    <x:row r="231" spans="1:81" customFormat="1" ht="16.5" customHeight="1">
      <x:c r="A231" s="302">
        <x:f>IF(RIGHT(C231,2)=".1","10",RIGHT(C231,2))</x:f>
      </x:c>
      <x:c r="B231" s="0" t="n">
        <x:v>9</x:v>
      </x:c>
      <x:c r="C231" s="0" t="n">
        <x:v>29.01</x:v>
      </x:c>
      <x:c r="D231" s="0" t="s">
        <x:v>10</x:v>
      </x:c>
      <x:c r="E231" s="0" t="n">
        <x:v>2</x:v>
      </x:c>
      <x:c r="F231" s="0" t="s">
        <x:v>185</x:v>
      </x:c>
      <x:c r="H231" s="0" t="s">
        <x:v>799</x:v>
      </x:c>
      <x:c r="I231" s="0" t="n">
        <x:v>3.5</x:v>
      </x:c>
      <x:c r="J231" s="0" t="n">
        <x:v>-0.4</x:v>
      </x:c>
      <x:c r="K231" s="0" t="n">
        <x:v>76</x:v>
      </x:c>
      <x:c r="L231" s="0" t="n">
        <x:v>1</x:v>
      </x:c>
      <x:c r="M231" s="0" t="n">
        <x:v>1</x:v>
      </x:c>
      <x:c r="O231" s="0" t="n">
        <x:v>1016.8</x:v>
      </x:c>
      <x:c r="P231" s="0" t="n">
        <x:v>1007.1</x:v>
      </x:c>
    </x:row>
    <x:row r="232" spans="1:81" customFormat="1" ht="16.5" customHeight="1">
      <x:c r="A232" s="302">
        <x:f>IF(RIGHT(C232,2)=".1","10",RIGHT(C232,2))</x:f>
      </x:c>
      <x:c r="B232" s="0" t="n">
        <x:v>12</x:v>
      </x:c>
      <x:c r="C232" s="0" t="n">
        <x:v>29.01</x:v>
      </x:c>
      <x:c r="D232" s="0" t="s">
        <x:v>10</x:v>
      </x:c>
      <x:c r="E232" s="0" t="s">
        <x:v>209</x:v>
      </x:c>
      <x:c r="F232" s="0" t="s">
        <x:v>185</x:v>
      </x:c>
      <x:c r="H232" s="0" t="s">
        <x:v>230</x:v>
      </x:c>
      <x:c r="I232" s="0" t="n">
        <x:v>2</x:v>
      </x:c>
      <x:c r="J232" s="0" t="n">
        <x:v>-0.8</x:v>
      </x:c>
      <x:c r="K232" s="0" t="n">
        <x:v>82</x:v>
      </x:c>
      <x:c r="L232" s="0" t="n">
        <x:v>-3</x:v>
      </x:c>
      <x:c r="M232" s="0" t="n">
        <x:v>-3</x:v>
      </x:c>
      <x:c r="O232" s="0" t="n">
        <x:v>1016.5</x:v>
      </x:c>
      <x:c r="P232" s="0" t="n">
        <x:v>1006.7</x:v>
      </x:c>
    </x:row>
    <x:row r="233" spans="1:81" customFormat="1" ht="16.5" customHeight="1">
      <x:c r="A233" s="302">
        <x:f>IF(RIGHT(C233,2)=".1","10",RIGHT(C233,2))</x:f>
      </x:c>
      <x:c r="B233" s="0" t="n">
        <x:v>15</x:v>
      </x:c>
      <x:c r="C233" s="0" t="n">
        <x:v>29.01</x:v>
      </x:c>
      <x:c r="D233" s="0" t="s">
        <x:v>10</x:v>
      </x:c>
      <x:c r="E233" s="0" t="s">
        <x:v>215</x:v>
      </x:c>
      <x:c r="F233" s="0" t="s">
        <x:v>185</x:v>
      </x:c>
      <x:c r="G233" s="0" t="s">
        <x:v>256</x:v>
      </x:c>
      <x:c r="H233" s="0" t="s">
        <x:v>230</x:v>
      </x:c>
      <x:c r="I233" s="0" t="n">
        <x:v>1.4</x:v>
      </x:c>
      <x:c r="J233" s="0" t="n">
        <x:v>-0.3</x:v>
      </x:c>
      <x:c r="K233" s="0" t="n">
        <x:v>88</x:v>
      </x:c>
      <x:c r="L233" s="0" t="n">
        <x:v>-3</x:v>
      </x:c>
      <x:c r="M233" s="0" t="n">
        <x:v>-3</x:v>
      </x:c>
      <x:c r="O233" s="0" t="n">
        <x:v>1017.6</x:v>
      </x:c>
      <x:c r="P233" s="0" t="n">
        <x:v>1007.8</x:v>
      </x:c>
      <x:c r="R233" s="0" t="n">
        <x:v>3.7</x:v>
      </x:c>
      <x:c r="S233" s="0" t="n">
        <x:v>0.9</x:v>
      </x:c>
    </x:row>
    <x:row r="234" spans="1:81" customFormat="1" ht="16.5" customHeight="1">
      <x:c r="A234" s="302">
        <x:f>IF(RIGHT(C234,2)=".1","10",RIGHT(C234,2))</x:f>
      </x:c>
      <x:c r="B234" s="0" t="n">
        <x:v>18</x:v>
      </x:c>
      <x:c r="C234" s="0" t="n">
        <x:v>29.01</x:v>
      </x:c>
      <x:c r="D234" s="0" t="s">
        <x:v>10</x:v>
      </x:c>
      <x:c r="E234" s="0" t="n">
        <x:v>3</x:v>
      </x:c>
      <x:c r="F234" s="0" t="s">
        <x:v>185</x:v>
      </x:c>
      <x:c r="G234" s="0" t="s">
        <x:v>256</x:v>
      </x:c>
      <x:c r="H234" s="0" t="s">
        <x:v>230</x:v>
      </x:c>
      <x:c r="I234" s="0" t="n">
        <x:v>1.2</x:v>
      </x:c>
      <x:c r="J234" s="0" t="n">
        <x:v>-0.9</x:v>
      </x:c>
      <x:c r="K234" s="0" t="n">
        <x:v>86</x:v>
      </x:c>
      <x:c r="L234" s="0" t="n">
        <x:v>-3</x:v>
      </x:c>
      <x:c r="M234" s="0" t="n">
        <x:v>-3</x:v>
      </x:c>
      <x:c r="O234" s="0" t="n">
        <x:v>1018.8</x:v>
      </x:c>
      <x:c r="P234" s="0" t="n">
        <x:v>1009</x:v>
      </x:c>
    </x:row>
    <x:row r="235" spans="1:81" customFormat="1" ht="16.5" customHeight="1">
      <x:c r="A235" s="302">
        <x:f>IF(RIGHT(C235,2)=".1","10",RIGHT(C235,2))</x:f>
      </x:c>
      <x:c r="B235" s="0" t="n">
        <x:v>21</x:v>
      </x:c>
      <x:c r="C235" s="0" t="n">
        <x:v>29.01</x:v>
      </x:c>
      <x:c r="D235" s="0" t="s">
        <x:v>10</x:v>
      </x:c>
      <x:c r="E235" s="0" t="n">
        <x:v>3</x:v>
      </x:c>
      <x:c r="F235" s="0" t="s">
        <x:v>185</x:v>
      </x:c>
      <x:c r="H235" s="0" t="s">
        <x:v>481</x:v>
      </x:c>
      <x:c r="I235" s="0" t="n">
        <x:v>0.9</x:v>
      </x:c>
      <x:c r="J235" s="0" t="n">
        <x:v>-1.1</x:v>
      </x:c>
      <x:c r="K235" s="0" t="n">
        <x:v>86</x:v>
      </x:c>
      <x:c r="L235" s="0" t="n">
        <x:v>-4</x:v>
      </x:c>
      <x:c r="M235" s="0" t="n">
        <x:v>-4</x:v>
      </x:c>
      <x:c r="O235" s="0" t="n">
        <x:v>1018.6</x:v>
      </x:c>
      <x:c r="P235" s="0" t="n">
        <x:v>1008.8</x:v>
      </x:c>
    </x:row>
    <x:row r="236" spans="1:81" customFormat="1" ht="16.5" customHeight="1">
      <x:c r="A236" s="302">
        <x:f>IF(RIGHT(C236,2)=".1","10",RIGHT(C236,2))</x:f>
      </x:c>
      <x:c r="B236" s="0" t="n">
        <x:v>0</x:v>
      </x:c>
      <x:c r="C236" s="0" t="n">
        <x:v>30.01</x:v>
      </x:c>
      <x:c r="D236" s="0" t="s">
        <x:v>10</x:v>
      </x:c>
      <x:c r="E236" s="0" t="n">
        <x:v>3</x:v>
      </x:c>
      <x:c r="F236" s="0" t="s">
        <x:v>185</x:v>
      </x:c>
      <x:c r="H236" s="0" t="s">
        <x:v>192</x:v>
      </x:c>
      <x:c r="I236" s="0" t="n">
        <x:v>0.8</x:v>
      </x:c>
      <x:c r="J236" s="0" t="n">
        <x:v>-1.5</x:v>
      </x:c>
      <x:c r="K236" s="0" t="n">
        <x:v>85</x:v>
      </x:c>
      <x:c r="L236" s="0" t="n">
        <x:v>-4</x:v>
      </x:c>
      <x:c r="M236" s="0" t="n">
        <x:v>-4</x:v>
      </x:c>
      <x:c r="O236" s="0" t="n">
        <x:v>1018.1</x:v>
      </x:c>
      <x:c r="P236" s="0" t="n">
        <x:v>1008.3</x:v>
      </x:c>
    </x:row>
    <x:row r="237" spans="1:81" customFormat="1" ht="16.5" customHeight="1">
      <x:c r="A237" s="302">
        <x:f>IF(RIGHT(C237,2)=".1","10",RIGHT(C237,2))</x:f>
      </x:c>
      <x:c r="B237" s="0" t="n">
        <x:v>3</x:v>
      </x:c>
      <x:c r="C237" s="0" t="n">
        <x:v>30.01</x:v>
      </x:c>
      <x:c r="D237" s="0" t="s">
        <x:v>10</x:v>
      </x:c>
      <x:c r="E237" s="0" t="n">
        <x:v>2</x:v>
      </x:c>
      <x:c r="F237" s="0" t="s">
        <x:v>185</x:v>
      </x:c>
      <x:c r="H237" s="0" t="s">
        <x:v>206</x:v>
      </x:c>
      <x:c r="I237" s="0" t="n">
        <x:v>-0.2</x:v>
      </x:c>
      <x:c r="J237" s="0" t="n">
        <x:v>-2.1</x:v>
      </x:c>
      <x:c r="K237" s="0" t="n">
        <x:v>87</x:v>
      </x:c>
      <x:c r="L237" s="0" t="n">
        <x:v>-4</x:v>
      </x:c>
      <x:c r="M237" s="0" t="n">
        <x:v>-4</x:v>
      </x:c>
      <x:c r="O237" s="0" t="n">
        <x:v>1017</x:v>
      </x:c>
      <x:c r="P237" s="0" t="n">
        <x:v>1007.2</x:v>
      </x:c>
      <x:c r="Q237" s="0" t="n">
        <x:v>-0.2</x:v>
      </x:c>
      <x:c r="U237" s="0" t="n">
        <x:v>7</x:v>
      </x:c>
    </x:row>
    <x:row r="238" spans="1:81" customFormat="1" ht="16.5" customHeight="1">
      <x:c r="A238" s="302">
        <x:f>IF(RIGHT(C238,2)=".1","10",RIGHT(C238,2))</x:f>
      </x:c>
      <x:c r="B238" s="0" t="n">
        <x:v>6</x:v>
      </x:c>
      <x:c r="C238" s="0" t="n">
        <x:v>30.01</x:v>
      </x:c>
      <x:c r="D238" s="0" t="s">
        <x:v>10</x:v>
      </x:c>
      <x:c r="E238" s="0" t="n">
        <x:v>3</x:v>
      </x:c>
      <x:c r="F238" s="0" t="s">
        <x:v>185</x:v>
      </x:c>
      <x:c r="H238" s="0" t="s">
        <x:v>213</x:v>
      </x:c>
      <x:c r="I238" s="0" t="n">
        <x:v>-0.9</x:v>
      </x:c>
      <x:c r="J238" s="0" t="n">
        <x:v>-3.9</x:v>
      </x:c>
      <x:c r="K238" s="0" t="n">
        <x:v>80</x:v>
      </x:c>
      <x:c r="L238" s="0" t="n">
        <x:v>-6</x:v>
      </x:c>
      <x:c r="M238" s="0" t="n">
        <x:v>-5</x:v>
      </x:c>
      <x:c r="O238" s="0" t="n">
        <x:v>1017</x:v>
      </x:c>
      <x:c r="P238" s="0" t="n">
        <x:v>1007.1</x:v>
      </x:c>
      <x:c r="Q238" s="0" t="n">
        <x:v>-1.8</x:v>
      </x:c>
    </x:row>
    <x:row r="239" spans="1:81" customFormat="1" ht="16.5" customHeight="1">
      <x:c r="A239" s="302">
        <x:f>IF(RIGHT(C239,2)=".1","10",RIGHT(C239,2))</x:f>
      </x:c>
      <x:c r="B239" s="0" t="n">
        <x:v>9</x:v>
      </x:c>
      <x:c r="C239" s="0" t="n">
        <x:v>30.01</x:v>
      </x:c>
      <x:c r="D239" s="0" t="s">
        <x:v>9</x:v>
      </x:c>
      <x:c r="E239" s="0" t="n">
        <x:v>3</x:v>
      </x:c>
      <x:c r="F239" s="0" t="s">
        <x:v>185</x:v>
      </x:c>
      <x:c r="H239" s="0" t="s">
        <x:v>684</x:v>
      </x:c>
      <x:c r="I239" s="0" t="n">
        <x:v>2</x:v>
      </x:c>
      <x:c r="J239" s="0" t="n">
        <x:v>-5.4</x:v>
      </x:c>
      <x:c r="K239" s="0" t="n">
        <x:v>58</x:v>
      </x:c>
      <x:c r="L239" s="0" t="n">
        <x:v>-2</x:v>
      </x:c>
      <x:c r="M239" s="0" t="n">
        <x:v>1</x:v>
      </x:c>
      <x:c r="O239" s="0" t="n">
        <x:v>1015.5</x:v>
      </x:c>
      <x:c r="P239" s="0" t="n">
        <x:v>1005.7</x:v>
      </x:c>
    </x:row>
    <x:row r="240" spans="1:81" customFormat="1" ht="16.5" customHeight="1">
      <x:c r="A240" s="302">
        <x:f>IF(RIGHT(C240,2)=".1","10",RIGHT(C240,2))</x:f>
      </x:c>
      <x:c r="B240" s="0" t="n">
        <x:v>12</x:v>
      </x:c>
      <x:c r="C240" s="0" t="n">
        <x:v>30.01</x:v>
      </x:c>
      <x:c r="D240" s="0" t="s">
        <x:v>9</x:v>
      </x:c>
      <x:c r="E240" s="0" t="n">
        <x:v>3</x:v>
      </x:c>
      <x:c r="F240" s="0" t="s">
        <x:v>185</x:v>
      </x:c>
      <x:c r="H240" s="0" t="s">
        <x:v>354</x:v>
      </x:c>
      <x:c r="I240" s="0" t="n">
        <x:v>2.7</x:v>
      </x:c>
      <x:c r="J240" s="0" t="n">
        <x:v>-5.3</x:v>
      </x:c>
      <x:c r="K240" s="0" t="n">
        <x:v>56</x:v>
      </x:c>
      <x:c r="L240" s="0" t="n">
        <x:v>-1</x:v>
      </x:c>
      <x:c r="M240" s="0" t="n">
        <x:v>0</x:v>
      </x:c>
      <x:c r="O240" s="0" t="n">
        <x:v>1013.1</x:v>
      </x:c>
      <x:c r="P240" s="0" t="n">
        <x:v>1003.4</x:v>
      </x:c>
    </x:row>
    <x:row r="241" spans="1:81" customFormat="1" ht="16.5" customHeight="1">
      <x:c r="A241" s="302">
        <x:f>IF(RIGHT(C241,2)=".1","10",RIGHT(C241,2))</x:f>
      </x:c>
      <x:c r="B241" s="0" t="n">
        <x:v>15</x:v>
      </x:c>
      <x:c r="C241" s="0" t="n">
        <x:v>30.01</x:v>
      </x:c>
      <x:c r="D241" s="0" t="s">
        <x:v>8</x:v>
      </x:c>
      <x:c r="E241" s="0" t="n">
        <x:v>2</x:v>
      </x:c>
      <x:c r="F241" s="0" t="s">
        <x:v>185</x:v>
      </x:c>
      <x:c r="H241" s="0" t="s">
        <x:v>354</x:v>
      </x:c>
      <x:c r="I241" s="0" t="n">
        <x:v>0.4</x:v>
      </x:c>
      <x:c r="J241" s="0" t="n">
        <x:v>-2.2</x:v>
      </x:c>
      <x:c r="K241" s="0" t="n">
        <x:v>83</x:v>
      </x:c>
      <x:c r="L241" s="0" t="n">
        <x:v>-3</x:v>
      </x:c>
      <x:c r="M241" s="0" t="n">
        <x:v>-3</x:v>
      </x:c>
      <x:c r="O241" s="0" t="n">
        <x:v>1011.4</x:v>
      </x:c>
      <x:c r="P241" s="0" t="n">
        <x:v>1001.7</x:v>
      </x:c>
      <x:c r="R241" s="0" t="n">
        <x:v>3</x:v>
      </x:c>
    </x:row>
    <x:row r="242" spans="1:81" customFormat="1" ht="16.5" customHeight="1">
      <x:c r="A242" s="302">
        <x:f>IF(RIGHT(C242,2)=".1","10",RIGHT(C242,2))</x:f>
      </x:c>
      <x:c r="B242" s="0" t="n">
        <x:v>18</x:v>
      </x:c>
      <x:c r="C242" s="0" t="n">
        <x:v>30.01</x:v>
      </x:c>
      <x:c r="D242" s="0" t="s">
        <x:v>9</x:v>
      </x:c>
      <x:c r="E242" s="0" t="s">
        <x:v>215</x:v>
      </x:c>
      <x:c r="F242" s="0" t="s">
        <x:v>185</x:v>
      </x:c>
      <x:c r="G242" s="0" t="s">
        <x:v>800</x:v>
      </x:c>
      <x:c r="H242" s="0" t="s">
        <x:v>194</x:v>
      </x:c>
      <x:c r="I242" s="0" t="n">
        <x:v>1.1</x:v>
      </x:c>
      <x:c r="J242" s="0" t="n">
        <x:v>-0.3</x:v>
      </x:c>
      <x:c r="K242" s="0" t="n">
        <x:v>90</x:v>
      </x:c>
      <x:c r="L242" s="0" t="n">
        <x:v>-3</x:v>
      </x:c>
      <x:c r="M242" s="0" t="n">
        <x:v>-3</x:v>
      </x:c>
      <x:c r="O242" s="0" t="n">
        <x:v>1011</x:v>
      </x:c>
      <x:c r="P242" s="0" t="n">
        <x:v>1001.3</x:v>
      </x:c>
    </x:row>
    <x:row r="243" spans="1:81" customFormat="1" ht="16.5" customHeight="1">
      <x:c r="A243" s="302">
        <x:f>IF(RIGHT(C243,2)=".1","10",RIGHT(C243,2))</x:f>
      </x:c>
      <x:c r="B243" s="0" t="n">
        <x:v>21</x:v>
      </x:c>
      <x:c r="C243" s="0" t="n">
        <x:v>30.01</x:v>
      </x:c>
      <x:c r="D243" s="0" t="s">
        <x:v>9</x:v>
      </x:c>
      <x:c r="E243" s="0" t="s">
        <x:v>357</x:v>
      </x:c>
      <x:c r="F243" s="0" t="s">
        <x:v>185</x:v>
      </x:c>
      <x:c r="G243" s="0" t="s">
        <x:v>193</x:v>
      </x:c>
      <x:c r="H243" s="0" t="s">
        <x:v>194</x:v>
      </x:c>
      <x:c r="I243" s="0" t="n">
        <x:v>2.5</x:v>
      </x:c>
      <x:c r="J243" s="0" t="n">
        <x:v>-0.4</x:v>
      </x:c>
      <x:c r="K243" s="0" t="n">
        <x:v>81</x:v>
      </x:c>
      <x:c r="L243" s="0" t="n">
        <x:v>-3</x:v>
      </x:c>
      <x:c r="M243" s="0" t="n">
        <x:v>-3</x:v>
      </x:c>
      <x:c r="O243" s="0" t="n">
        <x:v>1009.7</x:v>
      </x:c>
      <x:c r="P243" s="0" t="n">
        <x:v>1000</x:v>
      </x:c>
    </x:row>
    <x:row r="244" spans="1:81" customFormat="1" ht="16.5" customHeight="1">
      <x:c r="A244" s="302">
        <x:f>IF(RIGHT(C244,2)=".1","10",RIGHT(C244,2))</x:f>
      </x:c>
      <x:c r="B244" s="0" t="n">
        <x:v>0</x:v>
      </x:c>
      <x:c r="C244" s="0" t="n">
        <x:v>31.01</x:v>
      </x:c>
      <x:c r="D244" s="0" t="s">
        <x:v>9</x:v>
      </x:c>
      <x:c r="E244" s="0" t="s">
        <x:v>215</x:v>
      </x:c>
      <x:c r="F244" s="0" t="s">
        <x:v>185</x:v>
      </x:c>
      <x:c r="G244" s="0" t="s">
        <x:v>193</x:v>
      </x:c>
      <x:c r="H244" s="0" t="s">
        <x:v>192</x:v>
      </x:c>
      <x:c r="I244" s="0" t="n">
        <x:v>1.8</x:v>
      </x:c>
      <x:c r="J244" s="0" t="n">
        <x:v>-1.4</x:v>
      </x:c>
      <x:c r="K244" s="0" t="n">
        <x:v>79</x:v>
      </x:c>
      <x:c r="L244" s="0" t="n">
        <x:v>-2</x:v>
      </x:c>
      <x:c r="M244" s="0" t="n">
        <x:v>-2</x:v>
      </x:c>
      <x:c r="O244" s="0" t="n">
        <x:v>1008.8</x:v>
      </x:c>
      <x:c r="P244" s="0" t="n">
        <x:v>999.1</x:v>
      </x:c>
    </x:row>
    <x:row r="245" spans="1:81" customFormat="1" ht="16.5" customHeight="1">
      <x:c r="A245" s="302">
        <x:f>IF(RIGHT(C245,2)=".1","10",RIGHT(C245,2))</x:f>
      </x:c>
      <x:c r="B245" s="0" t="n">
        <x:v>3</x:v>
      </x:c>
      <x:c r="C245" s="0" t="n">
        <x:v>31.01</x:v>
      </x:c>
      <x:c r="D245" s="0" t="s">
        <x:v>9</x:v>
      </x:c>
      <x:c r="E245" s="0" t="s">
        <x:v>316</x:v>
      </x:c>
      <x:c r="F245" s="0" t="s">
        <x:v>185</x:v>
      </x:c>
      <x:c r="G245" s="0" t="s">
        <x:v>412</x:v>
      </x:c>
      <x:c r="H245" s="0" t="s">
        <x:v>194</x:v>
      </x:c>
      <x:c r="I245" s="0" t="n">
        <x:v>0.1</x:v>
      </x:c>
      <x:c r="J245" s="0" t="n">
        <x:v>-1.8</x:v>
      </x:c>
      <x:c r="K245" s="0" t="n">
        <x:v>87</x:v>
      </x:c>
      <x:c r="L245" s="0" t="n">
        <x:v>-4</x:v>
      </x:c>
      <x:c r="M245" s="0" t="n">
        <x:v>-4</x:v>
      </x:c>
      <x:c r="O245" s="0" t="n">
        <x:v>1008.4</x:v>
      </x:c>
      <x:c r="P245" s="0" t="n">
        <x:v>998.6</x:v>
      </x:c>
      <x:c r="Q245" s="0" t="n">
        <x:v>0.1</x:v>
      </x:c>
      <x:c r="S245" s="0" t="n">
        <x:v>1</x:v>
      </x:c>
      <x:c r="U245" s="0" t="n">
        <x:v>4</x:v>
      </x:c>
    </x:row>
    <x:row r="246" spans="1:81" customFormat="1" ht="16.5" customHeight="1">
      <x:c r="A246" s="302">
        <x:f>IF(RIGHT(C246,2)=".1","10",RIGHT(C246,2))</x:f>
      </x:c>
      <x:c r="B246" s="0" t="n">
        <x:v>6</x:v>
      </x:c>
      <x:c r="C246" s="0" t="n">
        <x:v>31.01</x:v>
      </x:c>
      <x:c r="D246" s="0" t="s">
        <x:v>9</x:v>
      </x:c>
      <x:c r="E246" s="0" t="n">
        <x:v>3</x:v>
      </x:c>
      <x:c r="F246" s="0" t="s">
        <x:v>185</x:v>
      </x:c>
      <x:c r="G246" s="0" t="s">
        <x:v>223</x:v>
      </x:c>
      <x:c r="H246" s="0" t="s">
        <x:v>194</x:v>
      </x:c>
      <x:c r="I246" s="0" t="n">
        <x:v>1.8</x:v>
      </x:c>
      <x:c r="J246" s="0" t="n">
        <x:v>0.1</x:v>
      </x:c>
      <x:c r="K246" s="0" t="n">
        <x:v>88</x:v>
      </x:c>
      <x:c r="L246" s="0" t="n">
        <x:v>-3</x:v>
      </x:c>
      <x:c r="M246" s="0" t="n">
        <x:v>-3</x:v>
      </x:c>
      <x:c r="O246" s="0" t="n">
        <x:v>1008</x:v>
      </x:c>
      <x:c r="P246" s="0" t="n">
        <x:v>998.3</x:v>
      </x:c>
    </x:row>
    <x:row r="247" spans="1:81" customFormat="1" ht="16.5" customHeight="1">
      <x:c r="A247" s="302">
        <x:f>IF(RIGHT(C247,2)=".1","10",RIGHT(C247,2))</x:f>
      </x:c>
      <x:c r="B247" s="0" t="n">
        <x:v>9</x:v>
      </x:c>
      <x:c r="C247" s="0" t="n">
        <x:v>31.01</x:v>
      </x:c>
      <x:c r="D247" s="0" t="s">
        <x:v>9</x:v>
      </x:c>
      <x:c r="E247" s="0" t="n">
        <x:v>3</x:v>
      </x:c>
      <x:c r="F247" s="0" t="s">
        <x:v>185</x:v>
      </x:c>
      <x:c r="H247" s="0" t="s">
        <x:v>801</x:v>
      </x:c>
      <x:c r="I247" s="0" t="n">
        <x:v>3.9</x:v>
      </x:c>
      <x:c r="J247" s="0" t="n">
        <x:v>0.5</x:v>
      </x:c>
      <x:c r="K247" s="0" t="n">
        <x:v>78</x:v>
      </x:c>
      <x:c r="L247" s="0" t="n">
        <x:v>0</x:v>
      </x:c>
      <x:c r="M247" s="0" t="n">
        <x:v>1</x:v>
      </x:c>
      <x:c r="O247" s="0" t="n">
        <x:v>1007.9</x:v>
      </x:c>
      <x:c r="P247" s="0" t="n">
        <x:v>998.2</x:v>
      </x:c>
    </x:row>
    <x:row r="248" spans="1:81" customFormat="1" ht="16.5" customHeight="1">
      <x:c r="A248" s="302">
        <x:f>IF(RIGHT(C248,2)=".1","10",RIGHT(C248,2))</x:f>
      </x:c>
      <x:c r="B248" s="0" t="n">
        <x:v>12</x:v>
      </x:c>
      <x:c r="C248" s="0" t="n">
        <x:v>31.01</x:v>
      </x:c>
      <x:c r="D248" s="0" t="s">
        <x:v>9</x:v>
      </x:c>
      <x:c r="E248" s="0" t="n">
        <x:v>3</x:v>
      </x:c>
      <x:c r="F248" s="0" t="s">
        <x:v>185</x:v>
      </x:c>
      <x:c r="G248" s="0" t="s">
        <x:v>229</x:v>
      </x:c>
      <x:c r="H248" s="0" t="s">
        <x:v>230</x:v>
      </x:c>
      <x:c r="I248" s="0" t="n">
        <x:v>3.5</x:v>
      </x:c>
      <x:c r="J248" s="0" t="n">
        <x:v>1.4</x:v>
      </x:c>
      <x:c r="K248" s="0" t="n">
        <x:v>86</x:v>
      </x:c>
      <x:c r="L248" s="0" t="n">
        <x:v>0</x:v>
      </x:c>
      <x:c r="M248" s="0" t="n">
        <x:v>0</x:v>
      </x:c>
      <x:c r="O248" s="0" t="n">
        <x:v>1007.7</x:v>
      </x:c>
      <x:c r="P248" s="0" t="n">
        <x:v>998.1</x:v>
      </x:c>
    </x:row>
    <x:row r="249" spans="1:81" customFormat="1" ht="16.5" customHeight="1">
      <x:c r="A249" s="302">
        <x:f>IF(RIGHT(C249,2)=".1","10",RIGHT(C249,2))</x:f>
      </x:c>
      <x:c r="B249" s="0" t="n">
        <x:v>15</x:v>
      </x:c>
      <x:c r="C249" s="0" t="n">
        <x:v>31.01</x:v>
      </x:c>
      <x:c r="D249" s="0" t="s">
        <x:v>9</x:v>
      </x:c>
      <x:c r="E249" s="0" t="n">
        <x:v>2</x:v>
      </x:c>
      <x:c r="F249" s="0" t="s">
        <x:v>185</x:v>
      </x:c>
      <x:c r="G249" s="0" t="s">
        <x:v>223</x:v>
      </x:c>
      <x:c r="H249" s="0" t="s">
        <x:v>230</x:v>
      </x:c>
      <x:c r="I249" s="0" t="n">
        <x:v>2.4</x:v>
      </x:c>
      <x:c r="J249" s="0" t="n">
        <x:v>1</x:v>
      </x:c>
      <x:c r="K249" s="0" t="n">
        <x:v>90</x:v>
      </x:c>
      <x:c r="L249" s="0" t="n">
        <x:v>-1</x:v>
      </x:c>
      <x:c r="M249" s="0" t="n">
        <x:v>-1</x:v>
      </x:c>
      <x:c r="O249" s="0" t="n">
        <x:v>1009.2</x:v>
      </x:c>
      <x:c r="P249" s="0" t="n">
        <x:v>999.5</x:v>
      </x:c>
      <x:c r="R249" s="0" t="n">
        <x:v>5.2</x:v>
      </x:c>
      <x:c r="S249" s="0" t="n">
        <x:v>3</x:v>
      </x:c>
    </x:row>
    <x:row r="250" spans="1:81" customFormat="1" ht="16.5" customHeight="1">
      <x:c r="A250" s="302">
        <x:f>IF(RIGHT(C250,2)=".1","10",RIGHT(C250,2))</x:f>
      </x:c>
      <x:c r="B250" s="0" t="n">
        <x:v>18</x:v>
      </x:c>
      <x:c r="C250" s="0" t="n">
        <x:v>31.01</x:v>
      </x:c>
      <x:c r="D250" s="0" t="s">
        <x:v>9</x:v>
      </x:c>
      <x:c r="E250" s="0" t="n">
        <x:v>2</x:v>
      </x:c>
      <x:c r="F250" s="0" t="s">
        <x:v>185</x:v>
      </x:c>
      <x:c r="G250" s="0" t="s">
        <x:v>223</x:v>
      </x:c>
      <x:c r="H250" s="0" t="s">
        <x:v>230</x:v>
      </x:c>
      <x:c r="I250" s="0" t="n">
        <x:v>2.2</x:v>
      </x:c>
      <x:c r="J250" s="0" t="n">
        <x:v>0.7</x:v>
      </x:c>
      <x:c r="K250" s="0" t="n">
        <x:v>90</x:v>
      </x:c>
      <x:c r="L250" s="0" t="n">
        <x:v>-1</x:v>
      </x:c>
      <x:c r="M250" s="0" t="n">
        <x:v>-1</x:v>
      </x:c>
      <x:c r="O250" s="0" t="n">
        <x:v>1010.9</x:v>
      </x:c>
      <x:c r="P250" s="0" t="n">
        <x:v>1001.2</x:v>
      </x:c>
    </x:row>
    <x:row r="251" spans="1:81" customFormat="1" ht="16.5" customHeight="1">
      <x:c r="A251" s="302">
        <x:f>IF(RIGHT(C251,2)=".1","10",RIGHT(C251,2))</x:f>
      </x:c>
      <x:c r="B251" s="0" t="n">
        <x:v>21</x:v>
      </x:c>
      <x:c r="C251" s="0" t="n">
        <x:v>31.01</x:v>
      </x:c>
      <x:c r="D251" s="0" t="s">
        <x:v>9</x:v>
      </x:c>
      <x:c r="E251" s="0" t="n">
        <x:v>2</x:v>
      </x:c>
      <x:c r="F251" s="0" t="s">
        <x:v>185</x:v>
      </x:c>
      <x:c r="H251" s="0" t="s">
        <x:v>231</x:v>
      </x:c>
      <x:c r="I251" s="0" t="n">
        <x:v>1.3</x:v>
      </x:c>
      <x:c r="J251" s="0" t="n">
        <x:v>-0.2</x:v>
      </x:c>
      <x:c r="K251" s="0" t="n">
        <x:v>90</x:v>
      </x:c>
      <x:c r="L251" s="0" t="n">
        <x:v>-2</x:v>
      </x:c>
      <x:c r="M251" s="0" t="n">
        <x:v>-2</x:v>
      </x:c>
      <x:c r="O251" s="0" t="n">
        <x:v>1011.2</x:v>
      </x:c>
      <x:c r="P251" s="0" t="n">
        <x:v>1001.4</x:v>
      </x:c>
    </x:row>
    <x:row r="252" spans="1:81" customFormat="1" ht="16.5" customHeight="1">
      <x:c r="A252" s="302">
        <x:f>IF(RIGHT(C252,2)=".1","10",RIGHT(C252,2))</x:f>
      </x:c>
      <x:c r="B252" s="0" t="n">
        <x:v>0</x:v>
      </x:c>
      <x:c r="C252" s="0" t="n">
        <x:v>1.02</x:v>
      </x:c>
      <x:c r="D252" s="0" t="s">
        <x:v>9</x:v>
      </x:c>
      <x:c r="E252" s="0" t="n">
        <x:v>1</x:v>
      </x:c>
      <x:c r="F252" s="0" t="s">
        <x:v>185</x:v>
      </x:c>
      <x:c r="H252" s="0" t="s">
        <x:v>465</x:v>
      </x:c>
      <x:c r="I252" s="0" t="n">
        <x:v>1.2</x:v>
      </x:c>
      <x:c r="J252" s="0" t="n">
        <x:v>-0.4</x:v>
      </x:c>
      <x:c r="K252" s="0" t="n">
        <x:v>89</x:v>
      </x:c>
      <x:c r="L252" s="0" t="n">
        <x:v>-1</x:v>
      </x:c>
      <x:c r="M252" s="0" t="n">
        <x:v>-1</x:v>
      </x:c>
      <x:c r="O252" s="0" t="n">
        <x:v>1012</x:v>
      </x:c>
      <x:c r="P252" s="0" t="n">
        <x:v>1002.2</x:v>
      </x:c>
    </x:row>
    <x:row r="253" spans="1:81" customFormat="1" ht="16.5" customHeight="1">
      <x:c r="A253" s="302">
        <x:f>IF(RIGHT(C253,2)=".1","10",RIGHT(C253,2))</x:f>
      </x:c>
      <x:c r="B253" s="0" t="n">
        <x:v>3</x:v>
      </x:c>
      <x:c r="C253" s="0" t="n">
        <x:v>1.02</x:v>
      </x:c>
      <x:c r="D253" s="0" t="s">
        <x:v>9</x:v>
      </x:c>
      <x:c r="E253" s="0" t="n">
        <x:v>1</x:v>
      </x:c>
      <x:c r="F253" s="0" t="s">
        <x:v>185</x:v>
      </x:c>
      <x:c r="G253" s="0" t="s">
        <x:v>278</x:v>
      </x:c>
      <x:c r="H253" s="0" t="s">
        <x:v>230</x:v>
      </x:c>
      <x:c r="I253" s="0" t="n">
        <x:v>0.5</x:v>
      </x:c>
      <x:c r="J253" s="0" t="n">
        <x:v>-0.7</x:v>
      </x:c>
      <x:c r="K253" s="0" t="n">
        <x:v>92</x:v>
      </x:c>
      <x:c r="L253" s="0" t="n">
        <x:v>-2</x:v>
      </x:c>
      <x:c r="M253" s="0" t="n">
        <x:v>-2</x:v>
      </x:c>
      <x:c r="O253" s="0" t="n">
        <x:v>1013</x:v>
      </x:c>
      <x:c r="P253" s="0" t="n">
        <x:v>1003.3</x:v>
      </x:c>
      <x:c r="Q253" s="0" t="n">
        <x:v>0.4</x:v>
      </x:c>
      <x:c r="S253" s="0" t="n">
        <x:v>3</x:v>
      </x:c>
      <x:c r="U253" s="0" t="n">
        <x:v>4</x:v>
      </x:c>
    </x:row>
    <x:row r="254" spans="1:81" customFormat="1" ht="16.5" customHeight="1">
      <x:c r="A254" s="302">
        <x:f>IF(RIGHT(C254,2)=".1","10",RIGHT(C254,2))</x:f>
      </x:c>
      <x:c r="B254" s="0" t="n">
        <x:v>6</x:v>
      </x:c>
      <x:c r="C254" s="0" t="n">
        <x:v>1.02</x:v>
      </x:c>
      <x:c r="D254" s="0" t="s">
        <x:v>9</x:v>
      </x:c>
      <x:c r="E254" s="0" t="n">
        <x:v>2</x:v>
      </x:c>
      <x:c r="F254" s="0" t="s">
        <x:v>185</x:v>
      </x:c>
      <x:c r="G254" s="0" t="s">
        <x:v>256</x:v>
      </x:c>
      <x:c r="H254" s="0" t="s">
        <x:v>715</x:v>
      </x:c>
      <x:c r="I254" s="0" t="n">
        <x:v>0.9</x:v>
      </x:c>
      <x:c r="J254" s="0" t="n">
        <x:v>-0.2</x:v>
      </x:c>
      <x:c r="K254" s="0" t="n">
        <x:v>92</x:v>
      </x:c>
      <x:c r="L254" s="0" t="n">
        <x:v>-3</x:v>
      </x:c>
      <x:c r="M254" s="0" t="n">
        <x:v>-2</x:v>
      </x:c>
      <x:c r="O254" s="0" t="n">
        <x:v>1014.6</x:v>
      </x:c>
      <x:c r="P254" s="0" t="n">
        <x:v>1004.8</x:v>
      </x:c>
      <x:c r="Q254" s="0" t="n">
        <x:v>0.3</x:v>
      </x:c>
    </x:row>
    <x:row r="255" spans="1:81" customFormat="1" ht="16.5" customHeight="1">
      <x:c r="A255" s="302">
        <x:f>IF(RIGHT(C255,2)=".1","10",RIGHT(C255,2))</x:f>
      </x:c>
      <x:c r="B255" s="0" t="n">
        <x:v>9</x:v>
      </x:c>
      <x:c r="C255" s="0" t="n">
        <x:v>1.02</x:v>
      </x:c>
      <x:c r="D255" s="0" t="s">
        <x:v>9</x:v>
      </x:c>
      <x:c r="E255" s="0" t="n">
        <x:v>2</x:v>
      </x:c>
      <x:c r="F255" s="0" t="s">
        <x:v>185</x:v>
      </x:c>
      <x:c r="H255" s="0" t="s">
        <x:v>276</x:v>
      </x:c>
      <x:c r="I255" s="0" t="n">
        <x:v>3.8</x:v>
      </x:c>
      <x:c r="J255" s="0" t="n">
        <x:v>1.7</x:v>
      </x:c>
      <x:c r="K255" s="0" t="n">
        <x:v>86</x:v>
      </x:c>
      <x:c r="L255" s="0" t="n">
        <x:v>1</x:v>
      </x:c>
      <x:c r="M255" s="0" t="n">
        <x:v>2</x:v>
      </x:c>
      <x:c r="O255" s="0" t="n">
        <x:v>1015.1</x:v>
      </x:c>
      <x:c r="P255" s="0" t="n">
        <x:v>1005.4</x:v>
      </x:c>
    </x:row>
    <x:row r="256" spans="1:81" customFormat="1" ht="16.5" customHeight="1">
      <x:c r="A256" s="302">
        <x:f>IF(RIGHT(C256,2)=".1","10",RIGHT(C256,2))</x:f>
      </x:c>
      <x:c r="B256" s="0" t="n">
        <x:v>12</x:v>
      </x:c>
      <x:c r="C256" s="0" t="n">
        <x:v>1.02</x:v>
      </x:c>
      <x:c r="D256" s="0" t="s">
        <x:v>10</x:v>
      </x:c>
      <x:c r="E256" s="0" t="n">
        <x:v>2</x:v>
      </x:c>
      <x:c r="F256" s="0" t="s">
        <x:v>185</x:v>
      </x:c>
      <x:c r="H256" s="0" t="s">
        <x:v>228</x:v>
      </x:c>
      <x:c r="I256" s="0" t="n">
        <x:v>5.9</x:v>
      </x:c>
      <x:c r="J256" s="0" t="n">
        <x:v>1.4</x:v>
      </x:c>
      <x:c r="K256" s="0" t="n">
        <x:v>73</x:v>
      </x:c>
      <x:c r="L256" s="0" t="n">
        <x:v>4</x:v>
      </x:c>
      <x:c r="M256" s="0" t="n">
        <x:v>4</x:v>
      </x:c>
      <x:c r="O256" s="0" t="n">
        <x:v>1014.8</x:v>
      </x:c>
      <x:c r="P256" s="0" t="n">
        <x:v>1005.2</x:v>
      </x:c>
    </x:row>
    <x:row r="257" spans="1:81" customFormat="1" ht="16.5" customHeight="1">
      <x:c r="A257" s="302">
        <x:f>IF(RIGHT(C257,2)=".1","10",RIGHT(C257,2))</x:f>
      </x:c>
      <x:c r="B257" s="0" t="n">
        <x:v>15</x:v>
      </x:c>
      <x:c r="C257" s="0" t="n">
        <x:v>1.02</x:v>
      </x:c>
      <x:c r="D257" s="0" t="s">
        <x:v>9</x:v>
      </x:c>
      <x:c r="E257" s="0" t="n">
        <x:v>1</x:v>
      </x:c>
      <x:c r="F257" s="0" t="s">
        <x:v>185</x:v>
      </x:c>
      <x:c r="H257" s="0" t="s">
        <x:v>221</x:v>
      </x:c>
      <x:c r="I257" s="0" t="n">
        <x:v>3.1</x:v>
      </x:c>
      <x:c r="J257" s="0" t="n">
        <x:v>0.2</x:v>
      </x:c>
      <x:c r="K257" s="0" t="n">
        <x:v>81</x:v>
      </x:c>
      <x:c r="L257" s="0" t="n">
        <x:v>2</x:v>
      </x:c>
      <x:c r="M257" s="0" t="n">
        <x:v>2</x:v>
      </x:c>
      <x:c r="O257" s="0" t="n">
        <x:v>1015.8</x:v>
      </x:c>
      <x:c r="P257" s="0" t="n">
        <x:v>1006.1</x:v>
      </x:c>
      <x:c r="R257" s="0" t="n">
        <x:v>6.1</x:v>
      </x:c>
    </x:row>
    <x:row r="258" spans="1:81" customFormat="1" ht="16.5" customHeight="1">
      <x:c r="A258" s="302">
        <x:f>IF(RIGHT(C258,2)=".1","10",RIGHT(C258,2))</x:f>
      </x:c>
      <x:c r="B258" s="0" t="n">
        <x:v>18</x:v>
      </x:c>
      <x:c r="C258" s="0" t="n">
        <x:v>1.02</x:v>
      </x:c>
      <x:c r="D258" s="0" t="s">
        <x:v>8</x:v>
      </x:c>
      <x:c r="E258" s="0" t="n">
        <x:v>1</x:v>
      </x:c>
      <x:c r="F258" s="0" t="s">
        <x:v>185</x:v>
      </x:c>
      <x:c r="H258" s="0" t="s">
        <x:v>280</x:v>
      </x:c>
      <x:c r="I258" s="0" t="n">
        <x:v>3.4</x:v>
      </x:c>
      <x:c r="J258" s="0" t="n">
        <x:v>0.4</x:v>
      </x:c>
      <x:c r="K258" s="0" t="n">
        <x:v>81</x:v>
      </x:c>
      <x:c r="L258" s="0" t="n">
        <x:v>2</x:v>
      </x:c>
      <x:c r="M258" s="0" t="n">
        <x:v>2</x:v>
      </x:c>
      <x:c r="O258" s="0" t="n">
        <x:v>1015.7</x:v>
      </x:c>
      <x:c r="P258" s="0" t="n">
        <x:v>1006</x:v>
      </x:c>
    </x:row>
    <x:row r="259" spans="1:81" customFormat="1" ht="16.5" customHeight="1">
      <x:c r="A259" s="302">
        <x:f>IF(RIGHT(C259,2)=".1","10",RIGHT(C259,2))</x:f>
      </x:c>
      <x:c r="B259" s="0" t="n">
        <x:v>21</x:v>
      </x:c>
      <x:c r="C259" s="0" t="n">
        <x:v>1.02</x:v>
      </x:c>
      <x:c r="D259" s="0" t="s">
        <x:v>8</x:v>
      </x:c>
      <x:c r="E259" s="0" t="n">
        <x:v>1</x:v>
      </x:c>
      <x:c r="F259" s="0" t="s">
        <x:v>185</x:v>
      </x:c>
      <x:c r="H259" s="0" t="s">
        <x:v>726</x:v>
      </x:c>
      <x:c r="I259" s="0" t="n">
        <x:v>3.9</x:v>
      </x:c>
      <x:c r="J259" s="0" t="n">
        <x:v>0.3</x:v>
      </x:c>
      <x:c r="K259" s="0" t="n">
        <x:v>77</x:v>
      </x:c>
      <x:c r="L259" s="0" t="n">
        <x:v>3</x:v>
      </x:c>
      <x:c r="M259" s="0" t="n">
        <x:v>3</x:v>
      </x:c>
      <x:c r="O259" s="0" t="n">
        <x:v>1015.3</x:v>
      </x:c>
      <x:c r="P259" s="0" t="n">
        <x:v>1005.6</x:v>
      </x:c>
    </x:row>
    <x:row r="260" spans="1:81" customFormat="1" ht="16.5" customHeight="1">
      <x:c r="A260" s="302">
        <x:f>IF(RIGHT(C260,2)=".1","10",RIGHT(C260,2))</x:f>
      </x:c>
      <x:c r="B260" s="0" t="n">
        <x:v>0</x:v>
      </x:c>
      <x:c r="C260" s="0" t="n">
        <x:v>2.02</x:v>
      </x:c>
      <x:c r="D260" s="0" t="s">
        <x:v>8</x:v>
      </x:c>
      <x:c r="E260" s="0" t="n">
        <x:v>3</x:v>
      </x:c>
      <x:c r="F260" s="0" t="s">
        <x:v>185</x:v>
      </x:c>
      <x:c r="H260" s="0" t="s">
        <x:v>323</x:v>
      </x:c>
      <x:c r="I260" s="0" t="n">
        <x:v>3.9</x:v>
      </x:c>
      <x:c r="J260" s="0" t="n">
        <x:v>-1</x:v>
      </x:c>
      <x:c r="K260" s="0" t="n">
        <x:v>70</x:v>
      </x:c>
      <x:c r="L260" s="0" t="n">
        <x:v>0</x:v>
      </x:c>
      <x:c r="M260" s="0" t="n">
        <x:v>0</x:v>
      </x:c>
      <x:c r="O260" s="0" t="n">
        <x:v>1014.2</x:v>
      </x:c>
      <x:c r="P260" s="0" t="n">
        <x:v>1004.5</x:v>
      </x:c>
    </x:row>
    <x:row r="261" spans="1:81" customFormat="1" ht="16.5" customHeight="1">
      <x:c r="A261" s="302">
        <x:f>IF(RIGHT(C261,2)=".1","10",RIGHT(C261,2))</x:f>
      </x:c>
      <x:c r="B261" s="0" t="n">
        <x:v>3</x:v>
      </x:c>
      <x:c r="C261" s="0" t="n">
        <x:v>2.02</x:v>
      </x:c>
      <x:c r="D261" s="0" t="s">
        <x:v>8</x:v>
      </x:c>
      <x:c r="E261" s="0" t="n">
        <x:v>2</x:v>
      </x:c>
      <x:c r="F261" s="0" t="s">
        <x:v>185</x:v>
      </x:c>
      <x:c r="H261" s="0" t="s">
        <x:v>323</x:v>
      </x:c>
      <x:c r="I261" s="0" t="n">
        <x:v>3.3</x:v>
      </x:c>
      <x:c r="J261" s="0" t="n">
        <x:v>-1.1</x:v>
      </x:c>
      <x:c r="K261" s="0" t="n">
        <x:v>73</x:v>
      </x:c>
      <x:c r="L261" s="0" t="n">
        <x:v>1</x:v>
      </x:c>
      <x:c r="M261" s="0" t="n">
        <x:v>1</x:v>
      </x:c>
      <x:c r="O261" s="0" t="n">
        <x:v>1012.8</x:v>
      </x:c>
      <x:c r="P261" s="0" t="n">
        <x:v>1003.1</x:v>
      </x:c>
      <x:c r="Q261" s="0" t="n">
        <x:v>2.9</x:v>
      </x:c>
    </x:row>
    <x:row r="262" spans="1:81" customFormat="1" ht="16.5" customHeight="1">
      <x:c r="A262" s="302">
        <x:f>IF(RIGHT(C262,2)=".1","10",RIGHT(C262,2))</x:f>
      </x:c>
      <x:c r="B262" s="0" t="n">
        <x:v>6</x:v>
      </x:c>
      <x:c r="C262" s="0" t="n">
        <x:v>2.02</x:v>
      </x:c>
      <x:c r="D262" s="0" t="s">
        <x:v>8</x:v>
      </x:c>
      <x:c r="E262" s="0" t="n">
        <x:v>2</x:v>
      </x:c>
      <x:c r="F262" s="0" t="s">
        <x:v>185</x:v>
      </x:c>
      <x:c r="H262" s="0" t="s">
        <x:v>251</x:v>
      </x:c>
      <x:c r="I262" s="0" t="n">
        <x:v>3.4</x:v>
      </x:c>
      <x:c r="J262" s="0" t="n">
        <x:v>-0.9</x:v>
      </x:c>
      <x:c r="K262" s="0" t="n">
        <x:v>73</x:v>
      </x:c>
      <x:c r="L262" s="0" t="n">
        <x:v>1</x:v>
      </x:c>
      <x:c r="M262" s="0" t="n">
        <x:v>1</x:v>
      </x:c>
      <x:c r="O262" s="0" t="n">
        <x:v>1012.5</x:v>
      </x:c>
      <x:c r="P262" s="0" t="n">
        <x:v>1002.8</x:v>
      </x:c>
      <x:c r="Q262" s="0" t="n">
        <x:v>2.7</x:v>
      </x:c>
    </x:row>
    <x:row r="263" spans="1:81" customFormat="1" ht="16.5" customHeight="1">
      <x:c r="A263" s="302">
        <x:f>IF(RIGHT(C263,2)=".1","10",RIGHT(C263,2))</x:f>
      </x:c>
      <x:c r="B263" s="0" t="n">
        <x:v>9</x:v>
      </x:c>
      <x:c r="C263" s="0" t="n">
        <x:v>2.02</x:v>
      </x:c>
      <x:c r="D263" s="0" t="s">
        <x:v>9</x:v>
      </x:c>
      <x:c r="E263" s="0" t="n">
        <x:v>2</x:v>
      </x:c>
      <x:c r="F263" s="0" t="s">
        <x:v>185</x:v>
      </x:c>
      <x:c r="H263" s="0" t="s">
        <x:v>206</x:v>
      </x:c>
      <x:c r="I263" s="0" t="n">
        <x:v>6.6</x:v>
      </x:c>
      <x:c r="J263" s="0" t="n">
        <x:v>1.3</x:v>
      </x:c>
      <x:c r="K263" s="0" t="n">
        <x:v>69</x:v>
      </x:c>
      <x:c r="L263" s="0" t="n">
        <x:v>5</x:v>
      </x:c>
      <x:c r="M263" s="0" t="n">
        <x:v>5</x:v>
      </x:c>
      <x:c r="O263" s="0" t="n">
        <x:v>1012.2</x:v>
      </x:c>
      <x:c r="P263" s="0" t="n">
        <x:v>1002.6</x:v>
      </x:c>
    </x:row>
    <x:row r="264" spans="1:81" customFormat="1" ht="16.5" customHeight="1">
      <x:c r="A264" s="302">
        <x:f>IF(RIGHT(C264,2)=".1","10",RIGHT(C264,2))</x:f>
      </x:c>
      <x:c r="B264" s="0" t="n">
        <x:v>12</x:v>
      </x:c>
      <x:c r="C264" s="0" t="n">
        <x:v>2.02</x:v>
      </x:c>
      <x:c r="D264" s="0" t="s">
        <x:v>8</x:v>
      </x:c>
      <x:c r="E264" s="0" t="n">
        <x:v>3</x:v>
      </x:c>
      <x:c r="F264" s="0" t="s">
        <x:v>185</x:v>
      </x:c>
      <x:c r="G264" s="0" t="s">
        <x:v>232</x:v>
      </x:c>
      <x:c r="H264" s="0" t="s">
        <x:v>230</x:v>
      </x:c>
      <x:c r="I264" s="0" t="n">
        <x:v>7.1</x:v>
      </x:c>
      <x:c r="J264" s="0" t="n">
        <x:v>4.8</x:v>
      </x:c>
      <x:c r="K264" s="0" t="n">
        <x:v>85</x:v>
      </x:c>
      <x:c r="L264" s="0" t="n">
        <x:v>4</x:v>
      </x:c>
      <x:c r="M264" s="0" t="n">
        <x:v>4</x:v>
      </x:c>
      <x:c r="O264" s="0" t="n">
        <x:v>1011.8</x:v>
      </x:c>
      <x:c r="P264" s="0" t="n">
        <x:v>1002.3</x:v>
      </x:c>
    </x:row>
    <x:row r="265" spans="1:81" customFormat="1" ht="16.5" customHeight="1">
      <x:c r="A265" s="302">
        <x:f>IF(RIGHT(C265,2)=".1","10",RIGHT(C265,2))</x:f>
      </x:c>
      <x:c r="B265" s="0" t="n">
        <x:v>15</x:v>
      </x:c>
      <x:c r="C265" s="0" t="n">
        <x:v>2.02</x:v>
      </x:c>
      <x:c r="D265" s="0" t="s">
        <x:v>8</x:v>
      </x:c>
      <x:c r="E265" s="0" t="n">
        <x:v>2</x:v>
      </x:c>
      <x:c r="F265" s="0" t="s">
        <x:v>185</x:v>
      </x:c>
      <x:c r="G265" s="0" t="s">
        <x:v>229</x:v>
      </x:c>
      <x:c r="H265" s="0" t="s">
        <x:v>230</x:v>
      </x:c>
      <x:c r="I265" s="0" t="n">
        <x:v>5.8</x:v>
      </x:c>
      <x:c r="J265" s="0" t="n">
        <x:v>3</x:v>
      </x:c>
      <x:c r="K265" s="0" t="n">
        <x:v>82</x:v>
      </x:c>
      <x:c r="L265" s="0" t="n">
        <x:v>3</x:v>
      </x:c>
      <x:c r="M265" s="0" t="n">
        <x:v>3</x:v>
      </x:c>
      <x:c r="O265" s="0" t="n">
        <x:v>1012.6</x:v>
      </x:c>
      <x:c r="P265" s="0" t="n">
        <x:v>1003</x:v>
      </x:c>
      <x:c r="R265" s="0" t="n">
        <x:v>7.6</x:v>
      </x:c>
      <x:c r="S265" s="0" t="n">
        <x:v>3</x:v>
      </x:c>
    </x:row>
    <x:row r="266" spans="1:81" customFormat="1" ht="16.5" customHeight="1">
      <x:c r="A266" s="302">
        <x:f>IF(RIGHT(C266,2)=".1","10",RIGHT(C266,2))</x:f>
      </x:c>
      <x:c r="B266" s="0" t="n">
        <x:v>18</x:v>
      </x:c>
      <x:c r="C266" s="0" t="n">
        <x:v>2.02</x:v>
      </x:c>
      <x:c r="D266" s="0" t="s">
        <x:v>8</x:v>
      </x:c>
      <x:c r="E266" s="0" t="n">
        <x:v>2</x:v>
      </x:c>
      <x:c r="F266" s="0" t="s">
        <x:v>185</x:v>
      </x:c>
      <x:c r="G266" s="0" t="s">
        <x:v>193</x:v>
      </x:c>
      <x:c r="H266" s="0" t="s">
        <x:v>230</x:v>
      </x:c>
      <x:c r="I266" s="0" t="n">
        <x:v>6.5</x:v>
      </x:c>
      <x:c r="J266" s="0" t="n">
        <x:v>1.5</x:v>
      </x:c>
      <x:c r="K266" s="0" t="n">
        <x:v>70</x:v>
      </x:c>
      <x:c r="L266" s="0" t="n">
        <x:v>4</x:v>
      </x:c>
      <x:c r="M266" s="0" t="n">
        <x:v>4</x:v>
      </x:c>
      <x:c r="O266" s="0" t="n">
        <x:v>1012.8</x:v>
      </x:c>
      <x:c r="P266" s="0" t="n">
        <x:v>1003.2</x:v>
      </x:c>
    </x:row>
    <x:row r="267" spans="1:81" customFormat="1" ht="16.5" customHeight="1">
      <x:c r="A267" s="302">
        <x:f>IF(RIGHT(C267,2)=".1","10",RIGHT(C267,2))</x:f>
      </x:c>
      <x:c r="B267" s="0" t="n">
        <x:v>21</x:v>
      </x:c>
      <x:c r="C267" s="0" t="n">
        <x:v>2.02</x:v>
      </x:c>
      <x:c r="D267" s="0" t="s">
        <x:v>8</x:v>
      </x:c>
      <x:c r="E267" s="0" t="n">
        <x:v>2</x:v>
      </x:c>
      <x:c r="F267" s="0" t="s">
        <x:v>185</x:v>
      </x:c>
      <x:c r="H267" s="0" t="s">
        <x:v>689</x:v>
      </x:c>
      <x:c r="I267" s="0" t="n">
        <x:v>5.1</x:v>
      </x:c>
      <x:c r="J267" s="0" t="n">
        <x:v>0.5</x:v>
      </x:c>
      <x:c r="K267" s="0" t="n">
        <x:v>72</x:v>
      </x:c>
      <x:c r="L267" s="0" t="n">
        <x:v>3</x:v>
      </x:c>
      <x:c r="M267" s="0" t="n">
        <x:v>3</x:v>
      </x:c>
      <x:c r="O267" s="0" t="n">
        <x:v>1012</x:v>
      </x:c>
      <x:c r="P267" s="0" t="n">
        <x:v>1002.4</x:v>
      </x:c>
    </x:row>
    <x:row r="268" spans="1:81" customFormat="1" ht="16.5" customHeight="1">
      <x:c r="A268" s="302">
        <x:f>IF(RIGHT(C268,2)=".1","10",RIGHT(C268,2))</x:f>
      </x:c>
      <x:c r="B268" s="0" t="n">
        <x:v>0</x:v>
      </x:c>
      <x:c r="C268" s="0" t="n">
        <x:v>3.02</x:v>
      </x:c>
      <x:c r="D268" s="0" t="s">
        <x:v>8</x:v>
      </x:c>
      <x:c r="E268" s="0" t="n">
        <x:v>2</x:v>
      </x:c>
      <x:c r="F268" s="0" t="s">
        <x:v>185</x:v>
      </x:c>
      <x:c r="H268" s="0" t="s">
        <x:v>230</x:v>
      </x:c>
      <x:c r="I268" s="0" t="n">
        <x:v>4.4</x:v>
      </x:c>
      <x:c r="J268" s="0" t="n">
        <x:v>0.2</x:v>
      </x:c>
      <x:c r="K268" s="0" t="n">
        <x:v>74</x:v>
      </x:c>
      <x:c r="L268" s="0" t="n">
        <x:v>2</x:v>
      </x:c>
      <x:c r="M268" s="0" t="n">
        <x:v>2</x:v>
      </x:c>
      <x:c r="O268" s="0" t="n">
        <x:v>1011.6</x:v>
      </x:c>
      <x:c r="P268" s="0" t="n">
        <x:v>1002</x:v>
      </x:c>
    </x:row>
    <x:row r="269" spans="1:81" customFormat="1" ht="16.5" customHeight="1">
      <x:c r="A269" s="302">
        <x:f>IF(RIGHT(C269,2)=".1","10",RIGHT(C269,2))</x:f>
      </x:c>
      <x:c r="B269" s="0" t="n">
        <x:v>3</x:v>
      </x:c>
      <x:c r="C269" s="0" t="n">
        <x:v>3.02</x:v>
      </x:c>
      <x:c r="D269" s="0" t="s">
        <x:v>8</x:v>
      </x:c>
      <x:c r="E269" s="0" t="n">
        <x:v>2</x:v>
      </x:c>
      <x:c r="F269" s="0" t="s">
        <x:v>185</x:v>
      </x:c>
      <x:c r="H269" s="0" t="s">
        <x:v>194</x:v>
      </x:c>
      <x:c r="I269" s="0" t="n">
        <x:v>5.3</x:v>
      </x:c>
      <x:c r="J269" s="0" t="n">
        <x:v>0</x:v>
      </x:c>
      <x:c r="K269" s="0" t="n">
        <x:v>69</x:v>
      </x:c>
      <x:c r="L269" s="0" t="n">
        <x:v>3</x:v>
      </x:c>
      <x:c r="M269" s="0" t="n">
        <x:v>3</x:v>
      </x:c>
      <x:c r="O269" s="0" t="n">
        <x:v>1011</x:v>
      </x:c>
      <x:c r="P269" s="0" t="n">
        <x:v>1001.4</x:v>
      </x:c>
      <x:c r="Q269" s="0" t="n">
        <x:v>4.1</x:v>
      </x:c>
      <x:c r="S269" s="0" t="n">
        <x:v>0.3</x:v>
      </x:c>
    </x:row>
    <x:row r="270" spans="1:81" customFormat="1" ht="16.5" customHeight="1">
      <x:c r="A270" s="302">
        <x:f>IF(RIGHT(C270,2)=".1","10",RIGHT(C270,2))</x:f>
      </x:c>
      <x:c r="B270" s="0" t="n">
        <x:v>6</x:v>
      </x:c>
      <x:c r="C270" s="0" t="n">
        <x:v>3.02</x:v>
      </x:c>
      <x:c r="D270" s="0" t="s">
        <x:v>8</x:v>
      </x:c>
      <x:c r="E270" s="0" t="n">
        <x:v>2</x:v>
      </x:c>
      <x:c r="F270" s="0" t="s">
        <x:v>185</x:v>
      </x:c>
      <x:c r="H270" s="0" t="s">
        <x:v>276</x:v>
      </x:c>
      <x:c r="I270" s="0" t="n">
        <x:v>5.5</x:v>
      </x:c>
      <x:c r="J270" s="0" t="n">
        <x:v>0.2</x:v>
      </x:c>
      <x:c r="K270" s="0" t="n">
        <x:v>69</x:v>
      </x:c>
      <x:c r="L270" s="0" t="n">
        <x:v>3</x:v>
      </x:c>
      <x:c r="M270" s="0" t="n">
        <x:v>4</x:v>
      </x:c>
      <x:c r="O270" s="0" t="n">
        <x:v>1011</x:v>
      </x:c>
      <x:c r="P270" s="0" t="n">
        <x:v>1001.4</x:v>
      </x:c>
    </x:row>
    <x:row r="271" spans="1:81" customFormat="1" ht="16.5" customHeight="1">
      <x:c r="A271" s="302">
        <x:f>IF(RIGHT(C271,2)=".1","10",RIGHT(C271,2))</x:f>
      </x:c>
      <x:c r="B271" s="0" t="n">
        <x:v>9</x:v>
      </x:c>
      <x:c r="C271" s="0" t="n">
        <x:v>3.02</x:v>
      </x:c>
      <x:c r="D271" s="0" t="s">
        <x:v>8</x:v>
      </x:c>
      <x:c r="E271" s="0" t="n">
        <x:v>1</x:v>
      </x:c>
      <x:c r="F271" s="0" t="s">
        <x:v>185</x:v>
      </x:c>
      <x:c r="H271" s="0" t="s">
        <x:v>276</x:v>
      </x:c>
      <x:c r="I271" s="0" t="n">
        <x:v>9.3</x:v>
      </x:c>
      <x:c r="J271" s="0" t="n">
        <x:v>1.5</x:v>
      </x:c>
      <x:c r="K271" s="0" t="n">
        <x:v>58</x:v>
      </x:c>
      <x:c r="L271" s="0" t="n">
        <x:v>9</x:v>
      </x:c>
      <x:c r="M271" s="0" t="n">
        <x:v>11</x:v>
      </x:c>
      <x:c r="O271" s="0" t="n">
        <x:v>1010.3</x:v>
      </x:c>
      <x:c r="P271" s="0" t="n">
        <x:v>1000.9</x:v>
      </x:c>
    </x:row>
    <x:row r="272" spans="1:81" customFormat="1" ht="16.5" customHeight="1">
      <x:c r="A272" s="302">
        <x:f>IF(RIGHT(C272,2)=".1","10",RIGHT(C272,2))</x:f>
      </x:c>
      <x:c r="B272" s="0" t="n">
        <x:v>12</x:v>
      </x:c>
      <x:c r="C272" s="0" t="n">
        <x:v>3.02</x:v>
      </x:c>
      <x:c r="D272" s="0" t="s">
        <x:v>8</x:v>
      </x:c>
      <x:c r="E272" s="0" t="n">
        <x:v>1</x:v>
      </x:c>
      <x:c r="F272" s="0" t="s">
        <x:v>185</x:v>
      </x:c>
      <x:c r="H272" s="0" t="s">
        <x:v>228</x:v>
      </x:c>
      <x:c r="I272" s="0" t="n">
        <x:v>10.6</x:v>
      </x:c>
      <x:c r="J272" s="0" t="n">
        <x:v>2.7</x:v>
      </x:c>
      <x:c r="K272" s="0" t="n">
        <x:v>58</x:v>
      </x:c>
      <x:c r="L272" s="0" t="n">
        <x:v>11</x:v>
      </x:c>
      <x:c r="M272" s="0" t="n">
        <x:v>11</x:v>
      </x:c>
      <x:c r="O272" s="0" t="n">
        <x:v>1009.5</x:v>
      </x:c>
      <x:c r="P272" s="0" t="n">
        <x:v>1000.1</x:v>
      </x:c>
    </x:row>
    <x:row r="273" spans="1:81" customFormat="1" ht="16.5" customHeight="1">
      <x:c r="A273" s="302">
        <x:f>IF(RIGHT(C273,2)=".1","10",RIGHT(C273,2))</x:f>
      </x:c>
      <x:c r="B273" s="0" t="n">
        <x:v>15</x:v>
      </x:c>
      <x:c r="C273" s="0" t="n">
        <x:v>3.02</x:v>
      </x:c>
      <x:c r="D273" s="0" t="s">
        <x:v>7</x:v>
      </x:c>
      <x:c r="E273" s="0" t="n">
        <x:v>1</x:v>
      </x:c>
      <x:c r="F273" s="0" t="s">
        <x:v>185</x:v>
      </x:c>
      <x:c r="H273" s="0" t="s">
        <x:v>276</x:v>
      </x:c>
      <x:c r="I273" s="0" t="n">
        <x:v>8.5</x:v>
      </x:c>
      <x:c r="J273" s="0" t="n">
        <x:v>3.9</x:v>
      </x:c>
      <x:c r="K273" s="0" t="n">
        <x:v>73</x:v>
      </x:c>
      <x:c r="L273" s="0" t="n">
        <x:v>8</x:v>
      </x:c>
      <x:c r="M273" s="0" t="n">
        <x:v>8</x:v>
      </x:c>
      <x:c r="O273" s="0" t="n">
        <x:v>1008.8</x:v>
      </x:c>
      <x:c r="P273" s="0" t="n">
        <x:v>999.3</x:v>
      </x:c>
      <x:c r="R273" s="0" t="n">
        <x:v>11.2</x:v>
      </x:c>
    </x:row>
    <x:row r="274" spans="1:81" customFormat="1" ht="16.5" customHeight="1">
      <x:c r="A274" s="302">
        <x:f>IF(RIGHT(C274,2)=".1","10",RIGHT(C274,2))</x:f>
      </x:c>
      <x:c r="B274" s="0" t="n">
        <x:v>18</x:v>
      </x:c>
      <x:c r="C274" s="0" t="n">
        <x:v>3.02</x:v>
      </x:c>
      <x:c r="D274" s="0" t="s">
        <x:v>8</x:v>
      </x:c>
      <x:c r="E274" s="0" t="n">
        <x:v>2</x:v>
      </x:c>
      <x:c r="F274" s="0" t="s">
        <x:v>185</x:v>
      </x:c>
      <x:c r="H274" s="0" t="s">
        <x:v>276</x:v>
      </x:c>
      <x:c r="I274" s="0" t="n">
        <x:v>7.4</x:v>
      </x:c>
      <x:c r="J274" s="0" t="n">
        <x:v>4.2</x:v>
      </x:c>
      <x:c r="K274" s="0" t="n">
        <x:v>80</x:v>
      </x:c>
      <x:c r="L274" s="0" t="n">
        <x:v>5</x:v>
      </x:c>
      <x:c r="M274" s="0" t="n">
        <x:v>5</x:v>
      </x:c>
      <x:c r="O274" s="0" t="n">
        <x:v>1008.2</x:v>
      </x:c>
      <x:c r="P274" s="0" t="n">
        <x:v>998.7</x:v>
      </x:c>
    </x:row>
    <x:row r="275" spans="1:81" customFormat="1" ht="16.5" customHeight="1">
      <x:c r="A275" s="302">
        <x:f>IF(RIGHT(C275,2)=".1","10",RIGHT(C275,2))</x:f>
      </x:c>
      <x:c r="B275" s="0" t="n">
        <x:v>21</x:v>
      </x:c>
      <x:c r="C275" s="0" t="n">
        <x:v>3.02</x:v>
      </x:c>
      <x:c r="D275" s="0" t="s">
        <x:v>9</x:v>
      </x:c>
      <x:c r="E275" s="0" t="n">
        <x:v>1</x:v>
      </x:c>
      <x:c r="F275" s="0" t="s">
        <x:v>185</x:v>
      </x:c>
      <x:c r="H275" s="0" t="s">
        <x:v>762</x:v>
      </x:c>
      <x:c r="I275" s="0" t="n">
        <x:v>3.8</x:v>
      </x:c>
      <x:c r="J275" s="0" t="n">
        <x:v>2.5</x:v>
      </x:c>
      <x:c r="K275" s="0" t="n">
        <x:v>91</x:v>
      </x:c>
      <x:c r="L275" s="0" t="n">
        <x:v>2</x:v>
      </x:c>
      <x:c r="M275" s="0" t="n">
        <x:v>2</x:v>
      </x:c>
      <x:c r="O275" s="0" t="n">
        <x:v>1007.8</x:v>
      </x:c>
      <x:c r="P275" s="0" t="n">
        <x:v>998.2</x:v>
      </x:c>
    </x:row>
    <x:row r="276" spans="1:81" customFormat="1" ht="16.5" customHeight="1">
      <x:c r="A276" s="302">
        <x:f>IF(RIGHT(C276,2)=".1","10",RIGHT(C276,2))</x:f>
      </x:c>
      <x:c r="B276" s="0" t="n">
        <x:v>0</x:v>
      </x:c>
      <x:c r="C276" s="0" t="n">
        <x:v>4.02</x:v>
      </x:c>
      <x:c r="D276" s="0" t="s">
        <x:v>11</x:v>
      </x:c>
      <x:c r="E276" s="0" t="n">
        <x:v>3</x:v>
      </x:c>
      <x:c r="F276" s="0" t="s">
        <x:v>200</x:v>
      </x:c>
      <x:c r="G276" s="0" t="s">
        <x:v>196</x:v>
      </x:c>
      <x:c r="H276" s="0" t="s">
        <x:v>194</x:v>
      </x:c>
      <x:c r="I276" s="0" t="n">
        <x:v>4.8</x:v>
      </x:c>
      <x:c r="J276" s="0" t="n">
        <x:v>3.5</x:v>
      </x:c>
      <x:c r="K276" s="0" t="n">
        <x:v>91</x:v>
      </x:c>
      <x:c r="L276" s="0" t="n">
        <x:v>1</x:v>
      </x:c>
      <x:c r="M276" s="0" t="n">
        <x:v>1</x:v>
      </x:c>
      <x:c r="O276" s="0" t="n">
        <x:v>1007.9</x:v>
      </x:c>
      <x:c r="P276" s="0" t="n">
        <x:v>998.4</x:v>
      </x:c>
    </x:row>
    <x:row r="277" spans="1:81" customFormat="1" ht="16.5" customHeight="1">
      <x:c r="A277" s="302">
        <x:f>IF(RIGHT(C277,2)=".1","10",RIGHT(C277,2))</x:f>
      </x:c>
      <x:c r="B277" s="0" t="n">
        <x:v>3</x:v>
      </x:c>
      <x:c r="C277" s="0" t="n">
        <x:v>4.02</x:v>
      </x:c>
      <x:c r="D277" s="0" t="s">
        <x:v>12</x:v>
      </x:c>
      <x:c r="E277" s="0" t="n">
        <x:v>2</x:v>
      </x:c>
      <x:c r="F277" s="0" t="s">
        <x:v>200</x:v>
      </x:c>
      <x:c r="G277" s="0" t="s">
        <x:v>254</x:v>
      </x:c>
      <x:c r="H277" s="0" t="s">
        <x:v>194</x:v>
      </x:c>
      <x:c r="I277" s="0" t="n">
        <x:v>2.3</x:v>
      </x:c>
      <x:c r="J277" s="0" t="n">
        <x:v>1</x:v>
      </x:c>
      <x:c r="K277" s="0" t="n">
        <x:v>91</x:v>
      </x:c>
      <x:c r="L277" s="0" t="n">
        <x:v>-1</x:v>
      </x:c>
      <x:c r="M277" s="0" t="n">
        <x:v>-1</x:v>
      </x:c>
      <x:c r="O277" s="0" t="n">
        <x:v>1009</x:v>
      </x:c>
      <x:c r="P277" s="0" t="n">
        <x:v>999.3</x:v>
      </x:c>
      <x:c r="Q277" s="0" t="n">
        <x:v>2.3</x:v>
      </x:c>
      <x:c r="S277" s="0" t="n">
        <x:v>1</x:v>
      </x:c>
    </x:row>
    <x:row r="278" spans="1:81" customFormat="1" ht="16.5" customHeight="1">
      <x:c r="A278" s="302">
        <x:f>IF(RIGHT(C278,2)=".1","10",RIGHT(C278,2))</x:f>
      </x:c>
      <x:c r="B278" s="0" t="n">
        <x:v>6</x:v>
      </x:c>
      <x:c r="C278" s="0" t="n">
        <x:v>4.02</x:v>
      </x:c>
      <x:c r="D278" s="0" t="s">
        <x:v>11</x:v>
      </x:c>
      <x:c r="E278" s="0" t="n">
        <x:v>2</x:v>
      </x:c>
      <x:c r="F278" s="0" t="s">
        <x:v>195</x:v>
      </x:c>
      <x:c r="G278" s="0" t="s">
        <x:v>412</x:v>
      </x:c>
      <x:c r="H278" s="0" t="s">
        <x:v>194</x:v>
      </x:c>
      <x:c r="I278" s="0" t="n">
        <x:v>0.5</x:v>
      </x:c>
      <x:c r="J278" s="0" t="n">
        <x:v>-0.5</x:v>
      </x:c>
      <x:c r="K278" s="0" t="n">
        <x:v>93</x:v>
      </x:c>
      <x:c r="L278" s="0" t="n">
        <x:v>-3</x:v>
      </x:c>
      <x:c r="M278" s="0" t="n">
        <x:v>-3</x:v>
      </x:c>
      <x:c r="O278" s="0" t="n">
        <x:v>1010.6</x:v>
      </x:c>
      <x:c r="P278" s="0" t="n">
        <x:v>1000.8</x:v>
      </x:c>
      <x:c r="Q278" s="0" t="n">
        <x:v>0.4</x:v>
      </x:c>
    </x:row>
    <x:row r="279" spans="1:81" customFormat="1" ht="16.5" customHeight="1">
      <x:c r="A279" s="302">
        <x:f>IF(RIGHT(C279,2)=".1","10",RIGHT(C279,2))</x:f>
      </x:c>
      <x:c r="B279" s="0" t="n">
        <x:v>9</x:v>
      </x:c>
      <x:c r="C279" s="0" t="n">
        <x:v>4.02</x:v>
      </x:c>
      <x:c r="D279" s="0" t="s">
        <x:v>12</x:v>
      </x:c>
      <x:c r="E279" s="0" t="n">
        <x:v>2</x:v>
      </x:c>
      <x:c r="F279" s="0" t="s">
        <x:v>185</x:v>
      </x:c>
      <x:c r="G279" s="0" t="s">
        <x:v>229</x:v>
      </x:c>
      <x:c r="H279" s="0" t="s">
        <x:v>194</x:v>
      </x:c>
      <x:c r="I279" s="0" t="n">
        <x:v>1.9</x:v>
      </x:c>
      <x:c r="J279" s="0" t="n">
        <x:v>0.4</x:v>
      </x:c>
      <x:c r="K279" s="0" t="n">
        <x:v>90</x:v>
      </x:c>
      <x:c r="L279" s="0" t="n">
        <x:v>-1</x:v>
      </x:c>
      <x:c r="M279" s="0" t="n">
        <x:v>-1</x:v>
      </x:c>
      <x:c r="O279" s="0" t="n">
        <x:v>1010.6</x:v>
      </x:c>
      <x:c r="P279" s="0" t="n">
        <x:v>1000.9</x:v>
      </x:c>
    </x:row>
    <x:row r="280" spans="1:81" customFormat="1" ht="16.5" customHeight="1">
      <x:c r="A280" s="302">
        <x:f>IF(RIGHT(C280,2)=".1","10",RIGHT(C280,2))</x:f>
      </x:c>
      <x:c r="B280" s="0" t="n">
        <x:v>12</x:v>
      </x:c>
      <x:c r="C280" s="0" t="n">
        <x:v>4.02</x:v>
      </x:c>
      <x:c r="D280" s="0" t="s">
        <x:v>11</x:v>
      </x:c>
      <x:c r="E280" s="0" t="n">
        <x:v>2</x:v>
      </x:c>
      <x:c r="F280" s="0" t="s">
        <x:v>185</x:v>
      </x:c>
      <x:c r="G280" s="0" t="s">
        <x:v>229</x:v>
      </x:c>
      <x:c r="H280" s="0" t="s">
        <x:v>194</x:v>
      </x:c>
      <x:c r="I280" s="0" t="n">
        <x:v>1.9</x:v>
      </x:c>
      <x:c r="J280" s="0" t="n">
        <x:v>0.4</x:v>
      </x:c>
      <x:c r="K280" s="0" t="n">
        <x:v>90</x:v>
      </x:c>
      <x:c r="L280" s="0" t="n">
        <x:v>-1</x:v>
      </x:c>
      <x:c r="M280" s="0" t="n">
        <x:v>-1</x:v>
      </x:c>
      <x:c r="O280" s="0" t="n">
        <x:v>1010.2</x:v>
      </x:c>
      <x:c r="P280" s="0" t="n">
        <x:v>1000.5</x:v>
      </x:c>
    </x:row>
    <x:row r="281" spans="1:81" customFormat="1" ht="16.5" customHeight="1">
      <x:c r="A281" s="302">
        <x:f>IF(RIGHT(C281,2)=".1","10",RIGHT(C281,2))</x:f>
      </x:c>
      <x:c r="B281" s="0" t="n">
        <x:v>15</x:v>
      </x:c>
      <x:c r="C281" s="0" t="n">
        <x:v>4.02</x:v>
      </x:c>
      <x:c r="D281" s="0" t="s">
        <x:v>11</x:v>
      </x:c>
      <x:c r="E281" s="0" t="n">
        <x:v>2</x:v>
      </x:c>
      <x:c r="F281" s="0" t="s">
        <x:v>185</x:v>
      </x:c>
      <x:c r="G281" s="0" t="s">
        <x:v>412</x:v>
      </x:c>
      <x:c r="H281" s="0" t="s">
        <x:v>194</x:v>
      </x:c>
      <x:c r="I281" s="0" t="n">
        <x:v>0.6</x:v>
      </x:c>
      <x:c r="J281" s="0" t="n">
        <x:v>-0.6</x:v>
      </x:c>
      <x:c r="K281" s="0" t="n">
        <x:v>92</x:v>
      </x:c>
      <x:c r="L281" s="0" t="n">
        <x:v>-3</x:v>
      </x:c>
      <x:c r="M281" s="0" t="n">
        <x:v>-3</x:v>
      </x:c>
      <x:c r="O281" s="0" t="n">
        <x:v>1010.8</x:v>
      </x:c>
      <x:c r="P281" s="0" t="n">
        <x:v>1001.1</x:v>
      </x:c>
      <x:c r="R281" s="0" t="n">
        <x:v>2.3</x:v>
      </x:c>
      <x:c r="S281" s="0" t="n">
        <x:v>5</x:v>
      </x:c>
    </x:row>
    <x:row r="282" spans="1:81" customFormat="1" ht="16.5" customHeight="1">
      <x:c r="A282" s="302">
        <x:f>IF(RIGHT(C282,2)=".1","10",RIGHT(C282,2))</x:f>
      </x:c>
      <x:c r="B282" s="0" t="n">
        <x:v>18</x:v>
      </x:c>
      <x:c r="C282" s="0" t="n">
        <x:v>4.02</x:v>
      </x:c>
      <x:c r="D282" s="0" t="s">
        <x:v>10</x:v>
      </x:c>
      <x:c r="E282" s="0" t="n">
        <x:v>2</x:v>
      </x:c>
      <x:c r="F282" s="0" t="s">
        <x:v>185</x:v>
      </x:c>
      <x:c r="G282" s="0" t="s">
        <x:v>256</x:v>
      </x:c>
      <x:c r="H282" s="0" t="s">
        <x:v>230</x:v>
      </x:c>
      <x:c r="I282" s="0" t="n">
        <x:v>0.4</x:v>
      </x:c>
      <x:c r="J282" s="0" t="n">
        <x:v>-0.8</x:v>
      </x:c>
      <x:c r="K282" s="0" t="n">
        <x:v>92</x:v>
      </x:c>
      <x:c r="L282" s="0" t="n">
        <x:v>-3</x:v>
      </x:c>
      <x:c r="M282" s="0" t="n">
        <x:v>-3</x:v>
      </x:c>
      <x:c r="O282" s="0" t="n">
        <x:v>1011.8</x:v>
      </x:c>
      <x:c r="P282" s="0" t="n">
        <x:v>1002</x:v>
      </x:c>
    </x:row>
    <x:row r="283" spans="1:81" customFormat="1" ht="16.5" customHeight="1">
      <x:c r="A283" s="302">
        <x:f>IF(RIGHT(C283,2)=".1","10",RIGHT(C283,2))</x:f>
      </x:c>
      <x:c r="B283" s="0" t="n">
        <x:v>21</x:v>
      </x:c>
      <x:c r="C283" s="0" t="n">
        <x:v>4.02</x:v>
      </x:c>
      <x:c r="D283" s="0" t="s">
        <x:v>11</x:v>
      </x:c>
      <x:c r="E283" s="0" t="n">
        <x:v>2</x:v>
      </x:c>
      <x:c r="F283" s="0" t="s">
        <x:v>185</x:v>
      </x:c>
      <x:c r="H283" s="0" t="s">
        <x:v>230</x:v>
      </x:c>
      <x:c r="I283" s="0" t="n">
        <x:v>0.2</x:v>
      </x:c>
      <x:c r="J283" s="0" t="n">
        <x:v>-1.4</x:v>
      </x:c>
      <x:c r="K283" s="0" t="n">
        <x:v>89</x:v>
      </x:c>
      <x:c r="L283" s="0" t="n">
        <x:v>-3</x:v>
      </x:c>
      <x:c r="M283" s="0" t="n">
        <x:v>-3</x:v>
      </x:c>
      <x:c r="O283" s="0" t="n">
        <x:v>1012.3</x:v>
      </x:c>
      <x:c r="P283" s="0" t="n">
        <x:v>1002.5</x:v>
      </x:c>
    </x:row>
    <x:row r="284" spans="1:81" customFormat="1" ht="16.5" customHeight="1">
      <x:c r="A284" s="302">
        <x:f>IF(RIGHT(C284,2)=".1","10",RIGHT(C284,2))</x:f>
      </x:c>
      <x:c r="B284" s="0" t="n">
        <x:v>0</x:v>
      </x:c>
      <x:c r="C284" s="0" t="n">
        <x:v>5.02</x:v>
      </x:c>
      <x:c r="D284" s="0" t="s">
        <x:v>10</x:v>
      </x:c>
      <x:c r="E284" s="0" t="n">
        <x:v>3</x:v>
      </x:c>
      <x:c r="F284" s="0" t="s">
        <x:v>185</x:v>
      </x:c>
      <x:c r="H284" s="0" t="s">
        <x:v>192</x:v>
      </x:c>
      <x:c r="I284" s="0" t="n">
        <x:v>-0.1</x:v>
      </x:c>
      <x:c r="J284" s="0" t="n">
        <x:v>-1.9</x:v>
      </x:c>
      <x:c r="K284" s="0" t="n">
        <x:v>88</x:v>
      </x:c>
      <x:c r="L284" s="0" t="n">
        <x:v>-5</x:v>
      </x:c>
      <x:c r="M284" s="0" t="n">
        <x:v>-5</x:v>
      </x:c>
      <x:c r="O284" s="0" t="n">
        <x:v>1012.9</x:v>
      </x:c>
      <x:c r="P284" s="0" t="n">
        <x:v>1003.1</x:v>
      </x:c>
    </x:row>
    <x:row r="285" spans="1:81" customFormat="1" ht="16.5" customHeight="1">
      <x:c r="A285" s="302">
        <x:f>IF(RIGHT(C285,2)=".1","10",RIGHT(C285,2))</x:f>
      </x:c>
      <x:c r="B285" s="0" t="n">
        <x:v>3</x:v>
      </x:c>
      <x:c r="C285" s="0" t="n">
        <x:v>5.02</x:v>
      </x:c>
      <x:c r="D285" s="0" t="s">
        <x:v>11</x:v>
      </x:c>
      <x:c r="E285" s="0" t="n">
        <x:v>3</x:v>
      </x:c>
      <x:c r="F285" s="0" t="s">
        <x:v>195</x:v>
      </x:c>
      <x:c r="G285" s="0" t="s">
        <x:v>802</x:v>
      </x:c>
      <x:c r="H285" s="0" t="s">
        <x:v>230</x:v>
      </x:c>
      <x:c r="I285" s="0" t="n">
        <x:v>-0.5</x:v>
      </x:c>
      <x:c r="J285" s="0" t="n">
        <x:v>-1.5</x:v>
      </x:c>
      <x:c r="K285" s="0" t="n">
        <x:v>93</x:v>
      </x:c>
      <x:c r="L285" s="0" t="n">
        <x:v>-5</x:v>
      </x:c>
      <x:c r="M285" s="0" t="n">
        <x:v>-5</x:v>
      </x:c>
      <x:c r="O285" s="0" t="n">
        <x:v>1014.2</x:v>
      </x:c>
      <x:c r="P285" s="0" t="n">
        <x:v>1004.4</x:v>
      </x:c>
      <x:c r="Q285" s="0" t="n">
        <x:v>-0.5</x:v>
      </x:c>
      <x:c r="S285" s="0" t="n">
        <x:v>4</x:v>
      </x:c>
      <x:c r="U285" s="0" t="n">
        <x:v>4</x:v>
      </x:c>
    </x:row>
    <x:row r="286" spans="1:81" customFormat="1" ht="16.5" customHeight="1">
      <x:c r="A286" s="302">
        <x:f>IF(RIGHT(C286,2)=".1","10",RIGHT(C286,2))</x:f>
      </x:c>
      <x:c r="B286" s="0" t="n">
        <x:v>6</x:v>
      </x:c>
      <x:c r="C286" s="0" t="n">
        <x:v>5.02</x:v>
      </x:c>
      <x:c r="D286" s="0" t="s">
        <x:v>11</x:v>
      </x:c>
      <x:c r="E286" s="0" t="n">
        <x:v>1</x:v>
      </x:c>
      <x:c r="F286" s="0" t="s">
        <x:v>185</x:v>
      </x:c>
      <x:c r="G286" s="0" t="s">
        <x:v>256</x:v>
      </x:c>
      <x:c r="H286" s="0" t="s">
        <x:v>228</x:v>
      </x:c>
      <x:c r="I286" s="0" t="n">
        <x:v>-1</x:v>
      </x:c>
      <x:c r="J286" s="0" t="n">
        <x:v>-2.8</x:v>
      </x:c>
      <x:c r="K286" s="0" t="n">
        <x:v>88</x:v>
      </x:c>
      <x:c r="L286" s="0" t="n">
        <x:v>-3</x:v>
      </x:c>
      <x:c r="M286" s="0" t="n">
        <x:v>-3</x:v>
      </x:c>
      <x:c r="O286" s="0" t="n">
        <x:v>1016.7</x:v>
      </x:c>
      <x:c r="P286" s="0" t="n">
        <x:v>1006.8</x:v>
      </x:c>
      <x:c r="Q286" s="0" t="n">
        <x:v>-1.6</x:v>
      </x:c>
    </x:row>
    <x:row r="287" spans="1:81" customFormat="1" ht="16.5" customHeight="1">
      <x:c r="A287" s="302">
        <x:f>IF(RIGHT(C287,2)=".1","10",RIGHT(C287,2))</x:f>
      </x:c>
      <x:c r="B287" s="0" t="n">
        <x:v>9</x:v>
      </x:c>
      <x:c r="C287" s="0" t="n">
        <x:v>5.02</x:v>
      </x:c>
      <x:c r="D287" s="0" t="s">
        <x:v>11</x:v>
      </x:c>
      <x:c r="E287" s="0" t="n">
        <x:v>2</x:v>
      </x:c>
      <x:c r="F287" s="0" t="s">
        <x:v>185</x:v>
      </x:c>
      <x:c r="G287" s="0" t="s">
        <x:v>359</x:v>
      </x:c>
      <x:c r="H287" s="0" t="s">
        <x:v>203</x:v>
      </x:c>
      <x:c r="I287" s="0" t="n">
        <x:v>-1.1</x:v>
      </x:c>
      <x:c r="J287" s="0" t="n">
        <x:v>-3.3</x:v>
      </x:c>
      <x:c r="K287" s="0" t="n">
        <x:v>85</x:v>
      </x:c>
      <x:c r="L287" s="0" t="n">
        <x:v>-5</x:v>
      </x:c>
      <x:c r="M287" s="0" t="n">
        <x:v>-5</x:v>
      </x:c>
      <x:c r="O287" s="0" t="n">
        <x:v>1017.5</x:v>
      </x:c>
      <x:c r="P287" s="0" t="n">
        <x:v>1007.6</x:v>
      </x:c>
    </x:row>
    <x:row r="288" spans="1:81" customFormat="1" ht="16.5" customHeight="1">
      <x:c r="A288" s="302">
        <x:f>IF(RIGHT(C288,2)=".1","10",RIGHT(C288,2))</x:f>
      </x:c>
      <x:c r="B288" s="0" t="n">
        <x:v>12</x:v>
      </x:c>
      <x:c r="C288" s="0" t="n">
        <x:v>5.02</x:v>
      </x:c>
      <x:c r="D288" s="0" t="s">
        <x:v>11</x:v>
      </x:c>
      <x:c r="E288" s="0" t="n">
        <x:v>2</x:v>
      </x:c>
      <x:c r="F288" s="0" t="s">
        <x:v>185</x:v>
      </x:c>
      <x:c r="G288" s="0" t="s">
        <x:v>441</x:v>
      </x:c>
      <x:c r="H288" s="0" t="s">
        <x:v>203</x:v>
      </x:c>
      <x:c r="I288" s="0" t="n">
        <x:v>-0.8</x:v>
      </x:c>
      <x:c r="J288" s="0" t="n">
        <x:v>-4</x:v>
      </x:c>
      <x:c r="K288" s="0" t="n">
        <x:v>79</x:v>
      </x:c>
      <x:c r="L288" s="0" t="n">
        <x:v>-4</x:v>
      </x:c>
      <x:c r="M288" s="0" t="n">
        <x:v>-4</x:v>
      </x:c>
      <x:c r="O288" s="0" t="n">
        <x:v>1017.8</x:v>
      </x:c>
      <x:c r="P288" s="0" t="n">
        <x:v>1007.9</x:v>
      </x:c>
    </x:row>
    <x:row r="289" spans="1:81" customFormat="1" ht="16.5" customHeight="1">
      <x:c r="A289" s="302">
        <x:f>IF(RIGHT(C289,2)=".1","10",RIGHT(C289,2))</x:f>
      </x:c>
      <x:c r="B289" s="0" t="n">
        <x:v>15</x:v>
      </x:c>
      <x:c r="C289" s="0" t="n">
        <x:v>5.02</x:v>
      </x:c>
      <x:c r="D289" s="0" t="s">
        <x:v>11</x:v>
      </x:c>
      <x:c r="E289" s="0" t="n">
        <x:v>2</x:v>
      </x:c>
      <x:c r="F289" s="0" t="s">
        <x:v>185</x:v>
      </x:c>
      <x:c r="H289" s="0" t="s">
        <x:v>192</x:v>
      </x:c>
      <x:c r="I289" s="0" t="n">
        <x:v>-1.7</x:v>
      </x:c>
      <x:c r="J289" s="0" t="n">
        <x:v>-4.4</x:v>
      </x:c>
      <x:c r="K289" s="0" t="n">
        <x:v>82</x:v>
      </x:c>
      <x:c r="L289" s="0" t="n">
        <x:v>-6</x:v>
      </x:c>
      <x:c r="M289" s="0" t="n">
        <x:v>-6</x:v>
      </x:c>
      <x:c r="O289" s="0" t="n">
        <x:v>1018.5</x:v>
      </x:c>
      <x:c r="P289" s="0" t="n">
        <x:v>1008.6</x:v>
      </x:c>
      <x:c r="R289" s="0" t="n">
        <x:v>-0.3</x:v>
      </x:c>
      <x:c r="S289" s="0" t="n">
        <x:v>0.7</x:v>
      </x:c>
    </x:row>
    <x:row r="290" spans="1:81" customFormat="1" ht="16.5" customHeight="1">
      <x:c r="A290" s="302">
        <x:f>IF(RIGHT(C290,2)=".1","10",RIGHT(C290,2))</x:f>
      </x:c>
      <x:c r="B290" s="0" t="n">
        <x:v>18</x:v>
      </x:c>
      <x:c r="C290" s="0" t="n">
        <x:v>5.02</x:v>
      </x:c>
      <x:c r="D290" s="0" t="s">
        <x:v>11</x:v>
      </x:c>
      <x:c r="E290" s="0" t="n">
        <x:v>2</x:v>
      </x:c>
      <x:c r="F290" s="0" t="s">
        <x:v>185</x:v>
      </x:c>
      <x:c r="H290" s="0" t="s">
        <x:v>803</x:v>
      </x:c>
      <x:c r="I290" s="0" t="n">
        <x:v>-1.8</x:v>
      </x:c>
      <x:c r="J290" s="0" t="n">
        <x:v>-7.6</x:v>
      </x:c>
      <x:c r="K290" s="0" t="n">
        <x:v>65</x:v>
      </x:c>
      <x:c r="L290" s="0" t="n">
        <x:v>-5</x:v>
      </x:c>
      <x:c r="M290" s="0" t="n">
        <x:v>-5</x:v>
      </x:c>
      <x:c r="O290" s="0" t="n">
        <x:v>1019.1</x:v>
      </x:c>
      <x:c r="P290" s="0" t="n">
        <x:v>1009.2</x:v>
      </x:c>
    </x:row>
    <x:row r="291" spans="1:81" customFormat="1" ht="16.5" customHeight="1">
      <x:c r="A291" s="302">
        <x:f>IF(RIGHT(C291,2)=".1","10",RIGHT(C291,2))</x:f>
      </x:c>
      <x:c r="B291" s="0" t="n">
        <x:v>21</x:v>
      </x:c>
      <x:c r="C291" s="0" t="n">
        <x:v>5.02</x:v>
      </x:c>
      <x:c r="D291" s="0" t="s">
        <x:v>13</x:v>
      </x:c>
      <x:c r="E291" s="0" t="n">
        <x:v>0</x:v>
      </x:c>
      <x:c r="F291" s="0" t="s">
        <x:v>185</x:v>
      </x:c>
      <x:c r="H291" s="0" t="s">
        <x:v>247</x:v>
      </x:c>
      <x:c r="I291" s="0" t="n">
        <x:v>-4.2</x:v>
      </x:c>
      <x:c r="J291" s="0" t="n">
        <x:v>-6.9</x:v>
      </x:c>
      <x:c r="K291" s="0" t="n">
        <x:v>81</x:v>
      </x:c>
      <x:c r="L291" s="0" t="n">
        <x:v>-5</x:v>
      </x:c>
      <x:c r="M291" s="0" t="n">
        <x:v>-5</x:v>
      </x:c>
      <x:c r="O291" s="0" t="n">
        <x:v>1019.2</x:v>
      </x:c>
      <x:c r="P291" s="0" t="n">
        <x:v>1009.2</x:v>
      </x:c>
    </x:row>
    <x:row r="292" spans="1:81" customFormat="1" ht="16.5" customHeight="1">
      <x:c r="A292" s="302">
        <x:f>IF(RIGHT(C292,2)=".1","10",RIGHT(C292,2))</x:f>
      </x:c>
      <x:c r="B292" s="0" t="n">
        <x:v>0</x:v>
      </x:c>
      <x:c r="C292" s="0" t="n">
        <x:v>6.02</x:v>
      </x:c>
      <x:c r="D292" s="0" t="s">
        <x:v>9</x:v>
      </x:c>
      <x:c r="E292" s="0" t="n">
        <x:v>1</x:v>
      </x:c>
      <x:c r="F292" s="0" t="s">
        <x:v>185</x:v>
      </x:c>
      <x:c r="H292" s="0" t="s">
        <x:v>288</x:v>
      </x:c>
      <x:c r="I292" s="0" t="n">
        <x:v>-4.1</x:v>
      </x:c>
      <x:c r="J292" s="0" t="n">
        <x:v>-6.4</x:v>
      </x:c>
      <x:c r="K292" s="0" t="n">
        <x:v>84</x:v>
      </x:c>
      <x:c r="L292" s="0" t="n">
        <x:v>-6</x:v>
      </x:c>
      <x:c r="M292" s="0" t="n">
        <x:v>-6</x:v>
      </x:c>
      <x:c r="O292" s="0" t="n">
        <x:v>1018.3</x:v>
      </x:c>
      <x:c r="P292" s="0" t="n">
        <x:v>1008.3</x:v>
      </x:c>
    </x:row>
    <x:row r="293" spans="1:81" customFormat="1" ht="16.5" customHeight="1">
      <x:c r="A293" s="302">
        <x:f>IF(RIGHT(C293,2)=".1","10",RIGHT(C293,2))</x:f>
      </x:c>
      <x:c r="B293" s="0" t="n">
        <x:v>3</x:v>
      </x:c>
      <x:c r="C293" s="0" t="n">
        <x:v>6.02</x:v>
      </x:c>
      <x:c r="D293" s="0" t="s">
        <x:v>8</x:v>
      </x:c>
      <x:c r="E293" s="0" t="n">
        <x:v>1</x:v>
      </x:c>
      <x:c r="F293" s="0" t="s">
        <x:v>185</x:v>
      </x:c>
      <x:c r="G293" s="0" t="s">
        <x:v>359</x:v>
      </x:c>
      <x:c r="H293" s="0" t="s">
        <x:v>804</x:v>
      </x:c>
      <x:c r="I293" s="0" t="n">
        <x:v>-3.2</x:v>
      </x:c>
      <x:c r="J293" s="0" t="n">
        <x:v>-5.6</x:v>
      </x:c>
      <x:c r="K293" s="0" t="n">
        <x:v>83</x:v>
      </x:c>
      <x:c r="L293" s="0" t="n">
        <x:v>-5</x:v>
      </x:c>
      <x:c r="M293" s="0" t="n">
        <x:v>-5</x:v>
      </x:c>
      <x:c r="O293" s="0" t="n">
        <x:v>1016.3</x:v>
      </x:c>
      <x:c r="P293" s="0" t="n">
        <x:v>1006.3</x:v>
      </x:c>
      <x:c r="Q293" s="0" t="n">
        <x:v>-4.7</x:v>
      </x:c>
      <x:c r="S293" s="0" t="n">
        <x:v>0.2</x:v>
      </x:c>
      <x:c r="U293" s="0" t="n">
        <x:v>3</x:v>
      </x:c>
    </x:row>
    <x:row r="294" spans="1:81" customFormat="1" ht="16.5" customHeight="1">
      <x:c r="A294" s="302">
        <x:f>IF(RIGHT(C294,2)=".1","10",RIGHT(C294,2))</x:f>
      </x:c>
      <x:c r="B294" s="0" t="n">
        <x:v>6</x:v>
      </x:c>
      <x:c r="C294" s="0" t="n">
        <x:v>6.02</x:v>
      </x:c>
      <x:c r="D294" s="0" t="s">
        <x:v>9</x:v>
      </x:c>
      <x:c r="E294" s="0" t="n">
        <x:v>3</x:v>
      </x:c>
      <x:c r="F294" s="0" t="s">
        <x:v>204</x:v>
      </x:c>
      <x:c r="G294" s="0" t="s">
        <x:v>135</x:v>
      </x:c>
      <x:c r="H294" s="0" t="s">
        <x:v>221</x:v>
      </x:c>
      <x:c r="I294" s="0" t="n">
        <x:v>-0.7</x:v>
      </x:c>
      <x:c r="J294" s="0" t="n">
        <x:v>-2.2</x:v>
      </x:c>
      <x:c r="K294" s="0" t="n">
        <x:v>90</x:v>
      </x:c>
      <x:c r="L294" s="0" t="n">
        <x:v>-6</x:v>
      </x:c>
      <x:c r="M294" s="0" t="n">
        <x:v>-5</x:v>
      </x:c>
      <x:c r="O294" s="0" t="n">
        <x:v>1015.1</x:v>
      </x:c>
      <x:c r="P294" s="0" t="n">
        <x:v>1005.2</x:v>
      </x:c>
    </x:row>
    <x:row r="295" spans="1:81" customFormat="1" ht="16.5" customHeight="1">
      <x:c r="A295" s="302">
        <x:f>IF(RIGHT(C295,2)=".1","10",RIGHT(C295,2))</x:f>
      </x:c>
      <x:c r="B295" s="0" t="n">
        <x:v>9</x:v>
      </x:c>
      <x:c r="C295" s="0" t="n">
        <x:v>6.02</x:v>
      </x:c>
      <x:c r="D295" s="0" t="s">
        <x:v>9</x:v>
      </x:c>
      <x:c r="E295" s="0" t="n">
        <x:v>2</x:v>
      </x:c>
      <x:c r="F295" s="0" t="s">
        <x:v>185</x:v>
      </x:c>
      <x:c r="G295" s="0" t="s">
        <x:v>441</x:v>
      </x:c>
      <x:c r="H295" s="0" t="s">
        <x:v>228</x:v>
      </x:c>
      <x:c r="I295" s="0" t="n">
        <x:v>2.3</x:v>
      </x:c>
      <x:c r="J295" s="0" t="n">
        <x:v>-0.1</x:v>
      </x:c>
      <x:c r="K295" s="0" t="n">
        <x:v>84</x:v>
      </x:c>
      <x:c r="L295" s="0" t="n">
        <x:v>-1</x:v>
      </x:c>
      <x:c r="M295" s="0" t="n">
        <x:v>1</x:v>
      </x:c>
      <x:c r="O295" s="0" t="n">
        <x:v>1013.5</x:v>
      </x:c>
      <x:c r="P295" s="0" t="n">
        <x:v>1003.8</x:v>
      </x:c>
    </x:row>
    <x:row r="296" spans="1:81" customFormat="1" ht="16.5" customHeight="1">
      <x:c r="A296" s="302">
        <x:f>IF(RIGHT(C296,2)=".1","10",RIGHT(C296,2))</x:f>
      </x:c>
      <x:c r="B296" s="0" t="n">
        <x:v>12</x:v>
      </x:c>
      <x:c r="C296" s="0" t="n">
        <x:v>6.02</x:v>
      </x:c>
      <x:c r="D296" s="0" t="s">
        <x:v>10</x:v>
      </x:c>
      <x:c r="E296" s="0" t="n">
        <x:v>2</x:v>
      </x:c>
      <x:c r="F296" s="0" t="s">
        <x:v>185</x:v>
      </x:c>
      <x:c r="G296" s="0" t="s">
        <x:v>441</x:v>
      </x:c>
      <x:c r="H296" s="0" t="s">
        <x:v>228</x:v>
      </x:c>
      <x:c r="I296" s="0" t="n">
        <x:v>1.2</x:v>
      </x:c>
      <x:c r="J296" s="0" t="n">
        <x:v>-0.1</x:v>
      </x:c>
      <x:c r="K296" s="0" t="n">
        <x:v>91</x:v>
      </x:c>
      <x:c r="L296" s="0" t="n">
        <x:v>-2</x:v>
      </x:c>
      <x:c r="M296" s="0" t="n">
        <x:v>-2</x:v>
      </x:c>
      <x:c r="O296" s="0" t="n">
        <x:v>1013</x:v>
      </x:c>
      <x:c r="P296" s="0" t="n">
        <x:v>1003.3</x:v>
      </x:c>
    </x:row>
    <x:row r="297" spans="1:81" customFormat="1" ht="16.5" customHeight="1">
      <x:c r="A297" s="302">
        <x:f>IF(RIGHT(C297,2)=".1","10",RIGHT(C297,2))</x:f>
      </x:c>
      <x:c r="B297" s="0" t="n">
        <x:v>15</x:v>
      </x:c>
      <x:c r="C297" s="0" t="n">
        <x:v>6.02</x:v>
      </x:c>
      <x:c r="D297" s="0" t="s">
        <x:v>11</x:v>
      </x:c>
      <x:c r="E297" s="0" t="n">
        <x:v>3</x:v>
      </x:c>
      <x:c r="F297" s="0" t="s">
        <x:v>195</x:v>
      </x:c>
      <x:c r="G297" s="0" t="s">
        <x:v>805</x:v>
      </x:c>
      <x:c r="H297" s="0" t="s">
        <x:v>221</x:v>
      </x:c>
      <x:c r="I297" s="0" t="n">
        <x:v>-0.1</x:v>
      </x:c>
      <x:c r="J297" s="0" t="n">
        <x:v>-1.1</x:v>
      </x:c>
      <x:c r="K297" s="0" t="n">
        <x:v>93</x:v>
      </x:c>
      <x:c r="L297" s="0" t="n">
        <x:v>-5</x:v>
      </x:c>
      <x:c r="M297" s="0" t="n">
        <x:v>-5</x:v>
      </x:c>
      <x:c r="O297" s="0" t="n">
        <x:v>1016.4</x:v>
      </x:c>
      <x:c r="P297" s="0" t="n">
        <x:v>1006.5</x:v>
      </x:c>
      <x:c r="R297" s="0" t="n">
        <x:v>2.4</x:v>
      </x:c>
      <x:c r="S297" s="0" t="n">
        <x:v>5</x:v>
      </x:c>
    </x:row>
    <x:row r="298" spans="1:81" customFormat="1" ht="16.5" customHeight="1">
      <x:c r="A298" s="302">
        <x:f>IF(RIGHT(C298,2)=".1","10",RIGHT(C298,2))</x:f>
      </x:c>
      <x:c r="B298" s="0" t="n">
        <x:v>18</x:v>
      </x:c>
      <x:c r="C298" s="0" t="n">
        <x:v>6.02</x:v>
      </x:c>
      <x:c r="D298" s="0" t="s">
        <x:v>11</x:v>
      </x:c>
      <x:c r="E298" s="0" t="n">
        <x:v>2</x:v>
      </x:c>
      <x:c r="F298" s="0" t="s">
        <x:v>185</x:v>
      </x:c>
      <x:c r="G298" s="0" t="s">
        <x:v>773</x:v>
      </x:c>
      <x:c r="H298" s="0" t="s">
        <x:v>221</x:v>
      </x:c>
      <x:c r="I298" s="0" t="n">
        <x:v>-0.2</x:v>
      </x:c>
      <x:c r="J298" s="0" t="n">
        <x:v>-2.1</x:v>
      </x:c>
      <x:c r="K298" s="0" t="n">
        <x:v>87</x:v>
      </x:c>
      <x:c r="L298" s="0" t="n">
        <x:v>-4</x:v>
      </x:c>
      <x:c r="M298" s="0" t="n">
        <x:v>-4</x:v>
      </x:c>
      <x:c r="O298" s="0" t="n">
        <x:v>1019.4</x:v>
      </x:c>
      <x:c r="P298" s="0" t="n">
        <x:v>1009.5</x:v>
      </x:c>
    </x:row>
    <x:row r="299" spans="1:81" customFormat="1" ht="16.5" customHeight="1">
      <x:c r="A299" s="302">
        <x:f>IF(RIGHT(C299,2)=".1","10",RIGHT(C299,2))</x:f>
      </x:c>
      <x:c r="B299" s="0" t="n">
        <x:v>21</x:v>
      </x:c>
      <x:c r="C299" s="0" t="n">
        <x:v>6.02</x:v>
      </x:c>
      <x:c r="D299" s="0" t="s">
        <x:v>10</x:v>
      </x:c>
      <x:c r="E299" s="0" t="n">
        <x:v>2</x:v>
      </x:c>
      <x:c r="F299" s="0" t="s">
        <x:v>185</x:v>
      </x:c>
      <x:c r="H299" s="0" t="s">
        <x:v>192</x:v>
      </x:c>
      <x:c r="I299" s="0" t="n">
        <x:v>0.1</x:v>
      </x:c>
      <x:c r="J299" s="0" t="n">
        <x:v>-1.1</x:v>
      </x:c>
      <x:c r="K299" s="0" t="n">
        <x:v>92</x:v>
      </x:c>
      <x:c r="L299" s="0" t="n">
        <x:v>-4</x:v>
      </x:c>
      <x:c r="M299" s="0" t="n">
        <x:v>-4</x:v>
      </x:c>
      <x:c r="O299" s="0" t="n">
        <x:v>1020.2</x:v>
      </x:c>
      <x:c r="P299" s="0" t="n">
        <x:v>1010.3</x:v>
      </x:c>
    </x:row>
    <x:row r="300" spans="1:81" customFormat="1" ht="16.5" customHeight="1">
      <x:c r="A300" s="302">
        <x:f>IF(RIGHT(C300,2)=".1","10",RIGHT(C300,2))</x:f>
      </x:c>
      <x:c r="B300" s="0" t="n">
        <x:v>0</x:v>
      </x:c>
      <x:c r="C300" s="0" t="n">
        <x:v>7.02</x:v>
      </x:c>
      <x:c r="D300" s="0" t="s">
        <x:v>10</x:v>
      </x:c>
      <x:c r="E300" s="0" t="n">
        <x:v>2</x:v>
      </x:c>
      <x:c r="F300" s="0" t="s">
        <x:v>185</x:v>
      </x:c>
      <x:c r="H300" s="0" t="s">
        <x:v>192</x:v>
      </x:c>
      <x:c r="I300" s="0" t="n">
        <x:v>-0.6</x:v>
      </x:c>
      <x:c r="J300" s="0" t="n">
        <x:v>-2.3</x:v>
      </x:c>
      <x:c r="K300" s="0" t="n">
        <x:v>88</x:v>
      </x:c>
      <x:c r="L300" s="0" t="n">
        <x:v>-4</x:v>
      </x:c>
      <x:c r="M300" s="0" t="n">
        <x:v>-4</x:v>
      </x:c>
      <x:c r="O300" s="0" t="n">
        <x:v>1019.7</x:v>
      </x:c>
      <x:c r="P300" s="0" t="n">
        <x:v>1009.8</x:v>
      </x:c>
    </x:row>
    <x:row r="301" spans="1:81" customFormat="1" ht="16.5" customHeight="1">
      <x:c r="A301" s="302">
        <x:f>IF(RIGHT(C301,2)=".1","10",RIGHT(C301,2))</x:f>
      </x:c>
      <x:c r="B301" s="0" t="n">
        <x:v>3</x:v>
      </x:c>
      <x:c r="C301" s="0" t="n">
        <x:v>7.02</x:v>
      </x:c>
      <x:c r="D301" s="0" t="s">
        <x:v>9</x:v>
      </x:c>
      <x:c r="E301" s="0" t="n">
        <x:v>2</x:v>
      </x:c>
      <x:c r="F301" s="0" t="s">
        <x:v>185</x:v>
      </x:c>
      <x:c r="H301" s="0" t="s">
        <x:v>228</x:v>
      </x:c>
      <x:c r="I301" s="0" t="n">
        <x:v>0</x:v>
      </x:c>
      <x:c r="J301" s="0" t="n">
        <x:v>-2.2</x:v>
      </x:c>
      <x:c r="K301" s="0" t="n">
        <x:v>85</x:v>
      </x:c>
      <x:c r="L301" s="0" t="n">
        <x:v>-4</x:v>
      </x:c>
      <x:c r="M301" s="0" t="n">
        <x:v>-4</x:v>
      </x:c>
      <x:c r="O301" s="0" t="n">
        <x:v>1018.6</x:v>
      </x:c>
      <x:c r="P301" s="0" t="n">
        <x:v>1008.8</x:v>
      </x:c>
      <x:c r="Q301" s="0" t="n">
        <x:v>-1.6</x:v>
      </x:c>
      <x:c r="S301" s="0" t="n">
        <x:v>0.4</x:v>
      </x:c>
      <x:c r="U301" s="0" t="n">
        <x:v>2</x:v>
      </x:c>
    </x:row>
    <x:row r="302" spans="1:81" customFormat="1" ht="16.5" customHeight="1">
      <x:c r="A302" s="302">
        <x:f>IF(RIGHT(C302,2)=".1","10",RIGHT(C302,2))</x:f>
      </x:c>
      <x:c r="B302" s="0" t="n">
        <x:v>6</x:v>
      </x:c>
      <x:c r="C302" s="0" t="n">
        <x:v>7.02</x:v>
      </x:c>
      <x:c r="D302" s="0" t="s">
        <x:v>9</x:v>
      </x:c>
      <x:c r="E302" s="0" t="n">
        <x:v>1</x:v>
      </x:c>
      <x:c r="F302" s="0" t="s">
        <x:v>195</x:v>
      </x:c>
      <x:c r="G302" s="0" t="s">
        <x:v>359</x:v>
      </x:c>
      <x:c r="H302" s="0" t="s">
        <x:v>221</x:v>
      </x:c>
      <x:c r="I302" s="0" t="n">
        <x:v>0.3</x:v>
      </x:c>
      <x:c r="J302" s="0" t="n">
        <x:v>-1.4</x:v>
      </x:c>
      <x:c r="K302" s="0" t="n">
        <x:v>88</x:v>
      </x:c>
      <x:c r="L302" s="0" t="n">
        <x:v>-2</x:v>
      </x:c>
      <x:c r="M302" s="0" t="n">
        <x:v>-1</x:v>
      </x:c>
      <x:c r="O302" s="0" t="n">
        <x:v>1018.4</x:v>
      </x:c>
      <x:c r="P302" s="0" t="n">
        <x:v>1008.5</x:v>
      </x:c>
    </x:row>
    <x:row r="303" spans="1:81" customFormat="1" ht="16.5" customHeight="1">
      <x:c r="A303" s="302">
        <x:f>IF(RIGHT(C303,2)=".1","10",RIGHT(C303,2))</x:f>
      </x:c>
      <x:c r="B303" s="0" t="n">
        <x:v>9</x:v>
      </x:c>
      <x:c r="C303" s="0" t="n">
        <x:v>7.02</x:v>
      </x:c>
      <x:c r="D303" s="0" t="s">
        <x:v>9</x:v>
      </x:c>
      <x:c r="E303" s="0" t="n">
        <x:v>2</x:v>
      </x:c>
      <x:c r="F303" s="0" t="s">
        <x:v>185</x:v>
      </x:c>
      <x:c r="G303" s="0" t="s">
        <x:v>441</x:v>
      </x:c>
      <x:c r="H303" s="0" t="s">
        <x:v>281</x:v>
      </x:c>
      <x:c r="I303" s="0" t="n">
        <x:v>2.2</x:v>
      </x:c>
      <x:c r="J303" s="0" t="n">
        <x:v>-0.4</x:v>
      </x:c>
      <x:c r="K303" s="0" t="n">
        <x:v>83</x:v>
      </x:c>
      <x:c r="L303" s="0" t="n">
        <x:v>-1</x:v>
      </x:c>
      <x:c r="M303" s="0" t="n">
        <x:v>-1</x:v>
      </x:c>
      <x:c r="O303" s="0" t="n">
        <x:v>1017.6</x:v>
      </x:c>
      <x:c r="P303" s="0" t="n">
        <x:v>1007.8</x:v>
      </x:c>
    </x:row>
    <x:row r="304" spans="1:81" customFormat="1" ht="16.5" customHeight="1">
      <x:c r="A304" s="302">
        <x:f>IF(RIGHT(C304,2)=".1","10",RIGHT(C304,2))</x:f>
      </x:c>
      <x:c r="B304" s="0" t="n">
        <x:v>12</x:v>
      </x:c>
      <x:c r="C304" s="0" t="n">
        <x:v>7.02</x:v>
      </x:c>
      <x:c r="D304" s="0" t="s">
        <x:v>10</x:v>
      </x:c>
      <x:c r="E304" s="0" t="n">
        <x:v>3</x:v>
      </x:c>
      <x:c r="F304" s="0" t="s">
        <x:v>185</x:v>
      </x:c>
      <x:c r="H304" s="0" t="s">
        <x:v>308</x:v>
      </x:c>
      <x:c r="I304" s="0" t="n">
        <x:v>6.3</x:v>
      </x:c>
      <x:c r="J304" s="0" t="n">
        <x:v>1.3</x:v>
      </x:c>
      <x:c r="K304" s="0" t="n">
        <x:v>70</x:v>
      </x:c>
      <x:c r="L304" s="0" t="n">
        <x:v>3</x:v>
      </x:c>
      <x:c r="M304" s="0" t="n">
        <x:v>4</x:v>
      </x:c>
      <x:c r="O304" s="0" t="n">
        <x:v>1015.9</x:v>
      </x:c>
      <x:c r="P304" s="0" t="n">
        <x:v>1006.3</x:v>
      </x:c>
    </x:row>
    <x:row r="305" spans="1:81" customFormat="1" ht="16.5" customHeight="1">
      <x:c r="A305" s="302">
        <x:f>IF(RIGHT(C305,2)=".1","10",RIGHT(C305,2))</x:f>
      </x:c>
      <x:c r="B305" s="0" t="n">
        <x:v>15</x:v>
      </x:c>
      <x:c r="C305" s="0" t="n">
        <x:v>7.02</x:v>
      </x:c>
      <x:c r="D305" s="0" t="s">
        <x:v>8</x:v>
      </x:c>
      <x:c r="E305" s="0" t="n">
        <x:v>3</x:v>
      </x:c>
      <x:c r="F305" s="0" t="s">
        <x:v>185</x:v>
      </x:c>
      <x:c r="G305" s="0" t="s">
        <x:v>193</x:v>
      </x:c>
      <x:c r="H305" s="0" t="s">
        <x:v>194</x:v>
      </x:c>
      <x:c r="I305" s="0" t="n">
        <x:v>3.6</x:v>
      </x:c>
      <x:c r="J305" s="0" t="n">
        <x:v>0.7</x:v>
      </x:c>
      <x:c r="K305" s="0" t="n">
        <x:v>81</x:v>
      </x:c>
      <x:c r="L305" s="0" t="n">
        <x:v>0</x:v>
      </x:c>
      <x:c r="M305" s="0" t="n">
        <x:v>0</x:v>
      </x:c>
      <x:c r="O305" s="0" t="n">
        <x:v>1015.2</x:v>
      </x:c>
      <x:c r="P305" s="0" t="n">
        <x:v>1005.5</x:v>
      </x:c>
      <x:c r="R305" s="0" t="n">
        <x:v>6.4</x:v>
      </x:c>
      <x:c r="S305" s="0" t="n">
        <x:v>1</x:v>
      </x:c>
    </x:row>
    <x:row r="306" spans="1:81" customFormat="1" ht="16.5" customHeight="1">
      <x:c r="A306" s="302">
        <x:f>IF(RIGHT(C306,2)=".1","10",RIGHT(C306,2))</x:f>
      </x:c>
      <x:c r="B306" s="0" t="n">
        <x:v>18</x:v>
      </x:c>
      <x:c r="C306" s="0" t="n">
        <x:v>7.02</x:v>
      </x:c>
      <x:c r="D306" s="0" t="s">
        <x:v>8</x:v>
      </x:c>
      <x:c r="E306" s="0" t="n">
        <x:v>3</x:v>
      </x:c>
      <x:c r="F306" s="0" t="s">
        <x:v>185</x:v>
      </x:c>
      <x:c r="H306" s="0" t="s">
        <x:v>186</x:v>
      </x:c>
      <x:c r="I306" s="0" t="n">
        <x:v>2.2</x:v>
      </x:c>
      <x:c r="J306" s="0" t="n">
        <x:v>-2.5</x:v>
      </x:c>
      <x:c r="K306" s="0" t="n">
        <x:v>71</x:v>
      </x:c>
      <x:c r="L306" s="0" t="n">
        <x:v>-2</x:v>
      </x:c>
      <x:c r="M306" s="0" t="n">
        <x:v>-2</x:v>
      </x:c>
      <x:c r="O306" s="0" t="n">
        <x:v>1014.6</x:v>
      </x:c>
      <x:c r="P306" s="0" t="n">
        <x:v>1004.9</x:v>
      </x:c>
    </x:row>
    <x:row r="307" spans="1:81" customFormat="1" ht="16.5" customHeight="1">
      <x:c r="A307" s="302">
        <x:f>IF(RIGHT(C307,2)=".1","10",RIGHT(C307,2))</x:f>
      </x:c>
      <x:c r="B307" s="0" t="n">
        <x:v>21</x:v>
      </x:c>
      <x:c r="C307" s="0" t="n">
        <x:v>7.02</x:v>
      </x:c>
      <x:c r="D307" s="0" t="s">
        <x:v>8</x:v>
      </x:c>
      <x:c r="E307" s="0" t="n">
        <x:v>3</x:v>
      </x:c>
      <x:c r="F307" s="0" t="s">
        <x:v>185</x:v>
      </x:c>
      <x:c r="H307" s="0" t="s">
        <x:v>186</x:v>
      </x:c>
      <x:c r="I307" s="0" t="n">
        <x:v>2.7</x:v>
      </x:c>
      <x:c r="J307" s="0" t="n">
        <x:v>-2.6</x:v>
      </x:c>
      <x:c r="K307" s="0" t="n">
        <x:v>68</x:v>
      </x:c>
      <x:c r="L307" s="0" t="n">
        <x:v>-1</x:v>
      </x:c>
      <x:c r="M307" s="0" t="n">
        <x:v>-1</x:v>
      </x:c>
      <x:c r="O307" s="0" t="n">
        <x:v>1013</x:v>
      </x:c>
      <x:c r="P307" s="0" t="n">
        <x:v>1003.3</x:v>
      </x:c>
    </x:row>
    <x:row r="308" spans="1:81" customFormat="1" ht="16.5" customHeight="1">
      <x:c r="A308" s="302">
        <x:f>IF(RIGHT(C308,2)=".1","10",RIGHT(C308,2))</x:f>
      </x:c>
      <x:c r="B308" s="0" t="n">
        <x:v>0</x:v>
      </x:c>
      <x:c r="C308" s="0" t="n">
        <x:v>8.02</x:v>
      </x:c>
      <x:c r="D308" s="0" t="s">
        <x:v>8</x:v>
      </x:c>
      <x:c r="E308" s="0" t="n">
        <x:v>3</x:v>
      </x:c>
      <x:c r="F308" s="0" t="s">
        <x:v>185</x:v>
      </x:c>
      <x:c r="H308" s="0" t="s">
        <x:v>186</x:v>
      </x:c>
      <x:c r="I308" s="0" t="n">
        <x:v>2.9</x:v>
      </x:c>
      <x:c r="J308" s="0" t="n">
        <x:v>-3.5</x:v>
      </x:c>
      <x:c r="K308" s="0" t="n">
        <x:v>63</x:v>
      </x:c>
      <x:c r="L308" s="0" t="n">
        <x:v>-1</x:v>
      </x:c>
      <x:c r="M308" s="0" t="n">
        <x:v>-1</x:v>
      </x:c>
      <x:c r="O308" s="0" t="n">
        <x:v>1012.4</x:v>
      </x:c>
      <x:c r="P308" s="0" t="n">
        <x:v>1002.7</x:v>
      </x:c>
    </x:row>
    <x:row r="309" spans="1:81" customFormat="1" ht="16.5" customHeight="1">
      <x:c r="A309" s="302">
        <x:f>IF(RIGHT(C309,2)=".1","10",RIGHT(C309,2))</x:f>
      </x:c>
      <x:c r="B309" s="0" t="n">
        <x:v>3</x:v>
      </x:c>
      <x:c r="C309" s="0" t="n">
        <x:v>8.02</x:v>
      </x:c>
      <x:c r="D309" s="0" t="s">
        <x:v>8</x:v>
      </x:c>
      <x:c r="E309" s="0" t="n">
        <x:v>2</x:v>
      </x:c>
      <x:c r="F309" s="0" t="s">
        <x:v>185</x:v>
      </x:c>
      <x:c r="H309" s="0" t="s">
        <x:v>186</x:v>
      </x:c>
      <x:c r="I309" s="0" t="n">
        <x:v>2.7</x:v>
      </x:c>
      <x:c r="J309" s="0" t="n">
        <x:v>-3.8</x:v>
      </x:c>
      <x:c r="K309" s="0" t="n">
        <x:v>62</x:v>
      </x:c>
      <x:c r="L309" s="0" t="n">
        <x:v>0</x:v>
      </x:c>
      <x:c r="M309" s="0" t="n">
        <x:v>0</x:v>
      </x:c>
      <x:c r="O309" s="0" t="n">
        <x:v>1011.1</x:v>
      </x:c>
      <x:c r="P309" s="0" t="n">
        <x:v>1001.4</x:v>
      </x:c>
      <x:c r="Q309" s="0" t="n">
        <x:v>1.9</x:v>
      </x:c>
    </x:row>
    <x:row r="310" spans="1:81" customFormat="1" ht="16.5" customHeight="1">
      <x:c r="A310" s="302">
        <x:f>IF(RIGHT(C310,2)=".1","10",RIGHT(C310,2))</x:f>
      </x:c>
      <x:c r="B310" s="0" t="n">
        <x:v>6</x:v>
      </x:c>
      <x:c r="C310" s="0" t="n">
        <x:v>8.02</x:v>
      </x:c>
      <x:c r="D310" s="0" t="s">
        <x:v>8</x:v>
      </x:c>
      <x:c r="E310" s="0" t="n">
        <x:v>3</x:v>
      </x:c>
      <x:c r="F310" s="0" t="s">
        <x:v>185</x:v>
      </x:c>
      <x:c r="H310" s="0" t="s">
        <x:v>276</x:v>
      </x:c>
      <x:c r="I310" s="0" t="n">
        <x:v>3.5</x:v>
      </x:c>
      <x:c r="J310" s="0" t="n">
        <x:v>-4.1</x:v>
      </x:c>
      <x:c r="K310" s="0" t="n">
        <x:v>57</x:v>
      </x:c>
      <x:c r="L310" s="0" t="n">
        <x:v>0</x:v>
      </x:c>
      <x:c r="M310" s="0" t="n">
        <x:v>1</x:v>
      </x:c>
      <x:c r="O310" s="0" t="n">
        <x:v>1011.4</x:v>
      </x:c>
      <x:c r="P310" s="0" t="n">
        <x:v>1001.7</x:v>
      </x:c>
    </x:row>
    <x:row r="311" spans="1:81" customFormat="1" ht="16.5" customHeight="1">
      <x:c r="A311" s="302">
        <x:f>IF(RIGHT(C311,2)=".1","10",RIGHT(C311,2))</x:f>
      </x:c>
      <x:c r="B311" s="0" t="n">
        <x:v>9</x:v>
      </x:c>
      <x:c r="C311" s="0" t="n">
        <x:v>8.02</x:v>
      </x:c>
      <x:c r="D311" s="0" t="s">
        <x:v>8</x:v>
      </x:c>
      <x:c r="E311" s="0" t="n">
        <x:v>4</x:v>
      </x:c>
      <x:c r="F311" s="0" t="s">
        <x:v>185</x:v>
      </x:c>
      <x:c r="H311" s="0" t="s">
        <x:v>276</x:v>
      </x:c>
      <x:c r="I311" s="0" t="n">
        <x:v>6.1</x:v>
      </x:c>
      <x:c r="J311" s="0" t="n">
        <x:v>-2.8</x:v>
      </x:c>
      <x:c r="K311" s="0" t="n">
        <x:v>53</x:v>
      </x:c>
      <x:c r="L311" s="0" t="n">
        <x:v>3</x:v>
      </x:c>
      <x:c r="M311" s="0" t="n">
        <x:v>4</x:v>
      </x:c>
      <x:c r="O311" s="0" t="n">
        <x:v>1010.2</x:v>
      </x:c>
      <x:c r="P311" s="0" t="n">
        <x:v>1000.6</x:v>
      </x:c>
    </x:row>
    <x:row r="312" spans="1:81" customFormat="1" ht="16.5" customHeight="1">
      <x:c r="A312" s="302">
        <x:f>IF(RIGHT(C312,2)=".1","10",RIGHT(C312,2))</x:f>
      </x:c>
      <x:c r="B312" s="0" t="n">
        <x:v>12</x:v>
      </x:c>
      <x:c r="C312" s="0" t="n">
        <x:v>8.02</x:v>
      </x:c>
      <x:c r="D312" s="0" t="s">
        <x:v>8</x:v>
      </x:c>
      <x:c r="E312" s="0" t="n">
        <x:v>1</x:v>
      </x:c>
      <x:c r="F312" s="0" t="s">
        <x:v>185</x:v>
      </x:c>
      <x:c r="H312" s="0" t="s">
        <x:v>228</x:v>
      </x:c>
      <x:c r="I312" s="0" t="n">
        <x:v>5.9</x:v>
      </x:c>
      <x:c r="J312" s="0" t="n">
        <x:v>-0.8</x:v>
      </x:c>
      <x:c r="K312" s="0" t="n">
        <x:v>62</x:v>
      </x:c>
      <x:c r="L312" s="0" t="n">
        <x:v>5</x:v>
      </x:c>
      <x:c r="M312" s="0" t="n">
        <x:v>6</x:v>
      </x:c>
      <x:c r="O312" s="0" t="n">
        <x:v>1010.1</x:v>
      </x:c>
      <x:c r="P312" s="0" t="n">
        <x:v>1000.5</x:v>
      </x:c>
    </x:row>
    <x:row r="313" spans="1:81" customFormat="1" ht="16.5" customHeight="1">
      <x:c r="A313" s="302">
        <x:f>IF(RIGHT(C313,2)=".1","10",RIGHT(C313,2))</x:f>
      </x:c>
      <x:c r="B313" s="0" t="n">
        <x:v>15</x:v>
      </x:c>
      <x:c r="C313" s="0" t="n">
        <x:v>8.02</x:v>
      </x:c>
      <x:c r="D313" s="0" t="s">
        <x:v>8</x:v>
      </x:c>
      <x:c r="E313" s="0" t="n">
        <x:v>1</x:v>
      </x:c>
      <x:c r="F313" s="0" t="s">
        <x:v>185</x:v>
      </x:c>
      <x:c r="G313" s="0" t="s">
        <x:v>229</x:v>
      </x:c>
      <x:c r="H313" s="0" t="s">
        <x:v>194</x:v>
      </x:c>
      <x:c r="I313" s="0" t="n">
        <x:v>5.6</x:v>
      </x:c>
      <x:c r="J313" s="0" t="n">
        <x:v>0.9</x:v>
      </x:c>
      <x:c r="K313" s="0" t="n">
        <x:v>72</x:v>
      </x:c>
      <x:c r="L313" s="0" t="n">
        <x:v>5</x:v>
      </x:c>
      <x:c r="M313" s="0" t="n">
        <x:v>5</x:v>
      </x:c>
      <x:c r="O313" s="0" t="n">
        <x:v>1010.4</x:v>
      </x:c>
      <x:c r="P313" s="0" t="n">
        <x:v>1000.8</x:v>
      </x:c>
      <x:c r="R313" s="0" t="n">
        <x:v>7.2</x:v>
      </x:c>
      <x:c r="S313" s="0" t="n">
        <x:v>0.3</x:v>
      </x:c>
    </x:row>
    <x:row r="314" spans="1:81" customFormat="1" ht="16.5" customHeight="1">
      <x:c r="A314" s="302">
        <x:f>IF(RIGHT(C314,2)=".1","10",RIGHT(C314,2))</x:f>
      </x:c>
      <x:c r="B314" s="0" t="n">
        <x:v>18</x:v>
      </x:c>
      <x:c r="C314" s="0" t="n">
        <x:v>8.02</x:v>
      </x:c>
      <x:c r="D314" s="0" t="s">
        <x:v>7</x:v>
      </x:c>
      <x:c r="E314" s="0" t="n">
        <x:v>1</x:v>
      </x:c>
      <x:c r="F314" s="0" t="s">
        <x:v>185</x:v>
      </x:c>
      <x:c r="G314" s="0" t="s">
        <x:v>229</x:v>
      </x:c>
      <x:c r="H314" s="0" t="s">
        <x:v>230</x:v>
      </x:c>
      <x:c r="I314" s="0" t="n">
        <x:v>3.6</x:v>
      </x:c>
      <x:c r="J314" s="0" t="n">
        <x:v>1.7</x:v>
      </x:c>
      <x:c r="K314" s="0" t="n">
        <x:v>87</x:v>
      </x:c>
      <x:c r="L314" s="0" t="n">
        <x:v>2</x:v>
      </x:c>
      <x:c r="M314" s="0" t="n">
        <x:v>2</x:v>
      </x:c>
      <x:c r="O314" s="0" t="n">
        <x:v>1010.6</x:v>
      </x:c>
      <x:c r="P314" s="0" t="n">
        <x:v>1001</x:v>
      </x:c>
    </x:row>
    <x:row r="315" spans="1:81" customFormat="1" ht="16.5" customHeight="1">
      <x:c r="A315" s="302">
        <x:f>IF(RIGHT(C315,2)=".1","10",RIGHT(C315,2))</x:f>
      </x:c>
      <x:c r="B315" s="0" t="n">
        <x:v>21</x:v>
      </x:c>
      <x:c r="C315" s="0" t="n">
        <x:v>8.02</x:v>
      </x:c>
      <x:c r="D315" s="0" t="s">
        <x:v>8</x:v>
      </x:c>
      <x:c r="E315" s="0" t="n">
        <x:v>1</x:v>
      </x:c>
      <x:c r="F315" s="0" t="s">
        <x:v>185</x:v>
      </x:c>
      <x:c r="G315" s="0" t="s">
        <x:v>193</x:v>
      </x:c>
      <x:c r="H315" s="0" t="s">
        <x:v>231</x:v>
      </x:c>
      <x:c r="I315" s="0" t="n">
        <x:v>4.9</x:v>
      </x:c>
      <x:c r="J315" s="0" t="n">
        <x:v>2</x:v>
      </x:c>
      <x:c r="K315" s="0" t="n">
        <x:v>81</x:v>
      </x:c>
      <x:c r="L315" s="0" t="n">
        <x:v>4</x:v>
      </x:c>
      <x:c r="M315" s="0" t="n">
        <x:v>4</x:v>
      </x:c>
      <x:c r="O315" s="0" t="n">
        <x:v>1009.7</x:v>
      </x:c>
      <x:c r="P315" s="0" t="n">
        <x:v>1000.1</x:v>
      </x:c>
    </x:row>
    <x:row r="316" spans="1:81" customFormat="1" ht="16.5" customHeight="1">
      <x:c r="A316" s="302">
        <x:f>IF(RIGHT(C316,2)=".1","10",RIGHT(C316,2))</x:f>
      </x:c>
      <x:c r="B316" s="0" t="n">
        <x:v>0</x:v>
      </x:c>
      <x:c r="C316" s="0" t="n">
        <x:v>9.02</x:v>
      </x:c>
      <x:c r="D316" s="0" t="s">
        <x:v>8</x:v>
      </x:c>
      <x:c r="E316" s="0" t="n">
        <x:v>2</x:v>
      </x:c>
      <x:c r="F316" s="0" t="s">
        <x:v>185</x:v>
      </x:c>
      <x:c r="G316" s="0" t="s">
        <x:v>193</x:v>
      </x:c>
      <x:c r="H316" s="0" t="s">
        <x:v>194</x:v>
      </x:c>
      <x:c r="I316" s="0" t="n">
        <x:v>3.7</x:v>
      </x:c>
      <x:c r="J316" s="0" t="n">
        <x:v>0.8</x:v>
      </x:c>
      <x:c r="K316" s="0" t="n">
        <x:v>81</x:v>
      </x:c>
      <x:c r="L316" s="0" t="n">
        <x:v>1</x:v>
      </x:c>
      <x:c r="M316" s="0" t="n">
        <x:v>1</x:v>
      </x:c>
      <x:c r="O316" s="0" t="n">
        <x:v>1009.3</x:v>
      </x:c>
      <x:c r="P316" s="0" t="n">
        <x:v>999.7</x:v>
      </x:c>
    </x:row>
    <x:row r="317" spans="1:81" customFormat="1" ht="16.5" customHeight="1">
      <x:c r="A317" s="302">
        <x:f>IF(RIGHT(C317,2)=".1","10",RIGHT(C317,2))</x:f>
      </x:c>
      <x:c r="B317" s="0" t="n">
        <x:v>3</x:v>
      </x:c>
      <x:c r="C317" s="0" t="n">
        <x:v>9.02</x:v>
      </x:c>
      <x:c r="D317" s="0" t="s">
        <x:v>9</x:v>
      </x:c>
      <x:c r="E317" s="0" t="n">
        <x:v>2</x:v>
      </x:c>
      <x:c r="F317" s="0" t="s">
        <x:v>195</x:v>
      </x:c>
      <x:c r="G317" s="0" t="s">
        <x:v>232</x:v>
      </x:c>
      <x:c r="H317" s="0" t="s">
        <x:v>230</x:v>
      </x:c>
      <x:c r="I317" s="0" t="n">
        <x:v>3</x:v>
      </x:c>
      <x:c r="J317" s="0" t="n">
        <x:v>1.6</x:v>
      </x:c>
      <x:c r="K317" s="0" t="n">
        <x:v>91</x:v>
      </x:c>
      <x:c r="L317" s="0" t="n">
        <x:v>0</x:v>
      </x:c>
      <x:c r="M317" s="0" t="n">
        <x:v>0</x:v>
      </x:c>
      <x:c r="O317" s="0" t="n">
        <x:v>1009</x:v>
      </x:c>
      <x:c r="P317" s="0" t="n">
        <x:v>999.3</x:v>
      </x:c>
      <x:c r="Q317" s="0" t="n">
        <x:v>2.9</x:v>
      </x:c>
      <x:c r="S317" s="0" t="n">
        <x:v>5</x:v>
      </x:c>
    </x:row>
    <x:row r="318" spans="1:81" customFormat="1" ht="16.5" customHeight="1">
      <x:c r="A318" s="302">
        <x:f>IF(RIGHT(C318,2)=".1","10",RIGHT(C318,2))</x:f>
      </x:c>
      <x:c r="B318" s="0" t="n">
        <x:v>6</x:v>
      </x:c>
      <x:c r="C318" s="0" t="n">
        <x:v>9.02</x:v>
      </x:c>
      <x:c r="D318" s="0" t="s">
        <x:v>9</x:v>
      </x:c>
      <x:c r="E318" s="0" t="n">
        <x:v>2</x:v>
      </x:c>
      <x:c r="F318" s="0" t="s">
        <x:v>185</x:v>
      </x:c>
      <x:c r="G318" s="0" t="s">
        <x:v>229</x:v>
      </x:c>
      <x:c r="H318" s="0" t="s">
        <x:v>230</x:v>
      </x:c>
      <x:c r="I318" s="0" t="n">
        <x:v>4.2</x:v>
      </x:c>
      <x:c r="J318" s="0" t="n">
        <x:v>3</x:v>
      </x:c>
      <x:c r="K318" s="0" t="n">
        <x:v>92</x:v>
      </x:c>
      <x:c r="L318" s="0" t="n">
        <x:v>1</x:v>
      </x:c>
      <x:c r="M318" s="0" t="n">
        <x:v>1</x:v>
      </x:c>
      <x:c r="O318" s="0" t="n">
        <x:v>1009.1</x:v>
      </x:c>
      <x:c r="P318" s="0" t="n">
        <x:v>999.5</x:v>
      </x:c>
    </x:row>
    <x:row r="319" spans="1:81" customFormat="1" ht="16.5" customHeight="1">
      <x:c r="A319" s="302">
        <x:f>IF(RIGHT(C319,2)=".1","10",RIGHT(C319,2))</x:f>
      </x:c>
      <x:c r="B319" s="0" t="n">
        <x:v>9</x:v>
      </x:c>
      <x:c r="C319" s="0" t="n">
        <x:v>9.02</x:v>
      </x:c>
      <x:c r="D319" s="0" t="s">
        <x:v>10</x:v>
      </x:c>
      <x:c r="E319" s="0" t="n">
        <x:v>3</x:v>
      </x:c>
      <x:c r="F319" s="0" t="s">
        <x:v>185</x:v>
      </x:c>
      <x:c r="G319" s="0" t="s">
        <x:v>229</x:v>
      </x:c>
      <x:c r="H319" s="0" t="s">
        <x:v>230</x:v>
      </x:c>
      <x:c r="I319" s="0" t="n">
        <x:v>5</x:v>
      </x:c>
      <x:c r="J319" s="0" t="n">
        <x:v>3.7</x:v>
      </x:c>
      <x:c r="K319" s="0" t="n">
        <x:v>91</x:v>
      </x:c>
      <x:c r="L319" s="0" t="n">
        <x:v>1</x:v>
      </x:c>
      <x:c r="M319" s="0" t="n">
        <x:v>1</x:v>
      </x:c>
      <x:c r="O319" s="0" t="n">
        <x:v>1010.2</x:v>
      </x:c>
      <x:c r="P319" s="0" t="n">
        <x:v>1000.6</x:v>
      </x:c>
    </x:row>
    <x:row r="320" spans="1:81" customFormat="1" ht="16.5" customHeight="1">
      <x:c r="A320" s="302">
        <x:f>IF(RIGHT(C320,2)=".1","10",RIGHT(C320,2))</x:f>
      </x:c>
      <x:c r="B320" s="0" t="n">
        <x:v>12</x:v>
      </x:c>
      <x:c r="C320" s="0" t="n">
        <x:v>9.02</x:v>
      </x:c>
      <x:c r="D320" s="0" t="s">
        <x:v>11</x:v>
      </x:c>
      <x:c r="E320" s="0" t="n">
        <x:v>4</x:v>
      </x:c>
      <x:c r="F320" s="0" t="s">
        <x:v>185</x:v>
      </x:c>
      <x:c r="G320" s="0" t="s">
        <x:v>229</x:v>
      </x:c>
      <x:c r="H320" s="0" t="s">
        <x:v>230</x:v>
      </x:c>
      <x:c r="I320" s="0" t="n">
        <x:v>3.8</x:v>
      </x:c>
      <x:c r="J320" s="0" t="n">
        <x:v>2.4</x:v>
      </x:c>
      <x:c r="K320" s="0" t="n">
        <x:v>91</x:v>
      </x:c>
      <x:c r="L320" s="0" t="n">
        <x:v>-1</x:v>
      </x:c>
      <x:c r="M320" s="0" t="n">
        <x:v>-1</x:v>
      </x:c>
      <x:c r="O320" s="0" t="n">
        <x:v>1012</x:v>
      </x:c>
      <x:c r="P320" s="0" t="n">
        <x:v>1002.3</x:v>
      </x:c>
    </x:row>
    <x:row r="321" spans="1:81" customFormat="1" ht="16.5" customHeight="1">
      <x:c r="A321" s="302">
        <x:f>IF(RIGHT(C321,2)=".1","10",RIGHT(C321,2))</x:f>
      </x:c>
      <x:c r="B321" s="0" t="n">
        <x:v>15</x:v>
      </x:c>
      <x:c r="C321" s="0" t="n">
        <x:v>9.02</x:v>
      </x:c>
      <x:c r="D321" s="0" t="s">
        <x:v>11</x:v>
      </x:c>
      <x:c r="E321" s="0" t="n">
        <x:v>2</x:v>
      </x:c>
      <x:c r="F321" s="0" t="s">
        <x:v>185</x:v>
      </x:c>
      <x:c r="G321" s="0" t="s">
        <x:v>193</x:v>
      </x:c>
      <x:c r="H321" s="0" t="s">
        <x:v>192</x:v>
      </x:c>
      <x:c r="I321" s="0" t="n">
        <x:v>2.2</x:v>
      </x:c>
      <x:c r="J321" s="0" t="n">
        <x:v>0.6</x:v>
      </x:c>
      <x:c r="K321" s="0" t="n">
        <x:v>89</x:v>
      </x:c>
      <x:c r="L321" s="0" t="n">
        <x:v>-1</x:v>
      </x:c>
      <x:c r="M321" s="0" t="n">
        <x:v>-1</x:v>
      </x:c>
      <x:c r="O321" s="0" t="n">
        <x:v>1015.2</x:v>
      </x:c>
      <x:c r="P321" s="0" t="n">
        <x:v>1005.5</x:v>
      </x:c>
      <x:c r="R321" s="0" t="n">
        <x:v>5.1</x:v>
      </x:c>
      <x:c r="S321" s="0" t="n">
        <x:v>10</x:v>
      </x:c>
    </x:row>
    <x:row r="322" spans="1:81" customFormat="1" ht="16.5" customHeight="1">
      <x:c r="A322" s="302">
        <x:f>IF(RIGHT(C322,2)=".1","10",RIGHT(C322,2))</x:f>
      </x:c>
      <x:c r="B322" s="0" t="n">
        <x:v>18</x:v>
      </x:c>
      <x:c r="C322" s="0" t="n">
        <x:v>9.02</x:v>
      </x:c>
      <x:c r="D322" s="0" t="s">
        <x:v>11</x:v>
      </x:c>
      <x:c r="E322" s="0" t="n">
        <x:v>2</x:v>
      </x:c>
      <x:c r="F322" s="0" t="s">
        <x:v>185</x:v>
      </x:c>
      <x:c r="G322" s="0" t="s">
        <x:v>193</x:v>
      </x:c>
      <x:c r="H322" s="0" t="s">
        <x:v>192</x:v>
      </x:c>
      <x:c r="I322" s="0" t="n">
        <x:v>1.8</x:v>
      </x:c>
      <x:c r="J322" s="0" t="n">
        <x:v>-0.4</x:v>
      </x:c>
      <x:c r="K322" s="0" t="n">
        <x:v>85</x:v>
      </x:c>
      <x:c r="L322" s="0" t="n">
        <x:v>-2</x:v>
      </x:c>
      <x:c r="M322" s="0" t="n">
        <x:v>-2</x:v>
      </x:c>
      <x:c r="O322" s="0" t="n">
        <x:v>1017.5</x:v>
      </x:c>
      <x:c r="P322" s="0" t="n">
        <x:v>1007.7</x:v>
      </x:c>
    </x:row>
    <x:row r="323" spans="1:81" customFormat="1" ht="16.5" customHeight="1">
      <x:c r="A323" s="302">
        <x:f>IF(RIGHT(C323,2)=".1","10",RIGHT(C323,2))</x:f>
      </x:c>
      <x:c r="B323" s="0" t="n">
        <x:v>21</x:v>
      </x:c>
      <x:c r="C323" s="0" t="n">
        <x:v>9.02</x:v>
      </x:c>
      <x:c r="D323" s="0" t="s">
        <x:v>11</x:v>
      </x:c>
      <x:c r="E323" s="0" t="n">
        <x:v>2</x:v>
      </x:c>
      <x:c r="F323" s="0" t="s">
        <x:v>185</x:v>
      </x:c>
      <x:c r="H323" s="0" t="s">
        <x:v>192</x:v>
      </x:c>
      <x:c r="I323" s="0" t="n">
        <x:v>0.6</x:v>
      </x:c>
      <x:c r="J323" s="0" t="n">
        <x:v>-3</x:v>
      </x:c>
      <x:c r="K323" s="0" t="n">
        <x:v>77</x:v>
      </x:c>
      <x:c r="L323" s="0" t="n">
        <x:v>-3</x:v>
      </x:c>
      <x:c r="M323" s="0" t="n">
        <x:v>-3</x:v>
      </x:c>
      <x:c r="O323" s="0" t="n">
        <x:v>1019.5</x:v>
      </x:c>
      <x:c r="P323" s="0" t="n">
        <x:v>1009.6</x:v>
      </x:c>
    </x:row>
    <x:row r="324" spans="1:81" customFormat="1" ht="16.5" customHeight="1">
      <x:c r="A324" s="302">
        <x:f>IF(RIGHT(C324,2)=".1","10",RIGHT(C324,2))</x:f>
      </x:c>
      <x:c r="B324" s="0" t="n">
        <x:v>0</x:v>
      </x:c>
      <x:c r="C324" s="0" t="n">
        <x:v>10.02</x:v>
      </x:c>
      <x:c r="D324" s="0" t="s">
        <x:v>11</x:v>
      </x:c>
      <x:c r="E324" s="0" t="n">
        <x:v>1</x:v>
      </x:c>
      <x:c r="F324" s="0" t="s">
        <x:v>185</x:v>
      </x:c>
      <x:c r="H324" s="0" t="s">
        <x:v>206</x:v>
      </x:c>
      <x:c r="I324" s="0" t="n">
        <x:v>-0.9</x:v>
      </x:c>
      <x:c r="J324" s="0" t="n">
        <x:v>-4</x:v>
      </x:c>
      <x:c r="K324" s="0" t="n">
        <x:v>79</x:v>
      </x:c>
      <x:c r="L324" s="0" t="n">
        <x:v>-3</x:v>
      </x:c>
      <x:c r="M324" s="0" t="n">
        <x:v>-3</x:v>
      </x:c>
      <x:c r="O324" s="0" t="n">
        <x:v>1020.8</x:v>
      </x:c>
      <x:c r="P324" s="0" t="n">
        <x:v>1010.9</x:v>
      </x:c>
    </x:row>
    <x:row r="325" spans="1:81" customFormat="1" ht="16.5" customHeight="1">
      <x:c r="A325" s="302">
        <x:f>IF(RIGHT(C325,2)=".1","10",RIGHT(C325,2))</x:f>
      </x:c>
      <x:c r="B325" s="0" t="n">
        <x:v>3</x:v>
      </x:c>
      <x:c r="C325" s="0" t="n">
        <x:v>10.02</x:v>
      </x:c>
      <x:c r="D325" s="0" t="s">
        <x:v>9</x:v>
      </x:c>
      <x:c r="E325" s="0" t="n">
        <x:v>1</x:v>
      </x:c>
      <x:c r="F325" s="0" t="s">
        <x:v>185</x:v>
      </x:c>
      <x:c r="H325" s="0" t="s">
        <x:v>296</x:v>
      </x:c>
      <x:c r="I325" s="0" t="n">
        <x:v>-1.7</x:v>
      </x:c>
      <x:c r="J325" s="0" t="n">
        <x:v>-4.1</x:v>
      </x:c>
      <x:c r="K325" s="0" t="n">
        <x:v>84</x:v>
      </x:c>
      <x:c r="L325" s="0" t="n">
        <x:v>-4</x:v>
      </x:c>
      <x:c r="M325" s="0" t="n">
        <x:v>-4</x:v>
      </x:c>
      <x:c r="O325" s="0" t="n">
        <x:v>1021.5</x:v>
      </x:c>
      <x:c r="P325" s="0" t="n">
        <x:v>1011.5</x:v>
      </x:c>
      <x:c r="Q325" s="0" t="n">
        <x:v>-1.7</x:v>
      </x:c>
    </x:row>
    <x:row r="326" spans="1:81" customFormat="1" ht="16.5" customHeight="1">
      <x:c r="A326" s="302">
        <x:f>IF(RIGHT(C326,2)=".1","10",RIGHT(C326,2))</x:f>
      </x:c>
      <x:c r="B326" s="0" t="n">
        <x:v>6</x:v>
      </x:c>
      <x:c r="C326" s="0" t="n">
        <x:v>10.02</x:v>
      </x:c>
      <x:c r="D326" s="0" t="s">
        <x:v>10</x:v>
      </x:c>
      <x:c r="E326" s="0" t="n">
        <x:v>2</x:v>
      </x:c>
      <x:c r="F326" s="0" t="s">
        <x:v>185</x:v>
      </x:c>
      <x:c r="H326" s="0" t="s">
        <x:v>192</x:v>
      </x:c>
      <x:c r="I326" s="0" t="n">
        <x:v>0</x:v>
      </x:c>
      <x:c r="J326" s="0" t="n">
        <x:v>-2.3</x:v>
      </x:c>
      <x:c r="K326" s="0" t="n">
        <x:v>84</x:v>
      </x:c>
      <x:c r="L326" s="0" t="n">
        <x:v>-4</x:v>
      </x:c>
      <x:c r="M326" s="0" t="n">
        <x:v>-4</x:v>
      </x:c>
      <x:c r="O326" s="0" t="n">
        <x:v>1022.7</x:v>
      </x:c>
      <x:c r="P326" s="0" t="n">
        <x:v>1012.8</x:v>
      </x:c>
      <x:c r="Q326" s="0" t="n">
        <x:v>-2.3</x:v>
      </x:c>
    </x:row>
    <x:row r="327" spans="1:81" customFormat="1" ht="16.5" customHeight="1">
      <x:c r="A327" s="302">
        <x:f>IF(RIGHT(C327,2)=".1","10",RIGHT(C327,2))</x:f>
      </x:c>
      <x:c r="B327" s="0" t="n">
        <x:v>9</x:v>
      </x:c>
      <x:c r="C327" s="0" t="n">
        <x:v>10.02</x:v>
      </x:c>
      <x:c r="D327" s="0" t="s">
        <x:v>10</x:v>
      </x:c>
      <x:c r="E327" s="0" t="n">
        <x:v>3</x:v>
      </x:c>
      <x:c r="F327" s="0" t="s">
        <x:v>185</x:v>
      </x:c>
      <x:c r="H327" s="0" t="s">
        <x:v>192</x:v>
      </x:c>
      <x:c r="I327" s="0" t="n">
        <x:v>1.9</x:v>
      </x:c>
      <x:c r="J327" s="0" t="n">
        <x:v>-0.5</x:v>
      </x:c>
      <x:c r="K327" s="0" t="n">
        <x:v>84</x:v>
      </x:c>
      <x:c r="L327" s="0" t="n">
        <x:v>-2</x:v>
      </x:c>
      <x:c r="M327" s="0" t="n">
        <x:v>-2</x:v>
      </x:c>
      <x:c r="O327" s="0" t="n">
        <x:v>1022.9</x:v>
      </x:c>
      <x:c r="P327" s="0" t="n">
        <x:v>1013.1</x:v>
      </x:c>
    </x:row>
    <x:row r="328" spans="1:81" customFormat="1" ht="16.5" customHeight="1">
      <x:c r="A328" s="302">
        <x:f>IF(RIGHT(C328,2)=".1","10",RIGHT(C328,2))</x:f>
      </x:c>
      <x:c r="B328" s="0" t="n">
        <x:v>12</x:v>
      </x:c>
      <x:c r="C328" s="0" t="n">
        <x:v>10.02</x:v>
      </x:c>
      <x:c r="D328" s="0" t="s">
        <x:v>11</x:v>
      </x:c>
      <x:c r="E328" s="0" t="s">
        <x:v>205</x:v>
      </x:c>
      <x:c r="F328" s="0" t="s">
        <x:v>185</x:v>
      </x:c>
      <x:c r="H328" s="0" t="s">
        <x:v>192</x:v>
      </x:c>
      <x:c r="I328" s="0" t="n">
        <x:v>4.4</x:v>
      </x:c>
      <x:c r="J328" s="0" t="n">
        <x:v>-1.2</x:v>
      </x:c>
      <x:c r="K328" s="0" t="n">
        <x:v>67</x:v>
      </x:c>
      <x:c r="L328" s="0" t="n">
        <x:v>0</x:v>
      </x:c>
      <x:c r="M328" s="0" t="n">
        <x:v>0</x:v>
      </x:c>
      <x:c r="O328" s="0" t="n">
        <x:v>1022.1</x:v>
      </x:c>
      <x:c r="P328" s="0" t="n">
        <x:v>1012.3</x:v>
      </x:c>
    </x:row>
    <x:row r="329" spans="1:81" customFormat="1" ht="16.5" customHeight="1">
      <x:c r="A329" s="302">
        <x:f>IF(RIGHT(C329,2)=".1","10",RIGHT(C329,2))</x:f>
      </x:c>
      <x:c r="B329" s="0" t="n">
        <x:v>15</x:v>
      </x:c>
      <x:c r="C329" s="0" t="n">
        <x:v>10.02</x:v>
      </x:c>
      <x:c r="D329" s="0" t="s">
        <x:v>10</x:v>
      </x:c>
      <x:c r="E329" s="0" t="n">
        <x:v>3</x:v>
      </x:c>
      <x:c r="F329" s="0" t="s">
        <x:v>185</x:v>
      </x:c>
      <x:c r="H329" s="0" t="s">
        <x:v>274</x:v>
      </x:c>
      <x:c r="I329" s="0" t="n">
        <x:v>3.9</x:v>
      </x:c>
      <x:c r="J329" s="0" t="n">
        <x:v>-1.6</x:v>
      </x:c>
      <x:c r="K329" s="0" t="n">
        <x:v>67</x:v>
      </x:c>
      <x:c r="L329" s="0" t="n">
        <x:v>1</x:v>
      </x:c>
      <x:c r="M329" s="0" t="n">
        <x:v>1</x:v>
      </x:c>
      <x:c r="O329" s="0" t="n">
        <x:v>1022.6</x:v>
      </x:c>
      <x:c r="P329" s="0" t="n">
        <x:v>1012.8</x:v>
      </x:c>
      <x:c r="R329" s="0" t="n">
        <x:v>5</x:v>
      </x:c>
    </x:row>
    <x:row r="330" spans="1:81" customFormat="1" ht="16.5" customHeight="1">
      <x:c r="A330" s="302">
        <x:f>IF(RIGHT(C330,2)=".1","10",RIGHT(C330,2))</x:f>
      </x:c>
      <x:c r="B330" s="0" t="n">
        <x:v>18</x:v>
      </x:c>
      <x:c r="C330" s="0" t="n">
        <x:v>10.02</x:v>
      </x:c>
      <x:c r="D330" s="0" t="s">
        <x:v>10</x:v>
      </x:c>
      <x:c r="E330" s="0" t="n">
        <x:v>4</x:v>
      </x:c>
      <x:c r="F330" s="0" t="s">
        <x:v>185</x:v>
      </x:c>
      <x:c r="H330" s="0" t="s">
        <x:v>192</x:v>
      </x:c>
      <x:c r="I330" s="0" t="n">
        <x:v>3.6</x:v>
      </x:c>
      <x:c r="J330" s="0" t="n">
        <x:v>-1.4</x:v>
      </x:c>
      <x:c r="K330" s="0" t="n">
        <x:v>70</x:v>
      </x:c>
      <x:c r="L330" s="0" t="n">
        <x:v>-1</x:v>
      </x:c>
      <x:c r="M330" s="0" t="n">
        <x:v>-1</x:v>
      </x:c>
      <x:c r="O330" s="0" t="n">
        <x:v>1023.1</x:v>
      </x:c>
      <x:c r="P330" s="0" t="n">
        <x:v>1013.3</x:v>
      </x:c>
    </x:row>
    <x:row r="331" spans="1:81" customFormat="1" ht="16.5" customHeight="1">
      <x:c r="A331" s="302">
        <x:f>IF(RIGHT(C331,2)=".1","10",RIGHT(C331,2))</x:f>
      </x:c>
      <x:c r="B331" s="0" t="n">
        <x:v>21</x:v>
      </x:c>
      <x:c r="C331" s="0" t="n">
        <x:v>10.02</x:v>
      </x:c>
      <x:c r="D331" s="0" t="s">
        <x:v>10</x:v>
      </x:c>
      <x:c r="E331" s="0" t="s">
        <x:v>209</x:v>
      </x:c>
      <x:c r="F331" s="0" t="s">
        <x:v>185</x:v>
      </x:c>
      <x:c r="G331" s="0" t="s">
        <x:v>229</x:v>
      </x:c>
      <x:c r="H331" s="0" t="s">
        <x:v>194</x:v>
      </x:c>
      <x:c r="I331" s="0" t="n">
        <x:v>4.1</x:v>
      </x:c>
      <x:c r="J331" s="0" t="n">
        <x:v>0.5</x:v>
      </x:c>
      <x:c r="K331" s="0" t="n">
        <x:v>77</x:v>
      </x:c>
      <x:c r="L331" s="0" t="n">
        <x:v>0</x:v>
      </x:c>
      <x:c r="M331" s="0" t="n">
        <x:v>0</x:v>
      </x:c>
      <x:c r="O331" s="0" t="n">
        <x:v>1023.3</x:v>
      </x:c>
      <x:c r="P331" s="0" t="n">
        <x:v>1013.5</x:v>
      </x:c>
    </x:row>
    <x:row r="332" spans="1:81" customFormat="1" ht="16.5" customHeight="1">
      <x:c r="A332" s="302">
        <x:f>IF(RIGHT(C332,2)=".1","10",RIGHT(C332,2))</x:f>
      </x:c>
      <x:c r="B332" s="0" t="n">
        <x:v>0</x:v>
      </x:c>
      <x:c r="C332" s="0" t="n">
        <x:v>11.02</x:v>
      </x:c>
      <x:c r="D332" s="0" t="s">
        <x:v>10</x:v>
      </x:c>
      <x:c r="E332" s="0" t="s">
        <x:v>272</x:v>
      </x:c>
      <x:c r="F332" s="0" t="s">
        <x:v>185</x:v>
      </x:c>
      <x:c r="G332" s="0" t="s">
        <x:v>193</x:v>
      </x:c>
      <x:c r="H332" s="0" t="s">
        <x:v>194</x:v>
      </x:c>
      <x:c r="I332" s="0" t="n">
        <x:v>3.9</x:v>
      </x:c>
      <x:c r="J332" s="0" t="n">
        <x:v>1.7</x:v>
      </x:c>
      <x:c r="K332" s="0" t="n">
        <x:v>86</x:v>
      </x:c>
      <x:c r="L332" s="0" t="n">
        <x:v>0</x:v>
      </x:c>
      <x:c r="M332" s="0" t="n">
        <x:v>0</x:v>
      </x:c>
      <x:c r="O332" s="0" t="n">
        <x:v>1023.8</x:v>
      </x:c>
      <x:c r="P332" s="0" t="n">
        <x:v>1014</x:v>
      </x:c>
    </x:row>
    <x:row r="333" spans="1:81" customFormat="1" ht="16.5" customHeight="1">
      <x:c r="A333" s="302">
        <x:f>IF(RIGHT(C333,2)=".1","10",RIGHT(C333,2))</x:f>
      </x:c>
      <x:c r="B333" s="0" t="n">
        <x:v>3</x:v>
      </x:c>
      <x:c r="C333" s="0" t="n">
        <x:v>11.02</x:v>
      </x:c>
      <x:c r="D333" s="0" t="s">
        <x:v>10</x:v>
      </x:c>
      <x:c r="E333" s="0" t="n">
        <x:v>3</x:v>
      </x:c>
      <x:c r="F333" s="0" t="s">
        <x:v>185</x:v>
      </x:c>
      <x:c r="G333" s="0" t="s">
        <x:v>193</x:v>
      </x:c>
      <x:c r="H333" s="0" t="s">
        <x:v>194</x:v>
      </x:c>
      <x:c r="I333" s="0" t="n">
        <x:v>4</x:v>
      </x:c>
      <x:c r="J333" s="0" t="n">
        <x:v>2.5</x:v>
      </x:c>
      <x:c r="K333" s="0" t="n">
        <x:v>90</x:v>
      </x:c>
      <x:c r="L333" s="0" t="n">
        <x:v>0</x:v>
      </x:c>
      <x:c r="M333" s="0" t="n">
        <x:v>0</x:v>
      </x:c>
      <x:c r="O333" s="0" t="n">
        <x:v>1024</x:v>
      </x:c>
      <x:c r="P333" s="0" t="n">
        <x:v>1014.2</x:v>
      </x:c>
      <x:c r="Q333" s="0" t="n">
        <x:v>2.9</x:v>
      </x:c>
      <x:c r="S333" s="0" t="n">
        <x:v>0.3</x:v>
      </x:c>
    </x:row>
    <x:row r="334" spans="1:81" customFormat="1" ht="16.5" customHeight="1">
      <x:c r="A334" s="302">
        <x:f>IF(RIGHT(C334,2)=".1","10",RIGHT(C334,2))</x:f>
      </x:c>
      <x:c r="B334" s="0" t="n">
        <x:v>6</x:v>
      </x:c>
      <x:c r="C334" s="0" t="n">
        <x:v>11.02</x:v>
      </x:c>
      <x:c r="D334" s="0" t="s">
        <x:v>10</x:v>
      </x:c>
      <x:c r="E334" s="0" t="n">
        <x:v>2</x:v>
      </x:c>
      <x:c r="F334" s="0" t="s">
        <x:v>185</x:v>
      </x:c>
      <x:c r="G334" s="0" t="s">
        <x:v>229</x:v>
      </x:c>
      <x:c r="H334" s="0" t="s">
        <x:v>194</x:v>
      </x:c>
      <x:c r="I334" s="0" t="n">
        <x:v>4.7</x:v>
      </x:c>
      <x:c r="J334" s="0" t="n">
        <x:v>3</x:v>
      </x:c>
      <x:c r="K334" s="0" t="n">
        <x:v>89</x:v>
      </x:c>
      <x:c r="L334" s="0" t="n">
        <x:v>2</x:v>
      </x:c>
      <x:c r="M334" s="0" t="n">
        <x:v>2</x:v>
      </x:c>
      <x:c r="O334" s="0" t="n">
        <x:v>1024.8</x:v>
      </x:c>
      <x:c r="P334" s="0" t="n">
        <x:v>1015</x:v>
      </x:c>
    </x:row>
    <x:row r="335" spans="1:81" customFormat="1" ht="16.5" customHeight="1">
      <x:c r="A335" s="302">
        <x:f>IF(RIGHT(C335,2)=".1","10",RIGHT(C335,2))</x:f>
      </x:c>
      <x:c r="B335" s="0" t="n">
        <x:v>9</x:v>
      </x:c>
      <x:c r="C335" s="0" t="n">
        <x:v>11.02</x:v>
      </x:c>
      <x:c r="D335" s="0" t="s">
        <x:v>10</x:v>
      </x:c>
      <x:c r="E335" s="0" t="n">
        <x:v>4</x:v>
      </x:c>
      <x:c r="F335" s="0" t="s">
        <x:v>185</x:v>
      </x:c>
      <x:c r="G335" s="0" t="s">
        <x:v>441</x:v>
      </x:c>
      <x:c r="H335" s="0" t="s">
        <x:v>192</x:v>
      </x:c>
      <x:c r="I335" s="0" t="n">
        <x:v>5.6</x:v>
      </x:c>
      <x:c r="J335" s="0" t="n">
        <x:v>2.7</x:v>
      </x:c>
      <x:c r="K335" s="0" t="n">
        <x:v>82</x:v>
      </x:c>
      <x:c r="L335" s="0" t="n">
        <x:v>2</x:v>
      </x:c>
      <x:c r="M335" s="0" t="n">
        <x:v>2</x:v>
      </x:c>
      <x:c r="O335" s="0" t="n">
        <x:v>1024.8</x:v>
      </x:c>
      <x:c r="P335" s="0" t="n">
        <x:v>1015.1</x:v>
      </x:c>
    </x:row>
    <x:row r="336" spans="1:81" customFormat="1" ht="16.5" customHeight="1">
      <x:c r="A336" s="302">
        <x:f>IF(RIGHT(C336,2)=".1","10",RIGHT(C336,2))</x:f>
      </x:c>
      <x:c r="B336" s="0" t="n">
        <x:v>12</x:v>
      </x:c>
      <x:c r="C336" s="0" t="n">
        <x:v>11.02</x:v>
      </x:c>
      <x:c r="D336" s="0" t="s">
        <x:v>10</x:v>
      </x:c>
      <x:c r="E336" s="0" t="s">
        <x:v>272</x:v>
      </x:c>
      <x:c r="F336" s="0" t="s">
        <x:v>185</x:v>
      </x:c>
      <x:c r="G336" s="0" t="s">
        <x:v>193</x:v>
      </x:c>
      <x:c r="H336" s="0" t="s">
        <x:v>206</x:v>
      </x:c>
      <x:c r="I336" s="0" t="n">
        <x:v>6.3</x:v>
      </x:c>
      <x:c r="J336" s="0" t="n">
        <x:v>2.9</x:v>
      </x:c>
      <x:c r="K336" s="0" t="n">
        <x:v>79</x:v>
      </x:c>
      <x:c r="L336" s="0" t="n">
        <x:v>3</x:v>
      </x:c>
      <x:c r="M336" s="0" t="n">
        <x:v>3</x:v>
      </x:c>
      <x:c r="O336" s="0" t="n">
        <x:v>1023.5</x:v>
      </x:c>
      <x:c r="P336" s="0" t="n">
        <x:v>1013.8</x:v>
      </x:c>
    </x:row>
    <x:row r="337" spans="1:81" customFormat="1" ht="16.5" customHeight="1">
      <x:c r="A337" s="302">
        <x:f>IF(RIGHT(C337,2)=".1","10",RIGHT(C337,2))</x:f>
      </x:c>
      <x:c r="B337" s="0" t="n">
        <x:v>15</x:v>
      </x:c>
      <x:c r="C337" s="0" t="n">
        <x:v>11.02</x:v>
      </x:c>
      <x:c r="D337" s="0" t="s">
        <x:v>10</x:v>
      </x:c>
      <x:c r="E337" s="0" t="n">
        <x:v>2</x:v>
      </x:c>
      <x:c r="F337" s="0" t="s">
        <x:v>185</x:v>
      </x:c>
      <x:c r="H337" s="0" t="s">
        <x:v>465</x:v>
      </x:c>
      <x:c r="I337" s="0" t="n">
        <x:v>6.5</x:v>
      </x:c>
      <x:c r="J337" s="0" t="n">
        <x:v>2.1</x:v>
      </x:c>
      <x:c r="K337" s="0" t="n">
        <x:v>73</x:v>
      </x:c>
      <x:c r="L337" s="0" t="n">
        <x:v>4</x:v>
      </x:c>
      <x:c r="M337" s="0" t="n">
        <x:v>4</x:v>
      </x:c>
      <x:c r="O337" s="0" t="n">
        <x:v>1022.9</x:v>
      </x:c>
      <x:c r="P337" s="0" t="n">
        <x:v>1013.2</x:v>
      </x:c>
      <x:c r="R337" s="0" t="n">
        <x:v>6.8</x:v>
      </x:c>
      <x:c r="S337" s="0" t="n">
        <x:v>0.4</x:v>
      </x:c>
    </x:row>
    <x:row r="338" spans="1:81" customFormat="1" ht="16.5" customHeight="1">
      <x:c r="A338" s="302">
        <x:f>IF(RIGHT(C338,2)=".1","10",RIGHT(C338,2))</x:f>
      </x:c>
      <x:c r="B338" s="0" t="n">
        <x:v>18</x:v>
      </x:c>
      <x:c r="C338" s="0" t="n">
        <x:v>11.02</x:v>
      </x:c>
      <x:c r="D338" s="0" t="s">
        <x:v>10</x:v>
      </x:c>
      <x:c r="E338" s="0" t="n">
        <x:v>2</x:v>
      </x:c>
      <x:c r="F338" s="0" t="s">
        <x:v>185</x:v>
      </x:c>
      <x:c r="H338" s="0" t="s">
        <x:v>192</x:v>
      </x:c>
      <x:c r="I338" s="0" t="n">
        <x:v>5.1</x:v>
      </x:c>
      <x:c r="J338" s="0" t="n">
        <x:v>0.9</x:v>
      </x:c>
      <x:c r="K338" s="0" t="n">
        <x:v>74</x:v>
      </x:c>
      <x:c r="L338" s="0" t="n">
        <x:v>3</x:v>
      </x:c>
      <x:c r="M338" s="0" t="n">
        <x:v>3</x:v>
      </x:c>
      <x:c r="O338" s="0" t="n">
        <x:v>1023.2</x:v>
      </x:c>
      <x:c r="P338" s="0" t="n">
        <x:v>1013.5</x:v>
      </x:c>
    </x:row>
    <x:row r="339" spans="1:81" customFormat="1" ht="16.5" customHeight="1">
      <x:c r="A339" s="302">
        <x:f>IF(RIGHT(C339,2)=".1","10",RIGHT(C339,2))</x:f>
      </x:c>
      <x:c r="B339" s="0" t="n">
        <x:v>21</x:v>
      </x:c>
      <x:c r="C339" s="0" t="n">
        <x:v>11.02</x:v>
      </x:c>
      <x:c r="D339" s="0" t="s">
        <x:v>10</x:v>
      </x:c>
      <x:c r="E339" s="0" t="n">
        <x:v>3</x:v>
      </x:c>
      <x:c r="F339" s="0" t="s">
        <x:v>185</x:v>
      </x:c>
      <x:c r="H339" s="0" t="s">
        <x:v>276</x:v>
      </x:c>
      <x:c r="I339" s="0" t="n">
        <x:v>3.3</x:v>
      </x:c>
      <x:c r="J339" s="0" t="n">
        <x:v>-0.5</x:v>
      </x:c>
      <x:c r="K339" s="0" t="n">
        <x:v>76</x:v>
      </x:c>
      <x:c r="L339" s="0" t="n">
        <x:v>0</x:v>
      </x:c>
      <x:c r="M339" s="0" t="n">
        <x:v>0</x:v>
      </x:c>
      <x:c r="O339" s="0" t="n">
        <x:v>1023.2</x:v>
      </x:c>
      <x:c r="P339" s="0" t="n">
        <x:v>1013.4</x:v>
      </x:c>
    </x:row>
    <x:row r="340" spans="1:81" customFormat="1" ht="16.5" customHeight="1">
      <x:c r="A340" s="302">
        <x:f>IF(RIGHT(C340,2)=".1","10",RIGHT(C340,2))</x:f>
      </x:c>
      <x:c r="B340" s="0" t="n">
        <x:v>0</x:v>
      </x:c>
      <x:c r="C340" s="0" t="n">
        <x:v>12.02</x:v>
      </x:c>
      <x:c r="D340" s="0" t="s">
        <x:v>10</x:v>
      </x:c>
      <x:c r="E340" s="0" t="n">
        <x:v>1</x:v>
      </x:c>
      <x:c r="F340" s="0" t="s">
        <x:v>185</x:v>
      </x:c>
      <x:c r="H340" s="0" t="s">
        <x:v>263</x:v>
      </x:c>
      <x:c r="I340" s="0" t="n">
        <x:v>1.9</x:v>
      </x:c>
      <x:c r="J340" s="0" t="n">
        <x:v>-0.8</x:v>
      </x:c>
      <x:c r="K340" s="0" t="n">
        <x:v>82</x:v>
      </x:c>
      <x:c r="L340" s="0" t="n">
        <x:v>0</x:v>
      </x:c>
      <x:c r="M340" s="0" t="n">
        <x:v>0</x:v>
      </x:c>
      <x:c r="O340" s="0" t="n">
        <x:v>1023.3</x:v>
      </x:c>
      <x:c r="P340" s="0" t="n">
        <x:v>1013.5</x:v>
      </x:c>
    </x:row>
    <x:row r="341" spans="1:81" customFormat="1" ht="16.5" customHeight="1">
      <x:c r="A341" s="302">
        <x:f>IF(RIGHT(C341,2)=".1","10",RIGHT(C341,2))</x:f>
      </x:c>
      <x:c r="B341" s="0" t="n">
        <x:v>3</x:v>
      </x:c>
      <x:c r="C341" s="0" t="n">
        <x:v>12.02</x:v>
      </x:c>
      <x:c r="D341" s="0" t="s">
        <x:v>10</x:v>
      </x:c>
      <x:c r="E341" s="0" t="n">
        <x:v>2</x:v>
      </x:c>
      <x:c r="F341" s="0" t="s">
        <x:v>185</x:v>
      </x:c>
      <x:c r="H341" s="0" t="s">
        <x:v>186</x:v>
      </x:c>
      <x:c r="I341" s="0" t="n">
        <x:v>2.6</x:v>
      </x:c>
      <x:c r="J341" s="0" t="n">
        <x:v>-0.3</x:v>
      </x:c>
      <x:c r="K341" s="0" t="n">
        <x:v>81</x:v>
      </x:c>
      <x:c r="L341" s="0" t="n">
        <x:v>0</x:v>
      </x:c>
      <x:c r="M341" s="0" t="n">
        <x:v>0</x:v>
      </x:c>
      <x:c r="O341" s="0" t="n">
        <x:v>1023</x:v>
      </x:c>
      <x:c r="P341" s="0" t="n">
        <x:v>1013.2</x:v>
      </x:c>
      <x:c r="Q341" s="0" t="n">
        <x:v>1.8</x:v>
      </x:c>
    </x:row>
    <x:row r="342" spans="1:81" customFormat="1" ht="16.5" customHeight="1">
      <x:c r="A342" s="302">
        <x:f>IF(RIGHT(C342,2)=".1","10",RIGHT(C342,2))</x:f>
      </x:c>
      <x:c r="B342" s="0" t="n">
        <x:v>6</x:v>
      </x:c>
      <x:c r="C342" s="0" t="n">
        <x:v>12.02</x:v>
      </x:c>
      <x:c r="D342" s="0" t="s">
        <x:v>9</x:v>
      </x:c>
      <x:c r="E342" s="0" t="n">
        <x:v>2</x:v>
      </x:c>
      <x:c r="F342" s="0" t="s">
        <x:v>185</x:v>
      </x:c>
      <x:c r="H342" s="0" t="s">
        <x:v>189</x:v>
      </x:c>
      <x:c r="I342" s="0" t="n">
        <x:v>3.8</x:v>
      </x:c>
      <x:c r="J342" s="0" t="n">
        <x:v>0.2</x:v>
      </x:c>
      <x:c r="K342" s="0" t="n">
        <x:v>77</x:v>
      </x:c>
      <x:c r="L342" s="0" t="n">
        <x:v>1</x:v>
      </x:c>
      <x:c r="M342" s="0" t="n">
        <x:v>3</x:v>
      </x:c>
      <x:c r="O342" s="0" t="n">
        <x:v>1023.1</x:v>
      </x:c>
      <x:c r="P342" s="0" t="n">
        <x:v>1013.3</x:v>
      </x:c>
    </x:row>
    <x:row r="343" spans="1:81" customFormat="1" ht="16.5" customHeight="1">
      <x:c r="A343" s="302">
        <x:f>IF(RIGHT(C343,2)=".1","10",RIGHT(C343,2))</x:f>
      </x:c>
      <x:c r="B343" s="0" t="n">
        <x:v>9</x:v>
      </x:c>
      <x:c r="C343" s="0" t="n">
        <x:v>12.02</x:v>
      </x:c>
      <x:c r="D343" s="0" t="s">
        <x:v>9</x:v>
      </x:c>
      <x:c r="E343" s="0" t="n">
        <x:v>3</x:v>
      </x:c>
      <x:c r="F343" s="0" t="s">
        <x:v>185</x:v>
      </x:c>
      <x:c r="H343" s="0" t="s">
        <x:v>806</x:v>
      </x:c>
      <x:c r="I343" s="0" t="n">
        <x:v>7.8</x:v>
      </x:c>
      <x:c r="J343" s="0" t="n">
        <x:v>1.9</x:v>
      </x:c>
      <x:c r="K343" s="0" t="n">
        <x:v>66</x:v>
      </x:c>
      <x:c r="L343" s="0" t="n">
        <x:v>5</x:v>
      </x:c>
      <x:c r="M343" s="0" t="n">
        <x:v>8</x:v>
      </x:c>
      <x:c r="O343" s="0" t="n">
        <x:v>1022.6</x:v>
      </x:c>
      <x:c r="P343" s="0" t="n">
        <x:v>1013</x:v>
      </x:c>
    </x:row>
    <x:row r="344" spans="1:81" customFormat="1" ht="16.5" customHeight="1">
      <x:c r="A344" s="302">
        <x:f>IF(RIGHT(C344,2)=".1","10",RIGHT(C344,2))</x:f>
      </x:c>
      <x:c r="B344" s="0" t="n">
        <x:v>12</x:v>
      </x:c>
      <x:c r="C344" s="0" t="n">
        <x:v>12.02</x:v>
      </x:c>
      <x:c r="D344" s="0" t="s">
        <x:v>10</x:v>
      </x:c>
      <x:c r="E344" s="0" t="s">
        <x:v>272</x:v>
      </x:c>
      <x:c r="F344" s="0" t="s">
        <x:v>185</x:v>
      </x:c>
      <x:c r="H344" s="0" t="s">
        <x:v>228</x:v>
      </x:c>
      <x:c r="I344" s="0" t="n">
        <x:v>8.7</x:v>
      </x:c>
      <x:c r="J344" s="0" t="n">
        <x:v>2.7</x:v>
      </x:c>
      <x:c r="K344" s="0" t="n">
        <x:v>66</x:v>
      </x:c>
      <x:c r="L344" s="0" t="n">
        <x:v>6</x:v>
      </x:c>
      <x:c r="M344" s="0" t="n">
        <x:v>7</x:v>
      </x:c>
      <x:c r="O344" s="0" t="n">
        <x:v>1021.2</x:v>
      </x:c>
      <x:c r="P344" s="0" t="n">
        <x:v>1011.6</x:v>
      </x:c>
    </x:row>
    <x:row r="345" spans="1:81" customFormat="1" ht="16.5" customHeight="1">
      <x:c r="A345" s="302">
        <x:f>IF(RIGHT(C345,2)=".1","10",RIGHT(C345,2))</x:f>
      </x:c>
      <x:c r="B345" s="0" t="n">
        <x:v>15</x:v>
      </x:c>
      <x:c r="C345" s="0" t="n">
        <x:v>12.02</x:v>
      </x:c>
      <x:c r="D345" s="0" t="s">
        <x:v>10</x:v>
      </x:c>
      <x:c r="E345" s="0" t="n">
        <x:v>3</x:v>
      </x:c>
      <x:c r="F345" s="0" t="s">
        <x:v>185</x:v>
      </x:c>
      <x:c r="H345" s="0" t="s">
        <x:v>298</x:v>
      </x:c>
      <x:c r="I345" s="0" t="n">
        <x:v>8.7</x:v>
      </x:c>
      <x:c r="J345" s="0" t="n">
        <x:v>2.5</x:v>
      </x:c>
      <x:c r="K345" s="0" t="n">
        <x:v>65</x:v>
      </x:c>
      <x:c r="L345" s="0" t="n">
        <x:v>6</x:v>
      </x:c>
      <x:c r="M345" s="0" t="n">
        <x:v>6</x:v>
      </x:c>
      <x:c r="O345" s="0" t="n">
        <x:v>1021.4</x:v>
      </x:c>
      <x:c r="P345" s="0" t="n">
        <x:v>1011.8</x:v>
      </x:c>
      <x:c r="R345" s="0" t="n">
        <x:v>9.7</x:v>
      </x:c>
    </x:row>
    <x:row r="346" spans="1:81" customFormat="1" ht="16.5" customHeight="1">
      <x:c r="A346" s="302">
        <x:f>IF(RIGHT(C346,2)=".1","10",RIGHT(C346,2))</x:f>
      </x:c>
      <x:c r="B346" s="0" t="n">
        <x:v>18</x:v>
      </x:c>
      <x:c r="C346" s="0" t="n">
        <x:v>12.02</x:v>
      </x:c>
      <x:c r="D346" s="0" t="s">
        <x:v>11</x:v>
      </x:c>
      <x:c r="E346" s="0" t="s">
        <x:v>317</x:v>
      </x:c>
      <x:c r="F346" s="0" t="s">
        <x:v>185</x:v>
      </x:c>
      <x:c r="G346" s="0" t="s">
        <x:v>229</x:v>
      </x:c>
      <x:c r="H346" s="0" t="s">
        <x:v>230</x:v>
      </x:c>
      <x:c r="I346" s="0" t="n">
        <x:v>6.2</x:v>
      </x:c>
      <x:c r="J346" s="0" t="n">
        <x:v>3.5</x:v>
      </x:c>
      <x:c r="K346" s="0" t="n">
        <x:v>83</x:v>
      </x:c>
      <x:c r="L346" s="0" t="n">
        <x:v>2</x:v>
      </x:c>
      <x:c r="M346" s="0" t="n">
        <x:v>2</x:v>
      </x:c>
      <x:c r="O346" s="0" t="n">
        <x:v>1022.6</x:v>
      </x:c>
      <x:c r="P346" s="0" t="n">
        <x:v>1012.9</x:v>
      </x:c>
    </x:row>
    <x:row r="347" spans="1:81" customFormat="1" ht="16.5" customHeight="1">
      <x:c r="A347" s="302">
        <x:f>IF(RIGHT(C347,2)=".1","10",RIGHT(C347,2))</x:f>
      </x:c>
      <x:c r="B347" s="0" t="n">
        <x:v>21</x:v>
      </x:c>
      <x:c r="C347" s="0" t="n">
        <x:v>12.02</x:v>
      </x:c>
      <x:c r="D347" s="0" t="s">
        <x:v>11</x:v>
      </x:c>
      <x:c r="E347" s="0" t="s">
        <x:v>215</x:v>
      </x:c>
      <x:c r="F347" s="0" t="s">
        <x:v>185</x:v>
      </x:c>
      <x:c r="G347" s="0" t="s">
        <x:v>193</x:v>
      </x:c>
      <x:c r="H347" s="0" t="s">
        <x:v>192</x:v>
      </x:c>
      <x:c r="I347" s="0" t="n">
        <x:v>3.8</x:v>
      </x:c>
      <x:c r="J347" s="0" t="n">
        <x:v>1.6</x:v>
      </x:c>
      <x:c r="K347" s="0" t="n">
        <x:v>86</x:v>
      </x:c>
      <x:c r="L347" s="0" t="n">
        <x:v>0</x:v>
      </x:c>
      <x:c r="M347" s="0" t="n">
        <x:v>0</x:v>
      </x:c>
      <x:c r="O347" s="0" t="n">
        <x:v>1025.5</x:v>
      </x:c>
      <x:c r="P347" s="0" t="n">
        <x:v>1015.8</x:v>
      </x:c>
    </x:row>
    <x:row r="348" spans="1:81" customFormat="1" ht="16.5" customHeight="1">
      <x:c r="A348" s="302">
        <x:f>IF(RIGHT(C348,2)=".1","10",RIGHT(C348,2))</x:f>
      </x:c>
      <x:c r="B348" s="0" t="n">
        <x:v>0</x:v>
      </x:c>
      <x:c r="C348" s="0" t="n">
        <x:v>13.02</x:v>
      </x:c>
      <x:c r="D348" s="0" t="s">
        <x:v>12</x:v>
      </x:c>
      <x:c r="E348" s="0" t="s">
        <x:v>272</x:v>
      </x:c>
      <x:c r="F348" s="0" t="s">
        <x:v>185</x:v>
      </x:c>
      <x:c r="G348" s="0" t="s">
        <x:v>193</x:v>
      </x:c>
      <x:c r="H348" s="0" t="s">
        <x:v>192</x:v>
      </x:c>
      <x:c r="I348" s="0" t="n">
        <x:v>2.2</x:v>
      </x:c>
      <x:c r="J348" s="0" t="n">
        <x:v>-0.7</x:v>
      </x:c>
      <x:c r="K348" s="0" t="n">
        <x:v>81</x:v>
      </x:c>
      <x:c r="L348" s="0" t="n">
        <x:v>-2</x:v>
      </x:c>
      <x:c r="M348" s="0" t="n">
        <x:v>-2</x:v>
      </x:c>
      <x:c r="O348" s="0" t="n">
        <x:v>1029.8</x:v>
      </x:c>
      <x:c r="P348" s="0" t="n">
        <x:v>1019.9</x:v>
      </x:c>
    </x:row>
    <x:row r="349" spans="1:81" customFormat="1" ht="16.5" customHeight="1">
      <x:c r="A349" s="302">
        <x:f>IF(RIGHT(C349,2)=".1","10",RIGHT(C349,2))</x:f>
      </x:c>
      <x:c r="B349" s="0" t="n">
        <x:v>3</x:v>
      </x:c>
      <x:c r="C349" s="0" t="n">
        <x:v>13.02</x:v>
      </x:c>
      <x:c r="D349" s="0" t="s">
        <x:v>12</x:v>
      </x:c>
      <x:c r="E349" s="0" t="n">
        <x:v>2</x:v>
      </x:c>
      <x:c r="F349" s="0" t="s">
        <x:v>185</x:v>
      </x:c>
      <x:c r="H349" s="0" t="s">
        <x:v>305</x:v>
      </x:c>
      <x:c r="I349" s="0" t="n">
        <x:v>0.5</x:v>
      </x:c>
      <x:c r="J349" s="0" t="n">
        <x:v>-1.8</x:v>
      </x:c>
      <x:c r="K349" s="0" t="n">
        <x:v>85</x:v>
      </x:c>
      <x:c r="L349" s="0" t="n">
        <x:v>-3</x:v>
      </x:c>
      <x:c r="M349" s="0" t="n">
        <x:v>-3</x:v>
      </x:c>
      <x:c r="O349" s="0" t="n">
        <x:v>1032.7</x:v>
      </x:c>
      <x:c r="P349" s="0" t="n">
        <x:v>1022.8</x:v>
      </x:c>
      <x:c r="Q349" s="0" t="n">
        <x:v>0.5</x:v>
      </x:c>
      <x:c r="S349" s="0" t="n">
        <x:v>3</x:v>
      </x:c>
    </x:row>
    <x:row r="350" spans="1:81" customFormat="1" ht="16.5" customHeight="1">
      <x:c r="A350" s="302">
        <x:f>IF(RIGHT(C350,2)=".1","10",RIGHT(C350,2))</x:f>
      </x:c>
      <x:c r="B350" s="0" t="n">
        <x:v>6</x:v>
      </x:c>
      <x:c r="C350" s="0" t="n">
        <x:v>13.02</x:v>
      </x:c>
      <x:c r="D350" s="0" t="s">
        <x:v>12</x:v>
      </x:c>
      <x:c r="E350" s="0" t="n">
        <x:v>1</x:v>
      </x:c>
      <x:c r="F350" s="0" t="s">
        <x:v>185</x:v>
      </x:c>
      <x:c r="H350" s="0" t="s">
        <x:v>186</x:v>
      </x:c>
      <x:c r="I350" s="0" t="n">
        <x:v>0.2</x:v>
      </x:c>
      <x:c r="J350" s="0" t="n">
        <x:v>-2.2</x:v>
      </x:c>
      <x:c r="K350" s="0" t="n">
        <x:v>84</x:v>
      </x:c>
      <x:c r="L350" s="0" t="n">
        <x:v>-2</x:v>
      </x:c>
      <x:c r="M350" s="0" t="n">
        <x:v>0</x:v>
      </x:c>
      <x:c r="O350" s="0" t="n">
        <x:v>1035.3</x:v>
      </x:c>
      <x:c r="P350" s="0" t="n">
        <x:v>1025.2</x:v>
      </x:c>
      <x:c r="Q350" s="0" t="n">
        <x:v>-1.6</x:v>
      </x:c>
    </x:row>
    <x:row r="351" spans="1:81" customFormat="1" ht="16.5" customHeight="1">
      <x:c r="A351" s="302">
        <x:f>IF(RIGHT(C351,2)=".1","10",RIGHT(C351,2))</x:f>
      </x:c>
      <x:c r="B351" s="0" t="n">
        <x:v>9</x:v>
      </x:c>
      <x:c r="C351" s="0" t="n">
        <x:v>13.02</x:v>
      </x:c>
      <x:c r="D351" s="0" t="s">
        <x:v>5</x:v>
      </x:c>
      <x:c r="E351" s="0" t="n">
        <x:v>2</x:v>
      </x:c>
      <x:c r="F351" s="0" t="s">
        <x:v>185</x:v>
      </x:c>
      <x:c r="H351" s="0" t="s">
        <x:v>442</x:v>
      </x:c>
      <x:c r="I351" s="0" t="n">
        <x:v>3.7</x:v>
      </x:c>
      <x:c r="J351" s="0" t="n">
        <x:v>-2.7</x:v>
      </x:c>
      <x:c r="K351" s="0" t="n">
        <x:v>63</x:v>
      </x:c>
      <x:c r="L351" s="0" t="n">
        <x:v>1</x:v>
      </x:c>
      <x:c r="M351" s="0" t="n">
        <x:v>5</x:v>
      </x:c>
      <x:c r="O351" s="0" t="n">
        <x:v>1035.7</x:v>
      </x:c>
      <x:c r="P351" s="0" t="n">
        <x:v>1025.8</x:v>
      </x:c>
    </x:row>
    <x:row r="352" spans="1:81" customFormat="1" ht="16.5" customHeight="1">
      <x:c r="A352" s="302">
        <x:f>IF(RIGHT(C352,2)=".1","10",RIGHT(C352,2))</x:f>
      </x:c>
      <x:c r="B352" s="0" t="n">
        <x:v>12</x:v>
      </x:c>
      <x:c r="C352" s="0" t="n">
        <x:v>13.02</x:v>
      </x:c>
      <x:c r="D352" s="0" t="s">
        <x:v>5</x:v>
      </x:c>
      <x:c r="E352" s="0" t="n">
        <x:v>3</x:v>
      </x:c>
      <x:c r="F352" s="0" t="s">
        <x:v>185</x:v>
      </x:c>
      <x:c r="H352" s="0" t="s">
        <x:v>470</x:v>
      </x:c>
      <x:c r="I352" s="0" t="n">
        <x:v>4.7</x:v>
      </x:c>
      <x:c r="J352" s="0" t="n">
        <x:v>-5.9</x:v>
      </x:c>
      <x:c r="K352" s="0" t="n">
        <x:v>46</x:v>
      </x:c>
      <x:c r="L352" s="0" t="n">
        <x:v>2</x:v>
      </x:c>
      <x:c r="M352" s="0" t="n">
        <x:v>4</x:v>
      </x:c>
      <x:c r="O352" s="0" t="n">
        <x:v>1034.4</x:v>
      </x:c>
      <x:c r="P352" s="0" t="n">
        <x:v>1024.5</x:v>
      </x:c>
    </x:row>
    <x:row r="353" spans="1:81" customFormat="1" ht="16.5" customHeight="1">
      <x:c r="A353" s="302">
        <x:f>IF(RIGHT(C353,2)=".1","10",RIGHT(C353,2))</x:f>
      </x:c>
      <x:c r="B353" s="0" t="n">
        <x:v>15</x:v>
      </x:c>
      <x:c r="C353" s="0" t="n">
        <x:v>13.02</x:v>
      </x:c>
      <x:c r="D353" s="0" t="s">
        <x:v>6</x:v>
      </x:c>
      <x:c r="E353" s="0" t="n">
        <x:v>1</x:v>
      </x:c>
      <x:c r="F353" s="0" t="s">
        <x:v>185</x:v>
      </x:c>
      <x:c r="H353" s="0" t="s">
        <x:v>186</x:v>
      </x:c>
      <x:c r="I353" s="0" t="n">
        <x:v>2.7</x:v>
      </x:c>
      <x:c r="J353" s="0" t="n">
        <x:v>-7.3</x:v>
      </x:c>
      <x:c r="K353" s="0" t="n">
        <x:v>48</x:v>
      </x:c>
      <x:c r="L353" s="0" t="n">
        <x:v>2</x:v>
      </x:c>
      <x:c r="M353" s="0" t="n">
        <x:v>2</x:v>
      </x:c>
      <x:c r="O353" s="0" t="n">
        <x:v>1034</x:v>
      </x:c>
      <x:c r="P353" s="0" t="n">
        <x:v>1024.1</x:v>
      </x:c>
      <x:c r="R353" s="0" t="n">
        <x:v>5.7</x:v>
      </x:c>
    </x:row>
    <x:row r="354" spans="1:81" customFormat="1" ht="16.5" customHeight="1">
      <x:c r="A354" s="302">
        <x:f>IF(RIGHT(C354,2)=".1","10",RIGHT(C354,2))</x:f>
      </x:c>
      <x:c r="B354" s="0" t="n">
        <x:v>18</x:v>
      </x:c>
      <x:c r="C354" s="0" t="n">
        <x:v>13.02</x:v>
      </x:c>
      <x:c r="D354" s="0" t="s">
        <x:v>6</x:v>
      </x:c>
      <x:c r="E354" s="0" t="n">
        <x:v>1</x:v>
      </x:c>
      <x:c r="F354" s="0" t="s">
        <x:v>185</x:v>
      </x:c>
      <x:c r="H354" s="0" t="s">
        <x:v>186</x:v>
      </x:c>
      <x:c r="I354" s="0" t="n">
        <x:v>-1.2</x:v>
      </x:c>
      <x:c r="J354" s="0" t="n">
        <x:v>-5.6</x:v>
      </x:c>
      <x:c r="K354" s="0" t="n">
        <x:v>72</x:v>
      </x:c>
      <x:c r="L354" s="0" t="n">
        <x:v>-3</x:v>
      </x:c>
      <x:c r="M354" s="0" t="n">
        <x:v>-3</x:v>
      </x:c>
      <x:c r="O354" s="0" t="n">
        <x:v>1033.5</x:v>
      </x:c>
      <x:c r="P354" s="0" t="n">
        <x:v>1023.4</x:v>
      </x:c>
    </x:row>
    <x:row r="355" spans="1:81" customFormat="1" ht="16.5" customHeight="1">
      <x:c r="A355" s="302">
        <x:f>IF(RIGHT(C355,2)=".1","10",RIGHT(C355,2))</x:f>
      </x:c>
      <x:c r="B355" s="0" t="n">
        <x:v>21</x:v>
      </x:c>
      <x:c r="C355" s="0" t="n">
        <x:v>13.02</x:v>
      </x:c>
      <x:c r="D355" s="0" t="s">
        <x:v>13</x:v>
      </x:c>
      <x:c r="E355" s="0" t="n">
        <x:v>0</x:v>
      </x:c>
      <x:c r="F355" s="0" t="s">
        <x:v>185</x:v>
      </x:c>
      <x:c r="H355" s="0" t="s">
        <x:v>186</x:v>
      </x:c>
      <x:c r="I355" s="0" t="n">
        <x:v>-1.8</x:v>
      </x:c>
      <x:c r="J355" s="0" t="n">
        <x:v>-6.4</x:v>
      </x:c>
      <x:c r="K355" s="0" t="n">
        <x:v>71</x:v>
      </x:c>
      <x:c r="L355" s="0" t="n">
        <x:v>-3</x:v>
      </x:c>
      <x:c r="M355" s="0" t="n">
        <x:v>-3</x:v>
      </x:c>
      <x:c r="O355" s="0" t="n">
        <x:v>1032.4</x:v>
      </x:c>
      <x:c r="P355" s="0" t="n">
        <x:v>1022.4</x:v>
      </x:c>
    </x:row>
    <x:row r="356" spans="1:81" customFormat="1" ht="16.5" customHeight="1">
      <x:c r="A356" s="302">
        <x:f>IF(RIGHT(C356,2)=".1","10",RIGHT(C356,2))</x:f>
      </x:c>
      <x:c r="B356" s="0" t="n">
        <x:v>0</x:v>
      </x:c>
      <x:c r="C356" s="0" t="n">
        <x:v>14.02</x:v>
      </x:c>
      <x:c r="D356" s="0" t="s">
        <x:v>7</x:v>
      </x:c>
      <x:c r="E356" s="0" t="n">
        <x:v>1</x:v>
      </x:c>
      <x:c r="F356" s="0" t="s">
        <x:v>185</x:v>
      </x:c>
      <x:c r="H356" s="0" t="s">
        <x:v>186</x:v>
      </x:c>
      <x:c r="I356" s="0" t="n">
        <x:v>-1.8</x:v>
      </x:c>
      <x:c r="J356" s="0" t="n">
        <x:v>-6.6</x:v>
      </x:c>
      <x:c r="K356" s="0" t="n">
        <x:v>70</x:v>
      </x:c>
      <x:c r="L356" s="0" t="n">
        <x:v>-4</x:v>
      </x:c>
      <x:c r="M356" s="0" t="n">
        <x:v>-4</x:v>
      </x:c>
      <x:c r="O356" s="0" t="n">
        <x:v>1031.4</x:v>
      </x:c>
      <x:c r="P356" s="0" t="n">
        <x:v>1021.3</x:v>
      </x:c>
    </x:row>
    <x:row r="357" spans="1:81" customFormat="1" ht="16.5" customHeight="1">
      <x:c r="A357" s="302">
        <x:f>IF(RIGHT(C357,2)=".1","10",RIGHT(C357,2))</x:f>
      </x:c>
      <x:c r="B357" s="0" t="n">
        <x:v>3</x:v>
      </x:c>
      <x:c r="C357" s="0" t="n">
        <x:v>14.02</x:v>
      </x:c>
      <x:c r="D357" s="0" t="s">
        <x:v>6</x:v>
      </x:c>
      <x:c r="E357" s="0" t="n">
        <x:v>2</x:v>
      </x:c>
      <x:c r="F357" s="0" t="s">
        <x:v>185</x:v>
      </x:c>
      <x:c r="H357" s="0" t="s">
        <x:v>186</x:v>
      </x:c>
      <x:c r="I357" s="0" t="n">
        <x:v>-2.4</x:v>
      </x:c>
      <x:c r="J357" s="0" t="n">
        <x:v>-6.6</x:v>
      </x:c>
      <x:c r="K357" s="0" t="n">
        <x:v>73</x:v>
      </x:c>
      <x:c r="L357" s="0" t="n">
        <x:v>-6</x:v>
      </x:c>
      <x:c r="M357" s="0" t="n">
        <x:v>-6</x:v>
      </x:c>
      <x:c r="O357" s="0" t="n">
        <x:v>1030.3</x:v>
      </x:c>
      <x:c r="P357" s="0" t="n">
        <x:v>1020.2</x:v>
      </x:c>
      <x:c r="Q357" s="0" t="n">
        <x:v>-2.5</x:v>
      </x:c>
    </x:row>
    <x:row r="358" spans="1:81" customFormat="1" ht="16.5" customHeight="1">
      <x:c r="A358" s="302">
        <x:f>IF(RIGHT(C358,2)=".1","10",RIGHT(C358,2))</x:f>
      </x:c>
      <x:c r="B358" s="0" t="n">
        <x:v>6</x:v>
      </x:c>
      <x:c r="C358" s="0" t="n">
        <x:v>14.02</x:v>
      </x:c>
      <x:c r="D358" s="0" t="s">
        <x:v>7</x:v>
      </x:c>
      <x:c r="E358" s="0" t="n">
        <x:v>2</x:v>
      </x:c>
      <x:c r="F358" s="0" t="s">
        <x:v>185</x:v>
      </x:c>
      <x:c r="H358" s="0" t="s">
        <x:v>212</x:v>
      </x:c>
      <x:c r="I358" s="0" t="n">
        <x:v>-0.8</x:v>
      </x:c>
      <x:c r="J358" s="0" t="n">
        <x:v>-6.2</x:v>
      </x:c>
      <x:c r="K358" s="0" t="n">
        <x:v>67</x:v>
      </x:c>
      <x:c r="L358" s="0" t="n">
        <x:v>-4</x:v>
      </x:c>
      <x:c r="M358" s="0" t="n">
        <x:v>-2</x:v>
      </x:c>
      <x:c r="O358" s="0" t="n">
        <x:v>1030.3</x:v>
      </x:c>
      <x:c r="P358" s="0" t="n">
        <x:v>1020.3</x:v>
      </x:c>
      <x:c r="Q358" s="0" t="n">
        <x:v>-3</x:v>
      </x:c>
    </x:row>
    <x:row r="359" spans="1:81" customFormat="1" ht="16.5" customHeight="1">
      <x:c r="A359" s="302">
        <x:f>IF(RIGHT(C359,2)=".1","10",RIGHT(C359,2))</x:f>
      </x:c>
      <x:c r="B359" s="0" t="n">
        <x:v>9</x:v>
      </x:c>
      <x:c r="C359" s="0" t="n">
        <x:v>14.02</x:v>
      </x:c>
      <x:c r="D359" s="0" t="s">
        <x:v>7</x:v>
      </x:c>
      <x:c r="E359" s="0" t="n">
        <x:v>3</x:v>
      </x:c>
      <x:c r="F359" s="0" t="s">
        <x:v>185</x:v>
      </x:c>
      <x:c r="H359" s="0" t="s">
        <x:v>189</x:v>
      </x:c>
      <x:c r="I359" s="0" t="n">
        <x:v>4.3</x:v>
      </x:c>
      <x:c r="J359" s="0" t="n">
        <x:v>-6.6</x:v>
      </x:c>
      <x:c r="K359" s="0" t="n">
        <x:v>45</x:v>
      </x:c>
      <x:c r="L359" s="0" t="n">
        <x:v>1</x:v>
      </x:c>
      <x:c r="M359" s="0" t="n">
        <x:v>6</x:v>
      </x:c>
      <x:c r="O359" s="0" t="n">
        <x:v>1029.3</x:v>
      </x:c>
      <x:c r="P359" s="0" t="n">
        <x:v>1019.5</x:v>
      </x:c>
    </x:row>
    <x:row r="360" spans="1:81" customFormat="1" ht="16.5" customHeight="1">
      <x:c r="A360" s="302">
        <x:f>IF(RIGHT(C360,2)=".1","10",RIGHT(C360,2))</x:f>
      </x:c>
      <x:c r="B360" s="0" t="n">
        <x:v>12</x:v>
      </x:c>
      <x:c r="C360" s="0" t="n">
        <x:v>14.02</x:v>
      </x:c>
      <x:c r="D360" s="0" t="s">
        <x:v>6</x:v>
      </x:c>
      <x:c r="E360" s="0" t="s">
        <x:v>205</x:v>
      </x:c>
      <x:c r="F360" s="0" t="s">
        <x:v>185</x:v>
      </x:c>
      <x:c r="H360" s="0" t="s">
        <x:v>226</x:v>
      </x:c>
      <x:c r="I360" s="0" t="n">
        <x:v>6.3</x:v>
      </x:c>
      <x:c r="J360" s="0" t="n">
        <x:v>-6.8</x:v>
      </x:c>
      <x:c r="K360" s="0" t="n">
        <x:v>39</x:v>
      </x:c>
      <x:c r="L360" s="0" t="n">
        <x:v>3</x:v>
      </x:c>
      <x:c r="M360" s="0" t="n">
        <x:v>5</x:v>
      </x:c>
      <x:c r="O360" s="0" t="n">
        <x:v>1027.2</x:v>
      </x:c>
      <x:c r="P360" s="0" t="n">
        <x:v>1017.5</x:v>
      </x:c>
    </x:row>
    <x:row r="361" spans="1:81" customFormat="1" ht="16.5" customHeight="1">
      <x:c r="A361" s="302">
        <x:f>IF(RIGHT(C361,2)=".1","10",RIGHT(C361,2))</x:f>
      </x:c>
      <x:c r="B361" s="0" t="n">
        <x:v>15</x:v>
      </x:c>
      <x:c r="C361" s="0" t="n">
        <x:v>14.02</x:v>
      </x:c>
      <x:c r="D361" s="0" t="s">
        <x:v>6</x:v>
      </x:c>
      <x:c r="E361" s="0" t="n">
        <x:v>3</x:v>
      </x:c>
      <x:c r="F361" s="0" t="s">
        <x:v>185</x:v>
      </x:c>
      <x:c r="H361" s="0" t="s">
        <x:v>226</x:v>
      </x:c>
      <x:c r="I361" s="0" t="n">
        <x:v>4.1</x:v>
      </x:c>
      <x:c r="J361" s="0" t="n">
        <x:v>-6.2</x:v>
      </x:c>
      <x:c r="K361" s="0" t="n">
        <x:v>47</x:v>
      </x:c>
      <x:c r="L361" s="0" t="n">
        <x:v>1</x:v>
      </x:c>
      <x:c r="M361" s="0" t="n">
        <x:v>1</x:v>
      </x:c>
      <x:c r="O361" s="0" t="n">
        <x:v>1027</x:v>
      </x:c>
      <x:c r="P361" s="0" t="n">
        <x:v>1017.2</x:v>
      </x:c>
      <x:c r="R361" s="0" t="n">
        <x:v>6.4</x:v>
      </x:c>
    </x:row>
    <x:row r="362" spans="1:81" customFormat="1" ht="16.5" customHeight="1">
      <x:c r="A362" s="302">
        <x:f>IF(RIGHT(C362,2)=".1","10",RIGHT(C362,2))</x:f>
      </x:c>
      <x:c r="B362" s="0" t="n">
        <x:v>18</x:v>
      </x:c>
      <x:c r="C362" s="0" t="n">
        <x:v>14.02</x:v>
      </x:c>
      <x:c r="D362" s="0" t="s">
        <x:v>6</x:v>
      </x:c>
      <x:c r="E362" s="0" t="n">
        <x:v>2</x:v>
      </x:c>
      <x:c r="F362" s="0" t="s">
        <x:v>185</x:v>
      </x:c>
      <x:c r="H362" s="0" t="s">
        <x:v>188</x:v>
      </x:c>
      <x:c r="I362" s="0" t="n">
        <x:v>1.6</x:v>
      </x:c>
      <x:c r="J362" s="0" t="n">
        <x:v>-5.4</x:v>
      </x:c>
      <x:c r="K362" s="0" t="n">
        <x:v>60</x:v>
      </x:c>
      <x:c r="L362" s="0" t="n">
        <x:v>-1</x:v>
      </x:c>
      <x:c r="M362" s="0" t="n">
        <x:v>-1</x:v>
      </x:c>
      <x:c r="O362" s="0" t="n">
        <x:v>1027.7</x:v>
      </x:c>
      <x:c r="P362" s="0" t="n">
        <x:v>1017.8</x:v>
      </x:c>
    </x:row>
    <x:row r="363" spans="1:81" customFormat="1" ht="16.5" customHeight="1">
      <x:c r="A363" s="302">
        <x:f>IF(RIGHT(C363,2)=".1","10",RIGHT(C363,2))</x:f>
      </x:c>
      <x:c r="B363" s="0" t="n">
        <x:v>21</x:v>
      </x:c>
      <x:c r="C363" s="0" t="n">
        <x:v>14.02</x:v>
      </x:c>
      <x:c r="D363" s="0" t="s">
        <x:v>7</x:v>
      </x:c>
      <x:c r="E363" s="0" t="n">
        <x:v>2</x:v>
      </x:c>
      <x:c r="F363" s="0" t="s">
        <x:v>185</x:v>
      </x:c>
      <x:c r="H363" s="0" t="s">
        <x:v>186</x:v>
      </x:c>
      <x:c r="I363" s="0" t="n">
        <x:v>0.7</x:v>
      </x:c>
      <x:c r="J363" s="0" t="n">
        <x:v>-6.4</x:v>
      </x:c>
      <x:c r="K363" s="0" t="n">
        <x:v>59</x:v>
      </x:c>
      <x:c r="L363" s="0" t="n">
        <x:v>-2</x:v>
      </x:c>
      <x:c r="M363" s="0" t="n">
        <x:v>-2</x:v>
      </x:c>
      <x:c r="O363" s="0" t="n">
        <x:v>1027.9</x:v>
      </x:c>
      <x:c r="P363" s="0" t="n">
        <x:v>1018</x:v>
      </x:c>
    </x:row>
    <x:row r="364" spans="1:81" customFormat="1" ht="16.5" customHeight="1">
      <x:c r="A364" s="302">
        <x:f>IF(RIGHT(C364,2)=".1","10",RIGHT(C364,2))</x:f>
      </x:c>
      <x:c r="B364" s="0" t="n">
        <x:v>0</x:v>
      </x:c>
      <x:c r="C364" s="0" t="n">
        <x:v>15.02</x:v>
      </x:c>
      <x:c r="D364" s="0" t="s">
        <x:v>7</x:v>
      </x:c>
      <x:c r="E364" s="0" t="n">
        <x:v>2</x:v>
      </x:c>
      <x:c r="F364" s="0" t="s">
        <x:v>185</x:v>
      </x:c>
      <x:c r="H364" s="0" t="s">
        <x:v>186</x:v>
      </x:c>
      <x:c r="I364" s="0" t="n">
        <x:v>-1</x:v>
      </x:c>
      <x:c r="J364" s="0" t="n">
        <x:v>-7</x:v>
      </x:c>
      <x:c r="K364" s="0" t="n">
        <x:v>64</x:v>
      </x:c>
      <x:c r="L364" s="0" t="n">
        <x:v>-4</x:v>
      </x:c>
      <x:c r="M364" s="0" t="n">
        <x:v>-4</x:v>
      </x:c>
      <x:c r="O364" s="0" t="n">
        <x:v>1028</x:v>
      </x:c>
      <x:c r="P364" s="0" t="n">
        <x:v>1018</x:v>
      </x:c>
    </x:row>
    <x:row r="365" spans="1:81" customFormat="1" ht="16.5" customHeight="1">
      <x:c r="A365" s="302">
        <x:f>IF(RIGHT(C365,2)=".1","10",RIGHT(C365,2))</x:f>
      </x:c>
      <x:c r="B365" s="0" t="n">
        <x:v>3</x:v>
      </x:c>
      <x:c r="C365" s="0" t="n">
        <x:v>15.02</x:v>
      </x:c>
      <x:c r="D365" s="0" t="s">
        <x:v>7</x:v>
      </x:c>
      <x:c r="E365" s="0" t="n">
        <x:v>2</x:v>
      </x:c>
      <x:c r="F365" s="0" t="s">
        <x:v>185</x:v>
      </x:c>
      <x:c r="H365" s="0" t="s">
        <x:v>186</x:v>
      </x:c>
      <x:c r="I365" s="0" t="n">
        <x:v>-2</x:v>
      </x:c>
      <x:c r="J365" s="0" t="n">
        <x:v>-6.8</x:v>
      </x:c>
      <x:c r="K365" s="0" t="n">
        <x:v>70</x:v>
      </x:c>
      <x:c r="L365" s="0" t="n">
        <x:v>-6</x:v>
      </x:c>
      <x:c r="M365" s="0" t="n">
        <x:v>-6</x:v>
      </x:c>
      <x:c r="O365" s="0" t="n">
        <x:v>1027.7</x:v>
      </x:c>
      <x:c r="P365" s="0" t="n">
        <x:v>1017.7</x:v>
      </x:c>
      <x:c r="Q365" s="0" t="n">
        <x:v>-2.1</x:v>
      </x:c>
    </x:row>
    <x:row r="366" spans="1:81" customFormat="1" ht="16.5" customHeight="1">
      <x:c r="A366" s="302">
        <x:f>IF(RIGHT(C366,2)=".1","10",RIGHT(C366,2))</x:f>
      </x:c>
      <x:c r="B366" s="0" t="n">
        <x:v>6</x:v>
      </x:c>
      <x:c r="C366" s="0" t="n">
        <x:v>15.02</x:v>
      </x:c>
      <x:c r="D366" s="0" t="s">
        <x:v>7</x:v>
      </x:c>
      <x:c r="E366" s="0" t="n">
        <x:v>4</x:v>
      </x:c>
      <x:c r="F366" s="0" t="s">
        <x:v>185</x:v>
      </x:c>
      <x:c r="H366" s="0" t="s">
        <x:v>186</x:v>
      </x:c>
      <x:c r="I366" s="0" t="n">
        <x:v>0</x:v>
      </x:c>
      <x:c r="J366" s="0" t="n">
        <x:v>-4.7</x:v>
      </x:c>
      <x:c r="K366" s="0" t="n">
        <x:v>71</x:v>
      </x:c>
      <x:c r="L366" s="0" t="n">
        <x:v>-5</x:v>
      </x:c>
      <x:c r="M366" s="0" t="n">
        <x:v>-4</x:v>
      </x:c>
      <x:c r="O366" s="0" t="n">
        <x:v>1028.5</x:v>
      </x:c>
      <x:c r="P366" s="0" t="n">
        <x:v>1018.6</x:v>
      </x:c>
      <x:c r="Q366" s="0" t="n">
        <x:v>-2.3</x:v>
      </x:c>
    </x:row>
    <x:row r="367" spans="1:81" customFormat="1" ht="16.5" customHeight="1">
      <x:c r="A367" s="302">
        <x:f>IF(RIGHT(C367,2)=".1","10",RIGHT(C367,2))</x:f>
      </x:c>
      <x:c r="B367" s="0" t="n">
        <x:v>9</x:v>
      </x:c>
      <x:c r="C367" s="0" t="n">
        <x:v>15.02</x:v>
      </x:c>
      <x:c r="D367" s="0" t="s">
        <x:v>7</x:v>
      </x:c>
      <x:c r="E367" s="0" t="n">
        <x:v>4</x:v>
      </x:c>
      <x:c r="F367" s="0" t="s">
        <x:v>185</x:v>
      </x:c>
      <x:c r="H367" s="0" t="s">
        <x:v>186</x:v>
      </x:c>
      <x:c r="I367" s="0" t="n">
        <x:v>4.9</x:v>
      </x:c>
      <x:c r="J367" s="0" t="n">
        <x:v>-2.5</x:v>
      </x:c>
      <x:c r="K367" s="0" t="n">
        <x:v>59</x:v>
      </x:c>
      <x:c r="L367" s="0" t="n">
        <x:v>1</x:v>
      </x:c>
      <x:c r="M367" s="0" t="n">
        <x:v>5</x:v>
      </x:c>
      <x:c r="O367" s="0" t="n">
        <x:v>1028</x:v>
      </x:c>
      <x:c r="P367" s="0" t="n">
        <x:v>1018.2</x:v>
      </x:c>
    </x:row>
    <x:row r="368" spans="1:81" customFormat="1" ht="16.5" customHeight="1">
      <x:c r="A368" s="302">
        <x:f>IF(RIGHT(C368,2)=".1","10",RIGHT(C368,2))</x:f>
      </x:c>
      <x:c r="B368" s="0" t="n">
        <x:v>12</x:v>
      </x:c>
      <x:c r="C368" s="0" t="n">
        <x:v>15.02</x:v>
      </x:c>
      <x:c r="D368" s="0" t="s">
        <x:v>7</x:v>
      </x:c>
      <x:c r="E368" s="0" t="n">
        <x:v>3</x:v>
      </x:c>
      <x:c r="F368" s="0" t="s">
        <x:v>185</x:v>
      </x:c>
      <x:c r="H368" s="0" t="s">
        <x:v>186</x:v>
      </x:c>
      <x:c r="I368" s="0" t="n">
        <x:v>7.6</x:v>
      </x:c>
      <x:c r="J368" s="0" t="n">
        <x:v>-1.2</x:v>
      </x:c>
      <x:c r="K368" s="0" t="n">
        <x:v>54</x:v>
      </x:c>
      <x:c r="L368" s="0" t="n">
        <x:v>5</x:v>
      </x:c>
      <x:c r="M368" s="0" t="n">
        <x:v>8</x:v>
      </x:c>
      <x:c r="O368" s="0" t="n">
        <x:v>1026.7</x:v>
      </x:c>
      <x:c r="P368" s="0" t="n">
        <x:v>1017</x:v>
      </x:c>
    </x:row>
    <x:row r="369" spans="1:81" customFormat="1" ht="16.5" customHeight="1">
      <x:c r="A369" s="302">
        <x:f>IF(RIGHT(C369,2)=".1","10",RIGHT(C369,2))</x:f>
      </x:c>
      <x:c r="B369" s="0" t="n">
        <x:v>15</x:v>
      </x:c>
      <x:c r="C369" s="0" t="n">
        <x:v>15.02</x:v>
      </x:c>
      <x:c r="D369" s="0" t="s">
        <x:v>6</x:v>
      </x:c>
      <x:c r="E369" s="0" t="n">
        <x:v>1</x:v>
      </x:c>
      <x:c r="F369" s="0" t="s">
        <x:v>185</x:v>
      </x:c>
      <x:c r="H369" s="0" t="s">
        <x:v>186</x:v>
      </x:c>
      <x:c r="I369" s="0" t="n">
        <x:v>5.3</x:v>
      </x:c>
      <x:c r="J369" s="0" t="n">
        <x:v>-1</x:v>
      </x:c>
      <x:c r="K369" s="0" t="n">
        <x:v>64</x:v>
      </x:c>
      <x:c r="L369" s="0" t="n">
        <x:v>4</x:v>
      </x:c>
      <x:c r="M369" s="0" t="n">
        <x:v>4</x:v>
      </x:c>
      <x:c r="O369" s="0" t="n">
        <x:v>1026.8</x:v>
      </x:c>
      <x:c r="P369" s="0" t="n">
        <x:v>1017</x:v>
      </x:c>
      <x:c r="R369" s="0" t="n">
        <x:v>7.8</x:v>
      </x:c>
    </x:row>
    <x:row r="370" spans="1:81" customFormat="1" ht="16.5" customHeight="1">
      <x:c r="A370" s="302">
        <x:f>IF(RIGHT(C370,2)=".1","10",RIGHT(C370,2))</x:f>
      </x:c>
      <x:c r="B370" s="0" t="n">
        <x:v>18</x:v>
      </x:c>
      <x:c r="C370" s="0" t="n">
        <x:v>15.02</x:v>
      </x:c>
      <x:c r="D370" s="0" t="s">
        <x:v>7</x:v>
      </x:c>
      <x:c r="E370" s="0" t="n">
        <x:v>3</x:v>
      </x:c>
      <x:c r="F370" s="0" t="s">
        <x:v>185</x:v>
      </x:c>
      <x:c r="H370" s="0" t="s">
        <x:v>186</x:v>
      </x:c>
      <x:c r="I370" s="0" t="n">
        <x:v>2.5</x:v>
      </x:c>
      <x:c r="J370" s="0" t="n">
        <x:v>-2</x:v>
      </x:c>
      <x:c r="K370" s="0" t="n">
        <x:v>72</x:v>
      </x:c>
      <x:c r="L370" s="0" t="n">
        <x:v>-1</x:v>
      </x:c>
      <x:c r="M370" s="0" t="n">
        <x:v>-1</x:v>
      </x:c>
      <x:c r="O370" s="0" t="n">
        <x:v>1027.1</x:v>
      </x:c>
      <x:c r="P370" s="0" t="n">
        <x:v>1017.3</x:v>
      </x:c>
    </x:row>
    <x:row r="371" spans="1:81" customFormat="1" ht="16.5" customHeight="1">
      <x:c r="A371" s="302">
        <x:f>IF(RIGHT(C371,2)=".1","10",RIGHT(C371,2))</x:f>
      </x:c>
      <x:c r="B371" s="0" t="n">
        <x:v>21</x:v>
      </x:c>
      <x:c r="C371" s="0" t="n">
        <x:v>15.02</x:v>
      </x:c>
      <x:c r="D371" s="0" t="s">
        <x:v>7</x:v>
      </x:c>
      <x:c r="E371" s="0" t="n">
        <x:v>2</x:v>
      </x:c>
      <x:c r="F371" s="0" t="s">
        <x:v>185</x:v>
      </x:c>
      <x:c r="H371" s="0" t="s">
        <x:v>186</x:v>
      </x:c>
      <x:c r="I371" s="0" t="n">
        <x:v>0.6</x:v>
      </x:c>
      <x:c r="J371" s="0" t="n">
        <x:v>-2.4</x:v>
      </x:c>
      <x:c r="K371" s="0" t="n">
        <x:v>80</x:v>
      </x:c>
      <x:c r="L371" s="0" t="n">
        <x:v>-3</x:v>
      </x:c>
      <x:c r="M371" s="0" t="n">
        <x:v>-3</x:v>
      </x:c>
      <x:c r="O371" s="0" t="n">
        <x:v>1026.7</x:v>
      </x:c>
      <x:c r="P371" s="0" t="n">
        <x:v>1016.8</x:v>
      </x:c>
    </x:row>
    <x:row r="372" spans="1:81" customFormat="1" ht="16.5" customHeight="1">
      <x:c r="A372" s="302">
        <x:f>IF(RIGHT(C372,2)=".1","10",RIGHT(C372,2))</x:f>
      </x:c>
      <x:c r="B372" s="0" t="n">
        <x:v>0</x:v>
      </x:c>
      <x:c r="C372" s="0" t="n">
        <x:v>16.02</x:v>
      </x:c>
      <x:c r="D372" s="0" t="s">
        <x:v>7</x:v>
      </x:c>
      <x:c r="E372" s="0" t="n">
        <x:v>1</x:v>
      </x:c>
      <x:c r="F372" s="0" t="s">
        <x:v>185</x:v>
      </x:c>
      <x:c r="H372" s="0" t="s">
        <x:v>186</x:v>
      </x:c>
      <x:c r="I372" s="0" t="n">
        <x:v>-1</x:v>
      </x:c>
      <x:c r="J372" s="0" t="n">
        <x:v>-3</x:v>
      </x:c>
      <x:c r="K372" s="0" t="n">
        <x:v>86</x:v>
      </x:c>
      <x:c r="L372" s="0" t="n">
        <x:v>-3</x:v>
      </x:c>
      <x:c r="M372" s="0" t="n">
        <x:v>-3</x:v>
      </x:c>
      <x:c r="O372" s="0" t="n">
        <x:v>1026.5</x:v>
      </x:c>
      <x:c r="P372" s="0" t="n">
        <x:v>1016.5</x:v>
      </x:c>
    </x:row>
    <x:row r="373" spans="1:81" customFormat="1" ht="16.5" customHeight="1">
      <x:c r="A373" s="302">
        <x:f>IF(RIGHT(C373,2)=".1","10",RIGHT(C373,2))</x:f>
      </x:c>
      <x:c r="B373" s="0" t="n">
        <x:v>3</x:v>
      </x:c>
      <x:c r="C373" s="0" t="n">
        <x:v>16.02</x:v>
      </x:c>
      <x:c r="D373" s="0" t="s">
        <x:v>7</x:v>
      </x:c>
      <x:c r="E373" s="0" t="n">
        <x:v>1</x:v>
      </x:c>
      <x:c r="F373" s="0" t="s">
        <x:v>185</x:v>
      </x:c>
      <x:c r="H373" s="0" t="s">
        <x:v>186</x:v>
      </x:c>
      <x:c r="I373" s="0" t="n">
        <x:v>-2.6</x:v>
      </x:c>
      <x:c r="J373" s="0" t="n">
        <x:v>-4.1</x:v>
      </x:c>
      <x:c r="K373" s="0" t="n">
        <x:v>89</x:v>
      </x:c>
      <x:c r="L373" s="0" t="n">
        <x:v>-5</x:v>
      </x:c>
      <x:c r="M373" s="0" t="n">
        <x:v>-5</x:v>
      </x:c>
      <x:c r="O373" s="0" t="n">
        <x:v>1026.4</x:v>
      </x:c>
      <x:c r="P373" s="0" t="n">
        <x:v>1016.3</x:v>
      </x:c>
      <x:c r="Q373" s="0" t="n">
        <x:v>-2.6</x:v>
      </x:c>
    </x:row>
    <x:row r="374" spans="1:81" customFormat="1" ht="16.5" customHeight="1">
      <x:c r="A374" s="302">
        <x:f>IF(RIGHT(C374,2)=".1","10",RIGHT(C374,2))</x:f>
      </x:c>
      <x:c r="B374" s="0" t="n">
        <x:v>6</x:v>
      </x:c>
      <x:c r="C374" s="0" t="n">
        <x:v>16.02</x:v>
      </x:c>
      <x:c r="D374" s="0" t="s">
        <x:v>8</x:v>
      </x:c>
      <x:c r="E374" s="0" t="n">
        <x:v>1</x:v>
      </x:c>
      <x:c r="F374" s="0" t="s">
        <x:v>185</x:v>
      </x:c>
      <x:c r="H374" s="0" t="s">
        <x:v>273</x:v>
      </x:c>
      <x:c r="I374" s="0" t="n">
        <x:v>-0.4</x:v>
      </x:c>
      <x:c r="J374" s="0" t="n">
        <x:v>-2.9</x:v>
      </x:c>
      <x:c r="K374" s="0" t="n">
        <x:v>83</x:v>
      </x:c>
      <x:c r="L374" s="0" t="n">
        <x:v>-2</x:v>
      </x:c>
      <x:c r="M374" s="0" t="n">
        <x:v>-1</x:v>
      </x:c>
      <x:c r="O374" s="0" t="n">
        <x:v>1027</x:v>
      </x:c>
      <x:c r="P374" s="0" t="n">
        <x:v>1017.1</x:v>
      </x:c>
      <x:c r="Q374" s="0" t="n">
        <x:v>-2.8</x:v>
      </x:c>
    </x:row>
    <x:row r="375" spans="1:81" customFormat="1" ht="16.5" customHeight="1">
      <x:c r="A375" s="302">
        <x:f>IF(RIGHT(C375,2)=".1","10",RIGHT(C375,2))</x:f>
      </x:c>
      <x:c r="B375" s="0" t="n">
        <x:v>9</x:v>
      </x:c>
      <x:c r="C375" s="0" t="n">
        <x:v>16.02</x:v>
      </x:c>
      <x:c r="D375" s="0" t="s">
        <x:v>8</x:v>
      </x:c>
      <x:c r="E375" s="0" t="n">
        <x:v>1</x:v>
      </x:c>
      <x:c r="F375" s="0" t="s">
        <x:v>185</x:v>
      </x:c>
      <x:c r="H375" s="0" t="s">
        <x:v>186</x:v>
      </x:c>
      <x:c r="I375" s="0" t="n">
        <x:v>8.1</x:v>
      </x:c>
      <x:c r="J375" s="0" t="n">
        <x:v>0.3</x:v>
      </x:c>
      <x:c r="K375" s="0" t="n">
        <x:v>58</x:v>
      </x:c>
      <x:c r="L375" s="0" t="n">
        <x:v>8</x:v>
      </x:c>
      <x:c r="M375" s="0" t="n">
        <x:v>15</x:v>
      </x:c>
      <x:c r="O375" s="0" t="n">
        <x:v>1026</x:v>
      </x:c>
      <x:c r="P375" s="0" t="n">
        <x:v>1016.3</x:v>
      </x:c>
    </x:row>
    <x:row r="376" spans="1:81" customFormat="1" ht="16.5" customHeight="1">
      <x:c r="A376" s="302">
        <x:f>IF(RIGHT(C376,2)=".1","10",RIGHT(C376,2))</x:f>
      </x:c>
      <x:c r="B376" s="0" t="n">
        <x:v>12</x:v>
      </x:c>
      <x:c r="C376" s="0" t="n">
        <x:v>16.02</x:v>
      </x:c>
      <x:c r="D376" s="0" t="s">
        <x:v>9</x:v>
      </x:c>
      <x:c r="E376" s="0" t="n">
        <x:v>3</x:v>
      </x:c>
      <x:c r="F376" s="0" t="s">
        <x:v>185</x:v>
      </x:c>
      <x:c r="H376" s="0" t="s">
        <x:v>807</x:v>
      </x:c>
      <x:c r="I376" s="0" t="n">
        <x:v>10.5</x:v>
      </x:c>
      <x:c r="J376" s="0" t="n">
        <x:v>0</x:v>
      </x:c>
      <x:c r="K376" s="0" t="n">
        <x:v>48</x:v>
      </x:c>
      <x:c r="L376" s="0" t="n">
        <x:v>9</x:v>
      </x:c>
      <x:c r="M376" s="0" t="n">
        <x:v>10</x:v>
      </x:c>
      <x:c r="O376" s="0" t="n">
        <x:v>1024.1</x:v>
      </x:c>
      <x:c r="P376" s="0" t="n">
        <x:v>1014.6</x:v>
      </x:c>
    </x:row>
    <x:row r="377" spans="1:81" customFormat="1" ht="16.5" customHeight="1">
      <x:c r="A377" s="302">
        <x:f>IF(RIGHT(C377,2)=".1","10",RIGHT(C377,2))</x:f>
      </x:c>
      <x:c r="B377" s="0" t="n">
        <x:v>15</x:v>
      </x:c>
      <x:c r="C377" s="0" t="n">
        <x:v>16.02</x:v>
      </x:c>
      <x:c r="D377" s="0" t="s">
        <x:v>11</x:v>
      </x:c>
      <x:c r="E377" s="0" t="n">
        <x:v>1</x:v>
      </x:c>
      <x:c r="F377" s="0" t="s">
        <x:v>185</x:v>
      </x:c>
      <x:c r="H377" s="0" t="s">
        <x:v>194</x:v>
      </x:c>
      <x:c r="I377" s="0" t="n">
        <x:v>6.8</x:v>
      </x:c>
      <x:c r="J377" s="0" t="n">
        <x:v>1.7</x:v>
      </x:c>
      <x:c r="K377" s="0" t="n">
        <x:v>70</x:v>
      </x:c>
      <x:c r="L377" s="0" t="n">
        <x:v>6</x:v>
      </x:c>
      <x:c r="M377" s="0" t="n">
        <x:v>6</x:v>
      </x:c>
      <x:c r="O377" s="0" t="n">
        <x:v>1024.1</x:v>
      </x:c>
      <x:c r="P377" s="0" t="n">
        <x:v>1014.4</x:v>
      </x:c>
      <x:c r="R377" s="0" t="n">
        <x:v>10.7</x:v>
      </x:c>
    </x:row>
    <x:row r="378" spans="1:81" customFormat="1" ht="16.5" customHeight="1">
      <x:c r="A378" s="302">
        <x:f>IF(RIGHT(C378,2)=".1","10",RIGHT(C378,2))</x:f>
      </x:c>
      <x:c r="B378" s="0" t="n">
        <x:v>18</x:v>
      </x:c>
      <x:c r="C378" s="0" t="n">
        <x:v>16.02</x:v>
      </x:c>
      <x:c r="D378" s="0" t="s">
        <x:v>13</x:v>
      </x:c>
      <x:c r="E378" s="0" t="n">
        <x:v>0</x:v>
      </x:c>
      <x:c r="F378" s="0" t="s">
        <x:v>185</x:v>
      </x:c>
      <x:c r="H378" s="0" t="s">
        <x:v>273</x:v>
      </x:c>
      <x:c r="I378" s="0" t="n">
        <x:v>2.7</x:v>
      </x:c>
      <x:c r="J378" s="0" t="n">
        <x:v>0.6</x:v>
      </x:c>
      <x:c r="K378" s="0" t="n">
        <x:v>86</x:v>
      </x:c>
      <x:c r="L378" s="0" t="n">
        <x:v>2</x:v>
      </x:c>
      <x:c r="M378" s="0" t="n">
        <x:v>2</x:v>
      </x:c>
      <x:c r="O378" s="0" t="n">
        <x:v>1024.1</x:v>
      </x:c>
      <x:c r="P378" s="0" t="n">
        <x:v>1014.3</x:v>
      </x:c>
    </x:row>
    <x:row r="379" spans="1:81" customFormat="1" ht="16.5" customHeight="1">
      <x:c r="A379" s="302">
        <x:f>IF(RIGHT(C379,2)=".1","10",RIGHT(C379,2))</x:f>
      </x:c>
      <x:c r="B379" s="0" t="n">
        <x:v>21</x:v>
      </x:c>
      <x:c r="C379" s="0" t="n">
        <x:v>16.02</x:v>
      </x:c>
      <x:c r="D379" s="0" t="s">
        <x:v>8</x:v>
      </x:c>
      <x:c r="E379" s="0" t="n">
        <x:v>1</x:v>
      </x:c>
      <x:c r="F379" s="0" t="s">
        <x:v>185</x:v>
      </x:c>
      <x:c r="H379" s="0" t="s">
        <x:v>186</x:v>
      </x:c>
      <x:c r="I379" s="0" t="n">
        <x:v>0.2</x:v>
      </x:c>
      <x:c r="J379" s="0" t="n">
        <x:v>-1</x:v>
      </x:c>
      <x:c r="K379" s="0" t="n">
        <x:v>92</x:v>
      </x:c>
      <x:c r="L379" s="0" t="n">
        <x:v>-2</x:v>
      </x:c>
      <x:c r="M379" s="0" t="n">
        <x:v>-2</x:v>
      </x:c>
      <x:c r="O379" s="0" t="n">
        <x:v>1023.5</x:v>
      </x:c>
      <x:c r="P379" s="0" t="n">
        <x:v>1013.2</x:v>
      </x:c>
    </x:row>
    <x:row r="380" spans="1:81" customFormat="1" ht="16.5" customHeight="1">
      <x:c r="A380" s="302">
        <x:f>IF(RIGHT(C380,2)=".1","10",RIGHT(C380,2))</x:f>
      </x:c>
      <x:c r="B380" s="0" t="n">
        <x:v>0</x:v>
      </x:c>
      <x:c r="C380" s="0" t="n">
        <x:v>17.02</x:v>
      </x:c>
      <x:c r="D380" s="0" t="s">
        <x:v>7</x:v>
      </x:c>
      <x:c r="E380" s="0" t="n">
        <x:v>1</x:v>
      </x:c>
      <x:c r="F380" s="0" t="s">
        <x:v>195</x:v>
      </x:c>
      <x:c r="G380" s="0" t="s">
        <x:v>196</x:v>
      </x:c>
      <x:c r="H380" s="0" t="s">
        <x:v>186</x:v>
      </x:c>
      <x:c r="I380" s="0" t="n">
        <x:v>-0.8</x:v>
      </x:c>
      <x:c r="J380" s="0" t="n">
        <x:v>-1.7</x:v>
      </x:c>
      <x:c r="K380" s="0" t="n">
        <x:v>94</x:v>
      </x:c>
      <x:c r="L380" s="0" t="n">
        <x:v>-3</x:v>
      </x:c>
      <x:c r="M380" s="0" t="n">
        <x:v>-3</x:v>
      </x:c>
      <x:c r="O380" s="0" t="n">
        <x:v>1022.4</x:v>
      </x:c>
      <x:c r="P380" s="0" t="n">
        <x:v>1012.5</x:v>
      </x:c>
    </x:row>
    <x:row r="381" spans="1:81" customFormat="1" ht="16.5" customHeight="1">
      <x:c r="A381" s="302">
        <x:f>IF(RIGHT(C381,2)=".1","10",RIGHT(C381,2))</x:f>
      </x:c>
      <x:c r="B381" s="0" t="n">
        <x:v>3</x:v>
      </x:c>
      <x:c r="C381" s="0" t="n">
        <x:v>17.02</x:v>
      </x:c>
      <x:c r="D381" s="0" t="s">
        <x:v>7</x:v>
      </x:c>
      <x:c r="E381" s="0" t="n">
        <x:v>1</x:v>
      </x:c>
      <x:c r="F381" s="0" t="s">
        <x:v>195</x:v>
      </x:c>
      <x:c r="G381" s="0" t="s">
        <x:v>196</x:v>
      </x:c>
      <x:c r="H381" s="0" t="s">
        <x:v>186</x:v>
      </x:c>
      <x:c r="I381" s="0" t="n">
        <x:v>-0.5</x:v>
      </x:c>
      <x:c r="J381" s="0" t="n">
        <x:v>-1.3</x:v>
      </x:c>
      <x:c r="K381" s="0" t="n">
        <x:v>94</x:v>
      </x:c>
      <x:c r="L381" s="0" t="n">
        <x:v>-3</x:v>
      </x:c>
      <x:c r="M381" s="0" t="n">
        <x:v>-3</x:v>
      </x:c>
      <x:c r="O381" s="0" t="n">
        <x:v>1021.1</x:v>
      </x:c>
      <x:c r="P381" s="0" t="n">
        <x:v>1011.2</x:v>
      </x:c>
      <x:c r="Q381" s="0" t="n">
        <x:v>-1.1</x:v>
      </x:c>
    </x:row>
    <x:row r="382" spans="1:81" customFormat="1" ht="16.5" customHeight="1">
      <x:c r="A382" s="302">
        <x:f>IF(RIGHT(C382,2)=".1","10",RIGHT(C382,2))</x:f>
      </x:c>
      <x:c r="B382" s="0" t="n">
        <x:v>6</x:v>
      </x:c>
      <x:c r="C382" s="0" t="n">
        <x:v>17.02</x:v>
      </x:c>
      <x:c r="D382" s="0" t="s">
        <x:v>8</x:v>
      </x:c>
      <x:c r="E382" s="0" t="n">
        <x:v>1</x:v>
      </x:c>
      <x:c r="F382" s="0" t="s">
        <x:v>185</x:v>
      </x:c>
      <x:c r="H382" s="0" t="s">
        <x:v>808</x:v>
      </x:c>
      <x:c r="I382" s="0" t="n">
        <x:v>0.4</x:v>
      </x:c>
      <x:c r="J382" s="0" t="n">
        <x:v>-1.2</x:v>
      </x:c>
      <x:c r="K382" s="0" t="n">
        <x:v>89</x:v>
      </x:c>
      <x:c r="L382" s="0" t="n">
        <x:v>-2</x:v>
      </x:c>
      <x:c r="M382" s="0" t="n">
        <x:v>1</x:v>
      </x:c>
      <x:c r="O382" s="0" t="n">
        <x:v>1020.6</x:v>
      </x:c>
      <x:c r="P382" s="0" t="n">
        <x:v>1010.7</x:v>
      </x:c>
      <x:c r="Q382" s="0" t="n">
        <x:v>-1.1</x:v>
      </x:c>
    </x:row>
    <x:row r="383" spans="1:81" customFormat="1" ht="16.5" customHeight="1">
      <x:c r="A383" s="302">
        <x:f>IF(RIGHT(C383,2)=".1","10",RIGHT(C383,2))</x:f>
      </x:c>
      <x:c r="B383" s="0" t="n">
        <x:v>9</x:v>
      </x:c>
      <x:c r="C383" s="0" t="n">
        <x:v>17.02</x:v>
      </x:c>
      <x:c r="D383" s="0" t="s">
        <x:v>9</x:v>
      </x:c>
      <x:c r="E383" s="0" t="n">
        <x:v>2</x:v>
      </x:c>
      <x:c r="F383" s="0" t="s">
        <x:v>185</x:v>
      </x:c>
      <x:c r="H383" s="0" t="s">
        <x:v>212</x:v>
      </x:c>
      <x:c r="I383" s="0" t="n">
        <x:v>8.5</x:v>
      </x:c>
      <x:c r="J383" s="0" t="n">
        <x:v>0</x:v>
      </x:c>
      <x:c r="K383" s="0" t="n">
        <x:v>55</x:v>
      </x:c>
      <x:c r="L383" s="0" t="n">
        <x:v>7</x:v>
      </x:c>
      <x:c r="M383" s="0" t="n">
        <x:v>13</x:v>
      </x:c>
      <x:c r="O383" s="0" t="n">
        <x:v>1018.3</x:v>
      </x:c>
      <x:c r="P383" s="0" t="n">
        <x:v>1008.8</x:v>
      </x:c>
    </x:row>
    <x:row r="384" spans="1:81" customFormat="1" ht="16.5" customHeight="1">
      <x:c r="A384" s="302">
        <x:f>IF(RIGHT(C384,2)=".1","10",RIGHT(C384,2))</x:f>
      </x:c>
      <x:c r="B384" s="0" t="n">
        <x:v>12</x:v>
      </x:c>
      <x:c r="C384" s="0" t="n">
        <x:v>17.02</x:v>
      </x:c>
      <x:c r="D384" s="0" t="s">
        <x:v>9</x:v>
      </x:c>
      <x:c r="E384" s="0" t="n">
        <x:v>3</x:v>
      </x:c>
      <x:c r="F384" s="0" t="s">
        <x:v>185</x:v>
      </x:c>
      <x:c r="H384" s="0" t="s">
        <x:v>225</x:v>
      </x:c>
      <x:c r="I384" s="0" t="n">
        <x:v>11.3</x:v>
      </x:c>
      <x:c r="J384" s="0" t="n">
        <x:v>-3.9</x:v>
      </x:c>
      <x:c r="K384" s="0" t="n">
        <x:v>34</x:v>
      </x:c>
      <x:c r="L384" s="0" t="n">
        <x:v>10</x:v>
      </x:c>
      <x:c r="M384" s="0" t="n">
        <x:v>12</x:v>
      </x:c>
      <x:c r="O384" s="0" t="n">
        <x:v>1014.6</x:v>
      </x:c>
      <x:c r="P384" s="0" t="n">
        <x:v>1005.2</x:v>
      </x:c>
    </x:row>
    <x:row r="385" spans="1:81" customFormat="1" ht="16.5" customHeight="1">
      <x:c r="A385" s="302">
        <x:f>IF(RIGHT(C385,2)=".1","10",RIGHT(C385,2))</x:f>
      </x:c>
      <x:c r="B385" s="0" t="n">
        <x:v>15</x:v>
      </x:c>
      <x:c r="C385" s="0" t="n">
        <x:v>17.02</x:v>
      </x:c>
      <x:c r="D385" s="0" t="s">
        <x:v>8</x:v>
      </x:c>
      <x:c r="E385" s="0" t="n">
        <x:v>1</x:v>
      </x:c>
      <x:c r="F385" s="0" t="s">
        <x:v>185</x:v>
      </x:c>
      <x:c r="H385" s="0" t="s">
        <x:v>482</x:v>
      </x:c>
      <x:c r="I385" s="0" t="n">
        <x:v>8</x:v>
      </x:c>
      <x:c r="J385" s="0" t="n">
        <x:v>-3</x:v>
      </x:c>
      <x:c r="K385" s="0" t="n">
        <x:v>46</x:v>
      </x:c>
      <x:c r="L385" s="0" t="n">
        <x:v>8</x:v>
      </x:c>
      <x:c r="M385" s="0" t="n">
        <x:v>8</x:v>
      </x:c>
      <x:c r="O385" s="0" t="n">
        <x:v>1013.2</x:v>
      </x:c>
      <x:c r="P385" s="0" t="n">
        <x:v>1003.7</x:v>
      </x:c>
      <x:c r="R385" s="0" t="n">
        <x:v>11.8</x:v>
      </x:c>
    </x:row>
    <x:row r="386" spans="1:81" customFormat="1" ht="16.5" customHeight="1">
      <x:c r="A386" s="302">
        <x:f>IF(RIGHT(C386,2)=".1","10",RIGHT(C386,2))</x:f>
      </x:c>
      <x:c r="B386" s="0" t="n">
        <x:v>18</x:v>
      </x:c>
      <x:c r="C386" s="0" t="n">
        <x:v>17.02</x:v>
      </x:c>
      <x:c r="D386" s="0" t="s">
        <x:v>8</x:v>
      </x:c>
      <x:c r="E386" s="0" t="n">
        <x:v>1</x:v>
      </x:c>
      <x:c r="F386" s="0" t="s">
        <x:v>185</x:v>
      </x:c>
      <x:c r="H386" s="0" t="s">
        <x:v>189</x:v>
      </x:c>
      <x:c r="I386" s="0" t="n">
        <x:v>4.4</x:v>
      </x:c>
      <x:c r="J386" s="0" t="n">
        <x:v>-3.4</x:v>
      </x:c>
      <x:c r="K386" s="0" t="n">
        <x:v>57</x:v>
      </x:c>
      <x:c r="L386" s="0" t="n">
        <x:v>4</x:v>
      </x:c>
      <x:c r="M386" s="0" t="n">
        <x:v>4</x:v>
      </x:c>
      <x:c r="O386" s="0" t="n">
        <x:v>1012</x:v>
      </x:c>
      <x:c r="P386" s="0" t="n">
        <x:v>1002.4</x:v>
      </x:c>
    </x:row>
    <x:row r="387" spans="1:81" customFormat="1" ht="16.5" customHeight="1">
      <x:c r="A387" s="302">
        <x:f>IF(RIGHT(C387,2)=".1","10",RIGHT(C387,2))</x:f>
      </x:c>
      <x:c r="B387" s="0" t="n">
        <x:v>21</x:v>
      </x:c>
      <x:c r="C387" s="0" t="n">
        <x:v>17.02</x:v>
      </x:c>
      <x:c r="D387" s="0" t="s">
        <x:v>8</x:v>
      </x:c>
      <x:c r="E387" s="0" t="n">
        <x:v>1</x:v>
      </x:c>
      <x:c r="F387" s="0" t="s">
        <x:v>185</x:v>
      </x:c>
      <x:c r="H387" s="0" t="s">
        <x:v>575</x:v>
      </x:c>
      <x:c r="I387" s="0" t="n">
        <x:v>2.4</x:v>
      </x:c>
      <x:c r="J387" s="0" t="n">
        <x:v>-3.5</x:v>
      </x:c>
      <x:c r="K387" s="0" t="n">
        <x:v>65</x:v>
      </x:c>
      <x:c r="L387" s="0" t="n">
        <x:v>1</x:v>
      </x:c>
      <x:c r="M387" s="0" t="n">
        <x:v>1</x:v>
      </x:c>
      <x:c r="O387" s="0" t="n">
        <x:v>1010.3</x:v>
      </x:c>
      <x:c r="P387" s="0" t="n">
        <x:v>1000.6</x:v>
      </x:c>
    </x:row>
    <x:row r="388" spans="1:81" customFormat="1" ht="16.5" customHeight="1">
      <x:c r="A388" s="302">
        <x:f>IF(RIGHT(C388,2)=".1","10",RIGHT(C388,2))</x:f>
      </x:c>
      <x:c r="B388" s="0" t="n">
        <x:v>0</x:v>
      </x:c>
      <x:c r="C388" s="0" t="n">
        <x:v>18.02</x:v>
      </x:c>
      <x:c r="D388" s="0" t="s">
        <x:v>8</x:v>
      </x:c>
      <x:c r="E388" s="0" t="n">
        <x:v>2</x:v>
      </x:c>
      <x:c r="F388" s="0" t="s">
        <x:v>185</x:v>
      </x:c>
      <x:c r="H388" s="0" t="s">
        <x:v>276</x:v>
      </x:c>
      <x:c r="I388" s="0" t="n">
        <x:v>2.2</x:v>
      </x:c>
      <x:c r="J388" s="0" t="n">
        <x:v>-3.2</x:v>
      </x:c>
      <x:c r="K388" s="0" t="n">
        <x:v>67</x:v>
      </x:c>
      <x:c r="L388" s="0" t="n">
        <x:v>-1</x:v>
      </x:c>
      <x:c r="M388" s="0" t="n">
        <x:v>-1</x:v>
      </x:c>
      <x:c r="O388" s="0" t="n">
        <x:v>1008.7</x:v>
      </x:c>
      <x:c r="P388" s="0" t="n">
        <x:v>999.1</x:v>
      </x:c>
    </x:row>
    <x:row r="389" spans="1:81" customFormat="1" ht="16.5" customHeight="1">
      <x:c r="A389" s="302">
        <x:f>IF(RIGHT(C389,2)=".1","10",RIGHT(C389,2))</x:f>
      </x:c>
      <x:c r="B389" s="0" t="n">
        <x:v>3</x:v>
      </x:c>
      <x:c r="C389" s="0" t="n">
        <x:v>18.02</x:v>
      </x:c>
      <x:c r="D389" s="0" t="s">
        <x:v>8</x:v>
      </x:c>
      <x:c r="E389" s="0" t="n">
        <x:v>2</x:v>
      </x:c>
      <x:c r="F389" s="0" t="s">
        <x:v>185</x:v>
      </x:c>
      <x:c r="H389" s="0" t="s">
        <x:v>453</x:v>
      </x:c>
      <x:c r="I389" s="0" t="n">
        <x:v>0.7</x:v>
      </x:c>
      <x:c r="J389" s="0" t="n">
        <x:v>-3.3</x:v>
      </x:c>
      <x:c r="K389" s="0" t="n">
        <x:v>75</x:v>
      </x:c>
      <x:c r="L389" s="0" t="n">
        <x:v>-3</x:v>
      </x:c>
      <x:c r="M389" s="0" t="n">
        <x:v>-3</x:v>
      </x:c>
      <x:c r="O389" s="0" t="n">
        <x:v>1007.5</x:v>
      </x:c>
      <x:c r="P389" s="0" t="n">
        <x:v>997.8</x:v>
      </x:c>
      <x:c r="Q389" s="0" t="n">
        <x:v>0.7</x:v>
      </x:c>
    </x:row>
    <x:row r="390" spans="1:81" customFormat="1" ht="16.5" customHeight="1">
      <x:c r="A390" s="302">
        <x:f>IF(RIGHT(C390,2)=".1","10",RIGHT(C390,2))</x:f>
      </x:c>
      <x:c r="B390" s="0" t="n">
        <x:v>6</x:v>
      </x:c>
      <x:c r="C390" s="0" t="n">
        <x:v>18.02</x:v>
      </x:c>
      <x:c r="D390" s="0" t="s">
        <x:v>8</x:v>
      </x:c>
      <x:c r="E390" s="0" t="n">
        <x:v>3</x:v>
      </x:c>
      <x:c r="F390" s="0" t="s">
        <x:v>185</x:v>
      </x:c>
      <x:c r="H390" s="0" t="s">
        <x:v>761</x:v>
      </x:c>
      <x:c r="I390" s="0" t="n">
        <x:v>3.5</x:v>
      </x:c>
      <x:c r="J390" s="0" t="n">
        <x:v>-2.5</x:v>
      </x:c>
      <x:c r="K390" s="0" t="n">
        <x:v>65</x:v>
      </x:c>
      <x:c r="L390" s="0" t="n">
        <x:v>0</x:v>
      </x:c>
      <x:c r="M390" s="0" t="n">
        <x:v>0</x:v>
      </x:c>
      <x:c r="O390" s="0" t="n">
        <x:v>1007.2</x:v>
      </x:c>
      <x:c r="P390" s="0" t="n">
        <x:v>997.6</x:v>
      </x:c>
      <x:c r="Q390" s="0" t="n">
        <x:v>0.2</x:v>
      </x:c>
    </x:row>
    <x:row r="391" spans="1:81" customFormat="1" ht="16.5" customHeight="1">
      <x:c r="A391" s="302">
        <x:f>IF(RIGHT(C391,2)=".1","10",RIGHT(C391,2))</x:f>
      </x:c>
      <x:c r="B391" s="0" t="n">
        <x:v>9</x:v>
      </x:c>
      <x:c r="C391" s="0" t="n">
        <x:v>18.02</x:v>
      </x:c>
      <x:c r="D391" s="0" t="s">
        <x:v>9</x:v>
      </x:c>
      <x:c r="E391" s="0" t="n">
        <x:v>3</x:v>
      </x:c>
      <x:c r="F391" s="0" t="s">
        <x:v>185</x:v>
      </x:c>
      <x:c r="H391" s="0" t="s">
        <x:v>809</x:v>
      </x:c>
      <x:c r="I391" s="0" t="n">
        <x:v>10.8</x:v>
      </x:c>
      <x:c r="J391" s="0" t="n">
        <x:v>-2.3</x:v>
      </x:c>
      <x:c r="K391" s="0" t="n">
        <x:v>40</x:v>
      </x:c>
      <x:c r="L391" s="0" t="n">
        <x:v>9</x:v>
      </x:c>
      <x:c r="M391" s="0" t="n">
        <x:v>10</x:v>
      </x:c>
      <x:c r="O391" s="0" t="n">
        <x:v>1006.3</x:v>
      </x:c>
      <x:c r="P391" s="0" t="n">
        <x:v>996.9</x:v>
      </x:c>
    </x:row>
    <x:row r="392" spans="1:81" customFormat="1" ht="16.5" customHeight="1">
      <x:c r="A392" s="302">
        <x:f>IF(RIGHT(C392,2)=".1","10",RIGHT(C392,2))</x:f>
      </x:c>
      <x:c r="B392" s="0" t="n">
        <x:v>12</x:v>
      </x:c>
      <x:c r="C392" s="0" t="n">
        <x:v>18.02</x:v>
      </x:c>
      <x:c r="D392" s="0" t="s">
        <x:v>9</x:v>
      </x:c>
      <x:c r="E392" s="0" t="n">
        <x:v>4</x:v>
      </x:c>
      <x:c r="F392" s="0" t="s">
        <x:v>185</x:v>
      </x:c>
      <x:c r="H392" s="0" t="s">
        <x:v>397</x:v>
      </x:c>
      <x:c r="I392" s="0" t="n">
        <x:v>12.7</x:v>
      </x:c>
      <x:c r="J392" s="0" t="n">
        <x:v>-4.7</x:v>
      </x:c>
      <x:c r="K392" s="0" t="n">
        <x:v>29</x:v>
      </x:c>
      <x:c r="L392" s="0" t="n">
        <x:v>11</x:v>
      </x:c>
      <x:c r="M392" s="0" t="n">
        <x:v>12</x:v>
      </x:c>
      <x:c r="O392" s="0" t="n">
        <x:v>1005.4</x:v>
      </x:c>
      <x:c r="P392" s="0" t="n">
        <x:v>996.1</x:v>
      </x:c>
    </x:row>
    <x:row r="393" spans="1:81" customFormat="1" ht="16.5" customHeight="1">
      <x:c r="A393" s="302">
        <x:f>IF(RIGHT(C393,2)=".1","10",RIGHT(C393,2))</x:f>
      </x:c>
      <x:c r="B393" s="0" t="n">
        <x:v>15</x:v>
      </x:c>
      <x:c r="C393" s="0" t="n">
        <x:v>18.02</x:v>
      </x:c>
      <x:c r="D393" s="0" t="s">
        <x:v>10</x:v>
      </x:c>
      <x:c r="E393" s="0" t="s">
        <x:v>209</x:v>
      </x:c>
      <x:c r="F393" s="0" t="s">
        <x:v>185</x:v>
      </x:c>
      <x:c r="H393" s="0" t="s">
        <x:v>810</x:v>
      </x:c>
      <x:c r="I393" s="0" t="n">
        <x:v>10.9</x:v>
      </x:c>
      <x:c r="J393" s="0" t="n">
        <x:v>-5.1</x:v>
      </x:c>
      <x:c r="K393" s="0" t="n">
        <x:v>32</x:v>
      </x:c>
      <x:c r="L393" s="0" t="n">
        <x:v>9</x:v>
      </x:c>
      <x:c r="M393" s="0" t="n">
        <x:v>9</x:v>
      </x:c>
      <x:c r="O393" s="0" t="n">
        <x:v>1006.7</x:v>
      </x:c>
      <x:c r="P393" s="0" t="n">
        <x:v>997.4</x:v>
      </x:c>
      <x:c r="R393" s="0" t="n">
        <x:v>12.7</x:v>
      </x:c>
    </x:row>
    <x:row r="394" spans="1:81" customFormat="1" ht="16.5" customHeight="1">
      <x:c r="A394" s="302">
        <x:f>IF(RIGHT(C394,2)=".1","10",RIGHT(C394,2))</x:f>
      </x:c>
      <x:c r="B394" s="0" t="n">
        <x:v>18</x:v>
      </x:c>
      <x:c r="C394" s="0" t="n">
        <x:v>18.02</x:v>
      </x:c>
      <x:c r="D394" s="0" t="s">
        <x:v>9</x:v>
      </x:c>
      <x:c r="E394" s="0" t="s">
        <x:v>401</x:v>
      </x:c>
      <x:c r="F394" s="0" t="s">
        <x:v>185</x:v>
      </x:c>
      <x:c r="G394" s="0" t="s">
        <x:v>229</x:v>
      </x:c>
      <x:c r="H394" s="0" t="s">
        <x:v>230</x:v>
      </x:c>
      <x:c r="I394" s="0" t="n">
        <x:v>7.3</x:v>
      </x:c>
      <x:c r="J394" s="0" t="n">
        <x:v>3.1</x:v>
      </x:c>
      <x:c r="K394" s="0" t="n">
        <x:v>75</x:v>
      </x:c>
      <x:c r="L394" s="0" t="n">
        <x:v>5</x:v>
      </x:c>
      <x:c r="M394" s="0" t="n">
        <x:v>5</x:v>
      </x:c>
      <x:c r="O394" s="0" t="n">
        <x:v>1009.3</x:v>
      </x:c>
      <x:c r="P394" s="0" t="n">
        <x:v>999.8</x:v>
      </x:c>
    </x:row>
    <x:row r="395" spans="1:81" customFormat="1" ht="16.5" customHeight="1">
      <x:c r="A395" s="302">
        <x:f>IF(RIGHT(C395,2)=".1","10",RIGHT(C395,2))</x:f>
      </x:c>
      <x:c r="B395" s="0" t="n">
        <x:v>21</x:v>
      </x:c>
      <x:c r="C395" s="0" t="n">
        <x:v>18.02</x:v>
      </x:c>
      <x:c r="D395" s="0" t="s">
        <x:v>10</x:v>
      </x:c>
      <x:c r="E395" s="0" t="n">
        <x:v>2</x:v>
      </x:c>
      <x:c r="F395" s="0" t="s">
        <x:v>185</x:v>
      </x:c>
      <x:c r="G395" s="0" t="s">
        <x:v>193</x:v>
      </x:c>
      <x:c r="H395" s="0" t="s">
        <x:v>231</x:v>
      </x:c>
      <x:c r="I395" s="0" t="n">
        <x:v>7.3</x:v>
      </x:c>
      <x:c r="J395" s="0" t="n">
        <x:v>2.9</x:v>
      </x:c>
      <x:c r="K395" s="0" t="n">
        <x:v>74</x:v>
      </x:c>
      <x:c r="L395" s="0" t="n">
        <x:v>5</x:v>
      </x:c>
      <x:c r="M395" s="0" t="n">
        <x:v>5</x:v>
      </x:c>
      <x:c r="O395" s="0" t="n">
        <x:v>1010.2</x:v>
      </x:c>
      <x:c r="P395" s="0" t="n">
        <x:v>1000.7</x:v>
      </x:c>
    </x:row>
    <x:row r="396" spans="1:81" customFormat="1" ht="16.5" customHeight="1">
      <x:c r="A396" s="302">
        <x:f>IF(RIGHT(C396,2)=".1","10",RIGHT(C396,2))</x:f>
      </x:c>
      <x:c r="B396" s="0" t="n">
        <x:v>0</x:v>
      </x:c>
      <x:c r="C396" s="0" t="n">
        <x:v>19.02</x:v>
      </x:c>
      <x:c r="D396" s="0" t="s">
        <x:v>9</x:v>
      </x:c>
      <x:c r="E396" s="0" t="n">
        <x:v>1</x:v>
      </x:c>
      <x:c r="F396" s="0" t="s">
        <x:v>185</x:v>
      </x:c>
      <x:c r="G396" s="0" t="s">
        <x:v>229</x:v>
      </x:c>
      <x:c r="H396" s="0" t="s">
        <x:v>231</x:v>
      </x:c>
      <x:c r="I396" s="0" t="n">
        <x:v>6.3</x:v>
      </x:c>
      <x:c r="J396" s="0" t="n">
        <x:v>3.9</x:v>
      </x:c>
      <x:c r="K396" s="0" t="n">
        <x:v>85</x:v>
      </x:c>
      <x:c r="L396" s="0" t="n">
        <x:v>5</x:v>
      </x:c>
      <x:c r="M396" s="0" t="n">
        <x:v>5</x:v>
      </x:c>
      <x:c r="O396" s="0" t="n">
        <x:v>1012.4</x:v>
      </x:c>
      <x:c r="P396" s="0" t="n">
        <x:v>1002.8</x:v>
      </x:c>
    </x:row>
    <x:row r="397" spans="1:81" customFormat="1" ht="16.5" customHeight="1">
      <x:c r="A397" s="302">
        <x:f>IF(RIGHT(C397,2)=".1","10",RIGHT(C397,2))</x:f>
      </x:c>
      <x:c r="B397" s="0" t="n">
        <x:v>3</x:v>
      </x:c>
      <x:c r="C397" s="0" t="n">
        <x:v>19.02</x:v>
      </x:c>
      <x:c r="D397" s="0" t="s">
        <x:v>11</x:v>
      </x:c>
      <x:c r="E397" s="0" t="n">
        <x:v>3</x:v>
      </x:c>
      <x:c r="F397" s="0" t="s">
        <x:v>185</x:v>
      </x:c>
      <x:c r="G397" s="0" t="s">
        <x:v>229</x:v>
      </x:c>
      <x:c r="H397" s="0" t="s">
        <x:v>230</x:v>
      </x:c>
      <x:c r="I397" s="0" t="n">
        <x:v>5.8</x:v>
      </x:c>
      <x:c r="J397" s="0" t="n">
        <x:v>4.5</x:v>
      </x:c>
      <x:c r="K397" s="0" t="n">
        <x:v>91</x:v>
      </x:c>
      <x:c r="L397" s="0" t="n">
        <x:v>2</x:v>
      </x:c>
      <x:c r="M397" s="0" t="n">
        <x:v>2</x:v>
      </x:c>
      <x:c r="O397" s="0" t="n">
        <x:v>1015</x:v>
      </x:c>
      <x:c r="P397" s="0" t="n">
        <x:v>1005.4</x:v>
      </x:c>
      <x:c r="Q397" s="0" t="n">
        <x:v>5.8</x:v>
      </x:c>
      <x:c r="S397" s="0" t="n">
        <x:v>2</x:v>
      </x:c>
    </x:row>
    <x:row r="398" spans="1:81" customFormat="1" ht="16.5" customHeight="1">
      <x:c r="A398" s="302">
        <x:f>IF(RIGHT(C398,2)=".1","10",RIGHT(C398,2))</x:f>
      </x:c>
      <x:c r="B398" s="0" t="n">
        <x:v>6</x:v>
      </x:c>
      <x:c r="C398" s="0" t="n">
        <x:v>19.02</x:v>
      </x:c>
      <x:c r="D398" s="0" t="s">
        <x:v>11</x:v>
      </x:c>
      <x:c r="E398" s="0" t="n">
        <x:v>2</x:v>
      </x:c>
      <x:c r="F398" s="0" t="s">
        <x:v>185</x:v>
      </x:c>
      <x:c r="G398" s="0" t="s">
        <x:v>193</x:v>
      </x:c>
      <x:c r="H398" s="0" t="s">
        <x:v>194</x:v>
      </x:c>
      <x:c r="I398" s="0" t="n">
        <x:v>4.8</x:v>
      </x:c>
      <x:c r="J398" s="0" t="n">
        <x:v>3.5</x:v>
      </x:c>
      <x:c r="K398" s="0" t="n">
        <x:v>91</x:v>
      </x:c>
      <x:c r="L398" s="0" t="n">
        <x:v>2</x:v>
      </x:c>
      <x:c r="M398" s="0" t="n">
        <x:v>2</x:v>
      </x:c>
      <x:c r="O398" s="0" t="n">
        <x:v>1018.2</x:v>
      </x:c>
      <x:c r="P398" s="0" t="n">
        <x:v>1008.5</x:v>
      </x:c>
      <x:c r="Q398" s="0" t="n">
        <x:v>4.8</x:v>
      </x:c>
    </x:row>
    <x:row r="399" spans="1:81" customFormat="1" ht="16.5" customHeight="1">
      <x:c r="A399" s="302">
        <x:f>IF(RIGHT(C399,2)=".1","10",RIGHT(C399,2))</x:f>
      </x:c>
      <x:c r="B399" s="0" t="n">
        <x:v>9</x:v>
      </x:c>
      <x:c r="C399" s="0" t="n">
        <x:v>19.02</x:v>
      </x:c>
      <x:c r="D399" s="0" t="s">
        <x:v>10</x:v>
      </x:c>
      <x:c r="E399" s="0" t="n">
        <x:v>4</x:v>
      </x:c>
      <x:c r="F399" s="0" t="s">
        <x:v>185</x:v>
      </x:c>
      <x:c r="H399" s="0" t="s">
        <x:v>372</x:v>
      </x:c>
      <x:c r="I399" s="0" t="n">
        <x:v>7.4</x:v>
      </x:c>
      <x:c r="J399" s="0" t="n">
        <x:v>1.9</x:v>
      </x:c>
      <x:c r="K399" s="0" t="n">
        <x:v>68</x:v>
      </x:c>
      <x:c r="L399" s="0" t="n">
        <x:v>4</x:v>
      </x:c>
      <x:c r="M399" s="0" t="n">
        <x:v>6</x:v>
      </x:c>
      <x:c r="O399" s="0" t="n">
        <x:v>1020.2</x:v>
      </x:c>
      <x:c r="P399" s="0" t="n">
        <x:v>1010.6</x:v>
      </x:c>
    </x:row>
    <x:row r="400" spans="1:81" customFormat="1" ht="16.5" customHeight="1">
      <x:c r="A400" s="302">
        <x:f>IF(RIGHT(C400,2)=".1","10",RIGHT(C400,2))</x:f>
      </x:c>
      <x:c r="B400" s="0" t="n">
        <x:v>12</x:v>
      </x:c>
      <x:c r="C400" s="0" t="n">
        <x:v>19.02</x:v>
      </x:c>
      <x:c r="D400" s="0" t="s">
        <x:v>11</x:v>
      </x:c>
      <x:c r="E400" s="0" t="n">
        <x:v>3</x:v>
      </x:c>
      <x:c r="F400" s="0" t="s">
        <x:v>185</x:v>
      </x:c>
      <x:c r="H400" s="0" t="s">
        <x:v>493</x:v>
      </x:c>
      <x:c r="I400" s="0" t="n">
        <x:v>9</x:v>
      </x:c>
      <x:c r="J400" s="0" t="n">
        <x:v>-0.1</x:v>
      </x:c>
      <x:c r="K400" s="0" t="n">
        <x:v>53</x:v>
      </x:c>
      <x:c r="L400" s="0" t="n">
        <x:v>7</x:v>
      </x:c>
      <x:c r="M400" s="0" t="n">
        <x:v>9</x:v>
      </x:c>
      <x:c r="O400" s="0" t="n">
        <x:v>1020.8</x:v>
      </x:c>
      <x:c r="P400" s="0" t="n">
        <x:v>1011.2</x:v>
      </x:c>
    </x:row>
    <x:row r="401" spans="1:81" customFormat="1" ht="16.5" customHeight="1">
      <x:c r="A401" s="302">
        <x:f>IF(RIGHT(C401,2)=".1","10",RIGHT(C401,2))</x:f>
      </x:c>
      <x:c r="B401" s="0" t="n">
        <x:v>15</x:v>
      </x:c>
      <x:c r="C401" s="0" t="n">
        <x:v>19.02</x:v>
      </x:c>
      <x:c r="D401" s="0" t="s">
        <x:v>10</x:v>
      </x:c>
      <x:c r="E401" s="0" t="n">
        <x:v>1</x:v>
      </x:c>
      <x:c r="F401" s="0" t="s">
        <x:v>185</x:v>
      </x:c>
      <x:c r="H401" s="0" t="s">
        <x:v>186</x:v>
      </x:c>
      <x:c r="I401" s="0" t="n">
        <x:v>6.2</x:v>
      </x:c>
      <x:c r="J401" s="0" t="n">
        <x:v>-1.2</x:v>
      </x:c>
      <x:c r="K401" s="0" t="n">
        <x:v>59</x:v>
      </x:c>
      <x:c r="L401" s="0" t="n">
        <x:v>6</x:v>
      </x:c>
      <x:c r="M401" s="0" t="n">
        <x:v>6</x:v>
      </x:c>
      <x:c r="O401" s="0" t="n">
        <x:v>1021.4</x:v>
      </x:c>
      <x:c r="P401" s="0" t="n">
        <x:v>1011.7</x:v>
      </x:c>
      <x:c r="R401" s="0" t="n">
        <x:v>9.4</x:v>
      </x:c>
    </x:row>
    <x:row r="402" spans="1:81" customFormat="1" ht="16.5" customHeight="1">
      <x:c r="A402" s="302">
        <x:f>IF(RIGHT(C402,2)=".1","10",RIGHT(C402,2))</x:f>
      </x:c>
      <x:c r="B402" s="0" t="n">
        <x:v>18</x:v>
      </x:c>
      <x:c r="C402" s="0" t="n">
        <x:v>19.02</x:v>
      </x:c>
      <x:c r="D402" s="0" t="s">
        <x:v>9</x:v>
      </x:c>
      <x:c r="E402" s="0" t="n">
        <x:v>1</x:v>
      </x:c>
      <x:c r="F402" s="0" t="s">
        <x:v>811</x:v>
      </x:c>
      <x:c r="H402" s="0" t="s">
        <x:v>186</x:v>
      </x:c>
      <x:c r="I402" s="0" t="n">
        <x:v>2.2</x:v>
      </x:c>
      <x:c r="J402" s="0" t="n">
        <x:v>-1.3</x:v>
      </x:c>
      <x:c r="K402" s="0" t="n">
        <x:v>78</x:v>
      </x:c>
      <x:c r="L402" s="0" t="n">
        <x:v>1</x:v>
      </x:c>
      <x:c r="M402" s="0" t="n">
        <x:v>1</x:v>
      </x:c>
      <x:c r="O402" s="0" t="n">
        <x:v>1022</x:v>
      </x:c>
      <x:c r="P402" s="0" t="n">
        <x:v>1012.2</x:v>
      </x:c>
    </x:row>
    <x:row r="403" spans="1:81" customFormat="1" ht="16.5" customHeight="1">
      <x:c r="A403" s="302">
        <x:f>IF(RIGHT(C403,2)=".1","10",RIGHT(C403,2))</x:f>
      </x:c>
      <x:c r="B403" s="0" t="n">
        <x:v>21</x:v>
      </x:c>
      <x:c r="C403" s="0" t="n">
        <x:v>19.02</x:v>
      </x:c>
      <x:c r="D403" s="0" t="s">
        <x:v>9</x:v>
      </x:c>
      <x:c r="E403" s="0" t="n">
        <x:v>2</x:v>
      </x:c>
      <x:c r="F403" s="0" t="s">
        <x:v>185</x:v>
      </x:c>
      <x:c r="H403" s="0" t="s">
        <x:v>186</x:v>
      </x:c>
      <x:c r="I403" s="0" t="n">
        <x:v>1.5</x:v>
      </x:c>
      <x:c r="J403" s="0" t="n">
        <x:v>0.2</x:v>
      </x:c>
      <x:c r="K403" s="0" t="n">
        <x:v>91</x:v>
      </x:c>
      <x:c r="L403" s="0" t="n">
        <x:v>-2</x:v>
      </x:c>
      <x:c r="M403" s="0" t="n">
        <x:v>-2</x:v>
      </x:c>
      <x:c r="O403" s="0" t="n">
        <x:v>1021.1</x:v>
      </x:c>
      <x:c r="P403" s="0" t="n">
        <x:v>1011.3</x:v>
      </x:c>
    </x:row>
    <x:row r="404" spans="1:81" customFormat="1" ht="16.5" customHeight="1">
      <x:c r="A404" s="302">
        <x:f>IF(RIGHT(C404,2)=".1","10",RIGHT(C404,2))</x:f>
      </x:c>
      <x:c r="B404" s="0" t="n">
        <x:v>0</x:v>
      </x:c>
      <x:c r="C404" s="0" t="n">
        <x:v>20.02</x:v>
      </x:c>
      <x:c r="D404" s="0" t="s">
        <x:v>9</x:v>
      </x:c>
      <x:c r="E404" s="0" t="n">
        <x:v>1</x:v>
      </x:c>
      <x:c r="F404" s="0" t="s">
        <x:v>185</x:v>
      </x:c>
      <x:c r="H404" s="0" t="s">
        <x:v>186</x:v>
      </x:c>
      <x:c r="I404" s="0" t="n">
        <x:v>0.4</x:v>
      </x:c>
      <x:c r="J404" s="0" t="n">
        <x:v>-1.6</x:v>
      </x:c>
      <x:c r="K404" s="0" t="n">
        <x:v>86</x:v>
      </x:c>
      <x:c r="L404" s="0" t="n">
        <x:v>-2</x:v>
      </x:c>
      <x:c r="M404" s="0" t="n">
        <x:v>-2</x:v>
      </x:c>
      <x:c r="O404" s="0" t="n">
        <x:v>1020.9</x:v>
      </x:c>
      <x:c r="P404" s="0" t="n">
        <x:v>1011</x:v>
      </x:c>
    </x:row>
    <x:row r="405" spans="1:81" customFormat="1" ht="16.5" customHeight="1">
      <x:c r="A405" s="302">
        <x:f>IF(RIGHT(C405,2)=".1","10",RIGHT(C405,2))</x:f>
      </x:c>
      <x:c r="B405" s="0" t="n">
        <x:v>3</x:v>
      </x:c>
      <x:c r="C405" s="0" t="n">
        <x:v>20.02</x:v>
      </x:c>
      <x:c r="D405" s="0" t="s">
        <x:v>9</x:v>
      </x:c>
      <x:c r="E405" s="0" t="n">
        <x:v>2</x:v>
      </x:c>
      <x:c r="F405" s="0" t="s">
        <x:v>185</x:v>
      </x:c>
      <x:c r="H405" s="0" t="s">
        <x:v>186</x:v>
      </x:c>
      <x:c r="I405" s="0" t="n">
        <x:v>2.9</x:v>
      </x:c>
      <x:c r="J405" s="0" t="n">
        <x:v>-1.7</x:v>
      </x:c>
      <x:c r="K405" s="0" t="n">
        <x:v>72</x:v>
      </x:c>
      <x:c r="L405" s="0" t="n">
        <x:v>0</x:v>
      </x:c>
      <x:c r="M405" s="0" t="n">
        <x:v>0</x:v>
      </x:c>
      <x:c r="O405" s="0" t="n">
        <x:v>1019.9</x:v>
      </x:c>
      <x:c r="P405" s="0" t="n">
        <x:v>1010.1</x:v>
      </x:c>
      <x:c r="Q405" s="0" t="n">
        <x:v>-0.3</x:v>
      </x:c>
    </x:row>
    <x:row r="406" spans="1:81" customFormat="1" ht="16.5" customHeight="1">
      <x:c r="A406" s="302">
        <x:f>IF(RIGHT(C406,2)=".1","10",RIGHT(C406,2))</x:f>
      </x:c>
      <x:c r="B406" s="0" t="n">
        <x:v>6</x:v>
      </x:c>
      <x:c r="C406" s="0" t="n">
        <x:v>20.02</x:v>
      </x:c>
      <x:c r="D406" s="0" t="s">
        <x:v>10</x:v>
      </x:c>
      <x:c r="E406" s="0" t="n">
        <x:v>3</x:v>
      </x:c>
      <x:c r="F406" s="0" t="s">
        <x:v>185</x:v>
      </x:c>
      <x:c r="H406" s="0" t="s">
        <x:v>287</x:v>
      </x:c>
      <x:c r="I406" s="0" t="n">
        <x:v>6.5</x:v>
      </x:c>
      <x:c r="J406" s="0" t="n">
        <x:v>2.1</x:v>
      </x:c>
      <x:c r="K406" s="0" t="n">
        <x:v>73</x:v>
      </x:c>
      <x:c r="L406" s="0" t="n">
        <x:v>4</x:v>
      </x:c>
      <x:c r="M406" s="0" t="n">
        <x:v>4</x:v>
      </x:c>
      <x:c r="O406" s="0" t="n">
        <x:v>1019.8</x:v>
      </x:c>
      <x:c r="P406" s="0" t="n">
        <x:v>1010.2</x:v>
      </x:c>
    </x:row>
    <x:row r="407" spans="1:81" customFormat="1" ht="16.5" customHeight="1">
      <x:c r="A407" s="302">
        <x:f>IF(RIGHT(C407,2)=".1","10",RIGHT(C407,2))</x:f>
      </x:c>
      <x:c r="B407" s="0" t="n">
        <x:v>9</x:v>
      </x:c>
      <x:c r="C407" s="0" t="n">
        <x:v>20.02</x:v>
      </x:c>
      <x:c r="D407" s="0" t="s">
        <x:v>10</x:v>
      </x:c>
      <x:c r="E407" s="0" t="s">
        <x:v>309</x:v>
      </x:c>
      <x:c r="F407" s="0" t="s">
        <x:v>185</x:v>
      </x:c>
      <x:c r="H407" s="0" t="s">
        <x:v>276</x:v>
      </x:c>
      <x:c r="I407" s="0" t="n">
        <x:v>10.4</x:v>
      </x:c>
      <x:c r="J407" s="0" t="n">
        <x:v>1</x:v>
      </x:c>
      <x:c r="K407" s="0" t="n">
        <x:v>52</x:v>
      </x:c>
      <x:c r="L407" s="0" t="n">
        <x:v>8</x:v>
      </x:c>
      <x:c r="M407" s="0" t="n">
        <x:v>9</x:v>
      </x:c>
      <x:c r="O407" s="0" t="n">
        <x:v>1018.6</x:v>
      </x:c>
      <x:c r="P407" s="0" t="n">
        <x:v>1009.1</x:v>
      </x:c>
    </x:row>
    <x:row r="408" spans="1:81" customFormat="1" ht="16.5" customHeight="1">
      <x:c r="A408" s="302">
        <x:f>IF(RIGHT(C408,2)=".1","10",RIGHT(C408,2))</x:f>
      </x:c>
      <x:c r="B408" s="0" t="n">
        <x:v>12</x:v>
      </x:c>
      <x:c r="C408" s="0" t="n">
        <x:v>20.02</x:v>
      </x:c>
      <x:c r="D408" s="0" t="s">
        <x:v>11</x:v>
      </x:c>
      <x:c r="E408" s="0" t="s">
        <x:v>271</x:v>
      </x:c>
      <x:c r="F408" s="0" t="s">
        <x:v>185</x:v>
      </x:c>
      <x:c r="H408" s="0" t="s">
        <x:v>228</x:v>
      </x:c>
      <x:c r="I408" s="0" t="n">
        <x:v>10.6</x:v>
      </x:c>
      <x:c r="J408" s="0" t="n">
        <x:v>0</x:v>
      </x:c>
      <x:c r="K408" s="0" t="n">
        <x:v>48</x:v>
      </x:c>
      <x:c r="L408" s="0" t="n">
        <x:v>9</x:v>
      </x:c>
      <x:c r="M408" s="0" t="n">
        <x:v>9</x:v>
      </x:c>
      <x:c r="O408" s="0" t="n">
        <x:v>1017.7</x:v>
      </x:c>
      <x:c r="P408" s="0" t="n">
        <x:v>1008.2</x:v>
      </x:c>
    </x:row>
    <x:row r="409" spans="1:81" customFormat="1" ht="16.5" customHeight="1">
      <x:c r="A409" s="302">
        <x:f>IF(RIGHT(C409,2)=".1","10",RIGHT(C409,2))</x:f>
      </x:c>
      <x:c r="B409" s="0" t="n">
        <x:v>15</x:v>
      </x:c>
      <x:c r="C409" s="0" t="n">
        <x:v>20.02</x:v>
      </x:c>
      <x:c r="D409" s="0" t="s">
        <x:v>11</x:v>
      </x:c>
      <x:c r="E409" s="0" t="s">
        <x:v>316</x:v>
      </x:c>
      <x:c r="F409" s="0" t="s">
        <x:v>185</x:v>
      </x:c>
      <x:c r="H409" s="0" t="s">
        <x:v>218</x:v>
      </x:c>
      <x:c r="I409" s="0" t="n">
        <x:v>9</x:v>
      </x:c>
      <x:c r="J409" s="0" t="n">
        <x:v>1.9</x:v>
      </x:c>
      <x:c r="K409" s="0" t="n">
        <x:v>61</x:v>
      </x:c>
      <x:c r="L409" s="0" t="n">
        <x:v>8</x:v>
      </x:c>
      <x:c r="M409" s="0" t="n">
        <x:v>8</x:v>
      </x:c>
      <x:c r="O409" s="0" t="n">
        <x:v>1017.4</x:v>
      </x:c>
      <x:c r="P409" s="0" t="n">
        <x:v>1007.9</x:v>
      </x:c>
      <x:c r="R409" s="0" t="n">
        <x:v>11</x:v>
      </x:c>
    </x:row>
    <x:row r="410" spans="1:81" customFormat="1" ht="16.5" customHeight="1">
      <x:c r="A410" s="302">
        <x:f>IF(RIGHT(C410,2)=".1","10",RIGHT(C410,2))</x:f>
      </x:c>
      <x:c r="B410" s="0" t="n">
        <x:v>18</x:v>
      </x:c>
      <x:c r="C410" s="0" t="n">
        <x:v>20.02</x:v>
      </x:c>
      <x:c r="D410" s="0" t="s">
        <x:v>9</x:v>
      </x:c>
      <x:c r="E410" s="0" t="n">
        <x:v>1</x:v>
      </x:c>
      <x:c r="F410" s="0" t="s">
        <x:v>185</x:v>
      </x:c>
      <x:c r="H410" s="0" t="s">
        <x:v>337</x:v>
      </x:c>
      <x:c r="I410" s="0" t="n">
        <x:v>6.6</x:v>
      </x:c>
      <x:c r="J410" s="0" t="n">
        <x:v>3.6</x:v>
      </x:c>
      <x:c r="K410" s="0" t="n">
        <x:v>81</x:v>
      </x:c>
      <x:c r="L410" s="0" t="n">
        <x:v>6</x:v>
      </x:c>
      <x:c r="M410" s="0" t="n">
        <x:v>6</x:v>
      </x:c>
      <x:c r="O410" s="0" t="n">
        <x:v>1017.5</x:v>
      </x:c>
      <x:c r="P410" s="0" t="n">
        <x:v>1007.9</x:v>
      </x:c>
    </x:row>
    <x:row r="411" spans="1:81" customFormat="1" ht="16.5" customHeight="1">
      <x:c r="A411" s="302">
        <x:f>IF(RIGHT(C411,2)=".1","10",RIGHT(C411,2))</x:f>
      </x:c>
      <x:c r="B411" s="0" t="n">
        <x:v>21</x:v>
      </x:c>
      <x:c r="C411" s="0" t="n">
        <x:v>20.02</x:v>
      </x:c>
      <x:c r="D411" s="0" t="s">
        <x:v>9</x:v>
      </x:c>
      <x:c r="E411" s="0" t="n">
        <x:v>1</x:v>
      </x:c>
      <x:c r="F411" s="0" t="s">
        <x:v>185</x:v>
      </x:c>
      <x:c r="G411" s="0" t="s">
        <x:v>193</x:v>
      </x:c>
      <x:c r="H411" s="0" t="s">
        <x:v>194</x:v>
      </x:c>
      <x:c r="I411" s="0" t="n">
        <x:v>6</x:v>
      </x:c>
      <x:c r="J411" s="0" t="n">
        <x:v>3.2</x:v>
      </x:c>
      <x:c r="K411" s="0" t="n">
        <x:v>82</x:v>
      </x:c>
      <x:c r="L411" s="0" t="n">
        <x:v>5</x:v>
      </x:c>
      <x:c r="M411" s="0" t="n">
        <x:v>5</x:v>
      </x:c>
      <x:c r="O411" s="0" t="n">
        <x:v>1015.6</x:v>
      </x:c>
      <x:c r="P411" s="0" t="n">
        <x:v>1006</x:v>
      </x:c>
    </x:row>
    <x:row r="412" spans="1:81" customFormat="1" ht="16.5" customHeight="1">
      <x:c r="A412" s="302">
        <x:f>IF(RIGHT(C412,2)=".1","10",RIGHT(C412,2))</x:f>
      </x:c>
      <x:c r="B412" s="0" t="n">
        <x:v>0</x:v>
      </x:c>
      <x:c r="C412" s="0" t="n">
        <x:v>21.02</x:v>
      </x:c>
      <x:c r="D412" s="0" t="s">
        <x:v>9</x:v>
      </x:c>
      <x:c r="E412" s="0" t="n">
        <x:v>1</x:v>
      </x:c>
      <x:c r="F412" s="0" t="s">
        <x:v>185</x:v>
      </x:c>
      <x:c r="G412" s="0" t="s">
        <x:v>229</x:v>
      </x:c>
      <x:c r="H412" s="0" t="s">
        <x:v>230</x:v>
      </x:c>
      <x:c r="I412" s="0" t="n">
        <x:v>5</x:v>
      </x:c>
      <x:c r="J412" s="0" t="n">
        <x:v>3.5</x:v>
      </x:c>
      <x:c r="K412" s="0" t="n">
        <x:v>90</x:v>
      </x:c>
      <x:c r="L412" s="0" t="n">
        <x:v>4</x:v>
      </x:c>
      <x:c r="M412" s="0" t="n">
        <x:v>4</x:v>
      </x:c>
      <x:c r="O412" s="0" t="n">
        <x:v>1015.3</x:v>
      </x:c>
      <x:c r="P412" s="0" t="n">
        <x:v>1005.7</x:v>
      </x:c>
    </x:row>
    <x:row r="413" spans="1:81" customFormat="1" ht="16.5" customHeight="1">
      <x:c r="A413" s="302">
        <x:f>IF(RIGHT(C413,2)=".1","10",RIGHT(C413,2))</x:f>
      </x:c>
      <x:c r="B413" s="0" t="n">
        <x:v>3</x:v>
      </x:c>
      <x:c r="C413" s="0" t="n">
        <x:v>21.02</x:v>
      </x:c>
      <x:c r="D413" s="0" t="s">
        <x:v>12</x:v>
      </x:c>
      <x:c r="E413" s="0" t="n">
        <x:v>1</x:v>
      </x:c>
      <x:c r="F413" s="0" t="s">
        <x:v>185</x:v>
      </x:c>
      <x:c r="G413" s="0" t="s">
        <x:v>229</x:v>
      </x:c>
      <x:c r="H413" s="0" t="s">
        <x:v>230</x:v>
      </x:c>
      <x:c r="I413" s="0" t="n">
        <x:v>4.1</x:v>
      </x:c>
      <x:c r="J413" s="0" t="n">
        <x:v>2.8</x:v>
      </x:c>
      <x:c r="K413" s="0" t="n">
        <x:v>91</x:v>
      </x:c>
      <x:c r="L413" s="0" t="n">
        <x:v>3</x:v>
      </x:c>
      <x:c r="M413" s="0" t="n">
        <x:v>3</x:v>
      </x:c>
      <x:c r="O413" s="0" t="n">
        <x:v>1015</x:v>
      </x:c>
      <x:c r="P413" s="0" t="n">
        <x:v>1005.4</x:v>
      </x:c>
      <x:c r="Q413" s="0" t="n">
        <x:v>4.1</x:v>
      </x:c>
      <x:c r="S413" s="0" t="n">
        <x:v>5</x:v>
      </x:c>
    </x:row>
    <x:row r="414" spans="1:81" customFormat="1" ht="16.5" customHeight="1">
      <x:c r="A414" s="302">
        <x:f>IF(RIGHT(C414,2)=".1","10",RIGHT(C414,2))</x:f>
      </x:c>
      <x:c r="B414" s="0" t="n">
        <x:v>6</x:v>
      </x:c>
      <x:c r="C414" s="0" t="n">
        <x:v>21.02</x:v>
      </x:c>
      <x:c r="D414" s="0" t="s">
        <x:v>13</x:v>
      </x:c>
      <x:c r="E414" s="0" t="n">
        <x:v>0</x:v>
      </x:c>
      <x:c r="F414" s="0" t="s">
        <x:v>185</x:v>
      </x:c>
      <x:c r="G414" s="0" t="s">
        <x:v>229</x:v>
      </x:c>
      <x:c r="H414" s="0" t="s">
        <x:v>230</x:v>
      </x:c>
      <x:c r="I414" s="0" t="n">
        <x:v>3.5</x:v>
      </x:c>
      <x:c r="J414" s="0" t="n">
        <x:v>2.1</x:v>
      </x:c>
      <x:c r="K414" s="0" t="n">
        <x:v>91</x:v>
      </x:c>
      <x:c r="L414" s="0" t="n">
        <x:v>2</x:v>
      </x:c>
      <x:c r="M414" s="0" t="n">
        <x:v>2</x:v>
      </x:c>
      <x:c r="O414" s="0" t="n">
        <x:v>1015.3</x:v>
      </x:c>
      <x:c r="P414" s="0" t="n">
        <x:v>1005.6</x:v>
      </x:c>
      <x:c r="Q414" s="0" t="n">
        <x:v>3.5</x:v>
      </x:c>
    </x:row>
    <x:row r="415" spans="1:81" customFormat="1" ht="16.5" customHeight="1">
      <x:c r="A415" s="302">
        <x:f>IF(RIGHT(C415,2)=".1","10",RIGHT(C415,2))</x:f>
      </x:c>
      <x:c r="B415" s="0" t="n">
        <x:v>9</x:v>
      </x:c>
      <x:c r="C415" s="0" t="n">
        <x:v>21.02</x:v>
      </x:c>
      <x:c r="D415" s="0" t="s">
        <x:v>9</x:v>
      </x:c>
      <x:c r="E415" s="0" t="n">
        <x:v>2</x:v>
      </x:c>
      <x:c r="F415" s="0" t="s">
        <x:v>185</x:v>
      </x:c>
      <x:c r="G415" s="0" t="s">
        <x:v>229</x:v>
      </x:c>
      <x:c r="H415" s="0" t="s">
        <x:v>194</x:v>
      </x:c>
      <x:c r="I415" s="0" t="n">
        <x:v>5.6</x:v>
      </x:c>
      <x:c r="J415" s="0" t="n">
        <x:v>4.1</x:v>
      </x:c>
      <x:c r="K415" s="0" t="n">
        <x:v>90</x:v>
      </x:c>
      <x:c r="L415" s="0" t="n">
        <x:v>3</x:v>
      </x:c>
      <x:c r="M415" s="0" t="n">
        <x:v>3</x:v>
      </x:c>
      <x:c r="O415" s="0" t="n">
        <x:v>1015.3</x:v>
      </x:c>
      <x:c r="P415" s="0" t="n">
        <x:v>1005.7</x:v>
      </x:c>
    </x:row>
    <x:row r="416" spans="1:81" customFormat="1" ht="16.5" customHeight="1">
      <x:c r="A416" s="302">
        <x:f>IF(RIGHT(C416,2)=".1","10",RIGHT(C416,2))</x:f>
      </x:c>
      <x:c r="B416" s="0" t="n">
        <x:v>12</x:v>
      </x:c>
      <x:c r="C416" s="0" t="n">
        <x:v>21.02</x:v>
      </x:c>
      <x:c r="D416" s="0" t="s">
        <x:v>11</x:v>
      </x:c>
      <x:c r="E416" s="0" t="n">
        <x:v>1</x:v>
      </x:c>
      <x:c r="F416" s="0" t="s">
        <x:v>185</x:v>
      </x:c>
      <x:c r="G416" s="0" t="s">
        <x:v>193</x:v>
      </x:c>
      <x:c r="H416" s="0" t="s">
        <x:v>230</x:v>
      </x:c>
      <x:c r="I416" s="0" t="n">
        <x:v>7.6</x:v>
      </x:c>
      <x:c r="J416" s="0" t="n">
        <x:v>3.4</x:v>
      </x:c>
      <x:c r="K416" s="0" t="n">
        <x:v>75</x:v>
      </x:c>
      <x:c r="L416" s="0" t="n">
        <x:v>7</x:v>
      </x:c>
      <x:c r="M416" s="0" t="n">
        <x:v>7</x:v>
      </x:c>
      <x:c r="O416" s="0" t="n">
        <x:v>1014.9</x:v>
      </x:c>
      <x:c r="P416" s="0" t="n">
        <x:v>1005.3</x:v>
      </x:c>
    </x:row>
    <x:row r="417" spans="1:81" customFormat="1" ht="16.5" customHeight="1">
      <x:c r="A417" s="302">
        <x:f>IF(RIGHT(C417,2)=".1","10",RIGHT(C417,2))</x:f>
      </x:c>
      <x:c r="B417" s="0" t="n">
        <x:v>15</x:v>
      </x:c>
      <x:c r="C417" s="0" t="n">
        <x:v>21.02</x:v>
      </x:c>
      <x:c r="D417" s="0" t="s">
        <x:v>9</x:v>
      </x:c>
      <x:c r="E417" s="0" t="n">
        <x:v>1</x:v>
      </x:c>
      <x:c r="F417" s="0" t="s">
        <x:v>185</x:v>
      </x:c>
      <x:c r="H417" s="0" t="s">
        <x:v>340</x:v>
      </x:c>
      <x:c r="I417" s="0" t="n">
        <x:v>6</x:v>
      </x:c>
      <x:c r="J417" s="0" t="n">
        <x:v>4.1</x:v>
      </x:c>
      <x:c r="K417" s="0" t="n">
        <x:v>88</x:v>
      </x:c>
      <x:c r="L417" s="0" t="n">
        <x:v>5</x:v>
      </x:c>
      <x:c r="M417" s="0" t="n">
        <x:v>5</x:v>
      </x:c>
      <x:c r="O417" s="0" t="n">
        <x:v>1015.3</x:v>
      </x:c>
      <x:c r="P417" s="0" t="n">
        <x:v>1005.7</x:v>
      </x:c>
      <x:c r="R417" s="0" t="n">
        <x:v>7.7</x:v>
      </x:c>
      <x:c r="S417" s="0" t="n">
        <x:v>2</x:v>
      </x:c>
    </x:row>
    <x:row r="418" spans="1:81" customFormat="1" ht="16.5" customHeight="1">
      <x:c r="A418" s="302">
        <x:f>IF(RIGHT(C418,2)=".1","10",RIGHT(C418,2))</x:f>
      </x:c>
      <x:c r="B418" s="0" t="n">
        <x:v>18</x:v>
      </x:c>
      <x:c r="C418" s="0" t="n">
        <x:v>21.02</x:v>
      </x:c>
      <x:c r="D418" s="0" t="s">
        <x:v>8</x:v>
      </x:c>
      <x:c r="E418" s="0" t="n">
        <x:v>2</x:v>
      </x:c>
      <x:c r="F418" s="0" t="s">
        <x:v>195</x:v>
      </x:c>
      <x:c r="G418" s="0" t="s">
        <x:v>196</x:v>
      </x:c>
      <x:c r="H418" s="0" t="s">
        <x:v>372</x:v>
      </x:c>
      <x:c r="I418" s="0" t="n">
        <x:v>4.2</x:v>
      </x:c>
      <x:c r="J418" s="0" t="n">
        <x:v>3.2</x:v>
      </x:c>
      <x:c r="K418" s="0" t="n">
        <x:v>93</x:v>
      </x:c>
      <x:c r="L418" s="0" t="n">
        <x:v>1</x:v>
      </x:c>
      <x:c r="M418" s="0" t="n">
        <x:v>1</x:v>
      </x:c>
      <x:c r="O418" s="0" t="n">
        <x:v>1016</x:v>
      </x:c>
      <x:c r="P418" s="0" t="n">
        <x:v>1006.4</x:v>
      </x:c>
    </x:row>
    <x:row r="419" spans="1:81" customFormat="1" ht="16.5" customHeight="1">
      <x:c r="A419" s="302">
        <x:f>IF(RIGHT(C419,2)=".1","10",RIGHT(C419,2))</x:f>
      </x:c>
      <x:c r="B419" s="0" t="n">
        <x:v>21</x:v>
      </x:c>
      <x:c r="C419" s="0" t="n">
        <x:v>21.02</x:v>
      </x:c>
      <x:c r="D419" s="0" t="s">
        <x:v>8</x:v>
      </x:c>
      <x:c r="E419" s="0" t="n">
        <x:v>1</x:v>
      </x:c>
      <x:c r="F419" s="0" t="s">
        <x:v>185</x:v>
      </x:c>
      <x:c r="H419" s="0" t="s">
        <x:v>228</x:v>
      </x:c>
      <x:c r="I419" s="0" t="n">
        <x:v>4.6</x:v>
      </x:c>
      <x:c r="J419" s="0" t="n">
        <x:v>3.4</x:v>
      </x:c>
      <x:c r="K419" s="0" t="n">
        <x:v>92</x:v>
      </x:c>
      <x:c r="L419" s="0" t="n">
        <x:v>3</x:v>
      </x:c>
      <x:c r="M419" s="0" t="n">
        <x:v>3</x:v>
      </x:c>
      <x:c r="O419" s="0" t="n">
        <x:v>1015.7</x:v>
      </x:c>
      <x:c r="P419" s="0" t="n">
        <x:v>1006</x:v>
      </x:c>
    </x:row>
    <x:row r="420" spans="1:81" customFormat="1" ht="16.5" customHeight="1">
      <x:c r="A420" s="302">
        <x:f>IF(RIGHT(C420,2)=".1","10",RIGHT(C420,2))</x:f>
      </x:c>
      <x:c r="B420" s="0" t="n">
        <x:v>0</x:v>
      </x:c>
      <x:c r="C420" s="0" t="n">
        <x:v>22.02</x:v>
      </x:c>
      <x:c r="D420" s="0" t="s">
        <x:v>8</x:v>
      </x:c>
      <x:c r="E420" s="0" t="n">
        <x:v>2</x:v>
      </x:c>
      <x:c r="F420" s="0" t="s">
        <x:v>185</x:v>
      </x:c>
      <x:c r="H420" s="0" t="s">
        <x:v>535</x:v>
      </x:c>
      <x:c r="I420" s="0" t="n">
        <x:v>4</x:v>
      </x:c>
      <x:c r="J420" s="0" t="n">
        <x:v>2.8</x:v>
      </x:c>
      <x:c r="K420" s="0" t="n">
        <x:v>92</x:v>
      </x:c>
      <x:c r="L420" s="0" t="n">
        <x:v>1</x:v>
      </x:c>
      <x:c r="M420" s="0" t="n">
        <x:v>1</x:v>
      </x:c>
      <x:c r="O420" s="0" t="n">
        <x:v>1015.3</x:v>
      </x:c>
      <x:c r="P420" s="0" t="n">
        <x:v>1005.6</x:v>
      </x:c>
    </x:row>
    <x:row r="421" spans="1:81" customFormat="1" ht="16.5" customHeight="1">
      <x:c r="A421" s="302">
        <x:f>IF(RIGHT(C421,2)=".1","10",RIGHT(C421,2))</x:f>
      </x:c>
      <x:c r="B421" s="0" t="n">
        <x:v>3</x:v>
      </x:c>
      <x:c r="C421" s="0" t="n">
        <x:v>22.02</x:v>
      </x:c>
      <x:c r="D421" s="0" t="s">
        <x:v>8</x:v>
      </x:c>
      <x:c r="E421" s="0" t="n">
        <x:v>2</x:v>
      </x:c>
      <x:c r="F421" s="0" t="s">
        <x:v>185</x:v>
      </x:c>
      <x:c r="H421" s="0" t="s">
        <x:v>457</x:v>
      </x:c>
      <x:c r="I421" s="0" t="n">
        <x:v>3.6</x:v>
      </x:c>
      <x:c r="J421" s="0" t="n">
        <x:v>2</x:v>
      </x:c>
      <x:c r="K421" s="0" t="n">
        <x:v>89</x:v>
      </x:c>
      <x:c r="L421" s="0" t="n">
        <x:v>1</x:v>
      </x:c>
      <x:c r="M421" s="0" t="n">
        <x:v>1</x:v>
      </x:c>
      <x:c r="O421" s="0" t="n">
        <x:v>1014.7</x:v>
      </x:c>
      <x:c r="P421" s="0" t="n">
        <x:v>1005</x:v>
      </x:c>
      <x:c r="Q421" s="0" t="n">
        <x:v>3.5</x:v>
      </x:c>
    </x:row>
    <x:row r="422" spans="1:81" customFormat="1" ht="16.5" customHeight="1">
      <x:c r="A422" s="302">
        <x:f>IF(RIGHT(C422,2)=".1","10",RIGHT(C422,2))</x:f>
      </x:c>
      <x:c r="B422" s="0" t="n">
        <x:v>6</x:v>
      </x:c>
      <x:c r="C422" s="0" t="n">
        <x:v>22.02</x:v>
      </x:c>
      <x:c r="D422" s="0" t="s">
        <x:v>8</x:v>
      </x:c>
      <x:c r="E422" s="0" t="n">
        <x:v>3</x:v>
      </x:c>
      <x:c r="F422" s="0" t="s">
        <x:v>185</x:v>
      </x:c>
      <x:c r="H422" s="0" t="s">
        <x:v>212</x:v>
      </x:c>
      <x:c r="I422" s="0" t="n">
        <x:v>5.3</x:v>
      </x:c>
      <x:c r="J422" s="0" t="n">
        <x:v>2.4</x:v>
      </x:c>
      <x:c r="K422" s="0" t="n">
        <x:v>82</x:v>
      </x:c>
      <x:c r="L422" s="0" t="n">
        <x:v>2</x:v>
      </x:c>
      <x:c r="M422" s="0" t="n">
        <x:v>4</x:v>
      </x:c>
      <x:c r="O422" s="0" t="n">
        <x:v>1014.6</x:v>
      </x:c>
      <x:c r="P422" s="0" t="n">
        <x:v>1005</x:v>
      </x:c>
      <x:c r="Q422" s="0" t="n">
        <x:v>3.2</x:v>
      </x:c>
    </x:row>
    <x:row r="423" spans="1:81" customFormat="1" ht="16.5" customHeight="1">
      <x:c r="A423" s="302">
        <x:f>IF(RIGHT(C423,2)=".1","10",RIGHT(C423,2))</x:f>
      </x:c>
      <x:c r="B423" s="0" t="n">
        <x:v>9</x:v>
      </x:c>
      <x:c r="C423" s="0" t="n">
        <x:v>22.02</x:v>
      </x:c>
      <x:c r="D423" s="0" t="s">
        <x:v>8</x:v>
      </x:c>
      <x:c r="E423" s="0" t="n">
        <x:v>2</x:v>
      </x:c>
      <x:c r="F423" s="0" t="s">
        <x:v>185</x:v>
      </x:c>
      <x:c r="H423" s="0" t="s">
        <x:v>482</x:v>
      </x:c>
      <x:c r="I423" s="0" t="n">
        <x:v>12.9</x:v>
      </x:c>
      <x:c r="J423" s="0" t="n">
        <x:v>4.8</x:v>
      </x:c>
      <x:c r="K423" s="0" t="n">
        <x:v>58</x:v>
      </x:c>
      <x:c r="L423" s="0" t="n">
        <x:v>12</x:v>
      </x:c>
      <x:c r="M423" s="0" t="n">
        <x:v>18</x:v>
      </x:c>
      <x:c r="O423" s="0" t="n">
        <x:v>1013.8</x:v>
      </x:c>
      <x:c r="P423" s="0" t="n">
        <x:v>1004.4</x:v>
      </x:c>
    </x:row>
    <x:row r="424" spans="1:81" customFormat="1" ht="16.5" customHeight="1">
      <x:c r="A424" s="302">
        <x:f>IF(RIGHT(C424,2)=".1","10",RIGHT(C424,2))</x:f>
      </x:c>
      <x:c r="B424" s="0" t="n">
        <x:v>12</x:v>
      </x:c>
      <x:c r="C424" s="0" t="n">
        <x:v>22.02</x:v>
      </x:c>
      <x:c r="D424" s="0" t="s">
        <x:v>8</x:v>
      </x:c>
      <x:c r="E424" s="0" t="n">
        <x:v>3</x:v>
      </x:c>
      <x:c r="F424" s="0" t="s">
        <x:v>185</x:v>
      </x:c>
      <x:c r="H424" s="0" t="s">
        <x:v>213</x:v>
      </x:c>
      <x:c r="I424" s="0" t="n">
        <x:v>15</x:v>
      </x:c>
      <x:c r="J424" s="0" t="n">
        <x:v>1.6</x:v>
      </x:c>
      <x:c r="K424" s="0" t="n">
        <x:v>40</x:v>
      </x:c>
      <x:c r="L424" s="0" t="n">
        <x:v>14</x:v>
      </x:c>
      <x:c r="M424" s="0" t="n">
        <x:v>17</x:v>
      </x:c>
      <x:c r="O424" s="0" t="n">
        <x:v>1012.9</x:v>
      </x:c>
      <x:c r="P424" s="0" t="n">
        <x:v>1003.6</x:v>
      </x:c>
    </x:row>
    <x:row r="425" spans="1:81" customFormat="1" ht="16.5" customHeight="1">
      <x:c r="A425" s="302">
        <x:f>IF(RIGHT(C425,2)=".1","10",RIGHT(C425,2))</x:f>
      </x:c>
      <x:c r="B425" s="0" t="n">
        <x:v>15</x:v>
      </x:c>
      <x:c r="C425" s="0" t="n">
        <x:v>22.02</x:v>
      </x:c>
      <x:c r="D425" s="0" t="s">
        <x:v>8</x:v>
      </x:c>
      <x:c r="E425" s="0" t="n">
        <x:v>1</x:v>
      </x:c>
      <x:c r="F425" s="0" t="s">
        <x:v>185</x:v>
      </x:c>
      <x:c r="H425" s="0" t="s">
        <x:v>186</x:v>
      </x:c>
      <x:c r="I425" s="0" t="n">
        <x:v>11.7</x:v>
      </x:c>
      <x:c r="J425" s="0" t="n">
        <x:v>1.4</x:v>
      </x:c>
      <x:c r="K425" s="0" t="n">
        <x:v>49</x:v>
      </x:c>
      <x:c r="L425" s="0" t="n">
        <x:v>12</x:v>
      </x:c>
      <x:c r="M425" s="0" t="n">
        <x:v>12</x:v>
      </x:c>
      <x:c r="O425" s="0" t="n">
        <x:v>1013.1</x:v>
      </x:c>
      <x:c r="P425" s="0" t="n">
        <x:v>1003.7</x:v>
      </x:c>
      <x:c r="R425" s="0" t="n">
        <x:v>15.6</x:v>
      </x:c>
    </x:row>
    <x:row r="426" spans="1:81" customFormat="1" ht="16.5" customHeight="1">
      <x:c r="A426" s="302">
        <x:f>IF(RIGHT(C426,2)=".1","10",RIGHT(C426,2))</x:f>
      </x:c>
      <x:c r="B426" s="0" t="n">
        <x:v>18</x:v>
      </x:c>
      <x:c r="C426" s="0" t="n">
        <x:v>22.02</x:v>
      </x:c>
      <x:c r="D426" s="0" t="s">
        <x:v>7</x:v>
      </x:c>
      <x:c r="E426" s="0" t="n">
        <x:v>2</x:v>
      </x:c>
      <x:c r="F426" s="0" t="s">
        <x:v>185</x:v>
      </x:c>
      <x:c r="H426" s="0" t="s">
        <x:v>186</x:v>
      </x:c>
      <x:c r="I426" s="0" t="n">
        <x:v>10.4</x:v>
      </x:c>
      <x:c r="J426" s="0" t="n">
        <x:v>2</x:v>
      </x:c>
      <x:c r="K426" s="0" t="n">
        <x:v>56</x:v>
      </x:c>
      <x:c r="L426" s="0" t="n">
        <x:v>9</x:v>
      </x:c>
      <x:c r="M426" s="0" t="n">
        <x:v>9</x:v>
      </x:c>
      <x:c r="O426" s="0" t="n">
        <x:v>1013</x:v>
      </x:c>
      <x:c r="P426" s="0" t="n">
        <x:v>1003.6</x:v>
      </x:c>
    </x:row>
    <x:row r="427" spans="1:81" customFormat="1" ht="16.5" customHeight="1">
      <x:c r="A427" s="302">
        <x:f>IF(RIGHT(C427,2)=".1","10",RIGHT(C427,2))</x:f>
      </x:c>
      <x:c r="B427" s="0" t="n">
        <x:v>21</x:v>
      </x:c>
      <x:c r="C427" s="0" t="n">
        <x:v>22.02</x:v>
      </x:c>
      <x:c r="D427" s="0" t="s">
        <x:v>8</x:v>
      </x:c>
      <x:c r="E427" s="0" t="n">
        <x:v>2</x:v>
      </x:c>
      <x:c r="F427" s="0" t="s">
        <x:v>185</x:v>
      </x:c>
      <x:c r="H427" s="0" t="s">
        <x:v>186</x:v>
      </x:c>
      <x:c r="I427" s="0" t="n">
        <x:v>7.4</x:v>
      </x:c>
      <x:c r="J427" s="0" t="n">
        <x:v>2.6</x:v>
      </x:c>
      <x:c r="K427" s="0" t="n">
        <x:v>72</x:v>
      </x:c>
      <x:c r="L427" s="0" t="n">
        <x:v>6</x:v>
      </x:c>
      <x:c r="M427" s="0" t="n">
        <x:v>6</x:v>
      </x:c>
      <x:c r="O427" s="0" t="n">
        <x:v>1013.1</x:v>
      </x:c>
      <x:c r="P427" s="0" t="n">
        <x:v>1003.6</x:v>
      </x:c>
    </x:row>
    <x:row r="428" spans="1:81" customFormat="1" ht="16.5" customHeight="1">
      <x:c r="A428" s="302">
        <x:f>IF(RIGHT(C428,2)=".1","10",RIGHT(C428,2))</x:f>
      </x:c>
      <x:c r="B428" s="0" t="n">
        <x:v>0</x:v>
      </x:c>
      <x:c r="C428" s="0" t="n">
        <x:v>23.02</x:v>
      </x:c>
      <x:c r="D428" s="0" t="s">
        <x:v>8</x:v>
      </x:c>
      <x:c r="E428" s="0" t="n">
        <x:v>2</x:v>
      </x:c>
      <x:c r="F428" s="0" t="s">
        <x:v>185</x:v>
      </x:c>
      <x:c r="H428" s="0" t="s">
        <x:v>186</x:v>
      </x:c>
      <x:c r="I428" s="0" t="n">
        <x:v>6.2</x:v>
      </x:c>
      <x:c r="J428" s="0" t="n">
        <x:v>2.7</x:v>
      </x:c>
      <x:c r="K428" s="0" t="n">
        <x:v>78</x:v>
      </x:c>
      <x:c r="L428" s="0" t="n">
        <x:v>4</x:v>
      </x:c>
      <x:c r="M428" s="0" t="n">
        <x:v>4</x:v>
      </x:c>
      <x:c r="O428" s="0" t="n">
        <x:v>1013.1</x:v>
      </x:c>
      <x:c r="P428" s="0" t="n">
        <x:v>1003.5</x:v>
      </x:c>
    </x:row>
    <x:row r="429" spans="1:81" customFormat="1" ht="16.5" customHeight="1">
      <x:c r="A429" s="302">
        <x:f>IF(RIGHT(C429,2)=".1","10",RIGHT(C429,2))</x:f>
      </x:c>
      <x:c r="B429" s="0" t="n">
        <x:v>3</x:v>
      </x:c>
      <x:c r="C429" s="0" t="n">
        <x:v>23.02</x:v>
      </x:c>
      <x:c r="D429" s="0" t="s">
        <x:v>9</x:v>
      </x:c>
      <x:c r="E429" s="0" t="n">
        <x:v>1</x:v>
      </x:c>
      <x:c r="F429" s="0" t="s">
        <x:v>185</x:v>
      </x:c>
      <x:c r="G429" s="0" t="s">
        <x:v>193</x:v>
      </x:c>
      <x:c r="H429" s="0" t="s">
        <x:v>285</x:v>
      </x:c>
      <x:c r="I429" s="0" t="n">
        <x:v>7.1</x:v>
      </x:c>
      <x:c r="J429" s="0" t="n">
        <x:v>2.6</x:v>
      </x:c>
      <x:c r="K429" s="0" t="n">
        <x:v>73</x:v>
      </x:c>
      <x:c r="L429" s="0" t="n">
        <x:v>6</x:v>
      </x:c>
      <x:c r="M429" s="0" t="n">
        <x:v>6</x:v>
      </x:c>
      <x:c r="O429" s="0" t="n">
        <x:v>1013.5</x:v>
      </x:c>
      <x:c r="P429" s="0" t="n">
        <x:v>1003.9</x:v>
      </x:c>
      <x:c r="Q429" s="0" t="n">
        <x:v>6.2</x:v>
      </x:c>
    </x:row>
    <x:row r="430" spans="1:81" customFormat="1" ht="16.5" customHeight="1">
      <x:c r="A430" s="302">
        <x:f>IF(RIGHT(C430,2)=".1","10",RIGHT(C430,2))</x:f>
      </x:c>
      <x:c r="B430" s="0" t="n">
        <x:v>6</x:v>
      </x:c>
      <x:c r="C430" s="0" t="n">
        <x:v>23.02</x:v>
      </x:c>
      <x:c r="D430" s="0" t="s">
        <x:v>9</x:v>
      </x:c>
      <x:c r="E430" s="0" t="n">
        <x:v>2</x:v>
      </x:c>
      <x:c r="F430" s="0" t="s">
        <x:v>185</x:v>
      </x:c>
      <x:c r="G430" s="0" t="s">
        <x:v>193</x:v>
      </x:c>
      <x:c r="H430" s="0" t="s">
        <x:v>226</x:v>
      </x:c>
      <x:c r="I430" s="0" t="n">
        <x:v>9.4</x:v>
      </x:c>
      <x:c r="J430" s="0" t="n">
        <x:v>3.3</x:v>
      </x:c>
      <x:c r="K430" s="0" t="n">
        <x:v>66</x:v>
      </x:c>
      <x:c r="L430" s="0" t="n">
        <x:v>8</x:v>
      </x:c>
      <x:c r="M430" s="0" t="n">
        <x:v>10</x:v>
      </x:c>
      <x:c r="O430" s="0" t="n">
        <x:v>1014.5</x:v>
      </x:c>
      <x:c r="P430" s="0" t="n">
        <x:v>1005</x:v>
      </x:c>
    </x:row>
    <x:row r="431" spans="1:81" customFormat="1" ht="16.5" customHeight="1">
      <x:c r="A431" s="302">
        <x:f>IF(RIGHT(C431,2)=".1","10",RIGHT(C431,2))</x:f>
      </x:c>
      <x:c r="B431" s="0" t="n">
        <x:v>9</x:v>
      </x:c>
      <x:c r="C431" s="0" t="n">
        <x:v>23.02</x:v>
      </x:c>
      <x:c r="D431" s="0" t="s">
        <x:v>10</x:v>
      </x:c>
      <x:c r="E431" s="0" t="n">
        <x:v>3</x:v>
      </x:c>
      <x:c r="F431" s="0" t="s">
        <x:v>185</x:v>
      </x:c>
      <x:c r="H431" s="0" t="s">
        <x:v>273</x:v>
      </x:c>
      <x:c r="I431" s="0" t="n">
        <x:v>15.4</x:v>
      </x:c>
      <x:c r="J431" s="0" t="n">
        <x:v>4.7</x:v>
      </x:c>
      <x:c r="K431" s="0" t="n">
        <x:v>49</x:v>
      </x:c>
      <x:c r="L431" s="0" t="n">
        <x:v>15</x:v>
      </x:c>
      <x:c r="M431" s="0" t="n">
        <x:v>20</x:v>
      </x:c>
      <x:c r="O431" s="0" t="n">
        <x:v>1014.6</x:v>
      </x:c>
      <x:c r="P431" s="0" t="n">
        <x:v>1005.3</x:v>
      </x:c>
    </x:row>
    <x:row r="432" spans="1:81" customFormat="1" ht="16.5" customHeight="1">
      <x:c r="A432" s="302">
        <x:f>IF(RIGHT(C432,2)=".1","10",RIGHT(C432,2))</x:f>
      </x:c>
      <x:c r="B432" s="0" t="n">
        <x:v>12</x:v>
      </x:c>
      <x:c r="C432" s="0" t="n">
        <x:v>23.02</x:v>
      </x:c>
      <x:c r="D432" s="0" t="s">
        <x:v>11</x:v>
      </x:c>
      <x:c r="E432" s="0" t="n">
        <x:v>3</x:v>
      </x:c>
      <x:c r="F432" s="0" t="s">
        <x:v>185</x:v>
      </x:c>
      <x:c r="H432" s="0" t="s">
        <x:v>273</x:v>
      </x:c>
      <x:c r="I432" s="0" t="n">
        <x:v>16.9</x:v>
      </x:c>
      <x:c r="J432" s="0" t="n">
        <x:v>5.7</x:v>
      </x:c>
      <x:c r="K432" s="0" t="n">
        <x:v>48</x:v>
      </x:c>
      <x:c r="L432" s="0" t="n">
        <x:v>17</x:v>
      </x:c>
      <x:c r="M432" s="0" t="n">
        <x:v>19</x:v>
      </x:c>
      <x:c r="O432" s="0" t="n">
        <x:v>1014.5</x:v>
      </x:c>
      <x:c r="P432" s="0" t="n">
        <x:v>1005.3</x:v>
      </x:c>
    </x:row>
    <x:row r="433" spans="1:81" customFormat="1" ht="16.5" customHeight="1">
      <x:c r="A433" s="302">
        <x:f>IF(RIGHT(C433,2)=".1","10",RIGHT(C433,2))</x:f>
      </x:c>
      <x:c r="B433" s="0" t="n">
        <x:v>15</x:v>
      </x:c>
      <x:c r="C433" s="0" t="n">
        <x:v>23.02</x:v>
      </x:c>
      <x:c r="D433" s="0" t="s">
        <x:v>5</x:v>
      </x:c>
      <x:c r="E433" s="0" t="n">
        <x:v>2</x:v>
      </x:c>
      <x:c r="F433" s="0" t="s">
        <x:v>185</x:v>
      </x:c>
      <x:c r="H433" s="0" t="s">
        <x:v>276</x:v>
      </x:c>
      <x:c r="I433" s="0" t="n">
        <x:v>12.7</x:v>
      </x:c>
      <x:c r="J433" s="0" t="n">
        <x:v>7.3</x:v>
      </x:c>
      <x:c r="K433" s="0" t="n">
        <x:v>70</x:v>
      </x:c>
      <x:c r="L433" s="0" t="n">
        <x:v>12</x:v>
      </x:c>
      <x:c r="M433" s="0" t="n">
        <x:v>12</x:v>
      </x:c>
      <x:c r="O433" s="0" t="n">
        <x:v>1015.6</x:v>
      </x:c>
      <x:c r="P433" s="0" t="n">
        <x:v>1006.2</x:v>
      </x:c>
      <x:c r="R433" s="0" t="n">
        <x:v>17.1</x:v>
      </x:c>
    </x:row>
    <x:row r="434" spans="1:81" customFormat="1" ht="16.5" customHeight="1">
      <x:c r="A434" s="302">
        <x:f>IF(RIGHT(C434,2)=".1","10",RIGHT(C434,2))</x:f>
      </x:c>
      <x:c r="B434" s="0" t="n">
        <x:v>18</x:v>
      </x:c>
      <x:c r="C434" s="0" t="n">
        <x:v>23.02</x:v>
      </x:c>
      <x:c r="D434" s="0" t="s">
        <x:v>6</x:v>
      </x:c>
      <x:c r="E434" s="0" t="n">
        <x:v>1</x:v>
      </x:c>
      <x:c r="F434" s="0" t="s">
        <x:v>185</x:v>
      </x:c>
      <x:c r="H434" s="0" t="s">
        <x:v>276</x:v>
      </x:c>
      <x:c r="I434" s="0" t="n">
        <x:v>10.8</x:v>
      </x:c>
      <x:c r="J434" s="0" t="n">
        <x:v>7.3</x:v>
      </x:c>
      <x:c r="K434" s="0" t="n">
        <x:v>79</x:v>
      </x:c>
      <x:c r="L434" s="0" t="n">
        <x:v>11</x:v>
      </x:c>
      <x:c r="M434" s="0" t="n">
        <x:v>11</x:v>
      </x:c>
      <x:c r="O434" s="0" t="n">
        <x:v>1017.2</x:v>
      </x:c>
      <x:c r="P434" s="0" t="n">
        <x:v>1007.7</x:v>
      </x:c>
    </x:row>
    <x:row r="435" spans="1:81" customFormat="1" ht="16.5" customHeight="1">
      <x:c r="A435" s="302">
        <x:f>IF(RIGHT(C435,2)=".1","10",RIGHT(C435,2))</x:f>
      </x:c>
      <x:c r="B435" s="0" t="n">
        <x:v>21</x:v>
      </x:c>
      <x:c r="C435" s="0" t="n">
        <x:v>23.02</x:v>
      </x:c>
      <x:c r="D435" s="0" t="s">
        <x:v>5</x:v>
      </x:c>
      <x:c r="E435" s="0" t="n">
        <x:v>2</x:v>
      </x:c>
      <x:c r="F435" s="0" t="s">
        <x:v>185</x:v>
      </x:c>
      <x:c r="H435" s="0" t="s">
        <x:v>276</x:v>
      </x:c>
      <x:c r="I435" s="0" t="n">
        <x:v>9.5</x:v>
      </x:c>
      <x:c r="J435" s="0" t="n">
        <x:v>6.8</x:v>
      </x:c>
      <x:c r="K435" s="0" t="n">
        <x:v>83</x:v>
      </x:c>
      <x:c r="L435" s="0" t="n">
        <x:v>8</x:v>
      </x:c>
      <x:c r="M435" s="0" t="n">
        <x:v>8</x:v>
      </x:c>
      <x:c r="O435" s="0" t="n">
        <x:v>1017.3</x:v>
      </x:c>
      <x:c r="P435" s="0" t="n">
        <x:v>1007.8</x:v>
      </x:c>
    </x:row>
    <x:row r="436" spans="1:81" customFormat="1" ht="16.5" customHeight="1">
      <x:c r="A436" s="302">
        <x:f>IF(RIGHT(C436,2)=".1","10",RIGHT(C436,2))</x:f>
      </x:c>
      <x:c r="B436" s="0" t="n">
        <x:v>0</x:v>
      </x:c>
      <x:c r="C436" s="0" t="n">
        <x:v>24.02</x:v>
      </x:c>
      <x:c r="D436" s="0" t="s">
        <x:v>6</x:v>
      </x:c>
      <x:c r="E436" s="0" t="n">
        <x:v>3</x:v>
      </x:c>
      <x:c r="F436" s="0" t="s">
        <x:v>185</x:v>
      </x:c>
      <x:c r="H436" s="0" t="s">
        <x:v>192</x:v>
      </x:c>
      <x:c r="I436" s="0" t="n">
        <x:v>10</x:v>
      </x:c>
      <x:c r="J436" s="0" t="n">
        <x:v>6.5</x:v>
      </x:c>
      <x:c r="K436" s="0" t="n">
        <x:v>79</x:v>
      </x:c>
      <x:c r="L436" s="0" t="n">
        <x:v>8</x:v>
      </x:c>
      <x:c r="M436" s="0" t="n">
        <x:v>8</x:v>
      </x:c>
      <x:c r="O436" s="0" t="n">
        <x:v>1016.9</x:v>
      </x:c>
      <x:c r="P436" s="0" t="n">
        <x:v>1007.5</x:v>
      </x:c>
    </x:row>
    <x:row r="437" spans="1:81" customFormat="1" ht="16.5" customHeight="1">
      <x:c r="A437" s="302">
        <x:f>IF(RIGHT(C437,2)=".1","10",RIGHT(C437,2))</x:f>
      </x:c>
      <x:c r="B437" s="0" t="n">
        <x:v>3</x:v>
      </x:c>
      <x:c r="C437" s="0" t="n">
        <x:v>24.02</x:v>
      </x:c>
      <x:c r="D437" s="0" t="s">
        <x:v>6</x:v>
      </x:c>
      <x:c r="E437" s="0" t="n">
        <x:v>1</x:v>
      </x:c>
      <x:c r="F437" s="0" t="s">
        <x:v>185</x:v>
      </x:c>
      <x:c r="H437" s="0" t="s">
        <x:v>812</x:v>
      </x:c>
      <x:c r="I437" s="0" t="n">
        <x:v>9.2</x:v>
      </x:c>
      <x:c r="J437" s="0" t="n">
        <x:v>6.3</x:v>
      </x:c>
      <x:c r="K437" s="0" t="n">
        <x:v>82</x:v>
      </x:c>
      <x:c r="L437" s="0" t="n">
        <x:v>9</x:v>
      </x:c>
      <x:c r="M437" s="0" t="n">
        <x:v>9</x:v>
      </x:c>
      <x:c r="O437" s="0" t="n">
        <x:v>1017.2</x:v>
      </x:c>
      <x:c r="P437" s="0" t="n">
        <x:v>1007.7</x:v>
      </x:c>
      <x:c r="Q437" s="0" t="n">
        <x:v>9</x:v>
      </x:c>
    </x:row>
    <x:row r="438" spans="1:81" customFormat="1" ht="16.5" customHeight="1">
      <x:c r="A438" s="302">
        <x:f>IF(RIGHT(C438,2)=".1","10",RIGHT(C438,2))</x:f>
      </x:c>
      <x:c r="B438" s="0" t="n">
        <x:v>6</x:v>
      </x:c>
      <x:c r="C438" s="0" t="n">
        <x:v>24.02</x:v>
      </x:c>
      <x:c r="D438" s="0" t="s">
        <x:v>6</x:v>
      </x:c>
      <x:c r="E438" s="0" t="n">
        <x:v>2</x:v>
      </x:c>
      <x:c r="F438" s="0" t="s">
        <x:v>185</x:v>
      </x:c>
      <x:c r="H438" s="0" t="s">
        <x:v>189</x:v>
      </x:c>
      <x:c r="I438" s="0" t="n">
        <x:v>10.5</x:v>
      </x:c>
      <x:c r="J438" s="0" t="n">
        <x:v>6.4</x:v>
      </x:c>
      <x:c r="K438" s="0" t="n">
        <x:v>76</x:v>
      </x:c>
      <x:c r="L438" s="0" t="n">
        <x:v>9</x:v>
      </x:c>
      <x:c r="M438" s="0" t="n">
        <x:v>11</x:v>
      </x:c>
      <x:c r="O438" s="0" t="n">
        <x:v>1017.9</x:v>
      </x:c>
      <x:c r="P438" s="0" t="n">
        <x:v>1008.4</x:v>
      </x:c>
      <x:c r="Q438" s="0" t="n">
        <x:v>8.6</x:v>
      </x:c>
    </x:row>
    <x:row r="439" spans="1:81" customFormat="1" ht="16.5" customHeight="1">
      <x:c r="A439" s="302">
        <x:f>IF(RIGHT(C439,2)=".1","10",RIGHT(C439,2))</x:f>
      </x:c>
      <x:c r="B439" s="0" t="n">
        <x:v>9</x:v>
      </x:c>
      <x:c r="C439" s="0" t="n">
        <x:v>24.02</x:v>
      </x:c>
      <x:c r="D439" s="0" t="s">
        <x:v>7</x:v>
      </x:c>
      <x:c r="E439" s="0" t="n">
        <x:v>1</x:v>
      </x:c>
      <x:c r="F439" s="0" t="s">
        <x:v>185</x:v>
      </x:c>
      <x:c r="H439" s="0" t="s">
        <x:v>813</x:v>
      </x:c>
      <x:c r="I439" s="0" t="n">
        <x:v>15.4</x:v>
      </x:c>
      <x:c r="J439" s="0" t="n">
        <x:v>5.3</x:v>
      </x:c>
      <x:c r="K439" s="0" t="n">
        <x:v>51</x:v>
      </x:c>
      <x:c r="L439" s="0" t="n">
        <x:v>16</x:v>
      </x:c>
      <x:c r="M439" s="0" t="n">
        <x:v>20</x:v>
      </x:c>
      <x:c r="O439" s="0" t="n">
        <x:v>1018</x:v>
      </x:c>
      <x:c r="P439" s="0" t="n">
        <x:v>1008.7</x:v>
      </x:c>
    </x:row>
    <x:row r="440" spans="1:81" customFormat="1" ht="16.5" customHeight="1">
      <x:c r="A440" s="302">
        <x:f>IF(RIGHT(C440,2)=".1","10",RIGHT(C440,2))</x:f>
      </x:c>
      <x:c r="B440" s="0" t="n">
        <x:v>12</x:v>
      </x:c>
      <x:c r="C440" s="0" t="n">
        <x:v>24.02</x:v>
      </x:c>
      <x:c r="D440" s="0" t="s">
        <x:v>5</x:v>
      </x:c>
      <x:c r="E440" s="0" t="n">
        <x:v>2</x:v>
      </x:c>
      <x:c r="F440" s="0" t="s">
        <x:v>185</x:v>
      </x:c>
      <x:c r="H440" s="0" t="s">
        <x:v>486</x:v>
      </x:c>
      <x:c r="I440" s="0" t="n">
        <x:v>17.3</x:v>
      </x:c>
      <x:c r="J440" s="0" t="n">
        <x:v>6.1</x:v>
      </x:c>
      <x:c r="K440" s="0" t="n">
        <x:v>48</x:v>
      </x:c>
      <x:c r="L440" s="0" t="n">
        <x:v>18</x:v>
      </x:c>
      <x:c r="M440" s="0" t="n">
        <x:v>19</x:v>
      </x:c>
      <x:c r="O440" s="0" t="n">
        <x:v>1017.2</x:v>
      </x:c>
      <x:c r="P440" s="0" t="n">
        <x:v>1008</x:v>
      </x:c>
    </x:row>
    <x:row r="441" spans="1:81" customFormat="1" ht="16.5" customHeight="1">
      <x:c r="A441" s="302">
        <x:f>IF(RIGHT(C441,2)=".1","10",RIGHT(C441,2))</x:f>
      </x:c>
      <x:c r="B441" s="0" t="n">
        <x:v>15</x:v>
      </x:c>
      <x:c r="C441" s="0" t="n">
        <x:v>24.02</x:v>
      </x:c>
      <x:c r="D441" s="0" t="s">
        <x:v>5</x:v>
      </x:c>
      <x:c r="E441" s="0" t="n">
        <x:v>3</x:v>
      </x:c>
      <x:c r="F441" s="0" t="s">
        <x:v>185</x:v>
      </x:c>
      <x:c r="H441" s="0" t="s">
        <x:v>293</x:v>
      </x:c>
      <x:c r="I441" s="0" t="n">
        <x:v>11.9</x:v>
      </x:c>
      <x:c r="J441" s="0" t="n">
        <x:v>7.5</x:v>
      </x:c>
      <x:c r="K441" s="0" t="n">
        <x:v>74</x:v>
      </x:c>
      <x:c r="L441" s="0" t="n">
        <x:v>10</x:v>
      </x:c>
      <x:c r="M441" s="0" t="n">
        <x:v>10</x:v>
      </x:c>
      <x:c r="O441" s="0" t="n">
        <x:v>1017.7</x:v>
      </x:c>
      <x:c r="P441" s="0" t="n">
        <x:v>1008.3</x:v>
      </x:c>
      <x:c r="R441" s="0" t="n">
        <x:v>17.7</x:v>
      </x:c>
    </x:row>
    <x:row r="442" spans="1:81" customFormat="1" ht="16.5" customHeight="1">
      <x:c r="A442" s="302">
        <x:f>IF(RIGHT(C442,2)=".1","10",RIGHT(C442,2))</x:f>
      </x:c>
      <x:c r="B442" s="0" t="n">
        <x:v>18</x:v>
      </x:c>
      <x:c r="C442" s="0" t="n">
        <x:v>24.02</x:v>
      </x:c>
      <x:c r="D442" s="0" t="s">
        <x:v>6</x:v>
      </x:c>
      <x:c r="E442" s="0" t="n">
        <x:v>5</x:v>
      </x:c>
      <x:c r="F442" s="0" t="s">
        <x:v>185</x:v>
      </x:c>
      <x:c r="H442" s="0" t="s">
        <x:v>189</x:v>
      </x:c>
      <x:c r="I442" s="0" t="n">
        <x:v>6.4</x:v>
      </x:c>
      <x:c r="J442" s="0" t="n">
        <x:v>4.3</x:v>
      </x:c>
      <x:c r="K442" s="0" t="n">
        <x:v>86</x:v>
      </x:c>
      <x:c r="L442" s="0" t="n">
        <x:v>2</x:v>
      </x:c>
      <x:c r="M442" s="0" t="n">
        <x:v>2</x:v>
      </x:c>
      <x:c r="O442" s="0" t="n">
        <x:v>1017.9</x:v>
      </x:c>
      <x:c r="P442" s="0" t="n">
        <x:v>1008.3</x:v>
      </x:c>
    </x:row>
    <x:row r="443" spans="1:81" customFormat="1" ht="16.5" customHeight="1">
      <x:c r="A443" s="302">
        <x:f>IF(RIGHT(C443,2)=".1","10",RIGHT(C443,2))</x:f>
      </x:c>
      <x:c r="B443" s="0" t="n">
        <x:v>21</x:v>
      </x:c>
      <x:c r="C443" s="0" t="n">
        <x:v>24.02</x:v>
      </x:c>
      <x:c r="D443" s="0" t="s">
        <x:v>5</x:v>
      </x:c>
      <x:c r="E443" s="0" t="n">
        <x:v>3</x:v>
      </x:c>
      <x:c r="F443" s="0" t="s">
        <x:v>185</x:v>
      </x:c>
      <x:c r="H443" s="0" t="s">
        <x:v>276</x:v>
      </x:c>
      <x:c r="I443" s="0" t="n">
        <x:v>5.7</x:v>
      </x:c>
      <x:c r="J443" s="0" t="n">
        <x:v>3.8</x:v>
      </x:c>
      <x:c r="K443" s="0" t="n">
        <x:v>88</x:v>
      </x:c>
      <x:c r="L443" s="0" t="n">
        <x:v>2</x:v>
      </x:c>
      <x:c r="M443" s="0" t="n">
        <x:v>2</x:v>
      </x:c>
      <x:c r="O443" s="0" t="n">
        <x:v>1016.9</x:v>
      </x:c>
      <x:c r="P443" s="0" t="n">
        <x:v>1007.3</x:v>
      </x:c>
    </x:row>
    <x:row r="444" spans="1:81" customFormat="1" ht="16.5" customHeight="1">
      <x:c r="A444" s="302">
        <x:f>IF(RIGHT(C444,2)=".1","10",RIGHT(C444,2))</x:f>
      </x:c>
      <x:c r="B444" s="0" t="n">
        <x:v>0</x:v>
      </x:c>
      <x:c r="C444" s="0" t="n">
        <x:v>25.02</x:v>
      </x:c>
      <x:c r="D444" s="0" t="s">
        <x:v>6</x:v>
      </x:c>
      <x:c r="E444" s="0" t="s">
        <x:v>814</x:v>
      </x:c>
      <x:c r="F444" s="0" t="s">
        <x:v>185</x:v>
      </x:c>
      <x:c r="H444" s="0" t="s">
        <x:v>815</x:v>
      </x:c>
      <x:c r="I444" s="0" t="n">
        <x:v>4.6</x:v>
      </x:c>
      <x:c r="J444" s="0" t="n">
        <x:v>2.5</x:v>
      </x:c>
      <x:c r="K444" s="0" t="n">
        <x:v>86</x:v>
      </x:c>
      <x:c r="L444" s="0" t="n">
        <x:v>-1</x:v>
      </x:c>
      <x:c r="M444" s="0" t="n">
        <x:v>-1</x:v>
      </x:c>
      <x:c r="O444" s="0" t="n">
        <x:v>1016</x:v>
      </x:c>
      <x:c r="P444" s="0" t="n">
        <x:v>1006.3</x:v>
      </x:c>
    </x:row>
    <x:row r="445" spans="1:81" customFormat="1" ht="16.5" customHeight="1">
      <x:c r="A445" s="302">
        <x:f>IF(RIGHT(C445,2)=".1","10",RIGHT(C445,2))</x:f>
      </x:c>
      <x:c r="B445" s="0" t="n">
        <x:v>3</x:v>
      </x:c>
      <x:c r="C445" s="0" t="n">
        <x:v>25.02</x:v>
      </x:c>
      <x:c r="D445" s="0" t="s">
        <x:v>7</x:v>
      </x:c>
      <x:c r="E445" s="0" t="s">
        <x:v>215</x:v>
      </x:c>
      <x:c r="F445" s="0" t="s">
        <x:v>185</x:v>
      </x:c>
      <x:c r="H445" s="0" t="s">
        <x:v>206</x:v>
      </x:c>
      <x:c r="I445" s="0" t="n">
        <x:v>4.6</x:v>
      </x:c>
      <x:c r="J445" s="0" t="n">
        <x:v>2.4</x:v>
      </x:c>
      <x:c r="K445" s="0" t="n">
        <x:v>86</x:v>
      </x:c>
      <x:c r="L445" s="0" t="n">
        <x:v>1</x:v>
      </x:c>
      <x:c r="M445" s="0" t="n">
        <x:v>1</x:v>
      </x:c>
      <x:c r="O445" s="0" t="n">
        <x:v>1015.3</x:v>
      </x:c>
      <x:c r="P445" s="0" t="n">
        <x:v>1005.6</x:v>
      </x:c>
      <x:c r="Q445" s="0" t="n">
        <x:v>4.2</x:v>
      </x:c>
    </x:row>
    <x:row r="446" spans="1:81" customFormat="1" ht="16.5" customHeight="1">
      <x:c r="A446" s="302">
        <x:f>IF(RIGHT(C446,2)=".1","10",RIGHT(C446,2))</x:f>
      </x:c>
      <x:c r="B446" s="0" t="n">
        <x:v>6</x:v>
      </x:c>
      <x:c r="C446" s="0" t="n">
        <x:v>25.02</x:v>
      </x:c>
      <x:c r="D446" s="0" t="s">
        <x:v>7</x:v>
      </x:c>
      <x:c r="E446" s="0" t="s">
        <x:v>205</x:v>
      </x:c>
      <x:c r="F446" s="0" t="s">
        <x:v>185</x:v>
      </x:c>
      <x:c r="H446" s="0" t="s">
        <x:v>206</x:v>
      </x:c>
      <x:c r="I446" s="0" t="n">
        <x:v>6.3</x:v>
      </x:c>
      <x:c r="J446" s="0" t="n">
        <x:v>3.1</x:v>
      </x:c>
      <x:c r="K446" s="0" t="n">
        <x:v>80</x:v>
      </x:c>
      <x:c r="L446" s="0" t="n">
        <x:v>3</x:v>
      </x:c>
      <x:c r="M446" s="0" t="n">
        <x:v>3</x:v>
      </x:c>
      <x:c r="O446" s="0" t="n">
        <x:v>1014.6</x:v>
      </x:c>
      <x:c r="P446" s="0" t="n">
        <x:v>1005</x:v>
      </x:c>
    </x:row>
    <x:row r="447" spans="1:81" customFormat="1" ht="16.5" customHeight="1">
      <x:c r="A447" s="302">
        <x:f>IF(RIGHT(C447,2)=".1","10",RIGHT(C447,2))</x:f>
      </x:c>
      <x:c r="B447" s="0" t="n">
        <x:v>9</x:v>
      </x:c>
      <x:c r="C447" s="0" t="n">
        <x:v>25.02</x:v>
      </x:c>
      <x:c r="D447" s="0" t="s">
        <x:v>7</x:v>
      </x:c>
      <x:c r="E447" s="0" t="s">
        <x:v>317</x:v>
      </x:c>
      <x:c r="F447" s="0" t="s">
        <x:v>185</x:v>
      </x:c>
      <x:c r="H447" s="0" t="s">
        <x:v>228</x:v>
      </x:c>
      <x:c r="I447" s="0" t="n">
        <x:v>10.1</x:v>
      </x:c>
      <x:c r="J447" s="0" t="n">
        <x:v>3.3</x:v>
      </x:c>
      <x:c r="K447" s="0" t="n">
        <x:v>63</x:v>
      </x:c>
      <x:c r="L447" s="0" t="n">
        <x:v>8</x:v>
      </x:c>
      <x:c r="M447" s="0" t="n">
        <x:v>9</x:v>
      </x:c>
      <x:c r="O447" s="0" t="n">
        <x:v>1012.4</x:v>
      </x:c>
      <x:c r="P447" s="0" t="n">
        <x:v>1003</x:v>
      </x:c>
    </x:row>
    <x:row r="448" spans="1:81" customFormat="1" ht="16.5" customHeight="1">
      <x:c r="A448" s="302">
        <x:f>IF(RIGHT(C448,2)=".1","10",RIGHT(C448,2))</x:f>
      </x:c>
      <x:c r="B448" s="0" t="n">
        <x:v>12</x:v>
      </x:c>
      <x:c r="C448" s="0" t="n">
        <x:v>25.02</x:v>
      </x:c>
      <x:c r="D448" s="0" t="s">
        <x:v>7</x:v>
      </x:c>
      <x:c r="E448" s="0" t="s">
        <x:v>438</x:v>
      </x:c>
      <x:c r="F448" s="0" t="s">
        <x:v>185</x:v>
      </x:c>
      <x:c r="H448" s="0" t="s">
        <x:v>816</x:v>
      </x:c>
      <x:c r="I448" s="0" t="n">
        <x:v>10.6</x:v>
      </x:c>
      <x:c r="J448" s="0" t="n">
        <x:v>3.7</x:v>
      </x:c>
      <x:c r="K448" s="0" t="n">
        <x:v>62</x:v>
      </x:c>
      <x:c r="L448" s="0" t="n">
        <x:v>8</x:v>
      </x:c>
      <x:c r="M448" s="0" t="n">
        <x:v>9</x:v>
      </x:c>
      <x:c r="O448" s="0" t="n">
        <x:v>1010.7</x:v>
      </x:c>
      <x:c r="P448" s="0" t="n">
        <x:v>1001.3</x:v>
      </x:c>
    </x:row>
    <x:row r="449" spans="1:81" customFormat="1" ht="16.5" customHeight="1">
      <x:c r="A449" s="302">
        <x:f>IF(RIGHT(C449,2)=".1","10",RIGHT(C449,2))</x:f>
      </x:c>
      <x:c r="B449" s="0" t="n">
        <x:v>15</x:v>
      </x:c>
      <x:c r="C449" s="0" t="n">
        <x:v>25.02</x:v>
      </x:c>
      <x:c r="D449" s="0" t="s">
        <x:v>7</x:v>
      </x:c>
      <x:c r="E449" s="0" t="s">
        <x:v>272</x:v>
      </x:c>
      <x:c r="F449" s="0" t="s">
        <x:v>185</x:v>
      </x:c>
      <x:c r="H449" s="0" t="s">
        <x:v>817</x:v>
      </x:c>
      <x:c r="I449" s="0" t="n">
        <x:v>9</x:v>
      </x:c>
      <x:c r="J449" s="0" t="n">
        <x:v>3.7</x:v>
      </x:c>
      <x:c r="K449" s="0" t="n">
        <x:v>69</x:v>
      </x:c>
      <x:c r="L449" s="0" t="n">
        <x:v>7</x:v>
      </x:c>
      <x:c r="M449" s="0" t="n">
        <x:v>7</x:v>
      </x:c>
      <x:c r="O449" s="0" t="n">
        <x:v>1010.7</x:v>
      </x:c>
      <x:c r="P449" s="0" t="n">
        <x:v>1001.3</x:v>
      </x:c>
      <x:c r="R449" s="0" t="n">
        <x:v>11</x:v>
      </x:c>
    </x:row>
    <x:row r="450" spans="1:81" customFormat="1" ht="16.5" customHeight="1">
      <x:c r="A450" s="302">
        <x:f>IF(RIGHT(C450,2)=".1","10",RIGHT(C450,2))</x:f>
      </x:c>
      <x:c r="B450" s="0" t="n">
        <x:v>18</x:v>
      </x:c>
      <x:c r="C450" s="0" t="n">
        <x:v>25.02</x:v>
      </x:c>
      <x:c r="D450" s="0" t="s">
        <x:v>5</x:v>
      </x:c>
      <x:c r="E450" s="0" t="n">
        <x:v>2</x:v>
      </x:c>
      <x:c r="F450" s="0" t="s">
        <x:v>185</x:v>
      </x:c>
      <x:c r="H450" s="0" t="s">
        <x:v>206</x:v>
      </x:c>
      <x:c r="I450" s="0" t="n">
        <x:v>7.9</x:v>
      </x:c>
      <x:c r="J450" s="0" t="n">
        <x:v>3.3</x:v>
      </x:c>
      <x:c r="K450" s="0" t="n">
        <x:v>73</x:v>
      </x:c>
      <x:c r="L450" s="0" t="n">
        <x:v>6</x:v>
      </x:c>
      <x:c r="M450" s="0" t="n">
        <x:v>6</x:v>
      </x:c>
      <x:c r="O450" s="0" t="n">
        <x:v>1010.8</x:v>
      </x:c>
      <x:c r="P450" s="0" t="n">
        <x:v>1001.3</x:v>
      </x:c>
    </x:row>
    <x:row r="451" spans="1:81" customFormat="1" ht="16.5" customHeight="1">
      <x:c r="A451" s="302">
        <x:f>IF(RIGHT(C451,2)=".1","10",RIGHT(C451,2))</x:f>
      </x:c>
      <x:c r="B451" s="0" t="n">
        <x:v>21</x:v>
      </x:c>
      <x:c r="C451" s="0" t="n">
        <x:v>25.02</x:v>
      </x:c>
      <x:c r="D451" s="0" t="s">
        <x:v>6</x:v>
      </x:c>
      <x:c r="E451" s="0" t="n">
        <x:v>2</x:v>
      </x:c>
      <x:c r="F451" s="0" t="s">
        <x:v>185</x:v>
      </x:c>
      <x:c r="H451" s="0" t="s">
        <x:v>203</x:v>
      </x:c>
      <x:c r="I451" s="0" t="n">
        <x:v>7.8</x:v>
      </x:c>
      <x:c r="J451" s="0" t="n">
        <x:v>3.4</x:v>
      </x:c>
      <x:c r="K451" s="0" t="n">
        <x:v>74</x:v>
      </x:c>
      <x:c r="L451" s="0" t="n">
        <x:v>6</x:v>
      </x:c>
      <x:c r="M451" s="0" t="n">
        <x:v>6</x:v>
      </x:c>
      <x:c r="O451" s="0" t="n">
        <x:v>1009.8</x:v>
      </x:c>
      <x:c r="P451" s="0" t="n">
        <x:v>1000.3</x:v>
      </x:c>
    </x:row>
    <x:row r="452" spans="1:81" customFormat="1" ht="16.5" customHeight="1">
      <x:c r="A452" s="302">
        <x:f>IF(RIGHT(C452,2)=".1","10",RIGHT(C452,2))</x:f>
      </x:c>
      <x:c r="B452" s="0" t="n">
        <x:v>0</x:v>
      </x:c>
      <x:c r="C452" s="0" t="n">
        <x:v>26.02</x:v>
      </x:c>
      <x:c r="D452" s="0" t="s">
        <x:v>6</x:v>
      </x:c>
      <x:c r="E452" s="0" t="n">
        <x:v>2</x:v>
      </x:c>
      <x:c r="F452" s="0" t="s">
        <x:v>185</x:v>
      </x:c>
      <x:c r="H452" s="0" t="s">
        <x:v>206</x:v>
      </x:c>
      <x:c r="I452" s="0" t="n">
        <x:v>7.1</x:v>
      </x:c>
      <x:c r="J452" s="0" t="n">
        <x:v>3.7</x:v>
      </x:c>
      <x:c r="K452" s="0" t="n">
        <x:v>79</x:v>
      </x:c>
      <x:c r="L452" s="0" t="n">
        <x:v>5</x:v>
      </x:c>
      <x:c r="M452" s="0" t="n">
        <x:v>5</x:v>
      </x:c>
      <x:c r="O452" s="0" t="n">
        <x:v>1009.9</x:v>
      </x:c>
      <x:c r="P452" s="0" t="n">
        <x:v>1000.4</x:v>
      </x:c>
    </x:row>
    <x:row r="453" spans="1:81" customFormat="1" ht="16.5" customHeight="1">
      <x:c r="A453" s="302">
        <x:f>IF(RIGHT(C453,2)=".1","10",RIGHT(C453,2))</x:f>
      </x:c>
      <x:c r="B453" s="0" t="n">
        <x:v>3</x:v>
      </x:c>
      <x:c r="C453" s="0" t="n">
        <x:v>26.02</x:v>
      </x:c>
      <x:c r="D453" s="0" t="s">
        <x:v>5</x:v>
      </x:c>
      <x:c r="E453" s="0" t="n">
        <x:v>1</x:v>
      </x:c>
      <x:c r="F453" s="0" t="s">
        <x:v>185</x:v>
      </x:c>
      <x:c r="G453" s="0" t="s">
        <x:v>193</x:v>
      </x:c>
      <x:c r="H453" s="0" t="s">
        <x:v>230</x:v>
      </x:c>
      <x:c r="I453" s="0" t="n">
        <x:v>6.1</x:v>
      </x:c>
      <x:c r="J453" s="0" t="n">
        <x:v>3.3</x:v>
      </x:c>
      <x:c r="K453" s="0" t="n">
        <x:v>82</x:v>
      </x:c>
      <x:c r="L453" s="0" t="n">
        <x:v>5</x:v>
      </x:c>
      <x:c r="M453" s="0" t="n">
        <x:v>5</x:v>
      </x:c>
      <x:c r="O453" s="0" t="n">
        <x:v>1010.9</x:v>
      </x:c>
      <x:c r="P453" s="0" t="n">
        <x:v>1001.3</x:v>
      </x:c>
      <x:c r="Q453" s="0" t="n">
        <x:v>6.1</x:v>
      </x:c>
      <x:c r="S453" s="0" t="n">
        <x:v>0</x:v>
      </x:c>
    </x:row>
    <x:row r="454" spans="1:81" customFormat="1" ht="16.5" customHeight="1">
      <x:c r="A454" s="302">
        <x:f>IF(RIGHT(C454,2)=".1","10",RIGHT(C454,2))</x:f>
      </x:c>
      <x:c r="B454" s="0" t="n">
        <x:v>6</x:v>
      </x:c>
      <x:c r="C454" s="0" t="n">
        <x:v>26.02</x:v>
      </x:c>
      <x:c r="D454" s="0" t="s">
        <x:v>5</x:v>
      </x:c>
      <x:c r="E454" s="0" t="n">
        <x:v>2</x:v>
      </x:c>
      <x:c r="F454" s="0" t="s">
        <x:v>185</x:v>
      </x:c>
      <x:c r="G454" s="0" t="s">
        <x:v>193</x:v>
      </x:c>
      <x:c r="H454" s="0" t="s">
        <x:v>598</x:v>
      </x:c>
      <x:c r="I454" s="0" t="n">
        <x:v>6.3</x:v>
      </x:c>
      <x:c r="J454" s="0" t="n">
        <x:v>2.9</x:v>
      </x:c>
      <x:c r="K454" s="0" t="n">
        <x:v>79</x:v>
      </x:c>
      <x:c r="L454" s="0" t="n">
        <x:v>4</x:v>
      </x:c>
      <x:c r="M454" s="0" t="n">
        <x:v>4</x:v>
      </x:c>
      <x:c r="O454" s="0" t="n">
        <x:v>1012.3</x:v>
      </x:c>
      <x:c r="P454" s="0" t="n">
        <x:v>1002.7</x:v>
      </x:c>
      <x:c r="Q454" s="0" t="n">
        <x:v>5.9</x:v>
      </x:c>
    </x:row>
    <x:row r="455" spans="1:81" customFormat="1" ht="16.5" customHeight="1">
      <x:c r="A455" s="302">
        <x:f>IF(RIGHT(C455,2)=".1","10",RIGHT(C455,2))</x:f>
      </x:c>
      <x:c r="B455" s="0" t="n">
        <x:v>9</x:v>
      </x:c>
      <x:c r="C455" s="0" t="n">
        <x:v>26.02</x:v>
      </x:c>
      <x:c r="D455" s="0" t="s">
        <x:v>11</x:v>
      </x:c>
      <x:c r="E455" s="0" t="n">
        <x:v>2</x:v>
      </x:c>
      <x:c r="F455" s="0" t="s">
        <x:v>185</x:v>
      </x:c>
      <x:c r="H455" s="0" t="s">
        <x:v>818</x:v>
      </x:c>
      <x:c r="I455" s="0" t="n">
        <x:v>7.3</x:v>
      </x:c>
      <x:c r="J455" s="0" t="n">
        <x:v>3.4</x:v>
      </x:c>
      <x:c r="K455" s="0" t="n">
        <x:v>76</x:v>
      </x:c>
      <x:c r="L455" s="0" t="n">
        <x:v>5</x:v>
      </x:c>
      <x:c r="M455" s="0" t="n">
        <x:v>7</x:v>
      </x:c>
      <x:c r="O455" s="0" t="n">
        <x:v>1013</x:v>
      </x:c>
      <x:c r="P455" s="0" t="n">
        <x:v>1003.5</x:v>
      </x:c>
    </x:row>
    <x:row r="456" spans="1:81" customFormat="1" ht="16.5" customHeight="1">
      <x:c r="A456" s="302">
        <x:f>IF(RIGHT(C456,2)=".1","10",RIGHT(C456,2))</x:f>
      </x:c>
      <x:c r="B456" s="0" t="n">
        <x:v>12</x:v>
      </x:c>
      <x:c r="C456" s="0" t="n">
        <x:v>26.02</x:v>
      </x:c>
      <x:c r="D456" s="0" t="s">
        <x:v>11</x:v>
      </x:c>
      <x:c r="E456" s="0" t="n">
        <x:v>2</x:v>
      </x:c>
      <x:c r="F456" s="0" t="s">
        <x:v>185</x:v>
      </x:c>
      <x:c r="G456" s="0" t="s">
        <x:v>229</x:v>
      </x:c>
      <x:c r="H456" s="0" t="s">
        <x:v>349</x:v>
      </x:c>
      <x:c r="I456" s="0" t="n">
        <x:v>6.8</x:v>
      </x:c>
      <x:c r="J456" s="0" t="n">
        <x:v>4</x:v>
      </x:c>
      <x:c r="K456" s="0" t="n">
        <x:v>82</x:v>
      </x:c>
      <x:c r="L456" s="0" t="n">
        <x:v>5</x:v>
      </x:c>
      <x:c r="M456" s="0" t="n">
        <x:v>5</x:v>
      </x:c>
      <x:c r="O456" s="0" t="n">
        <x:v>1014.6</x:v>
      </x:c>
      <x:c r="P456" s="0" t="n">
        <x:v>1005</x:v>
      </x:c>
    </x:row>
    <x:row r="457" spans="1:81" customFormat="1" ht="16.5" customHeight="1">
      <x:c r="A457" s="302">
        <x:f>IF(RIGHT(C457,2)=".1","10",RIGHT(C457,2))</x:f>
      </x:c>
      <x:c r="B457" s="0" t="n">
        <x:v>15</x:v>
      </x:c>
      <x:c r="C457" s="0" t="n">
        <x:v>26.02</x:v>
      </x:c>
      <x:c r="D457" s="0" t="s">
        <x:v>11</x:v>
      </x:c>
      <x:c r="E457" s="0" t="n">
        <x:v>2</x:v>
      </x:c>
      <x:c r="F457" s="0" t="s">
        <x:v>185</x:v>
      </x:c>
      <x:c r="G457" s="0" t="s">
        <x:v>229</x:v>
      </x:c>
      <x:c r="H457" s="0" t="s">
        <x:v>230</x:v>
      </x:c>
      <x:c r="I457" s="0" t="n">
        <x:v>5.8</x:v>
      </x:c>
      <x:c r="J457" s="0" t="n">
        <x:v>4.1</x:v>
      </x:c>
      <x:c r="K457" s="0" t="n">
        <x:v>89</x:v>
      </x:c>
      <x:c r="L457" s="0" t="n">
        <x:v>3</x:v>
      </x:c>
      <x:c r="M457" s="0" t="n">
        <x:v>3</x:v>
      </x:c>
      <x:c r="O457" s="0" t="n">
        <x:v>1016.2</x:v>
      </x:c>
      <x:c r="P457" s="0" t="n">
        <x:v>1006.6</x:v>
      </x:c>
      <x:c r="R457" s="0" t="n">
        <x:v>8.1</x:v>
      </x:c>
      <x:c r="S457" s="0" t="n">
        <x:v>1</x:v>
      </x:c>
    </x:row>
    <x:row r="458" spans="1:81" customFormat="1" ht="16.5" customHeight="1">
      <x:c r="A458" s="302">
        <x:f>IF(RIGHT(C458,2)=".1","10",RIGHT(C458,2))</x:f>
      </x:c>
      <x:c r="B458" s="0" t="n">
        <x:v>18</x:v>
      </x:c>
      <x:c r="C458" s="0" t="n">
        <x:v>26.02</x:v>
      </x:c>
      <x:c r="D458" s="0" t="s">
        <x:v>11</x:v>
      </x:c>
      <x:c r="E458" s="0" t="n">
        <x:v>3</x:v>
      </x:c>
      <x:c r="F458" s="0" t="s">
        <x:v>185</x:v>
      </x:c>
      <x:c r="G458" s="0" t="s">
        <x:v>193</x:v>
      </x:c>
      <x:c r="H458" s="0" t="s">
        <x:v>230</x:v>
      </x:c>
      <x:c r="I458" s="0" t="n">
        <x:v>4.7</x:v>
      </x:c>
      <x:c r="J458" s="0" t="n">
        <x:v>2.7</x:v>
      </x:c>
      <x:c r="K458" s="0" t="n">
        <x:v>87</x:v>
      </x:c>
      <x:c r="L458" s="0" t="n">
        <x:v>1</x:v>
      </x:c>
      <x:c r="M458" s="0" t="n">
        <x:v>1</x:v>
      </x:c>
      <x:c r="O458" s="0" t="n">
        <x:v>1018</x:v>
      </x:c>
      <x:c r="P458" s="0" t="n">
        <x:v>1008.3</x:v>
      </x:c>
    </x:row>
    <x:row r="459" spans="1:81" customFormat="1" ht="16.5" customHeight="1">
      <x:c r="A459" s="302">
        <x:f>IF(RIGHT(C459,2)=".1","10",RIGHT(C459,2))</x:f>
      </x:c>
      <x:c r="B459" s="0" t="n">
        <x:v>21</x:v>
      </x:c>
      <x:c r="C459" s="0" t="n">
        <x:v>26.02</x:v>
      </x:c>
      <x:c r="D459" s="0" t="s">
        <x:v>11</x:v>
      </x:c>
      <x:c r="E459" s="0" t="n">
        <x:v>2</x:v>
      </x:c>
      <x:c r="F459" s="0" t="s">
        <x:v>185</x:v>
      </x:c>
      <x:c r="H459" s="0" t="s">
        <x:v>356</x:v>
      </x:c>
      <x:c r="I459" s="0" t="n">
        <x:v>4.6</x:v>
      </x:c>
      <x:c r="J459" s="0" t="n">
        <x:v>2.8</x:v>
      </x:c>
      <x:c r="K459" s="0" t="n">
        <x:v>88</x:v>
      </x:c>
      <x:c r="L459" s="0" t="n">
        <x:v>2</x:v>
      </x:c>
      <x:c r="M459" s="0" t="n">
        <x:v>2</x:v>
      </x:c>
      <x:c r="O459" s="0" t="n">
        <x:v>1018.9</x:v>
      </x:c>
      <x:c r="P459" s="0" t="n">
        <x:v>1009.2</x:v>
      </x:c>
    </x:row>
    <x:row r="460" spans="1:81" customFormat="1" ht="16.5" customHeight="1">
      <x:c r="A460" s="302">
        <x:f>IF(RIGHT(C460,2)=".1","10",RIGHT(C460,2))</x:f>
      </x:c>
      <x:c r="B460" s="0" t="n">
        <x:v>0</x:v>
      </x:c>
      <x:c r="C460" s="0" t="n">
        <x:v>27.02</x:v>
      </x:c>
      <x:c r="D460" s="0" t="s">
        <x:v>11</x:v>
      </x:c>
      <x:c r="E460" s="0" t="n">
        <x:v>2</x:v>
      </x:c>
      <x:c r="F460" s="0" t="s">
        <x:v>185</x:v>
      </x:c>
      <x:c r="H460" s="0" t="s">
        <x:v>194</x:v>
      </x:c>
      <x:c r="I460" s="0" t="n">
        <x:v>3.8</x:v>
      </x:c>
      <x:c r="J460" s="0" t="n">
        <x:v>2.1</x:v>
      </x:c>
      <x:c r="K460" s="0" t="n">
        <x:v>89</x:v>
      </x:c>
      <x:c r="L460" s="0" t="n">
        <x:v>1</x:v>
      </x:c>
      <x:c r="M460" s="0" t="n">
        <x:v>1</x:v>
      </x:c>
      <x:c r="O460" s="0" t="n">
        <x:v>1020.1</x:v>
      </x:c>
      <x:c r="P460" s="0" t="n">
        <x:v>1010.4</x:v>
      </x:c>
    </x:row>
    <x:row r="461" spans="1:81" customFormat="1" ht="16.5" customHeight="1">
      <x:c r="A461" s="302">
        <x:f>IF(RIGHT(C461,2)=".1","10",RIGHT(C461,2))</x:f>
      </x:c>
      <x:c r="B461" s="0" t="n">
        <x:v>3</x:v>
      </x:c>
      <x:c r="C461" s="0" t="n">
        <x:v>27.02</x:v>
      </x:c>
      <x:c r="D461" s="0" t="s">
        <x:v>12</x:v>
      </x:c>
      <x:c r="E461" s="0" t="n">
        <x:v>2</x:v>
      </x:c>
      <x:c r="F461" s="0" t="s">
        <x:v>200</x:v>
      </x:c>
      <x:c r="H461" s="0" t="s">
        <x:v>323</x:v>
      </x:c>
      <x:c r="I461" s="0" t="n">
        <x:v>3.1</x:v>
      </x:c>
      <x:c r="J461" s="0" t="n">
        <x:v>1.1</x:v>
      </x:c>
      <x:c r="K461" s="0" t="n">
        <x:v>87</x:v>
      </x:c>
      <x:c r="L461" s="0" t="n">
        <x:v>0</x:v>
      </x:c>
      <x:c r="M461" s="0" t="n">
        <x:v>0</x:v>
      </x:c>
      <x:c r="O461" s="0" t="n">
        <x:v>1021.7</x:v>
      </x:c>
      <x:c r="P461" s="0" t="n">
        <x:v>1012</x:v>
      </x:c>
      <x:c r="Q461" s="0" t="n">
        <x:v>3.1</x:v>
      </x:c>
      <x:c r="S461" s="0" t="n">
        <x:v>0</x:v>
      </x:c>
    </x:row>
    <x:row r="462" spans="1:81" customFormat="1" ht="16.5" customHeight="1">
      <x:c r="A462" s="302">
        <x:f>IF(RIGHT(C462,2)=".1","10",RIGHT(C462,2))</x:f>
      </x:c>
      <x:c r="B462" s="0" t="n">
        <x:v>6</x:v>
      </x:c>
      <x:c r="C462" s="0" t="n">
        <x:v>27.02</x:v>
      </x:c>
      <x:c r="D462" s="0" t="s">
        <x:v>11</x:v>
      </x:c>
      <x:c r="E462" s="0" t="n">
        <x:v>2</x:v>
      </x:c>
      <x:c r="F462" s="0" t="s">
        <x:v>185</x:v>
      </x:c>
      <x:c r="H462" s="0" t="s">
        <x:v>192</x:v>
      </x:c>
      <x:c r="I462" s="0" t="n">
        <x:v>3.2</x:v>
      </x:c>
      <x:c r="J462" s="0" t="n">
        <x:v>0.7</x:v>
      </x:c>
      <x:c r="K462" s="0" t="n">
        <x:v>84</x:v>
      </x:c>
      <x:c r="L462" s="0" t="n">
        <x:v>0</x:v>
      </x:c>
      <x:c r="M462" s="0" t="n">
        <x:v>0</x:v>
      </x:c>
      <x:c r="O462" s="0" t="n">
        <x:v>1023.4</x:v>
      </x:c>
      <x:c r="P462" s="0" t="n">
        <x:v>1013.7</x:v>
      </x:c>
      <x:c r="Q462" s="0" t="n">
        <x:v>2.8</x:v>
      </x:c>
    </x:row>
    <x:row r="463" spans="1:81" customFormat="1" ht="16.5" customHeight="1">
      <x:c r="A463" s="302">
        <x:f>IF(RIGHT(C463,2)=".1","10",RIGHT(C463,2))</x:f>
      </x:c>
      <x:c r="B463" s="0" t="n">
        <x:v>9</x:v>
      </x:c>
      <x:c r="C463" s="0" t="n">
        <x:v>27.02</x:v>
      </x:c>
      <x:c r="D463" s="0" t="s">
        <x:v>11</x:v>
      </x:c>
      <x:c r="E463" s="0" t="n">
        <x:v>2</x:v>
      </x:c>
      <x:c r="F463" s="0" t="s">
        <x:v>185</x:v>
      </x:c>
      <x:c r="H463" s="0" t="s">
        <x:v>192</x:v>
      </x:c>
      <x:c r="I463" s="0" t="n">
        <x:v>4.7</x:v>
      </x:c>
      <x:c r="J463" s="0" t="n">
        <x:v>1.1</x:v>
      </x:c>
      <x:c r="K463" s="0" t="n">
        <x:v>77</x:v>
      </x:c>
      <x:c r="L463" s="0" t="n">
        <x:v>2</x:v>
      </x:c>
      <x:c r="M463" s="0" t="n">
        <x:v>2</x:v>
      </x:c>
      <x:c r="O463" s="0" t="n">
        <x:v>1023.8</x:v>
      </x:c>
      <x:c r="P463" s="0" t="n">
        <x:v>1014.1</x:v>
      </x:c>
    </x:row>
    <x:row r="464" spans="1:81" customFormat="1" ht="16.5" customHeight="1">
      <x:c r="A464" s="302">
        <x:f>IF(RIGHT(C464,2)=".1","10",RIGHT(C464,2))</x:f>
      </x:c>
      <x:c r="B464" s="0" t="n">
        <x:v>12</x:v>
      </x:c>
      <x:c r="C464" s="0" t="n">
        <x:v>27.02</x:v>
      </x:c>
      <x:c r="D464" s="0" t="s">
        <x:v>11</x:v>
      </x:c>
      <x:c r="E464" s="0" t="n">
        <x:v>2</x:v>
      </x:c>
      <x:c r="F464" s="0" t="s">
        <x:v>185</x:v>
      </x:c>
      <x:c r="H464" s="0" t="s">
        <x:v>206</x:v>
      </x:c>
      <x:c r="I464" s="0" t="n">
        <x:v>5.5</x:v>
      </x:c>
      <x:c r="J464" s="0" t="n">
        <x:v>1.2</x:v>
      </x:c>
      <x:c r="K464" s="0" t="n">
        <x:v>74</x:v>
      </x:c>
      <x:c r="L464" s="0" t="n">
        <x:v>3</x:v>
      </x:c>
      <x:c r="M464" s="0" t="n">
        <x:v>3</x:v>
      </x:c>
      <x:c r="O464" s="0" t="n">
        <x:v>1024</x:v>
      </x:c>
      <x:c r="P464" s="0" t="n">
        <x:v>1014.3</x:v>
      </x:c>
    </x:row>
    <x:row r="465" spans="1:81" customFormat="1" ht="16.5" customHeight="1">
      <x:c r="A465" s="302">
        <x:f>IF(RIGHT(C465,2)=".1","10",RIGHT(C465,2))</x:f>
      </x:c>
      <x:c r="B465" s="0" t="n">
        <x:v>15</x:v>
      </x:c>
      <x:c r="C465" s="0" t="n">
        <x:v>27.02</x:v>
      </x:c>
      <x:c r="D465" s="0" t="s">
        <x:v>12</x:v>
      </x:c>
      <x:c r="E465" s="0" t="n">
        <x:v>2</x:v>
      </x:c>
      <x:c r="F465" s="0" t="s">
        <x:v>185</x:v>
      </x:c>
      <x:c r="H465" s="0" t="s">
        <x:v>192</x:v>
      </x:c>
      <x:c r="I465" s="0" t="n">
        <x:v>4.5</x:v>
      </x:c>
      <x:c r="J465" s="0" t="n">
        <x:v>1</x:v>
      </x:c>
      <x:c r="K465" s="0" t="n">
        <x:v>78</x:v>
      </x:c>
      <x:c r="L465" s="0" t="n">
        <x:v>2</x:v>
      </x:c>
      <x:c r="M465" s="0" t="n">
        <x:v>2</x:v>
      </x:c>
      <x:c r="O465" s="0" t="n">
        <x:v>1024.8</x:v>
      </x:c>
      <x:c r="P465" s="0" t="n">
        <x:v>1015</x:v>
      </x:c>
      <x:c r="R465" s="0" t="n">
        <x:v>5.7</x:v>
      </x:c>
    </x:row>
    <x:row r="466" spans="1:81" customFormat="1" ht="16.5" customHeight="1">
      <x:c r="A466" s="302">
        <x:f>IF(RIGHT(C466,2)=".1","10",RIGHT(C466,2))</x:f>
      </x:c>
      <x:c r="B466" s="0" t="n">
        <x:v>18</x:v>
      </x:c>
      <x:c r="C466" s="0" t="n">
        <x:v>27.02</x:v>
      </x:c>
      <x:c r="D466" s="0" t="s">
        <x:v>5</x:v>
      </x:c>
      <x:c r="E466" s="0" t="n">
        <x:v>2</x:v>
      </x:c>
      <x:c r="F466" s="0" t="s">
        <x:v>185</x:v>
      </x:c>
      <x:c r="H466" s="0" t="s">
        <x:v>192</x:v>
      </x:c>
      <x:c r="I466" s="0" t="n">
        <x:v>3.1</x:v>
      </x:c>
      <x:c r="J466" s="0" t="n">
        <x:v>0.2</x:v>
      </x:c>
      <x:c r="K466" s="0" t="n">
        <x:v>81</x:v>
      </x:c>
      <x:c r="L466" s="0" t="n">
        <x:v>0</x:v>
      </x:c>
      <x:c r="M466" s="0" t="n">
        <x:v>0</x:v>
      </x:c>
      <x:c r="O466" s="0" t="n">
        <x:v>1026.3</x:v>
      </x:c>
      <x:c r="P466" s="0" t="n">
        <x:v>1016.5</x:v>
      </x:c>
    </x:row>
    <x:row r="467" spans="1:81" customFormat="1" ht="16.5" customHeight="1">
      <x:c r="A467" s="302">
        <x:f>IF(RIGHT(C467,2)=".1","10",RIGHT(C467,2))</x:f>
      </x:c>
      <x:c r="B467" s="0" t="n">
        <x:v>21</x:v>
      </x:c>
      <x:c r="C467" s="0" t="n">
        <x:v>27.02</x:v>
      </x:c>
      <x:c r="D467" s="0" t="s">
        <x:v>5</x:v>
      </x:c>
      <x:c r="E467" s="0" t="n">
        <x:v>1</x:v>
      </x:c>
      <x:c r="F467" s="0" t="s">
        <x:v>185</x:v>
      </x:c>
      <x:c r="H467" s="0" t="s">
        <x:v>192</x:v>
      </x:c>
      <x:c r="I467" s="0" t="n">
        <x:v>2.6</x:v>
      </x:c>
      <x:c r="J467" s="0" t="n">
        <x:v>-0.7</x:v>
      </x:c>
      <x:c r="K467" s="0" t="n">
        <x:v>79</x:v>
      </x:c>
      <x:c r="L467" s="0" t="n">
        <x:v>1</x:v>
      </x:c>
      <x:c r="M467" s="0" t="n">
        <x:v>1</x:v>
      </x:c>
      <x:c r="O467" s="0" t="n">
        <x:v>1026</x:v>
      </x:c>
      <x:c r="P467" s="0" t="n">
        <x:v>1016.1</x:v>
      </x:c>
    </x:row>
    <x:row r="468" spans="1:81" customFormat="1" ht="16.5" customHeight="1">
      <x:c r="A468" s="302">
        <x:f>IF(RIGHT(C468,2)=".1","10",RIGHT(C468,2))</x:f>
      </x:c>
      <x:c r="B468" s="0" t="n">
        <x:v>0</x:v>
      </x:c>
      <x:c r="C468" s="0" t="n">
        <x:v>28.02</x:v>
      </x:c>
      <x:c r="D468" s="0" t="s">
        <x:v>13</x:v>
      </x:c>
      <x:c r="E468" s="0" t="n">
        <x:v>0</x:v>
      </x:c>
      <x:c r="F468" s="0" t="s">
        <x:v>185</x:v>
      </x:c>
      <x:c r="H468" s="0" t="s">
        <x:v>186</x:v>
      </x:c>
      <x:c r="I468" s="0" t="n">
        <x:v>-0.9</x:v>
      </x:c>
      <x:c r="J468" s="0" t="n">
        <x:v>-2.5</x:v>
      </x:c>
      <x:c r="K468" s="0" t="n">
        <x:v>89</x:v>
      </x:c>
      <x:c r="L468" s="0" t="n">
        <x:v>-2</x:v>
      </x:c>
      <x:c r="M468" s="0" t="n">
        <x:v>-2</x:v>
      </x:c>
      <x:c r="O468" s="0" t="n">
        <x:v>1025.3</x:v>
      </x:c>
      <x:c r="P468" s="0" t="n">
        <x:v>1015.4</x:v>
      </x:c>
    </x:row>
    <x:row r="469" spans="1:81" customFormat="1" ht="16.5" customHeight="1">
      <x:c r="A469" s="302">
        <x:f>IF(RIGHT(C469,2)=".1","10",RIGHT(C469,2))</x:f>
      </x:c>
      <x:c r="B469" s="0" t="n">
        <x:v>3</x:v>
      </x:c>
      <x:c r="C469" s="0" t="n">
        <x:v>28.02</x:v>
      </x:c>
      <x:c r="D469" s="0" t="s">
        <x:v>6</x:v>
      </x:c>
      <x:c r="E469" s="0" t="n">
        <x:v>1</x:v>
      </x:c>
      <x:c r="F469" s="0" t="s">
        <x:v>195</x:v>
      </x:c>
      <x:c r="G469" s="0" t="s">
        <x:v>196</x:v>
      </x:c>
      <x:c r="H469" s="0" t="s">
        <x:v>186</x:v>
      </x:c>
      <x:c r="I469" s="0" t="n">
        <x:v>-1.4</x:v>
      </x:c>
      <x:c r="J469" s="0" t="n">
        <x:v>-2.6</x:v>
      </x:c>
      <x:c r="K469" s="0" t="n">
        <x:v>92</x:v>
      </x:c>
      <x:c r="L469" s="0" t="n">
        <x:v>-4</x:v>
      </x:c>
      <x:c r="M469" s="0" t="n">
        <x:v>-4</x:v>
      </x:c>
      <x:c r="O469" s="0" t="n">
        <x:v>1024.7</x:v>
      </x:c>
      <x:c r="P469" s="0" t="n">
        <x:v>1014.7</x:v>
      </x:c>
      <x:c r="Q469" s="0" t="n">
        <x:v>-2.1</x:v>
      </x:c>
    </x:row>
    <x:row r="470" spans="1:81" customFormat="1" ht="16.5" customHeight="1">
      <x:c r="A470" s="302">
        <x:f>IF(RIGHT(C470,2)=".1","10",RIGHT(C470,2))</x:f>
      </x:c>
      <x:c r="B470" s="0" t="n">
        <x:v>6</x:v>
      </x:c>
      <x:c r="C470" s="0" t="n">
        <x:v>28.02</x:v>
      </x:c>
      <x:c r="D470" s="0" t="s">
        <x:v>6</x:v>
      </x:c>
      <x:c r="E470" s="0" t="n">
        <x:v>3</x:v>
      </x:c>
      <x:c r="F470" s="0" t="s">
        <x:v>185</x:v>
      </x:c>
      <x:c r="H470" s="0" t="s">
        <x:v>212</x:v>
      </x:c>
      <x:c r="I470" s="0" t="n">
        <x:v>1.8</x:v>
      </x:c>
      <x:c r="J470" s="0" t="n">
        <x:v>-1.5</x:v>
      </x:c>
      <x:c r="K470" s="0" t="n">
        <x:v>79</x:v>
      </x:c>
      <x:c r="L470" s="0" t="n">
        <x:v>-2</x:v>
      </x:c>
      <x:c r="M470" s="0" t="n">
        <x:v>0</x:v>
      </x:c>
      <x:c r="O470" s="0" t="n">
        <x:v>1024.9</x:v>
      </x:c>
      <x:c r="P470" s="0" t="n">
        <x:v>1015</x:v>
      </x:c>
    </x:row>
    <x:row r="471" spans="1:81" customFormat="1" ht="16.5" customHeight="1">
      <x:c r="A471" s="302">
        <x:f>IF(RIGHT(C471,2)=".1","10",RIGHT(C471,2))</x:f>
      </x:c>
      <x:c r="B471" s="0" t="n">
        <x:v>9</x:v>
      </x:c>
      <x:c r="C471" s="0" t="n">
        <x:v>28.02</x:v>
      </x:c>
      <x:c r="D471" s="0" t="s">
        <x:v>6</x:v>
      </x:c>
      <x:c r="E471" s="0" t="n">
        <x:v>4</x:v>
      </x:c>
      <x:c r="F471" s="0" t="s">
        <x:v>185</x:v>
      </x:c>
      <x:c r="H471" s="0" t="s">
        <x:v>819</x:v>
      </x:c>
      <x:c r="I471" s="0" t="n">
        <x:v>5.6</x:v>
      </x:c>
      <x:c r="J471" s="0" t="n">
        <x:v>-1.2</x:v>
      </x:c>
      <x:c r="K471" s="0" t="n">
        <x:v>62</x:v>
      </x:c>
      <x:c r="L471" s="0" t="n">
        <x:v>2</x:v>
      </x:c>
      <x:c r="M471" s="0" t="n">
        <x:v>5</x:v>
      </x:c>
      <x:c r="O471" s="0" t="n">
        <x:v>1023.8</x:v>
      </x:c>
      <x:c r="P471" s="0" t="n">
        <x:v>1014.1</x:v>
      </x:c>
    </x:row>
    <x:row r="472" spans="1:81" customFormat="1" ht="16.5" customHeight="1">
      <x:c r="A472" s="302">
        <x:f>IF(RIGHT(C472,2)=".1","10",RIGHT(C472,2))</x:f>
      </x:c>
      <x:c r="B472" s="0" t="n">
        <x:v>12</x:v>
      </x:c>
      <x:c r="C472" s="0" t="n">
        <x:v>28.02</x:v>
      </x:c>
      <x:c r="D472" s="0" t="s">
        <x:v>7</x:v>
      </x:c>
      <x:c r="E472" s="0" t="n">
        <x:v>2</x:v>
      </x:c>
      <x:c r="F472" s="0" t="s">
        <x:v>185</x:v>
      </x:c>
      <x:c r="H472" s="0" t="s">
        <x:v>228</x:v>
      </x:c>
      <x:c r="I472" s="0" t="n">
        <x:v>6.7</x:v>
      </x:c>
      <x:c r="J472" s="0" t="n">
        <x:v>-0.9</x:v>
      </x:c>
      <x:c r="K472" s="0" t="n">
        <x:v>58</x:v>
      </x:c>
      <x:c r="L472" s="0" t="n">
        <x:v>5</x:v>
      </x:c>
      <x:c r="M472" s="0" t="n">
        <x:v>6</x:v>
      </x:c>
      <x:c r="O472" s="0" t="n">
        <x:v>1022.6</x:v>
      </x:c>
      <x:c r="P472" s="0" t="n">
        <x:v>1013</x:v>
      </x:c>
    </x:row>
    <x:row r="473" spans="1:81" customFormat="1" ht="16.5" customHeight="1">
      <x:c r="A473" s="302">
        <x:f>IF(RIGHT(C473,2)=".1","10",RIGHT(C473,2))</x:f>
      </x:c>
      <x:c r="B473" s="0" t="n">
        <x:v>15</x:v>
      </x:c>
      <x:c r="C473" s="0" t="n">
        <x:v>28.02</x:v>
      </x:c>
      <x:c r="D473" s="0" t="s">
        <x:v>6</x:v>
      </x:c>
      <x:c r="E473" s="0" t="n">
        <x:v>4</x:v>
      </x:c>
      <x:c r="F473" s="0" t="s">
        <x:v>185</x:v>
      </x:c>
      <x:c r="H473" s="0" t="s">
        <x:v>228</x:v>
      </x:c>
      <x:c r="I473" s="0" t="n">
        <x:v>5.1</x:v>
      </x:c>
      <x:c r="J473" s="0" t="n">
        <x:v>-1.6</x:v>
      </x:c>
      <x:c r="K473" s="0" t="n">
        <x:v>62</x:v>
      </x:c>
      <x:c r="L473" s="0" t="n">
        <x:v>1</x:v>
      </x:c>
      <x:c r="M473" s="0" t="n">
        <x:v>1</x:v>
      </x:c>
      <x:c r="O473" s="0" t="n">
        <x:v>1022.2</x:v>
      </x:c>
      <x:c r="P473" s="0" t="n">
        <x:v>1012.5</x:v>
      </x:c>
      <x:c r="R473" s="0" t="n">
        <x:v>6.8</x:v>
      </x:c>
    </x:row>
    <x:row r="474" spans="1:81" customFormat="1" ht="16.5" customHeight="1">
      <x:c r="A474" s="302">
        <x:f>IF(RIGHT(C474,2)=".1","10",RIGHT(C474,2))</x:f>
      </x:c>
      <x:c r="B474" s="0" t="n">
        <x:v>18</x:v>
      </x:c>
      <x:c r="C474" s="0" t="n">
        <x:v>28.02</x:v>
      </x:c>
      <x:c r="D474" s="0" t="s">
        <x:v>6</x:v>
      </x:c>
      <x:c r="E474" s="0" t="n">
        <x:v>4</x:v>
      </x:c>
      <x:c r="F474" s="0" t="s">
        <x:v>185</x:v>
      </x:c>
      <x:c r="H474" s="0" t="s">
        <x:v>336</x:v>
      </x:c>
      <x:c r="I474" s="0" t="n">
        <x:v>3.3</x:v>
      </x:c>
      <x:c r="J474" s="0" t="n">
        <x:v>-2.5</x:v>
      </x:c>
      <x:c r="K474" s="0" t="n">
        <x:v>66</x:v>
      </x:c>
      <x:c r="L474" s="0" t="n">
        <x:v>-1</x:v>
      </x:c>
      <x:c r="M474" s="0" t="n">
        <x:v>-1</x:v>
      </x:c>
      <x:c r="O474" s="0" t="n">
        <x:v>1023.1</x:v>
      </x:c>
      <x:c r="P474" s="0" t="n">
        <x:v>1013.3</x:v>
      </x:c>
    </x:row>
    <x:row r="475" spans="1:81" customFormat="1" ht="16.5" customHeight="1">
      <x:c r="A475" s="302">
        <x:f>IF(RIGHT(C475,2)=".1","10",RIGHT(C475,2))</x:f>
      </x:c>
      <x:c r="B475" s="0" t="n">
        <x:v>21</x:v>
      </x:c>
      <x:c r="C475" s="0" t="n">
        <x:v>28.02</x:v>
      </x:c>
      <x:c r="D475" s="0" t="s">
        <x:v>6</x:v>
      </x:c>
      <x:c r="E475" s="0" t="n">
        <x:v>5</x:v>
      </x:c>
      <x:c r="F475" s="0" t="s">
        <x:v>185</x:v>
      </x:c>
      <x:c r="H475" s="0" t="s">
        <x:v>287</x:v>
      </x:c>
      <x:c r="I475" s="0" t="n">
        <x:v>1.1</x:v>
      </x:c>
      <x:c r="J475" s="0" t="n">
        <x:v>-2.5</x:v>
      </x:c>
      <x:c r="K475" s="0" t="n">
        <x:v>77</x:v>
      </x:c>
      <x:c r="L475" s="0" t="n">
        <x:v>-5</x:v>
      </x:c>
      <x:c r="M475" s="0" t="n">
        <x:v>-5</x:v>
      </x:c>
      <x:c r="O475" s="0" t="n">
        <x:v>1021.9</x:v>
      </x:c>
      <x:c r="P475" s="0" t="n">
        <x:v>1012.1</x:v>
      </x:c>
    </x:row>
    <x:row r="476" spans="1:81" customFormat="1" ht="16.5" customHeight="1">
      <x:c r="A476" s="302">
        <x:f>IF(RIGHT(C476,2)=".1","10",RIGHT(C476,2))</x:f>
      </x:c>
      <x:c r="B476" s="0" t="n">
        <x:v>0</x:v>
      </x:c>
      <x:c r="C476" s="0" t="n">
        <x:v>1.03</x:v>
      </x:c>
      <x:c r="D476" s="0" t="s">
        <x:v>6</x:v>
      </x:c>
      <x:c r="E476" s="0" t="n">
        <x:v>4</x:v>
      </x:c>
      <x:c r="F476" s="0" t="s">
        <x:v>185</x:v>
      </x:c>
      <x:c r="H476" s="0" t="s">
        <x:v>287</x:v>
      </x:c>
      <x:c r="I476" s="0" t="n">
        <x:v>1.5</x:v>
      </x:c>
      <x:c r="J476" s="0" t="n">
        <x:v>-1.9</x:v>
      </x:c>
      <x:c r="K476" s="0" t="n">
        <x:v>78</x:v>
      </x:c>
      <x:c r="L476" s="0" t="n">
        <x:v>-3</x:v>
      </x:c>
      <x:c r="M476" s="0" t="n">
        <x:v>-3</x:v>
      </x:c>
      <x:c r="O476" s="0" t="n">
        <x:v>1021.4</x:v>
      </x:c>
      <x:c r="P476" s="0" t="n">
        <x:v>1011.6</x:v>
      </x:c>
    </x:row>
    <x:row r="477" spans="1:81" customFormat="1" ht="16.5" customHeight="1">
      <x:c r="A477" s="302">
        <x:f>IF(RIGHT(C477,2)=".1","10",RIGHT(C477,2))</x:f>
      </x:c>
      <x:c r="B477" s="0" t="n">
        <x:v>3</x:v>
      </x:c>
      <x:c r="C477" s="0" t="n">
        <x:v>1.03</x:v>
      </x:c>
      <x:c r="D477" s="0" t="s">
        <x:v>6</x:v>
      </x:c>
      <x:c r="E477" s="0" t="n">
        <x:v>4</x:v>
      </x:c>
      <x:c r="F477" s="0" t="s">
        <x:v>185</x:v>
      </x:c>
      <x:c r="H477" s="0" t="s">
        <x:v>227</x:v>
      </x:c>
      <x:c r="I477" s="0" t="n">
        <x:v>1.3</x:v>
      </x:c>
      <x:c r="J477" s="0" t="n">
        <x:v>-1.5</x:v>
      </x:c>
      <x:c r="K477" s="0" t="n">
        <x:v>82</x:v>
      </x:c>
      <x:c r="L477" s="0" t="n">
        <x:v>-4</x:v>
      </x:c>
      <x:c r="M477" s="0" t="n">
        <x:v>-4</x:v>
      </x:c>
      <x:c r="O477" s="0" t="n">
        <x:v>1020.2</x:v>
      </x:c>
      <x:c r="P477" s="0" t="n">
        <x:v>1010.4</x:v>
      </x:c>
      <x:c r="Q477" s="0" t="n">
        <x:v>1.1</x:v>
      </x:c>
    </x:row>
    <x:row r="478" spans="1:81" customFormat="1" ht="16.5" customHeight="1">
      <x:c r="A478" s="302">
        <x:f>IF(RIGHT(C478,2)=".1","10",RIGHT(C478,2))</x:f>
      </x:c>
      <x:c r="B478" s="0" t="n">
        <x:v>6</x:v>
      </x:c>
      <x:c r="C478" s="0" t="n">
        <x:v>1.03</x:v>
      </x:c>
      <x:c r="D478" s="0" t="s">
        <x:v>7</x:v>
      </x:c>
      <x:c r="E478" s="0" t="s">
        <x:v>205</x:v>
      </x:c>
      <x:c r="F478" s="0" t="s">
        <x:v>185</x:v>
      </x:c>
      <x:c r="H478" s="0" t="s">
        <x:v>276</x:v>
      </x:c>
      <x:c r="I478" s="0" t="n">
        <x:v>3.1</x:v>
      </x:c>
      <x:c r="J478" s="0" t="n">
        <x:v>-0.2</x:v>
      </x:c>
      <x:c r="K478" s="0" t="n">
        <x:v>79</x:v>
      </x:c>
      <x:c r="L478" s="0" t="n">
        <x:v>-1</x:v>
      </x:c>
      <x:c r="M478" s="0" t="n">
        <x:v>-1</x:v>
      </x:c>
      <x:c r="O478" s="0" t="n">
        <x:v>1019.9</x:v>
      </x:c>
      <x:c r="P478" s="0" t="n">
        <x:v>1010.2</x:v>
      </x:c>
    </x:row>
    <x:row r="479" spans="1:81" customFormat="1" ht="16.5" customHeight="1">
      <x:c r="A479" s="302">
        <x:f>IF(RIGHT(C479,2)=".1","10",RIGHT(C479,2))</x:f>
      </x:c>
      <x:c r="B479" s="0" t="n">
        <x:v>9</x:v>
      </x:c>
      <x:c r="C479" s="0" t="n">
        <x:v>1.03</x:v>
      </x:c>
      <x:c r="D479" s="0" t="s">
        <x:v>7</x:v>
      </x:c>
      <x:c r="E479" s="0" t="s">
        <x:v>209</x:v>
      </x:c>
      <x:c r="F479" s="0" t="s">
        <x:v>185</x:v>
      </x:c>
      <x:c r="H479" s="0" t="s">
        <x:v>820</x:v>
      </x:c>
      <x:c r="I479" s="0" t="n">
        <x:v>6.6</x:v>
      </x:c>
      <x:c r="J479" s="0" t="n">
        <x:v>0.4</x:v>
      </x:c>
      <x:c r="K479" s="0" t="n">
        <x:v>65</x:v>
      </x:c>
      <x:c r="L479" s="0" t="n">
        <x:v>3</x:v>
      </x:c>
      <x:c r="M479" s="0" t="n">
        <x:v>4</x:v>
      </x:c>
      <x:c r="O479" s="0" t="n">
        <x:v>1019.9</x:v>
      </x:c>
      <x:c r="P479" s="0" t="n">
        <x:v>1010.3</x:v>
      </x:c>
    </x:row>
    <x:row r="480" spans="1:81" customFormat="1" ht="16.5" customHeight="1">
      <x:c r="A480" s="302">
        <x:f>IF(RIGHT(C480,2)=".1","10",RIGHT(C480,2))</x:f>
      </x:c>
      <x:c r="B480" s="0" t="n">
        <x:v>12</x:v>
      </x:c>
      <x:c r="C480" s="0" t="n">
        <x:v>1.03</x:v>
      </x:c>
      <x:c r="D480" s="0" t="s">
        <x:v>7</x:v>
      </x:c>
      <x:c r="E480" s="0" t="s">
        <x:v>271</x:v>
      </x:c>
      <x:c r="F480" s="0" t="s">
        <x:v>185</x:v>
      </x:c>
      <x:c r="H480" s="0" t="s">
        <x:v>615</x:v>
      </x:c>
      <x:c r="I480" s="0" t="n">
        <x:v>8</x:v>
      </x:c>
      <x:c r="J480" s="0" t="n">
        <x:v>0.4</x:v>
      </x:c>
      <x:c r="K480" s="0" t="n">
        <x:v>59</x:v>
      </x:c>
      <x:c r="L480" s="0" t="n">
        <x:v>5</x:v>
      </x:c>
      <x:c r="M480" s="0" t="n">
        <x:v>5</x:v>
      </x:c>
      <x:c r="O480" s="0" t="n">
        <x:v>1019.7</x:v>
      </x:c>
      <x:c r="P480" s="0" t="n">
        <x:v>1010.1</x:v>
      </x:c>
    </x:row>
    <x:row r="481" spans="1:81" customFormat="1" ht="16.5" customHeight="1">
      <x:c r="A481" s="302">
        <x:f>IF(RIGHT(C481,2)=".1","10",RIGHT(C481,2))</x:f>
      </x:c>
      <x:c r="B481" s="0" t="n">
        <x:v>15</x:v>
      </x:c>
      <x:c r="C481" s="0" t="n">
        <x:v>1.03</x:v>
      </x:c>
      <x:c r="D481" s="0" t="s">
        <x:v>7</x:v>
      </x:c>
      <x:c r="E481" s="0" t="n">
        <x:v>3</x:v>
      </x:c>
      <x:c r="F481" s="0" t="s">
        <x:v>185</x:v>
      </x:c>
      <x:c r="H481" s="0" t="s">
        <x:v>266</x:v>
      </x:c>
      <x:c r="I481" s="0" t="n">
        <x:v>7.8</x:v>
      </x:c>
      <x:c r="J481" s="0" t="n">
        <x:v>0.4</x:v>
      </x:c>
      <x:c r="K481" s="0" t="n">
        <x:v>59</x:v>
      </x:c>
      <x:c r="L481" s="0" t="n">
        <x:v>5</x:v>
      </x:c>
      <x:c r="M481" s="0" t="n">
        <x:v>5</x:v>
      </x:c>
      <x:c r="O481" s="0" t="n">
        <x:v>1019.9</x:v>
      </x:c>
      <x:c r="P481" s="0" t="n">
        <x:v>1010.3</x:v>
      </x:c>
      <x:c r="R481" s="0" t="n">
        <x:v>8.4</x:v>
      </x:c>
    </x:row>
    <x:row r="482" spans="1:81" customFormat="1" ht="16.5" customHeight="1">
      <x:c r="A482" s="302">
        <x:f>IF(RIGHT(C482,2)=".1","10",RIGHT(C482,2))</x:f>
      </x:c>
      <x:c r="B482" s="0" t="n">
        <x:v>18</x:v>
      </x:c>
      <x:c r="C482" s="0" t="n">
        <x:v>1.03</x:v>
      </x:c>
      <x:c r="D482" s="0" t="s">
        <x:v>7</x:v>
      </x:c>
      <x:c r="E482" s="0" t="n">
        <x:v>1</x:v>
      </x:c>
      <x:c r="F482" s="0" t="s">
        <x:v>185</x:v>
      </x:c>
      <x:c r="G482" s="0" t="s">
        <x:v>229</x:v>
      </x:c>
      <x:c r="H482" s="0" t="s">
        <x:v>230</x:v>
      </x:c>
      <x:c r="I482" s="0" t="n">
        <x:v>5.6</x:v>
      </x:c>
      <x:c r="J482" s="0" t="n">
        <x:v>2.1</x:v>
      </x:c>
      <x:c r="K482" s="0" t="n">
        <x:v>78</x:v>
      </x:c>
      <x:c r="L482" s="0" t="n">
        <x:v>5</x:v>
      </x:c>
      <x:c r="M482" s="0" t="n">
        <x:v>5</x:v>
      </x:c>
      <x:c r="O482" s="0" t="n">
        <x:v>1021.4</x:v>
      </x:c>
      <x:c r="P482" s="0" t="n">
        <x:v>1011.7</x:v>
      </x:c>
    </x:row>
    <x:row r="483" spans="1:81" customFormat="1" ht="16.5" customHeight="1">
      <x:c r="A483" s="302">
        <x:f>IF(RIGHT(C483,2)=".1","10",RIGHT(C483,2))</x:f>
      </x:c>
      <x:c r="B483" s="0" t="n">
        <x:v>21</x:v>
      </x:c>
      <x:c r="C483" s="0" t="n">
        <x:v>1.03</x:v>
      </x:c>
      <x:c r="D483" s="0" t="s">
        <x:v>7</x:v>
      </x:c>
      <x:c r="E483" s="0" t="n">
        <x:v>3</x:v>
      </x:c>
      <x:c r="F483" s="0" t="s">
        <x:v>185</x:v>
      </x:c>
      <x:c r="G483" s="0" t="s">
        <x:v>229</x:v>
      </x:c>
      <x:c r="H483" s="0" t="s">
        <x:v>615</x:v>
      </x:c>
      <x:c r="I483" s="0" t="n">
        <x:v>4.1</x:v>
      </x:c>
      <x:c r="J483" s="0" t="n">
        <x:v>2.1</x:v>
      </x:c>
      <x:c r="K483" s="0" t="n">
        <x:v>87</x:v>
      </x:c>
      <x:c r="L483" s="0" t="n">
        <x:v>0</x:v>
      </x:c>
      <x:c r="M483" s="0" t="n">
        <x:v>0</x:v>
      </x:c>
      <x:c r="O483" s="0" t="n">
        <x:v>1021.4</x:v>
      </x:c>
      <x:c r="P483" s="0" t="n">
        <x:v>1011.7</x:v>
      </x:c>
    </x:row>
    <x:row r="484" spans="1:81" customFormat="1" ht="16.5" customHeight="1">
      <x:c r="A484" s="302">
        <x:f>IF(RIGHT(C484,2)=".1","10",RIGHT(C484,2))</x:f>
      </x:c>
      <x:c r="B484" s="0" t="n">
        <x:v>0</x:v>
      </x:c>
      <x:c r="C484" s="0" t="n">
        <x:v>2.03</x:v>
      </x:c>
      <x:c r="D484" s="0" t="s">
        <x:v>7</x:v>
      </x:c>
      <x:c r="E484" s="0" t="n">
        <x:v>2</x:v>
      </x:c>
      <x:c r="F484" s="0" t="s">
        <x:v>185</x:v>
      </x:c>
      <x:c r="G484" s="0" t="s">
        <x:v>229</x:v>
      </x:c>
      <x:c r="H484" s="0" t="s">
        <x:v>230</x:v>
      </x:c>
      <x:c r="I484" s="0" t="n">
        <x:v>3.6</x:v>
      </x:c>
      <x:c r="J484" s="0" t="n">
        <x:v>2</x:v>
      </x:c>
      <x:c r="K484" s="0" t="n">
        <x:v>89</x:v>
      </x:c>
      <x:c r="L484" s="0" t="n">
        <x:v>1</x:v>
      </x:c>
      <x:c r="M484" s="0" t="n">
        <x:v>1</x:v>
      </x:c>
      <x:c r="O484" s="0" t="n">
        <x:v>1021.9</x:v>
      </x:c>
      <x:c r="P484" s="0" t="n">
        <x:v>1012.1</x:v>
      </x:c>
    </x:row>
    <x:row r="485" spans="1:81" customFormat="1" ht="16.5" customHeight="1">
      <x:c r="A485" s="302">
        <x:f>IF(RIGHT(C485,2)=".1","10",RIGHT(C485,2))</x:f>
      </x:c>
      <x:c r="B485" s="0" t="n">
        <x:v>3</x:v>
      </x:c>
      <x:c r="C485" s="0" t="n">
        <x:v>2.03</x:v>
      </x:c>
      <x:c r="D485" s="0" t="s">
        <x:v>7</x:v>
      </x:c>
      <x:c r="E485" s="0" t="n">
        <x:v>2</x:v>
      </x:c>
      <x:c r="F485" s="0" t="s">
        <x:v>185</x:v>
      </x:c>
      <x:c r="G485" s="0" t="s">
        <x:v>193</x:v>
      </x:c>
      <x:c r="H485" s="0" t="s">
        <x:v>308</x:v>
      </x:c>
      <x:c r="I485" s="0" t="n">
        <x:v>3.4</x:v>
      </x:c>
      <x:c r="J485" s="0" t="n">
        <x:v>2.1</x:v>
      </x:c>
      <x:c r="K485" s="0" t="n">
        <x:v>91</x:v>
      </x:c>
      <x:c r="L485" s="0" t="n">
        <x:v>0</x:v>
      </x:c>
      <x:c r="M485" s="0" t="n">
        <x:v>0</x:v>
      </x:c>
      <x:c r="O485" s="0" t="n">
        <x:v>1021.6</x:v>
      </x:c>
      <x:c r="P485" s="0" t="n">
        <x:v>1011.8</x:v>
      </x:c>
      <x:c r="Q485" s="0" t="n">
        <x:v>3.4</x:v>
      </x:c>
      <x:c r="S485" s="0" t="n">
        <x:v>6</x:v>
      </x:c>
    </x:row>
    <x:row r="486" spans="1:81" customFormat="1" ht="16.5" customHeight="1">
      <x:c r="A486" s="302">
        <x:f>IF(RIGHT(C486,2)=".1","10",RIGHT(C486,2))</x:f>
      </x:c>
      <x:c r="B486" s="0" t="n">
        <x:v>6</x:v>
      </x:c>
      <x:c r="C486" s="0" t="n">
        <x:v>2.03</x:v>
      </x:c>
      <x:c r="D486" s="0" t="s">
        <x:v>7</x:v>
      </x:c>
      <x:c r="E486" s="0" t="n">
        <x:v>2</x:v>
      </x:c>
      <x:c r="F486" s="0" t="s">
        <x:v>185</x:v>
      </x:c>
      <x:c r="G486" s="0" t="s">
        <x:v>193</x:v>
      </x:c>
      <x:c r="H486" s="0" t="s">
        <x:v>821</x:v>
      </x:c>
      <x:c r="I486" s="0" t="n">
        <x:v>4.4</x:v>
      </x:c>
      <x:c r="J486" s="0" t="n">
        <x:v>2.9</x:v>
      </x:c>
      <x:c r="K486" s="0" t="n">
        <x:v>90</x:v>
      </x:c>
      <x:c r="L486" s="0" t="n">
        <x:v>2</x:v>
      </x:c>
      <x:c r="M486" s="0" t="n">
        <x:v>2</x:v>
      </x:c>
      <x:c r="O486" s="0" t="n">
        <x:v>1021.3</x:v>
      </x:c>
      <x:c r="P486" s="0" t="n">
        <x:v>1011.6</x:v>
      </x:c>
    </x:row>
    <x:row r="487" spans="1:81" customFormat="1" ht="16.5" customHeight="1">
      <x:c r="A487" s="302">
        <x:f>IF(RIGHT(C487,2)=".1","10",RIGHT(C487,2))</x:f>
      </x:c>
      <x:c r="B487" s="0" t="n">
        <x:v>9</x:v>
      </x:c>
      <x:c r="C487" s="0" t="n">
        <x:v>2.03</x:v>
      </x:c>
      <x:c r="D487" s="0" t="s">
        <x:v>6</x:v>
      </x:c>
      <x:c r="E487" s="0" t="n">
        <x:v>1</x:v>
      </x:c>
      <x:c r="F487" s="0" t="s">
        <x:v>185</x:v>
      </x:c>
      <x:c r="H487" s="0" t="s">
        <x:v>230</x:v>
      </x:c>
      <x:c r="I487" s="0" t="n">
        <x:v>6.6</x:v>
      </x:c>
      <x:c r="J487" s="0" t="n">
        <x:v>3.2</x:v>
      </x:c>
      <x:c r="K487" s="0" t="n">
        <x:v>79</x:v>
      </x:c>
      <x:c r="L487" s="0" t="n">
        <x:v>6</x:v>
      </x:c>
      <x:c r="M487" s="0" t="n">
        <x:v>6</x:v>
      </x:c>
      <x:c r="O487" s="0" t="n">
        <x:v>1020.3</x:v>
      </x:c>
      <x:c r="P487" s="0" t="n">
        <x:v>1010.6</x:v>
      </x:c>
    </x:row>
    <x:row r="488" spans="1:81" customFormat="1" ht="16.5" customHeight="1">
      <x:c r="A488" s="302">
        <x:f>IF(RIGHT(C488,2)=".1","10",RIGHT(C488,2))</x:f>
      </x:c>
      <x:c r="B488" s="0" t="n">
        <x:v>12</x:v>
      </x:c>
      <x:c r="C488" s="0" t="n">
        <x:v>2.03</x:v>
      </x:c>
      <x:c r="D488" s="0" t="s">
        <x:v>6</x:v>
      </x:c>
      <x:c r="E488" s="0" t="n">
        <x:v>3</x:v>
      </x:c>
      <x:c r="F488" s="0" t="s">
        <x:v>185</x:v>
      </x:c>
      <x:c r="H488" s="0" t="s">
        <x:v>230</x:v>
      </x:c>
      <x:c r="I488" s="0" t="n">
        <x:v>7.7</x:v>
      </x:c>
      <x:c r="J488" s="0" t="n">
        <x:v>1.9</x:v>
      </x:c>
      <x:c r="K488" s="0" t="n">
        <x:v>67</x:v>
      </x:c>
      <x:c r="L488" s="0" t="n">
        <x:v>5</x:v>
      </x:c>
      <x:c r="M488" s="0" t="n">
        <x:v>5</x:v>
      </x:c>
      <x:c r="O488" s="0" t="n">
        <x:v>1017.9</x:v>
      </x:c>
      <x:c r="P488" s="0" t="n">
        <x:v>1008.3</x:v>
      </x:c>
    </x:row>
    <x:row r="489" spans="1:81" customFormat="1" ht="16.5" customHeight="1">
      <x:c r="A489" s="302">
        <x:f>IF(RIGHT(C489,2)=".1","10",RIGHT(C489,2))</x:f>
      </x:c>
      <x:c r="B489" s="0" t="n">
        <x:v>15</x:v>
      </x:c>
      <x:c r="C489" s="0" t="n">
        <x:v>2.03</x:v>
      </x:c>
      <x:c r="D489" s="0" t="s">
        <x:v>6</x:v>
      </x:c>
      <x:c r="E489" s="0" t="n">
        <x:v>3</x:v>
      </x:c>
      <x:c r="F489" s="0" t="s">
        <x:v>185</x:v>
      </x:c>
      <x:c r="H489" s="0" t="s">
        <x:v>711</x:v>
      </x:c>
      <x:c r="I489" s="0" t="n">
        <x:v>6.2</x:v>
      </x:c>
      <x:c r="J489" s="0" t="n">
        <x:v>3.3</x:v>
      </x:c>
      <x:c r="K489" s="0" t="n">
        <x:v>82</x:v>
      </x:c>
      <x:c r="L489" s="0" t="n">
        <x:v>3</x:v>
      </x:c>
      <x:c r="M489" s="0" t="n">
        <x:v>3</x:v>
      </x:c>
      <x:c r="O489" s="0" t="n">
        <x:v>1016.4</x:v>
      </x:c>
      <x:c r="P489" s="0" t="n">
        <x:v>1006.8</x:v>
      </x:c>
      <x:c r="R489" s="0" t="n">
        <x:v>8.1</x:v>
      </x:c>
    </x:row>
    <x:row r="490" spans="1:81" customFormat="1" ht="16.5" customHeight="1">
      <x:c r="A490" s="302">
        <x:f>IF(RIGHT(C490,2)=".1","10",RIGHT(C490,2))</x:f>
      </x:c>
      <x:c r="B490" s="0" t="n">
        <x:v>18</x:v>
      </x:c>
      <x:c r="C490" s="0" t="n">
        <x:v>2.03</x:v>
      </x:c>
      <x:c r="D490" s="0" t="s">
        <x:v>7</x:v>
      </x:c>
      <x:c r="E490" s="0" t="n">
        <x:v>2</x:v>
      </x:c>
      <x:c r="F490" s="0" t="s">
        <x:v>185</x:v>
      </x:c>
      <x:c r="H490" s="0" t="s">
        <x:v>822</x:v>
      </x:c>
      <x:c r="I490" s="0" t="n">
        <x:v>5.6</x:v>
      </x:c>
      <x:c r="J490" s="0" t="n">
        <x:v>2.5</x:v>
      </x:c>
      <x:c r="K490" s="0" t="n">
        <x:v>80</x:v>
      </x:c>
      <x:c r="L490" s="0" t="n">
        <x:v>3</x:v>
      </x:c>
      <x:c r="M490" s="0" t="n">
        <x:v>3</x:v>
      </x:c>
      <x:c r="O490" s="0" t="n">
        <x:v>1015.2</x:v>
      </x:c>
      <x:c r="P490" s="0" t="n">
        <x:v>1005.6</x:v>
      </x:c>
    </x:row>
    <x:row r="491" spans="1:81" customFormat="1" ht="16.5" customHeight="1">
      <x:c r="A491" s="302">
        <x:f>IF(RIGHT(C491,2)=".1","10",RIGHT(C491,2))</x:f>
      </x:c>
      <x:c r="B491" s="0" t="n">
        <x:v>21</x:v>
      </x:c>
      <x:c r="C491" s="0" t="n">
        <x:v>2.03</x:v>
      </x:c>
      <x:c r="D491" s="0" t="s">
        <x:v>6</x:v>
      </x:c>
      <x:c r="E491" s="0" t="n">
        <x:v>2</x:v>
      </x:c>
      <x:c r="F491" s="0" t="s">
        <x:v>185</x:v>
      </x:c>
      <x:c r="H491" s="0" t="s">
        <x:v>194</x:v>
      </x:c>
      <x:c r="I491" s="0" t="n">
        <x:v>5.2</x:v>
      </x:c>
      <x:c r="J491" s="0" t="n">
        <x:v>2.2</x:v>
      </x:c>
      <x:c r="K491" s="0" t="n">
        <x:v>81</x:v>
      </x:c>
      <x:c r="L491" s="0" t="n">
        <x:v>3</x:v>
      </x:c>
      <x:c r="M491" s="0" t="n">
        <x:v>3</x:v>
      </x:c>
      <x:c r="O491" s="0" t="n">
        <x:v>1012.9</x:v>
      </x:c>
      <x:c r="P491" s="0" t="n">
        <x:v>1003.3</x:v>
      </x:c>
    </x:row>
    <x:row r="492" spans="1:81" customFormat="1" ht="16.5" customHeight="1">
      <x:c r="A492" s="302">
        <x:f>IF(RIGHT(C492,2)=".1","10",RIGHT(C492,2))</x:f>
      </x:c>
      <x:c r="B492" s="0" t="n">
        <x:v>0</x:v>
      </x:c>
      <x:c r="C492" s="0" t="n">
        <x:v>3.03</x:v>
      </x:c>
      <x:c r="D492" s="0" t="s">
        <x:v>7</x:v>
      </x:c>
      <x:c r="E492" s="0" t="n">
        <x:v>2</x:v>
      </x:c>
      <x:c r="F492" s="0" t="s">
        <x:v>185</x:v>
      </x:c>
      <x:c r="G492" s="0" t="s">
        <x:v>229</x:v>
      </x:c>
      <x:c r="H492" s="0" t="s">
        <x:v>230</x:v>
      </x:c>
      <x:c r="I492" s="0" t="n">
        <x:v>4.4</x:v>
      </x:c>
      <x:c r="J492" s="0" t="n">
        <x:v>2.5</x:v>
      </x:c>
      <x:c r="K492" s="0" t="n">
        <x:v>87</x:v>
      </x:c>
      <x:c r="L492" s="0" t="n">
        <x:v>2</x:v>
      </x:c>
      <x:c r="M492" s="0" t="n">
        <x:v>2</x:v>
      </x:c>
      <x:c r="O492" s="0" t="n">
        <x:v>1010.7</x:v>
      </x:c>
      <x:c r="P492" s="0" t="n">
        <x:v>1001</x:v>
      </x:c>
    </x:row>
    <x:row r="493" spans="1:81" customFormat="1" ht="16.5" customHeight="1">
      <x:c r="A493" s="302">
        <x:f>IF(RIGHT(C493,2)=".1","10",RIGHT(C493,2))</x:f>
      </x:c>
      <x:c r="B493" s="0" t="n">
        <x:v>3</x:v>
      </x:c>
      <x:c r="C493" s="0" t="n">
        <x:v>3.03</x:v>
      </x:c>
      <x:c r="D493" s="0" t="s">
        <x:v>7</x:v>
      </x:c>
      <x:c r="E493" s="0" t="n">
        <x:v>2</x:v>
      </x:c>
      <x:c r="F493" s="0" t="s">
        <x:v>185</x:v>
      </x:c>
      <x:c r="G493" s="0" t="s">
        <x:v>193</x:v>
      </x:c>
      <x:c r="H493" s="0" t="s">
        <x:v>230</x:v>
      </x:c>
      <x:c r="I493" s="0" t="n">
        <x:v>4.2</x:v>
      </x:c>
      <x:c r="J493" s="0" t="n">
        <x:v>2.5</x:v>
      </x:c>
      <x:c r="K493" s="0" t="n">
        <x:v>89</x:v>
      </x:c>
      <x:c r="L493" s="0" t="n">
        <x:v>1</x:v>
      </x:c>
      <x:c r="M493" s="0" t="n">
        <x:v>1</x:v>
      </x:c>
      <x:c r="O493" s="0" t="n">
        <x:v>1007.5</x:v>
      </x:c>
      <x:c r="P493" s="0" t="n">
        <x:v>997.9</x:v>
      </x:c>
      <x:c r="Q493" s="0" t="n">
        <x:v>4</x:v>
      </x:c>
      <x:c r="S493" s="0" t="n">
        <x:v>2</x:v>
      </x:c>
    </x:row>
    <x:row r="494" spans="1:81" customFormat="1" ht="16.5" customHeight="1">
      <x:c r="A494" s="302">
        <x:f>IF(RIGHT(C494,2)=".1","10",RIGHT(C494,2))</x:f>
      </x:c>
      <x:c r="B494" s="0" t="n">
        <x:v>6</x:v>
      </x:c>
      <x:c r="C494" s="0" t="n">
        <x:v>3.03</x:v>
      </x:c>
      <x:c r="D494" s="0" t="s">
        <x:v>6</x:v>
      </x:c>
      <x:c r="E494" s="0" t="n">
        <x:v>3</x:v>
      </x:c>
      <x:c r="F494" s="0" t="s">
        <x:v>185</x:v>
      </x:c>
      <x:c r="G494" s="0" t="s">
        <x:v>193</x:v>
      </x:c>
      <x:c r="H494" s="0" t="s">
        <x:v>194</x:v>
      </x:c>
      <x:c r="I494" s="0" t="n">
        <x:v>4.3</x:v>
      </x:c>
      <x:c r="J494" s="0" t="n">
        <x:v>2.8</x:v>
      </x:c>
      <x:c r="K494" s="0" t="n">
        <x:v>90</x:v>
      </x:c>
      <x:c r="L494" s="0" t="n">
        <x:v>1</x:v>
      </x:c>
      <x:c r="M494" s="0" t="n">
        <x:v>1</x:v>
      </x:c>
      <x:c r="O494" s="0" t="n">
        <x:v>1004.7</x:v>
      </x:c>
      <x:c r="P494" s="0" t="n">
        <x:v>995.1</x:v>
      </x:c>
    </x:row>
    <x:row r="495" spans="1:81" customFormat="1" ht="16.5" customHeight="1">
      <x:c r="A495" s="302">
        <x:f>IF(RIGHT(C495,2)=".1","10",RIGHT(C495,2))</x:f>
      </x:c>
      <x:c r="B495" s="0" t="n">
        <x:v>9</x:v>
      </x:c>
      <x:c r="C495" s="0" t="n">
        <x:v>3.03</x:v>
      </x:c>
      <x:c r="D495" s="0" t="s">
        <x:v>6</x:v>
      </x:c>
      <x:c r="E495" s="0" t="n">
        <x:v>2</x:v>
      </x:c>
      <x:c r="F495" s="0" t="s">
        <x:v>185</x:v>
      </x:c>
      <x:c r="G495" s="0" t="s">
        <x:v>193</x:v>
      </x:c>
      <x:c r="H495" s="0" t="s">
        <x:v>194</x:v>
      </x:c>
      <x:c r="I495" s="0" t="n">
        <x:v>6.1</x:v>
      </x:c>
      <x:c r="J495" s="0" t="n">
        <x:v>3.2</x:v>
      </x:c>
      <x:c r="K495" s="0" t="n">
        <x:v>82</x:v>
      </x:c>
      <x:c r="L495" s="0" t="n">
        <x:v>4</x:v>
      </x:c>
      <x:c r="M495" s="0" t="n">
        <x:v>4</x:v>
      </x:c>
      <x:c r="O495" s="0" t="n">
        <x:v>1001.1</x:v>
      </x:c>
      <x:c r="P495" s="0" t="n">
        <x:v>991.7</x:v>
      </x:c>
    </x:row>
    <x:row r="496" spans="1:81" customFormat="1" ht="16.5" customHeight="1">
      <x:c r="A496" s="302">
        <x:f>IF(RIGHT(C496,2)=".1","10",RIGHT(C496,2))</x:f>
      </x:c>
      <x:c r="B496" s="0" t="n">
        <x:v>12</x:v>
      </x:c>
      <x:c r="C496" s="0" t="n">
        <x:v>3.03</x:v>
      </x:c>
      <x:c r="D496" s="0" t="s">
        <x:v>5</x:v>
      </x:c>
      <x:c r="E496" s="0" t="n">
        <x:v>1</x:v>
      </x:c>
      <x:c r="F496" s="0" t="s">
        <x:v>185</x:v>
      </x:c>
      <x:c r="G496" s="0" t="s">
        <x:v>229</x:v>
      </x:c>
      <x:c r="H496" s="0" t="s">
        <x:v>194</x:v>
      </x:c>
      <x:c r="I496" s="0" t="n">
        <x:v>6.3</x:v>
      </x:c>
      <x:c r="J496" s="0" t="n">
        <x:v>3.1</x:v>
      </x:c>
      <x:c r="K496" s="0" t="n">
        <x:v>80</x:v>
      </x:c>
      <x:c r="L496" s="0" t="n">
        <x:v>5</x:v>
      </x:c>
      <x:c r="M496" s="0" t="n">
        <x:v>5</x:v>
      </x:c>
      <x:c r="O496" s="0" t="n">
        <x:v>999.7</x:v>
      </x:c>
      <x:c r="P496" s="0" t="n">
        <x:v>990.2</x:v>
      </x:c>
    </x:row>
    <x:row r="497" spans="1:81" customFormat="1" ht="16.5" customHeight="1">
      <x:c r="A497" s="302">
        <x:f>IF(RIGHT(C497,2)=".1","10",RIGHT(C497,2))</x:f>
      </x:c>
      <x:c r="B497" s="0" t="n">
        <x:v>15</x:v>
      </x:c>
      <x:c r="C497" s="0" t="n">
        <x:v>3.03</x:v>
      </x:c>
      <x:c r="D497" s="0" t="s">
        <x:v>13</x:v>
      </x:c>
      <x:c r="E497" s="0" t="n">
        <x:v>0</x:v>
      </x:c>
      <x:c r="F497" s="0" t="s">
        <x:v>185</x:v>
      </x:c>
      <x:c r="G497" s="0" t="s">
        <x:v>229</x:v>
      </x:c>
      <x:c r="H497" s="0" t="s">
        <x:v>194</x:v>
      </x:c>
      <x:c r="I497" s="0" t="n">
        <x:v>5.6</x:v>
      </x:c>
      <x:c r="J497" s="0" t="n">
        <x:v>3.8</x:v>
      </x:c>
      <x:c r="K497" s="0" t="n">
        <x:v>88</x:v>
      </x:c>
      <x:c r="L497" s="0" t="n">
        <x:v>5</x:v>
      </x:c>
      <x:c r="M497" s="0" t="n">
        <x:v>5</x:v>
      </x:c>
      <x:c r="O497" s="0" t="n">
        <x:v>998.6</x:v>
      </x:c>
      <x:c r="P497" s="0" t="n">
        <x:v>989.2</x:v>
      </x:c>
      <x:c r="R497" s="0" t="n">
        <x:v>6.3</x:v>
      </x:c>
      <x:c r="S497" s="0" t="n">
        <x:v>3</x:v>
      </x:c>
    </x:row>
    <x:row r="498" spans="1:81" customFormat="1" ht="16.5" customHeight="1">
      <x:c r="A498" s="302">
        <x:f>IF(RIGHT(C498,2)=".1","10",RIGHT(C498,2))</x:f>
      </x:c>
      <x:c r="B498" s="0" t="n">
        <x:v>18</x:v>
      </x:c>
      <x:c r="C498" s="0" t="n">
        <x:v>3.03</x:v>
      </x:c>
      <x:c r="D498" s="0" t="s">
        <x:v>10</x:v>
      </x:c>
      <x:c r="E498" s="0" t="n">
        <x:v>2</x:v>
      </x:c>
      <x:c r="F498" s="0" t="s">
        <x:v>185</x:v>
      </x:c>
      <x:c r="G498" s="0" t="s">
        <x:v>193</x:v>
      </x:c>
      <x:c r="H498" s="0" t="s">
        <x:v>194</x:v>
      </x:c>
      <x:c r="I498" s="0" t="n">
        <x:v>4.9</x:v>
      </x:c>
      <x:c r="J498" s="0" t="n">
        <x:v>3.6</x:v>
      </x:c>
      <x:c r="K498" s="0" t="n">
        <x:v>91</x:v>
      </x:c>
      <x:c r="L498" s="0" t="n">
        <x:v>2</x:v>
      </x:c>
      <x:c r="M498" s="0" t="n">
        <x:v>2</x:v>
      </x:c>
      <x:c r="O498" s="0" t="n">
        <x:v>1000.2</x:v>
      </x:c>
      <x:c r="P498" s="0" t="n">
        <x:v>990.7</x:v>
      </x:c>
    </x:row>
    <x:row r="499" spans="1:81" customFormat="1" ht="16.5" customHeight="1">
      <x:c r="A499" s="302">
        <x:f>IF(RIGHT(C499,2)=".1","10",RIGHT(C499,2))</x:f>
      </x:c>
      <x:c r="B499" s="0" t="n">
        <x:v>21</x:v>
      </x:c>
      <x:c r="C499" s="0" t="n">
        <x:v>3.03</x:v>
      </x:c>
      <x:c r="D499" s="0" t="s">
        <x:v>10</x:v>
      </x:c>
      <x:c r="E499" s="0" t="n">
        <x:v>3</x:v>
      </x:c>
      <x:c r="F499" s="0" t="s">
        <x:v>185</x:v>
      </x:c>
      <x:c r="H499" s="0" t="s">
        <x:v>228</x:v>
      </x:c>
      <x:c r="I499" s="0" t="n">
        <x:v>3.8</x:v>
      </x:c>
      <x:c r="J499" s="0" t="n">
        <x:v>2</x:v>
      </x:c>
      <x:c r="K499" s="0" t="n">
        <x:v>88</x:v>
      </x:c>
      <x:c r="L499" s="0" t="n">
        <x:v>0</x:v>
      </x:c>
      <x:c r="M499" s="0" t="n">
        <x:v>0</x:v>
      </x:c>
      <x:c r="O499" s="0" t="n">
        <x:v>1001</x:v>
      </x:c>
      <x:c r="P499" s="0" t="n">
        <x:v>991.5</x:v>
      </x:c>
    </x:row>
    <x:row r="500" spans="1:81" customFormat="1" ht="16.5" customHeight="1">
      <x:c r="A500" s="302">
        <x:f>IF(RIGHT(C500,2)=".1","10",RIGHT(C500,2))</x:f>
      </x:c>
      <x:c r="B500" s="0" t="n">
        <x:v>0</x:v>
      </x:c>
      <x:c r="C500" s="0" t="n">
        <x:v>4.03</x:v>
      </x:c>
      <x:c r="D500" s="0" t="s">
        <x:v>10</x:v>
      </x:c>
      <x:c r="E500" s="0" t="s">
        <x:v>358</x:v>
      </x:c>
      <x:c r="F500" s="0" t="s">
        <x:v>185</x:v>
      </x:c>
      <x:c r="H500" s="0" t="s">
        <x:v>221</x:v>
      </x:c>
      <x:c r="I500" s="0" t="n">
        <x:v>2.7</x:v>
      </x:c>
      <x:c r="J500" s="0" t="n">
        <x:v>0.2</x:v>
      </x:c>
      <x:c r="K500" s="0" t="n">
        <x:v>84</x:v>
      </x:c>
      <x:c r="L500" s="0" t="n">
        <x:v>-3</x:v>
      </x:c>
      <x:c r="M500" s="0" t="n">
        <x:v>-3</x:v>
      </x:c>
      <x:c r="O500" s="0" t="n">
        <x:v>1002.3</x:v>
      </x:c>
      <x:c r="P500" s="0" t="n">
        <x:v>992.7</x:v>
      </x:c>
    </x:row>
    <x:row r="501" spans="1:81" customFormat="1" ht="16.5" customHeight="1">
      <x:c r="A501" s="302">
        <x:f>IF(RIGHT(C501,2)=".1","10",RIGHT(C501,2))</x:f>
      </x:c>
      <x:c r="B501" s="0" t="n">
        <x:v>3</x:v>
      </x:c>
      <x:c r="C501" s="0" t="n">
        <x:v>4.03</x:v>
      </x:c>
      <x:c r="D501" s="0" t="s">
        <x:v>10</x:v>
      </x:c>
      <x:c r="E501" s="0" t="s">
        <x:v>271</x:v>
      </x:c>
      <x:c r="F501" s="0" t="s">
        <x:v>185</x:v>
      </x:c>
      <x:c r="G501" s="0" t="s">
        <x:v>229</x:v>
      </x:c>
      <x:c r="H501" s="0" t="s">
        <x:v>194</x:v>
      </x:c>
      <x:c r="I501" s="0" t="n">
        <x:v>1.9</x:v>
      </x:c>
      <x:c r="J501" s="0" t="n">
        <x:v>0</x:v>
      </x:c>
      <x:c r="K501" s="0" t="n">
        <x:v>87</x:v>
      </x:c>
      <x:c r="L501" s="0" t="n">
        <x:v>-3</x:v>
      </x:c>
      <x:c r="M501" s="0" t="n">
        <x:v>-3</x:v>
      </x:c>
      <x:c r="O501" s="0" t="n">
        <x:v>1003.5</x:v>
      </x:c>
      <x:c r="P501" s="0" t="n">
        <x:v>993.9</x:v>
      </x:c>
      <x:c r="Q501" s="0" t="n">
        <x:v>1.9</x:v>
      </x:c>
      <x:c r="S501" s="0" t="n">
        <x:v>0.3</x:v>
      </x:c>
    </x:row>
    <x:row r="502" spans="1:81" customFormat="1" ht="16.5" customHeight="1">
      <x:c r="A502" s="302">
        <x:f>IF(RIGHT(C502,2)=".1","10",RIGHT(C502,2))</x:f>
      </x:c>
      <x:c r="B502" s="0" t="n">
        <x:v>6</x:v>
      </x:c>
      <x:c r="C502" s="0" t="n">
        <x:v>4.03</x:v>
      </x:c>
      <x:c r="D502" s="0" t="s">
        <x:v>10</x:v>
      </x:c>
      <x:c r="E502" s="0" t="s">
        <x:v>713</x:v>
      </x:c>
      <x:c r="F502" s="0" t="s">
        <x:v>185</x:v>
      </x:c>
      <x:c r="G502" s="0" t="s">
        <x:v>193</x:v>
      </x:c>
      <x:c r="H502" s="0" t="s">
        <x:v>230</x:v>
      </x:c>
      <x:c r="I502" s="0" t="n">
        <x:v>2.7</x:v>
      </x:c>
      <x:c r="J502" s="0" t="n">
        <x:v>-0.2</x:v>
      </x:c>
      <x:c r="K502" s="0" t="n">
        <x:v>81</x:v>
      </x:c>
      <x:c r="L502" s="0" t="n">
        <x:v>-3</x:v>
      </x:c>
      <x:c r="M502" s="0" t="n">
        <x:v>-3</x:v>
      </x:c>
      <x:c r="O502" s="0" t="n">
        <x:v>1005.3</x:v>
      </x:c>
      <x:c r="P502" s="0" t="n">
        <x:v>995.7</x:v>
      </x:c>
      <x:c r="Q502" s="0" t="n">
        <x:v>1.8</x:v>
      </x:c>
    </x:row>
    <x:row r="503" spans="1:81" customFormat="1" ht="16.5" customHeight="1">
      <x:c r="A503" s="302">
        <x:f>IF(RIGHT(C503,2)=".1","10",RIGHT(C503,2))</x:f>
      </x:c>
      <x:c r="B503" s="0" t="n">
        <x:v>9</x:v>
      </x:c>
      <x:c r="C503" s="0" t="n">
        <x:v>4.03</x:v>
      </x:c>
      <x:c r="D503" s="0" t="s">
        <x:v>11</x:v>
      </x:c>
      <x:c r="E503" s="0" t="s">
        <x:v>437</x:v>
      </x:c>
      <x:c r="F503" s="0" t="s">
        <x:v>185</x:v>
      </x:c>
      <x:c r="H503" s="0" t="s">
        <x:v>230</x:v>
      </x:c>
      <x:c r="I503" s="0" t="n">
        <x:v>3.2</x:v>
      </x:c>
      <x:c r="J503" s="0" t="n">
        <x:v>-0.5</x:v>
      </x:c>
      <x:c r="K503" s="0" t="n">
        <x:v>77</x:v>
      </x:c>
      <x:c r="L503" s="0" t="n">
        <x:v>-2</x:v>
      </x:c>
      <x:c r="M503" s="0" t="n">
        <x:v>-2</x:v>
      </x:c>
      <x:c r="O503" s="0" t="n">
        <x:v>1006.7</x:v>
      </x:c>
      <x:c r="P503" s="0" t="n">
        <x:v>997.1</x:v>
      </x:c>
    </x:row>
    <x:row r="504" spans="1:81" customFormat="1" ht="16.5" customHeight="1">
      <x:c r="A504" s="302">
        <x:f>IF(RIGHT(C504,2)=".1","10",RIGHT(C504,2))</x:f>
      </x:c>
      <x:c r="B504" s="0" t="n">
        <x:v>12</x:v>
      </x:c>
      <x:c r="C504" s="0" t="n">
        <x:v>4.03</x:v>
      </x:c>
      <x:c r="D504" s="0" t="s">
        <x:v>11</x:v>
      </x:c>
      <x:c r="E504" s="0" t="s">
        <x:v>823</x:v>
      </x:c>
      <x:c r="F504" s="0" t="s">
        <x:v>185</x:v>
      </x:c>
      <x:c r="H504" s="0" t="s">
        <x:v>192</x:v>
      </x:c>
      <x:c r="I504" s="0" t="n">
        <x:v>3</x:v>
      </x:c>
      <x:c r="J504" s="0" t="n">
        <x:v>-0.9</x:v>
      </x:c>
      <x:c r="K504" s="0" t="n">
        <x:v>76</x:v>
      </x:c>
      <x:c r="L504" s="0" t="n">
        <x:v>-2</x:v>
      </x:c>
      <x:c r="M504" s="0" t="n">
        <x:v>-2</x:v>
      </x:c>
      <x:c r="O504" s="0" t="n">
        <x:v>1007.4</x:v>
      </x:c>
      <x:c r="P504" s="0" t="n">
        <x:v>997.8</x:v>
      </x:c>
    </x:row>
    <x:row r="505" spans="1:81" customFormat="1" ht="16.5" customHeight="1">
      <x:c r="A505" s="302">
        <x:f>IF(RIGHT(C505,2)=".1","10",RIGHT(C505,2))</x:f>
      </x:c>
      <x:c r="B505" s="0" t="n">
        <x:v>15</x:v>
      </x:c>
      <x:c r="C505" s="0" t="n">
        <x:v>4.03</x:v>
      </x:c>
      <x:c r="D505" s="0" t="s">
        <x:v>11</x:v>
      </x:c>
      <x:c r="E505" s="0" t="s">
        <x:v>721</x:v>
      </x:c>
      <x:c r="F505" s="0" t="s">
        <x:v>185</x:v>
      </x:c>
      <x:c r="H505" s="0" t="s">
        <x:v>192</x:v>
      </x:c>
      <x:c r="I505" s="0" t="n">
        <x:v>3.1</x:v>
      </x:c>
      <x:c r="J505" s="0" t="n">
        <x:v>-2</x:v>
      </x:c>
      <x:c r="K505" s="0" t="n">
        <x:v>69</x:v>
      </x:c>
      <x:c r="L505" s="0" t="n">
        <x:v>-2</x:v>
      </x:c>
      <x:c r="M505" s="0" t="n">
        <x:v>-2</x:v>
      </x:c>
      <x:c r="O505" s="0" t="n">
        <x:v>1009.2</x:v>
      </x:c>
      <x:c r="P505" s="0" t="n">
        <x:v>999.6</x:v>
      </x:c>
      <x:c r="R505" s="0" t="n">
        <x:v>3.2</x:v>
      </x:c>
      <x:c r="S505" s="0" t="n">
        <x:v>0.3</x:v>
      </x:c>
    </x:row>
    <x:row r="506" spans="1:81" customFormat="1" ht="16.5" customHeight="1">
      <x:c r="A506" s="302">
        <x:f>IF(RIGHT(C506,2)=".1","10",RIGHT(C506,2))</x:f>
      </x:c>
      <x:c r="B506" s="0" t="n">
        <x:v>18</x:v>
      </x:c>
      <x:c r="C506" s="0" t="n">
        <x:v>4.03</x:v>
      </x:c>
      <x:c r="D506" s="0" t="s">
        <x:v>10</x:v>
      </x:c>
      <x:c r="E506" s="0" t="s">
        <x:v>215</x:v>
      </x:c>
      <x:c r="F506" s="0" t="s">
        <x:v>185</x:v>
      </x:c>
      <x:c r="H506" s="0" t="s">
        <x:v>186</x:v>
      </x:c>
      <x:c r="I506" s="0" t="n">
        <x:v>1.7</x:v>
      </x:c>
      <x:c r="J506" s="0" t="n">
        <x:v>-1.8</x:v>
      </x:c>
      <x:c r="K506" s="0" t="n">
        <x:v>78</x:v>
      </x:c>
      <x:c r="L506" s="0" t="n">
        <x:v>-2</x:v>
      </x:c>
      <x:c r="M506" s="0" t="n">
        <x:v>-2</x:v>
      </x:c>
      <x:c r="O506" s="0" t="n">
        <x:v>1009.8</x:v>
      </x:c>
      <x:c r="P506" s="0" t="n">
        <x:v>1000.1</x:v>
      </x:c>
    </x:row>
    <x:row r="507" spans="1:81" customFormat="1" ht="16.5" customHeight="1">
      <x:c r="A507" s="302">
        <x:f>IF(RIGHT(C507,2)=".1","10",RIGHT(C507,2))</x:f>
      </x:c>
      <x:c r="B507" s="0" t="n">
        <x:v>21</x:v>
      </x:c>
      <x:c r="C507" s="0" t="n">
        <x:v>4.03</x:v>
      </x:c>
      <x:c r="D507" s="0" t="s">
        <x:v>10</x:v>
      </x:c>
      <x:c r="E507" s="0" t="s">
        <x:v>357</x:v>
      </x:c>
      <x:c r="F507" s="0" t="s">
        <x:v>185</x:v>
      </x:c>
      <x:c r="H507" s="0" t="s">
        <x:v>824</x:v>
      </x:c>
      <x:c r="I507" s="0" t="n">
        <x:v>1.8</x:v>
      </x:c>
      <x:c r="J507" s="0" t="n">
        <x:v>-1</x:v>
      </x:c>
      <x:c r="K507" s="0" t="n">
        <x:v>82</x:v>
      </x:c>
      <x:c r="L507" s="0" t="n">
        <x:v>-4</x:v>
      </x:c>
      <x:c r="M507" s="0" t="n">
        <x:v>-4</x:v>
      </x:c>
      <x:c r="O507" s="0" t="n">
        <x:v>1009</x:v>
      </x:c>
      <x:c r="P507" s="0" t="n">
        <x:v>999.3</x:v>
      </x:c>
    </x:row>
    <x:row r="508" spans="1:81" customFormat="1" ht="16.5" customHeight="1">
      <x:c r="A508" s="302">
        <x:f>IF(RIGHT(C508,2)=".1","10",RIGHT(C508,2))</x:f>
      </x:c>
      <x:c r="B508" s="0" t="n">
        <x:v>0</x:v>
      </x:c>
      <x:c r="C508" s="0" t="n">
        <x:v>5.03</x:v>
      </x:c>
      <x:c r="D508" s="0" t="s">
        <x:v>10</x:v>
      </x:c>
      <x:c r="E508" s="0" t="s">
        <x:v>209</x:v>
      </x:c>
      <x:c r="F508" s="0" t="s">
        <x:v>185</x:v>
      </x:c>
      <x:c r="H508" s="0" t="s">
        <x:v>206</x:v>
      </x:c>
      <x:c r="I508" s="0" t="n">
        <x:v>2.7</x:v>
      </x:c>
      <x:c r="J508" s="0" t="n">
        <x:v>-0.1</x:v>
      </x:c>
      <x:c r="K508" s="0" t="n">
        <x:v>82</x:v>
      </x:c>
      <x:c r="L508" s="0" t="n">
        <x:v>-2</x:v>
      </x:c>
      <x:c r="M508" s="0" t="n">
        <x:v>-2</x:v>
      </x:c>
      <x:c r="O508" s="0" t="n">
        <x:v>1008.8</x:v>
      </x:c>
      <x:c r="P508" s="0" t="n">
        <x:v>999.2</x:v>
      </x:c>
    </x:row>
    <x:row r="509" spans="1:81" customFormat="1" ht="16.5" customHeight="1">
      <x:c r="A509" s="302">
        <x:f>IF(RIGHT(C509,2)=".1","10",RIGHT(C509,2))</x:f>
      </x:c>
      <x:c r="B509" s="0" t="n">
        <x:v>3</x:v>
      </x:c>
      <x:c r="C509" s="0" t="n">
        <x:v>5.03</x:v>
      </x:c>
      <x:c r="D509" s="0" t="s">
        <x:v>10</x:v>
      </x:c>
      <x:c r="E509" s="0" t="s">
        <x:v>394</x:v>
      </x:c>
      <x:c r="F509" s="0" t="s">
        <x:v>185</x:v>
      </x:c>
      <x:c r="H509" s="0" t="s">
        <x:v>192</x:v>
      </x:c>
      <x:c r="I509" s="0" t="n">
        <x:v>3</x:v>
      </x:c>
      <x:c r="J509" s="0" t="n">
        <x:v>0.1</x:v>
      </x:c>
      <x:c r="K509" s="0" t="n">
        <x:v>81</x:v>
      </x:c>
      <x:c r="L509" s="0" t="n">
        <x:v>-2</x:v>
      </x:c>
      <x:c r="M509" s="0" t="n">
        <x:v>-2</x:v>
      </x:c>
      <x:c r="O509" s="0" t="n">
        <x:v>1009.3</x:v>
      </x:c>
      <x:c r="P509" s="0" t="n">
        <x:v>999.6</x:v>
      </x:c>
      <x:c r="Q509" s="0" t="n">
        <x:v>1.5</x:v>
      </x:c>
    </x:row>
    <x:row r="510" spans="1:81" customFormat="1" ht="16.5" customHeight="1">
      <x:c r="A510" s="302">
        <x:f>IF(RIGHT(C510,2)=".1","10",RIGHT(C510,2))</x:f>
      </x:c>
      <x:c r="B510" s="0" t="n">
        <x:v>6</x:v>
      </x:c>
      <x:c r="C510" s="0" t="n">
        <x:v>5.03</x:v>
      </x:c>
      <x:c r="D510" s="0" t="s">
        <x:v>10</x:v>
      </x:c>
      <x:c r="E510" s="0" t="s">
        <x:v>385</x:v>
      </x:c>
      <x:c r="F510" s="0" t="s">
        <x:v>185</x:v>
      </x:c>
      <x:c r="H510" s="0" t="s">
        <x:v>206</x:v>
      </x:c>
      <x:c r="I510" s="0" t="n">
        <x:v>3.4</x:v>
      </x:c>
      <x:c r="J510" s="0" t="n">
        <x:v>-0.7</x:v>
      </x:c>
      <x:c r="K510" s="0" t="n">
        <x:v>74</x:v>
      </x:c>
      <x:c r="L510" s="0" t="n">
        <x:v>-2</x:v>
      </x:c>
      <x:c r="M510" s="0" t="n">
        <x:v>-2</x:v>
      </x:c>
      <x:c r="O510" s="0" t="n">
        <x:v>1010.6</x:v>
      </x:c>
      <x:c r="P510" s="0" t="n">
        <x:v>1001</x:v>
      </x:c>
    </x:row>
    <x:row r="511" spans="1:81" customFormat="1" ht="16.5" customHeight="1">
      <x:c r="A511" s="302">
        <x:f>IF(RIGHT(C511,2)=".1","10",RIGHT(C511,2))</x:f>
      </x:c>
      <x:c r="B511" s="0" t="n">
        <x:v>9</x:v>
      </x:c>
      <x:c r="C511" s="0" t="n">
        <x:v>5.03</x:v>
      </x:c>
      <x:c r="D511" s="0" t="s">
        <x:v>10</x:v>
      </x:c>
      <x:c r="E511" s="0" t="s">
        <x:v>825</x:v>
      </x:c>
      <x:c r="F511" s="0" t="s">
        <x:v>185</x:v>
      </x:c>
      <x:c r="H511" s="0" t="s">
        <x:v>419</x:v>
      </x:c>
      <x:c r="I511" s="0" t="n">
        <x:v>6.5</x:v>
      </x:c>
      <x:c r="J511" s="0" t="n">
        <x:v>-2.4</x:v>
      </x:c>
      <x:c r="K511" s="0" t="n">
        <x:v>53</x:v>
      </x:c>
      <x:c r="L511" s="0" t="n">
        <x:v>2</x:v>
      </x:c>
      <x:c r="M511" s="0" t="n">
        <x:v>3</x:v>
      </x:c>
      <x:c r="O511" s="0" t="n">
        <x:v>1010.8</x:v>
      </x:c>
      <x:c r="P511" s="0" t="n">
        <x:v>1001.3</x:v>
      </x:c>
    </x:row>
    <x:row r="512" spans="1:81" customFormat="1" ht="16.5" customHeight="1">
      <x:c r="A512" s="302">
        <x:f>IF(RIGHT(C512,2)=".1","10",RIGHT(C512,2))</x:f>
      </x:c>
      <x:c r="B512" s="0" t="n">
        <x:v>12</x:v>
      </x:c>
      <x:c r="C512" s="0" t="n">
        <x:v>5.03</x:v>
      </x:c>
      <x:c r="D512" s="0" t="s">
        <x:v>11</x:v>
      </x:c>
      <x:c r="E512" s="0" t="s">
        <x:v>826</x:v>
      </x:c>
      <x:c r="F512" s="0" t="s">
        <x:v>185</x:v>
      </x:c>
      <x:c r="H512" s="0" t="s">
        <x:v>266</x:v>
      </x:c>
      <x:c r="I512" s="0" t="n">
        <x:v>5.6</x:v>
      </x:c>
      <x:c r="J512" s="0" t="n">
        <x:v>-1.8</x:v>
      </x:c>
      <x:c r="K512" s="0" t="n">
        <x:v>59</x:v>
      </x:c>
      <x:c r="L512" s="0" t="n">
        <x:v>2</x:v>
      </x:c>
      <x:c r="M512" s="0" t="n">
        <x:v>2</x:v>
      </x:c>
      <x:c r="O512" s="0" t="n">
        <x:v>1011.2</x:v>
      </x:c>
      <x:c r="P512" s="0" t="n">
        <x:v>1001.6</x:v>
      </x:c>
    </x:row>
    <x:row r="513" spans="1:81" customFormat="1" ht="16.5" customHeight="1">
      <x:c r="A513" s="302">
        <x:f>IF(RIGHT(C513,2)=".1","10",RIGHT(C513,2))</x:f>
      </x:c>
      <x:c r="B513" s="0" t="n">
        <x:v>15</x:v>
      </x:c>
      <x:c r="C513" s="0" t="n">
        <x:v>5.03</x:v>
      </x:c>
      <x:c r="D513" s="0" t="s">
        <x:v>11</x:v>
      </x:c>
      <x:c r="E513" s="0" t="s">
        <x:v>827</x:v>
      </x:c>
      <x:c r="F513" s="0" t="s">
        <x:v>185</x:v>
      </x:c>
      <x:c r="H513" s="0" t="s">
        <x:v>266</x:v>
      </x:c>
      <x:c r="I513" s="0" t="n">
        <x:v>2.7</x:v>
      </x:c>
      <x:c r="J513" s="0" t="n">
        <x:v>-3.3</x:v>
      </x:c>
      <x:c r="K513" s="0" t="n">
        <x:v>65</x:v>
      </x:c>
      <x:c r="L513" s="0" t="n">
        <x:v>-2</x:v>
      </x:c>
      <x:c r="M513" s="0" t="n">
        <x:v>-2</x:v>
      </x:c>
      <x:c r="O513" s="0" t="n">
        <x:v>1013.3</x:v>
      </x:c>
      <x:c r="P513" s="0" t="n">
        <x:v>1003.6</x:v>
      </x:c>
      <x:c r="R513" s="0" t="n">
        <x:v>6.7</x:v>
      </x:c>
    </x:row>
    <x:row r="514" spans="1:81" customFormat="1" ht="16.5" customHeight="1">
      <x:c r="A514" s="302">
        <x:f>IF(RIGHT(C514,2)=".1","10",RIGHT(C514,2))</x:f>
      </x:c>
      <x:c r="B514" s="0" t="n">
        <x:v>18</x:v>
      </x:c>
      <x:c r="C514" s="0" t="n">
        <x:v>5.03</x:v>
      </x:c>
      <x:c r="D514" s="0" t="s">
        <x:v>11</x:v>
      </x:c>
      <x:c r="E514" s="0" t="s">
        <x:v>310</x:v>
      </x:c>
      <x:c r="F514" s="0" t="s">
        <x:v>185</x:v>
      </x:c>
      <x:c r="H514" s="0" t="s">
        <x:v>296</x:v>
      </x:c>
      <x:c r="I514" s="0" t="n">
        <x:v>2</x:v>
      </x:c>
      <x:c r="J514" s="0" t="n">
        <x:v>-3</x:v>
      </x:c>
      <x:c r="K514" s="0" t="n">
        <x:v>69</x:v>
      </x:c>
      <x:c r="L514" s="0" t="n">
        <x:v>-2</x:v>
      </x:c>
      <x:c r="M514" s="0" t="n">
        <x:v>-2</x:v>
      </x:c>
      <x:c r="O514" s="0" t="n">
        <x:v>1014.2</x:v>
      </x:c>
      <x:c r="P514" s="0" t="n">
        <x:v>1004.4</x:v>
      </x:c>
    </x:row>
    <x:row r="515" spans="1:81" customFormat="1" ht="16.5" customHeight="1">
      <x:c r="A515" s="302">
        <x:f>IF(RIGHT(C515,2)=".1","10",RIGHT(C515,2))</x:f>
      </x:c>
      <x:c r="B515" s="0" t="n">
        <x:v>21</x:v>
      </x:c>
      <x:c r="C515" s="0" t="n">
        <x:v>5.03</x:v>
      </x:c>
      <x:c r="D515" s="0" t="s">
        <x:v>11</x:v>
      </x:c>
      <x:c r="E515" s="0" t="n">
        <x:v>3</x:v>
      </x:c>
      <x:c r="F515" s="0" t="s">
        <x:v>185</x:v>
      </x:c>
      <x:c r="H515" s="0" t="s">
        <x:v>206</x:v>
      </x:c>
      <x:c r="I515" s="0" t="n">
        <x:v>1.6</x:v>
      </x:c>
      <x:c r="J515" s="0" t="n">
        <x:v>-3.4</x:v>
      </x:c>
      <x:c r="K515" s="0" t="n">
        <x:v>69</x:v>
      </x:c>
      <x:c r="L515" s="0" t="n">
        <x:v>-2</x:v>
      </x:c>
      <x:c r="M515" s="0" t="n">
        <x:v>-2</x:v>
      </x:c>
      <x:c r="O515" s="0" t="n">
        <x:v>1014.7</x:v>
      </x:c>
      <x:c r="P515" s="0" t="n">
        <x:v>1005</x:v>
      </x:c>
    </x:row>
    <x:row r="516" spans="1:81" customFormat="1" ht="16.5" customHeight="1">
      <x:c r="A516" s="302">
        <x:f>IF(RIGHT(C516,2)=".1","10",RIGHT(C516,2))</x:f>
      </x:c>
      <x:c r="B516" s="0" t="n">
        <x:v>0</x:v>
      </x:c>
      <x:c r="C516" s="0" t="n">
        <x:v>6.03</x:v>
      </x:c>
      <x:c r="D516" s="0" t="s">
        <x:v>10</x:v>
      </x:c>
      <x:c r="E516" s="0" t="n">
        <x:v>3</x:v>
      </x:c>
      <x:c r="F516" s="0" t="s">
        <x:v>185</x:v>
      </x:c>
      <x:c r="H516" s="0" t="s">
        <x:v>206</x:v>
      </x:c>
      <x:c r="I516" s="0" t="n">
        <x:v>1.2</x:v>
      </x:c>
      <x:c r="J516" s="0" t="n">
        <x:v>-2.4</x:v>
      </x:c>
      <x:c r="K516" s="0" t="n">
        <x:v>77</x:v>
      </x:c>
      <x:c r="L516" s="0" t="n">
        <x:v>-3</x:v>
      </x:c>
      <x:c r="M516" s="0" t="n">
        <x:v>-3</x:v>
      </x:c>
      <x:c r="O516" s="0" t="n">
        <x:v>1015.3</x:v>
      </x:c>
      <x:c r="P516" s="0" t="n">
        <x:v>1005.5</x:v>
      </x:c>
    </x:row>
    <x:row r="517" spans="1:81" customFormat="1" ht="16.5" customHeight="1">
      <x:c r="A517" s="302">
        <x:f>IF(RIGHT(C517,2)=".1","10",RIGHT(C517,2))</x:f>
      </x:c>
      <x:c r="B517" s="0" t="n">
        <x:v>3</x:v>
      </x:c>
      <x:c r="C517" s="0" t="n">
        <x:v>6.03</x:v>
      </x:c>
      <x:c r="D517" s="0" t="s">
        <x:v>11</x:v>
      </x:c>
      <x:c r="E517" s="0" t="n">
        <x:v>2</x:v>
      </x:c>
      <x:c r="F517" s="0" t="s">
        <x:v>185</x:v>
      </x:c>
      <x:c r="G517" s="0" t="s">
        <x:v>254</x:v>
      </x:c>
      <x:c r="H517" s="0" t="s">
        <x:v>230</x:v>
      </x:c>
      <x:c r="I517" s="0" t="n">
        <x:v>-0.1</x:v>
      </x:c>
      <x:c r="J517" s="0" t="n">
        <x:v>-1.7</x:v>
      </x:c>
      <x:c r="K517" s="0" t="n">
        <x:v>89</x:v>
      </x:c>
      <x:c r="L517" s="0" t="n">
        <x:v>-4</x:v>
      </x:c>
      <x:c r="M517" s="0" t="n">
        <x:v>-4</x:v>
      </x:c>
      <x:c r="O517" s="0" t="n">
        <x:v>1016.4</x:v>
      </x:c>
      <x:c r="P517" s="0" t="n">
        <x:v>1006.6</x:v>
      </x:c>
      <x:c r="Q517" s="0" t="n">
        <x:v>-0.2</x:v>
      </x:c>
      <x:c r="S517" s="0" t="n">
        <x:v>0.2</x:v>
      </x:c>
      <x:c r="U517" s="0" t="s">
        <x:v>389</x:v>
      </x:c>
    </x:row>
    <x:row r="518" spans="1:81" customFormat="1" ht="16.5" customHeight="1">
      <x:c r="A518" s="302">
        <x:f>IF(RIGHT(C518,2)=".1","10",RIGHT(C518,2))</x:f>
      </x:c>
      <x:c r="B518" s="0" t="n">
        <x:v>6</x:v>
      </x:c>
      <x:c r="C518" s="0" t="n">
        <x:v>6.03</x:v>
      </x:c>
      <x:c r="D518" s="0" t="s">
        <x:v>12</x:v>
      </x:c>
      <x:c r="E518" s="0" t="n">
        <x:v>3</x:v>
      </x:c>
      <x:c r="F518" s="0" t="s">
        <x:v>185</x:v>
      </x:c>
      <x:c r="G518" s="0" t="s">
        <x:v>278</x:v>
      </x:c>
      <x:c r="H518" s="0" t="s">
        <x:v>828</x:v>
      </x:c>
      <x:c r="I518" s="0" t="n">
        <x:v>-1.1</x:v>
      </x:c>
      <x:c r="J518" s="0" t="n">
        <x:v>-4.2</x:v>
      </x:c>
      <x:c r="K518" s="0" t="n">
        <x:v>79</x:v>
      </x:c>
      <x:c r="L518" s="0" t="n">
        <x:v>-6</x:v>
      </x:c>
      <x:c r="M518" s="0" t="n">
        <x:v>-5</x:v>
      </x:c>
      <x:c r="O518" s="0" t="n">
        <x:v>1019.4</x:v>
      </x:c>
      <x:c r="P518" s="0" t="n">
        <x:v>1009.5</x:v>
      </x:c>
      <x:c r="Q518" s="0" t="n">
        <x:v>-1.7</x:v>
      </x:c>
    </x:row>
    <x:row r="519" spans="1:81" customFormat="1" ht="16.5" customHeight="1">
      <x:c r="A519" s="302">
        <x:f>IF(RIGHT(C519,2)=".1","10",RIGHT(C519,2))</x:f>
      </x:c>
      <x:c r="B519" s="0" t="n">
        <x:v>9</x:v>
      </x:c>
      <x:c r="C519" s="0" t="n">
        <x:v>6.03</x:v>
      </x:c>
      <x:c r="D519" s="0" t="s">
        <x:v>5</x:v>
      </x:c>
      <x:c r="E519" s="0" t="n">
        <x:v>2</x:v>
      </x:c>
      <x:c r="F519" s="0" t="s">
        <x:v>185</x:v>
      </x:c>
      <x:c r="H519" s="0" t="s">
        <x:v>720</x:v>
      </x:c>
      <x:c r="I519" s="0" t="n">
        <x:v>2</x:v>
      </x:c>
      <x:c r="J519" s="0" t="n">
        <x:v>-6.4</x:v>
      </x:c>
      <x:c r="K519" s="0" t="n">
        <x:v>54</x:v>
      </x:c>
      <x:c r="L519" s="0" t="n">
        <x:v>-1</x:v>
      </x:c>
      <x:c r="M519" s="0" t="n">
        <x:v>1</x:v>
      </x:c>
      <x:c r="O519" s="0" t="n">
        <x:v>1020</x:v>
      </x:c>
      <x:c r="P519" s="0" t="n">
        <x:v>1010.2</x:v>
      </x:c>
    </x:row>
    <x:row r="520" spans="1:81" customFormat="1" ht="16.5" customHeight="1">
      <x:c r="A520" s="302">
        <x:f>IF(RIGHT(C520,2)=".1","10",RIGHT(C520,2))</x:f>
      </x:c>
      <x:c r="B520" s="0" t="n">
        <x:v>12</x:v>
      </x:c>
      <x:c r="C520" s="0" t="n">
        <x:v>6.03</x:v>
      </x:c>
      <x:c r="D520" s="0" t="s">
        <x:v>11</x:v>
      </x:c>
      <x:c r="E520" s="0" t="n">
        <x:v>3</x:v>
      </x:c>
      <x:c r="F520" s="0" t="s">
        <x:v>185</x:v>
      </x:c>
      <x:c r="H520" s="0" t="s">
        <x:v>829</x:v>
      </x:c>
      <x:c r="I520" s="0" t="n">
        <x:v>3.2</x:v>
      </x:c>
      <x:c r="J520" s="0" t="n">
        <x:v>-7.4</x:v>
      </x:c>
      <x:c r="K520" s="0" t="n">
        <x:v>46</x:v>
      </x:c>
      <x:c r="L520" s="0" t="n">
        <x:v>0</x:v>
      </x:c>
      <x:c r="M520" s="0" t="n">
        <x:v>0</x:v>
      </x:c>
      <x:c r="O520" s="0" t="n">
        <x:v>1020.2</x:v>
      </x:c>
      <x:c r="P520" s="0" t="n">
        <x:v>1010.4</x:v>
      </x:c>
    </x:row>
    <x:row r="521" spans="1:81" customFormat="1" ht="16.5" customHeight="1">
      <x:c r="A521" s="302">
        <x:f>IF(RIGHT(C521,2)=".1","10",RIGHT(C521,2))</x:f>
      </x:c>
      <x:c r="B521" s="0" t="n">
        <x:v>15</x:v>
      </x:c>
      <x:c r="C521" s="0" t="n">
        <x:v>6.03</x:v>
      </x:c>
      <x:c r="D521" s="0" t="s">
        <x:v>5</x:v>
      </x:c>
      <x:c r="E521" s="0" t="n">
        <x:v>2</x:v>
      </x:c>
      <x:c r="F521" s="0" t="s">
        <x:v>185</x:v>
      </x:c>
      <x:c r="H521" s="0" t="s">
        <x:v>830</x:v>
      </x:c>
      <x:c r="I521" s="0" t="n">
        <x:v>1.7</x:v>
      </x:c>
      <x:c r="J521" s="0" t="n">
        <x:v>-8.1</x:v>
      </x:c>
      <x:c r="K521" s="0" t="n">
        <x:v>48</x:v>
      </x:c>
      <x:c r="L521" s="0" t="n">
        <x:v>-1</x:v>
      </x:c>
      <x:c r="M521" s="0" t="n">
        <x:v>-1</x:v>
      </x:c>
      <x:c r="O521" s="0" t="n">
        <x:v>1020.7</x:v>
      </x:c>
      <x:c r="P521" s="0" t="n">
        <x:v>1010.8</x:v>
      </x:c>
      <x:c r="R521" s="0" t="n">
        <x:v>4.3</x:v>
      </x:c>
      <x:c r="S521" s="0" t="n">
        <x:v>0.8</x:v>
      </x:c>
    </x:row>
    <x:row r="522" spans="1:81" customFormat="1" ht="16.5" customHeight="1">
      <x:c r="A522" s="302">
        <x:f>IF(RIGHT(C522,2)=".1","10",RIGHT(C522,2))</x:f>
      </x:c>
      <x:c r="B522" s="0" t="n">
        <x:v>18</x:v>
      </x:c>
      <x:c r="C522" s="0" t="n">
        <x:v>6.03</x:v>
      </x:c>
      <x:c r="D522" s="0" t="s">
        <x:v>5</x:v>
      </x:c>
      <x:c r="E522" s="0" t="n">
        <x:v>1</x:v>
      </x:c>
      <x:c r="F522" s="0" t="s">
        <x:v>185</x:v>
      </x:c>
      <x:c r="H522" s="0" t="s">
        <x:v>186</x:v>
      </x:c>
      <x:c r="I522" s="0" t="n">
        <x:v>-1.7</x:v>
      </x:c>
      <x:c r="J522" s="0" t="n">
        <x:v>-6.9</x:v>
      </x:c>
      <x:c r="K522" s="0" t="n">
        <x:v>68</x:v>
      </x:c>
      <x:c r="L522" s="0" t="n">
        <x:v>-4</x:v>
      </x:c>
      <x:c r="M522" s="0" t="n">
        <x:v>-4</x:v>
      </x:c>
      <x:c r="O522" s="0" t="n">
        <x:v>1020.9</x:v>
      </x:c>
      <x:c r="P522" s="0" t="n">
        <x:v>1010.9</x:v>
      </x:c>
    </x:row>
    <x:row r="523" spans="1:81" customFormat="1" ht="16.5" customHeight="1">
      <x:c r="A523" s="302">
        <x:f>IF(RIGHT(C523,2)=".1","10",RIGHT(C523,2))</x:f>
      </x:c>
      <x:c r="B523" s="0" t="n">
        <x:v>21</x:v>
      </x:c>
      <x:c r="C523" s="0" t="n">
        <x:v>6.03</x:v>
      </x:c>
      <x:c r="D523" s="0" t="s">
        <x:v>13</x:v>
      </x:c>
      <x:c r="E523" s="0" t="n">
        <x:v>0</x:v>
      </x:c>
      <x:c r="F523" s="0" t="s">
        <x:v>185</x:v>
      </x:c>
      <x:c r="H523" s="0" t="s">
        <x:v>186</x:v>
      </x:c>
      <x:c r="I523" s="0" t="n">
        <x:v>-4.1</x:v>
      </x:c>
      <x:c r="J523" s="0" t="n">
        <x:v>-6.7</x:v>
      </x:c>
      <x:c r="K523" s="0" t="n">
        <x:v>82</x:v>
      </x:c>
      <x:c r="L523" s="0" t="n">
        <x:v>-5</x:v>
      </x:c>
      <x:c r="M523" s="0" t="n">
        <x:v>-5</x:v>
      </x:c>
      <x:c r="O523" s="0" t="n">
        <x:v>1020.5</x:v>
      </x:c>
      <x:c r="P523" s="0" t="n">
        <x:v>1010.4</x:v>
      </x:c>
    </x:row>
    <x:row r="524" spans="1:81" customFormat="1" ht="16.5" customHeight="1">
      <x:c r="A524" s="302">
        <x:f>IF(RIGHT(C524,2)=".1","10",RIGHT(C524,2))</x:f>
      </x:c>
      <x:c r="B524" s="0" t="n">
        <x:v>0</x:v>
      </x:c>
      <x:c r="C524" s="0" t="n">
        <x:v>7.03</x:v>
      </x:c>
      <x:c r="D524" s="0" t="s">
        <x:v>13</x:v>
      </x:c>
      <x:c r="E524" s="0" t="n">
        <x:v>0</x:v>
      </x:c>
      <x:c r="F524" s="0" t="s">
        <x:v>185</x:v>
      </x:c>
      <x:c r="H524" s="0" t="s">
        <x:v>186</x:v>
      </x:c>
      <x:c r="I524" s="0" t="n">
        <x:v>-5.5</x:v>
      </x:c>
      <x:c r="J524" s="0" t="n">
        <x:v>-7.2</x:v>
      </x:c>
      <x:c r="K524" s="0" t="n">
        <x:v>88</x:v>
      </x:c>
      <x:c r="L524" s="0" t="n">
        <x:v>-6</x:v>
      </x:c>
      <x:c r="M524" s="0" t="n">
        <x:v>-6</x:v>
      </x:c>
      <x:c r="O524" s="0" t="n">
        <x:v>1020.3</x:v>
      </x:c>
      <x:c r="P524" s="0" t="n">
        <x:v>1010.2</x:v>
      </x:c>
    </x:row>
    <x:row r="525" spans="1:81" customFormat="1" ht="16.5" customHeight="1">
      <x:c r="A525" s="302">
        <x:f>IF(RIGHT(C525,2)=".1","10",RIGHT(C525,2))</x:f>
      </x:c>
      <x:c r="B525" s="0" t="n">
        <x:v>3</x:v>
      </x:c>
      <x:c r="C525" s="0" t="n">
        <x:v>7.03</x:v>
      </x:c>
      <x:c r="D525" s="0" t="s">
        <x:v>7</x:v>
      </x:c>
      <x:c r="E525" s="0" t="n">
        <x:v>1</x:v>
      </x:c>
      <x:c r="F525" s="0" t="s">
        <x:v>185</x:v>
      </x:c>
      <x:c r="H525" s="0" t="s">
        <x:v>831</x:v>
      </x:c>
      <x:c r="I525" s="0" t="n">
        <x:v>-3.3</x:v>
      </x:c>
      <x:c r="J525" s="0" t="n">
        <x:v>-7</x:v>
      </x:c>
      <x:c r="K525" s="0" t="n">
        <x:v>76</x:v>
      </x:c>
      <x:c r="L525" s="0" t="n">
        <x:v>-5</x:v>
      </x:c>
      <x:c r="M525" s="0" t="n">
        <x:v>-5</x:v>
      </x:c>
      <x:c r="O525" s="0" t="n">
        <x:v>1019.2</x:v>
      </x:c>
      <x:c r="P525" s="0" t="n">
        <x:v>1009.2</x:v>
      </x:c>
      <x:c r="Q525" s="0" t="n">
        <x:v>-6</x:v>
      </x:c>
    </x:row>
    <x:row r="526" spans="1:81" customFormat="1" ht="16.5" customHeight="1">
      <x:c r="A526" s="302">
        <x:f>IF(RIGHT(C526,2)=".1","10",RIGHT(C526,2))</x:f>
      </x:c>
      <x:c r="B526" s="0" t="n">
        <x:v>6</x:v>
      </x:c>
      <x:c r="C526" s="0" t="n">
        <x:v>7.03</x:v>
      </x:c>
      <x:c r="D526" s="0" t="s">
        <x:v>8</x:v>
      </x:c>
      <x:c r="E526" s="0" t="n">
        <x:v>1</x:v>
      </x:c>
      <x:c r="F526" s="0" t="s">
        <x:v>185</x:v>
      </x:c>
      <x:c r="H526" s="0" t="s">
        <x:v>192</x:v>
      </x:c>
      <x:c r="I526" s="0" t="n">
        <x:v>-0.7</x:v>
      </x:c>
      <x:c r="J526" s="0" t="n">
        <x:v>-6.1</x:v>
      </x:c>
      <x:c r="K526" s="0" t="n">
        <x:v>67</x:v>
      </x:c>
      <x:c r="L526" s="0" t="n">
        <x:v>-2</x:v>
      </x:c>
      <x:c r="M526" s="0" t="n">
        <x:v>-2</x:v>
      </x:c>
      <x:c r="O526" s="0" t="n">
        <x:v>1017.8</x:v>
      </x:c>
      <x:c r="P526" s="0" t="n">
        <x:v>1007.9</x:v>
      </x:c>
    </x:row>
    <x:row r="527" spans="1:81" customFormat="1" ht="16.5" customHeight="1">
      <x:c r="A527" s="302">
        <x:f>IF(RIGHT(C527,2)=".1","10",RIGHT(C527,2))</x:f>
      </x:c>
      <x:c r="B527" s="0" t="n">
        <x:v>9</x:v>
      </x:c>
      <x:c r="C527" s="0" t="n">
        <x:v>7.03</x:v>
      </x:c>
      <x:c r="D527" s="0" t="s">
        <x:v>7</x:v>
      </x:c>
      <x:c r="E527" s="0" t="n">
        <x:v>1</x:v>
      </x:c>
      <x:c r="F527" s="0" t="s">
        <x:v>185</x:v>
      </x:c>
      <x:c r="H527" s="0" t="s">
        <x:v>192</x:v>
      </x:c>
      <x:c r="I527" s="0" t="n">
        <x:v>2.8</x:v>
      </x:c>
      <x:c r="J527" s="0" t="n">
        <x:v>-6.4</x:v>
      </x:c>
      <x:c r="K527" s="0" t="n">
        <x:v>51</x:v>
      </x:c>
      <x:c r="L527" s="0" t="n">
        <x:v>2</x:v>
      </x:c>
      <x:c r="M527" s="0" t="n">
        <x:v>2</x:v>
      </x:c>
      <x:c r="O527" s="0" t="n">
        <x:v>1015.9</x:v>
      </x:c>
      <x:c r="P527" s="0" t="n">
        <x:v>1006.2</x:v>
      </x:c>
    </x:row>
    <x:row r="528" spans="1:81" customFormat="1" ht="16.5" customHeight="1">
      <x:c r="A528" s="302">
        <x:f>IF(RIGHT(C528,2)=".1","10",RIGHT(C528,2))</x:f>
      </x:c>
      <x:c r="B528" s="0" t="n">
        <x:v>12</x:v>
      </x:c>
      <x:c r="C528" s="0" t="n">
        <x:v>7.03</x:v>
      </x:c>
      <x:c r="D528" s="0" t="s">
        <x:v>6</x:v>
      </x:c>
      <x:c r="E528" s="0" t="n">
        <x:v>3</x:v>
      </x:c>
      <x:c r="F528" s="0" t="s">
        <x:v>185</x:v>
      </x:c>
      <x:c r="H528" s="0" t="s">
        <x:v>192</x:v>
      </x:c>
      <x:c r="I528" s="0" t="n">
        <x:v>3.7</x:v>
      </x:c>
      <x:c r="J528" s="0" t="n">
        <x:v>-4.6</x:v>
      </x:c>
      <x:c r="K528" s="0" t="n">
        <x:v>55</x:v>
      </x:c>
      <x:c r="L528" s="0" t="n">
        <x:v>0</x:v>
      </x:c>
      <x:c r="M528" s="0" t="n">
        <x:v>0</x:v>
      </x:c>
      <x:c r="O528" s="0" t="n">
        <x:v>1014</x:v>
      </x:c>
      <x:c r="P528" s="0" t="n">
        <x:v>1004.3</x:v>
      </x:c>
    </x:row>
    <x:row r="529" spans="1:81" customFormat="1" ht="16.5" customHeight="1">
      <x:c r="A529" s="302">
        <x:f>IF(RIGHT(C529,2)=".1","10",RIGHT(C529,2))</x:f>
      </x:c>
      <x:c r="B529" s="0" t="n">
        <x:v>15</x:v>
      </x:c>
      <x:c r="C529" s="0" t="n">
        <x:v>7.03</x:v>
      </x:c>
      <x:c r="D529" s="0" t="s">
        <x:v>6</x:v>
      </x:c>
      <x:c r="E529" s="0" t="n">
        <x:v>2</x:v>
      </x:c>
      <x:c r="F529" s="0" t="s">
        <x:v>185</x:v>
      </x:c>
      <x:c r="H529" s="0" t="s">
        <x:v>554</x:v>
      </x:c>
      <x:c r="I529" s="0" t="n">
        <x:v>3.3</x:v>
      </x:c>
      <x:c r="J529" s="0" t="n">
        <x:v>-4.2</x:v>
      </x:c>
      <x:c r="K529" s="0" t="n">
        <x:v>58</x:v>
      </x:c>
      <x:c r="L529" s="0" t="n">
        <x:v>1</x:v>
      </x:c>
      <x:c r="M529" s="0" t="n">
        <x:v>1</x:v>
      </x:c>
      <x:c r="O529" s="0" t="n">
        <x:v>1013.1</x:v>
      </x:c>
      <x:c r="P529" s="0" t="n">
        <x:v>1003.4</x:v>
      </x:c>
      <x:c r="R529" s="0" t="n">
        <x:v>4.3</x:v>
      </x:c>
    </x:row>
    <x:row r="530" spans="1:81" customFormat="1" ht="16.5" customHeight="1">
      <x:c r="A530" s="302">
        <x:f>IF(RIGHT(C530,2)=".1","10",RIGHT(C530,2))</x:f>
      </x:c>
      <x:c r="B530" s="0" t="n">
        <x:v>18</x:v>
      </x:c>
      <x:c r="C530" s="0" t="n">
        <x:v>7.03</x:v>
      </x:c>
      <x:c r="D530" s="0" t="s">
        <x:v>6</x:v>
      </x:c>
      <x:c r="E530" s="0" t="n">
        <x:v>1</x:v>
      </x:c>
      <x:c r="F530" s="0" t="s">
        <x:v>185</x:v>
      </x:c>
      <x:c r="H530" s="0" t="s">
        <x:v>186</x:v>
      </x:c>
      <x:c r="I530" s="0" t="n">
        <x:v>1.9</x:v>
      </x:c>
      <x:c r="J530" s="0" t="n">
        <x:v>-3.4</x:v>
      </x:c>
      <x:c r="K530" s="0" t="n">
        <x:v>68</x:v>
      </x:c>
      <x:c r="L530" s="0" t="n">
        <x:v>1</x:v>
      </x:c>
      <x:c r="M530" s="0" t="n">
        <x:v>1</x:v>
      </x:c>
      <x:c r="O530" s="0" t="n">
        <x:v>1012.3</x:v>
      </x:c>
      <x:c r="P530" s="0" t="n">
        <x:v>1002.6</x:v>
      </x:c>
    </x:row>
    <x:row r="531" spans="1:81" customFormat="1" ht="16.5" customHeight="1">
      <x:c r="A531" s="302">
        <x:f>IF(RIGHT(C531,2)=".1","10",RIGHT(C531,2))</x:f>
      </x:c>
      <x:c r="B531" s="0" t="n">
        <x:v>21</x:v>
      </x:c>
      <x:c r="C531" s="0" t="n">
        <x:v>7.03</x:v>
      </x:c>
      <x:c r="D531" s="0" t="s">
        <x:v>5</x:v>
      </x:c>
      <x:c r="E531" s="0" t="n">
        <x:v>1</x:v>
      </x:c>
      <x:c r="F531" s="0" t="s">
        <x:v>185</x:v>
      </x:c>
      <x:c r="H531" s="0" t="s">
        <x:v>186</x:v>
      </x:c>
      <x:c r="I531" s="0" t="n">
        <x:v>1.2</x:v>
      </x:c>
      <x:c r="J531" s="0" t="n">
        <x:v>-3</x:v>
      </x:c>
      <x:c r="K531" s="0" t="n">
        <x:v>74</x:v>
      </x:c>
      <x:c r="L531" s="0" t="n">
        <x:v>0</x:v>
      </x:c>
      <x:c r="M531" s="0" t="n">
        <x:v>0</x:v>
      </x:c>
      <x:c r="O531" s="0" t="n">
        <x:v>1011.5</x:v>
      </x:c>
      <x:c r="P531" s="0" t="n">
        <x:v>1001.8</x:v>
      </x:c>
    </x:row>
    <x:row r="532" spans="1:81" customFormat="1" ht="16.5" customHeight="1">
      <x:c r="A532" s="302">
        <x:f>IF(RIGHT(C532,2)=".1","10",RIGHT(C532,2))</x:f>
      </x:c>
      <x:c r="B532" s="0" t="n">
        <x:v>0</x:v>
      </x:c>
      <x:c r="C532" s="0" t="n">
        <x:v>8.03</x:v>
      </x:c>
      <x:c r="D532" s="0" t="s">
        <x:v>5</x:v>
      </x:c>
      <x:c r="E532" s="0" t="n">
        <x:v>1</x:v>
      </x:c>
      <x:c r="F532" s="0" t="s">
        <x:v>185</x:v>
      </x:c>
      <x:c r="H532" s="0" t="s">
        <x:v>186</x:v>
      </x:c>
      <x:c r="I532" s="0" t="n">
        <x:v>0.6</x:v>
      </x:c>
      <x:c r="J532" s="0" t="n">
        <x:v>-2.4</x:v>
      </x:c>
      <x:c r="K532" s="0" t="n">
        <x:v>80</x:v>
      </x:c>
      <x:c r="L532" s="0" t="n">
        <x:v>-1</x:v>
      </x:c>
      <x:c r="M532" s="0" t="n">
        <x:v>-1</x:v>
      </x:c>
      <x:c r="O532" s="0" t="n">
        <x:v>1010.5</x:v>
      </x:c>
      <x:c r="P532" s="0" t="n">
        <x:v>1000.7</x:v>
      </x:c>
    </x:row>
    <x:row r="533" spans="1:81" customFormat="1" ht="16.5" customHeight="1">
      <x:c r="A533" s="302">
        <x:f>IF(RIGHT(C533,2)=".1","10",RIGHT(C533,2))</x:f>
      </x:c>
      <x:c r="B533" s="0" t="n">
        <x:v>3</x:v>
      </x:c>
      <x:c r="C533" s="0" t="n">
        <x:v>8.03</x:v>
      </x:c>
      <x:c r="D533" s="0" t="s">
        <x:v>5</x:v>
      </x:c>
      <x:c r="E533" s="0" t="n">
        <x:v>1</x:v>
      </x:c>
      <x:c r="F533" s="0" t="s">
        <x:v>185</x:v>
      </x:c>
      <x:c r="G533" s="0" t="s">
        <x:v>254</x:v>
      </x:c>
      <x:c r="H533" s="0" t="s">
        <x:v>194</x:v>
      </x:c>
      <x:c r="I533" s="0" t="n">
        <x:v>-0.4</x:v>
      </x:c>
      <x:c r="J533" s="0" t="n">
        <x:v>-1.7</x:v>
      </x:c>
      <x:c r="K533" s="0" t="n">
        <x:v>91</x:v>
      </x:c>
      <x:c r="L533" s="0" t="n">
        <x:v>-3</x:v>
      </x:c>
      <x:c r="M533" s="0" t="n">
        <x:v>-3</x:v>
      </x:c>
      <x:c r="O533" s="0" t="n">
        <x:v>1010.6</x:v>
      </x:c>
      <x:c r="P533" s="0" t="n">
        <x:v>1000.8</x:v>
      </x:c>
      <x:c r="Q533" s="0" t="n">
        <x:v>-0.4</x:v>
      </x:c>
      <x:c r="S533" s="0" t="n">
        <x:v>0.9</x:v>
      </x:c>
      <x:c r="U533" s="0" t="n">
        <x:v>1</x:v>
      </x:c>
    </x:row>
    <x:row r="534" spans="1:81" customFormat="1" ht="16.5" customHeight="1">
      <x:c r="A534" s="302">
        <x:f>IF(RIGHT(C534,2)=".1","10",RIGHT(C534,2))</x:f>
      </x:c>
      <x:c r="B534" s="0" t="n">
        <x:v>6</x:v>
      </x:c>
      <x:c r="C534" s="0" t="n">
        <x:v>8.03</x:v>
      </x:c>
      <x:c r="D534" s="0" t="s">
        <x:v>5</x:v>
      </x:c>
      <x:c r="E534" s="0" t="n">
        <x:v>1</x:v>
      </x:c>
      <x:c r="F534" s="0" t="s">
        <x:v>195</x:v>
      </x:c>
      <x:c r="G534" s="0" t="s">
        <x:v>254</x:v>
      </x:c>
      <x:c r="H534" s="0" t="s">
        <x:v>415</x:v>
      </x:c>
      <x:c r="I534" s="0" t="n">
        <x:v>0.1</x:v>
      </x:c>
      <x:c r="J534" s="0" t="n">
        <x:v>-1.4</x:v>
      </x:c>
      <x:c r="K534" s="0" t="n">
        <x:v>90</x:v>
      </x:c>
      <x:c r="L534" s="0" t="n">
        <x:v>-2</x:v>
      </x:c>
      <x:c r="M534" s="0" t="n">
        <x:v>-2</x:v>
      </x:c>
      <x:c r="O534" s="0" t="n">
        <x:v>1010.5</x:v>
      </x:c>
      <x:c r="P534" s="0" t="n">
        <x:v>1000.7</x:v>
      </x:c>
      <x:c r="Q534" s="0" t="n">
        <x:v>-0.7</x:v>
      </x:c>
    </x:row>
    <x:row r="535" spans="1:81" customFormat="1" ht="16.5" customHeight="1">
      <x:c r="A535" s="302">
        <x:f>IF(RIGHT(C535,2)=".1","10",RIGHT(C535,2))</x:f>
      </x:c>
      <x:c r="B535" s="0" t="n">
        <x:v>9</x:v>
      </x:c>
      <x:c r="C535" s="0" t="n">
        <x:v>8.03</x:v>
      </x:c>
      <x:c r="D535" s="0" t="s">
        <x:v>12</x:v>
      </x:c>
      <x:c r="E535" s="0" t="n">
        <x:v>2</x:v>
      </x:c>
      <x:c r="F535" s="0" t="s">
        <x:v>185</x:v>
      </x:c>
      <x:c r="G535" s="0" t="s">
        <x:v>254</x:v>
      </x:c>
      <x:c r="H535" s="0" t="s">
        <x:v>415</x:v>
      </x:c>
      <x:c r="I535" s="0" t="n">
        <x:v>1</x:v>
      </x:c>
      <x:c r="J535" s="0" t="n">
        <x:v>-0.5</x:v>
      </x:c>
      <x:c r="K535" s="0" t="n">
        <x:v>90</x:v>
      </x:c>
      <x:c r="L535" s="0" t="n">
        <x:v>-3</x:v>
      </x:c>
      <x:c r="M535" s="0" t="n">
        <x:v>-2</x:v>
      </x:c>
      <x:c r="O535" s="0" t="n">
        <x:v>1010.4</x:v>
      </x:c>
      <x:c r="P535" s="0" t="n">
        <x:v>1000.7</x:v>
      </x:c>
    </x:row>
    <x:row r="536" spans="1:81" customFormat="1" ht="16.5" customHeight="1">
      <x:c r="A536" s="302">
        <x:f>IF(RIGHT(C536,2)=".1","10",RIGHT(C536,2))</x:f>
      </x:c>
      <x:c r="B536" s="0" t="n">
        <x:v>12</x:v>
      </x:c>
      <x:c r="C536" s="0" t="n">
        <x:v>8.03</x:v>
      </x:c>
      <x:c r="D536" s="0" t="s">
        <x:v>11</x:v>
      </x:c>
      <x:c r="E536" s="0" t="n">
        <x:v>2</x:v>
      </x:c>
      <x:c r="F536" s="0" t="s">
        <x:v>200</x:v>
      </x:c>
      <x:c r="G536" s="0" t="s">
        <x:v>255</x:v>
      </x:c>
      <x:c r="H536" s="0" t="s">
        <x:v>230</x:v>
      </x:c>
      <x:c r="I536" s="0" t="n">
        <x:v>0.1</x:v>
      </x:c>
      <x:c r="J536" s="0" t="n">
        <x:v>-1.1</x:v>
      </x:c>
      <x:c r="K536" s="0" t="n">
        <x:v>92</x:v>
      </x:c>
      <x:c r="L536" s="0" t="n">
        <x:v>-4</x:v>
      </x:c>
      <x:c r="M536" s="0" t="n">
        <x:v>-4</x:v>
      </x:c>
      <x:c r="O536" s="0" t="n">
        <x:v>1011.9</x:v>
      </x:c>
      <x:c r="P536" s="0" t="n">
        <x:v>1002.2</x:v>
      </x:c>
    </x:row>
    <x:row r="537" spans="1:81" customFormat="1" ht="16.5" customHeight="1">
      <x:c r="A537" s="302">
        <x:f>IF(RIGHT(C537,2)=".1","10",RIGHT(C537,2))</x:f>
      </x:c>
      <x:c r="B537" s="0" t="n">
        <x:v>15</x:v>
      </x:c>
      <x:c r="C537" s="0" t="n">
        <x:v>8.03</x:v>
      </x:c>
      <x:c r="D537" s="0" t="s">
        <x:v>10</x:v>
      </x:c>
      <x:c r="E537" s="0" t="n">
        <x:v>2</x:v>
      </x:c>
      <x:c r="F537" s="0" t="s">
        <x:v>185</x:v>
      </x:c>
      <x:c r="G537" s="0" t="s">
        <x:v>256</x:v>
      </x:c>
      <x:c r="H537" s="0" t="s">
        <x:v>228</x:v>
      </x:c>
      <x:c r="I537" s="0" t="n">
        <x:v>0.2</x:v>
      </x:c>
      <x:c r="J537" s="0" t="n">
        <x:v>-2.1</x:v>
      </x:c>
      <x:c r="K537" s="0" t="n">
        <x:v>85</x:v>
      </x:c>
      <x:c r="L537" s="0" t="n">
        <x:v>-3</x:v>
      </x:c>
      <x:c r="M537" s="0" t="n">
        <x:v>-3</x:v>
      </x:c>
      <x:c r="O537" s="0" t="n">
        <x:v>1013.6</x:v>
      </x:c>
      <x:c r="P537" s="0" t="n">
        <x:v>1003.8</x:v>
      </x:c>
      <x:c r="R537" s="0" t="n">
        <x:v>1</x:v>
      </x:c>
      <x:c r="S537" s="0" t="n">
        <x:v>6</x:v>
      </x:c>
    </x:row>
    <x:row r="538" spans="1:81" customFormat="1" ht="16.5" customHeight="1">
      <x:c r="A538" s="302">
        <x:f>IF(RIGHT(C538,2)=".1","10",RIGHT(C538,2))</x:f>
      </x:c>
      <x:c r="B538" s="0" t="n">
        <x:v>18</x:v>
      </x:c>
      <x:c r="C538" s="0" t="n">
        <x:v>8.03</x:v>
      </x:c>
      <x:c r="D538" s="0" t="s">
        <x:v>10</x:v>
      </x:c>
      <x:c r="E538" s="0" t="n">
        <x:v>1</x:v>
      </x:c>
      <x:c r="F538" s="0" t="s">
        <x:v>185</x:v>
      </x:c>
      <x:c r="G538" s="0" t="s">
        <x:v>256</x:v>
      </x:c>
      <x:c r="H538" s="0" t="s">
        <x:v>354</x:v>
      </x:c>
      <x:c r="I538" s="0" t="n">
        <x:v>-1.5</x:v>
      </x:c>
      <x:c r="J538" s="0" t="n">
        <x:v>-3.4</x:v>
      </x:c>
      <x:c r="K538" s="0" t="n">
        <x:v>87</x:v>
      </x:c>
      <x:c r="L538" s="0" t="n">
        <x:v>-4</x:v>
      </x:c>
      <x:c r="M538" s="0" t="n">
        <x:v>-4</x:v>
      </x:c>
      <x:c r="O538" s="0" t="n">
        <x:v>1014.6</x:v>
      </x:c>
      <x:c r="P538" s="0" t="n">
        <x:v>1004.7</x:v>
      </x:c>
    </x:row>
    <x:row r="539" spans="1:81" customFormat="1" ht="16.5" customHeight="1">
      <x:c r="A539" s="302">
        <x:f>IF(RIGHT(C539,2)=".1","10",RIGHT(C539,2))</x:f>
      </x:c>
      <x:c r="B539" s="0" t="n">
        <x:v>21</x:v>
      </x:c>
      <x:c r="C539" s="0" t="n">
        <x:v>8.03</x:v>
      </x:c>
      <x:c r="D539" s="0" t="s">
        <x:v>10</x:v>
      </x:c>
      <x:c r="E539" s="0" t="n">
        <x:v>1</x:v>
      </x:c>
      <x:c r="F539" s="0" t="s">
        <x:v>185</x:v>
      </x:c>
      <x:c r="H539" s="0" t="s">
        <x:v>276</x:v>
      </x:c>
      <x:c r="I539" s="0" t="n">
        <x:v>-2.7</x:v>
      </x:c>
      <x:c r="J539" s="0" t="n">
        <x:v>-4.7</x:v>
      </x:c>
      <x:c r="K539" s="0" t="n">
        <x:v>86</x:v>
      </x:c>
      <x:c r="L539" s="0" t="n">
        <x:v>-5</x:v>
      </x:c>
      <x:c r="M539" s="0" t="n">
        <x:v>-5</x:v>
      </x:c>
      <x:c r="O539" s="0" t="n">
        <x:v>1014.5</x:v>
      </x:c>
      <x:c r="P539" s="0" t="n">
        <x:v>1004.6</x:v>
      </x:c>
    </x:row>
    <x:row r="540" spans="1:81" customFormat="1" ht="16.5" customHeight="1">
      <x:c r="A540" s="302">
        <x:f>IF(RIGHT(C540,2)=".1","10",RIGHT(C540,2))</x:f>
      </x:c>
      <x:c r="B540" s="0" t="n">
        <x:v>0</x:v>
      </x:c>
      <x:c r="C540" s="0" t="n">
        <x:v>9.03</x:v>
      </x:c>
      <x:c r="D540" s="0" t="s">
        <x:v>9</x:v>
      </x:c>
      <x:c r="E540" s="0" t="n">
        <x:v>1</x:v>
      </x:c>
      <x:c r="F540" s="0" t="s">
        <x:v>185</x:v>
      </x:c>
      <x:c r="H540" s="0" t="s">
        <x:v>186</x:v>
      </x:c>
      <x:c r="I540" s="0" t="n">
        <x:v>-4.6</x:v>
      </x:c>
      <x:c r="J540" s="0" t="n">
        <x:v>-5.9</x:v>
      </x:c>
      <x:c r="K540" s="0" t="n">
        <x:v>91</x:v>
      </x:c>
      <x:c r="L540" s="0" t="n">
        <x:v>-7</x:v>
      </x:c>
      <x:c r="M540" s="0" t="n">
        <x:v>-7</x:v>
      </x:c>
      <x:c r="O540" s="0" t="n">
        <x:v>1014.2</x:v>
      </x:c>
      <x:c r="P540" s="0" t="n">
        <x:v>1004.2</x:v>
      </x:c>
    </x:row>
    <x:row r="541" spans="1:81" customFormat="1" ht="16.5" customHeight="1">
      <x:c r="A541" s="302">
        <x:f>IF(RIGHT(C541,2)=".1","10",RIGHT(C541,2))</x:f>
      </x:c>
      <x:c r="B541" s="0" t="n">
        <x:v>3</x:v>
      </x:c>
      <x:c r="C541" s="0" t="n">
        <x:v>9.03</x:v>
      </x:c>
      <x:c r="D541" s="0" t="s">
        <x:v>9</x:v>
      </x:c>
      <x:c r="E541" s="0" t="n">
        <x:v>1</x:v>
      </x:c>
      <x:c r="F541" s="0" t="s">
        <x:v>185</x:v>
      </x:c>
      <x:c r="H541" s="0" t="s">
        <x:v>186</x:v>
      </x:c>
      <x:c r="I541" s="0" t="n">
        <x:v>-5.1</x:v>
      </x:c>
      <x:c r="J541" s="0" t="n">
        <x:v>-6.2</x:v>
      </x:c>
      <x:c r="K541" s="0" t="n">
        <x:v>92</x:v>
      </x:c>
      <x:c r="L541" s="0" t="n">
        <x:v>-8</x:v>
      </x:c>
      <x:c r="M541" s="0" t="n">
        <x:v>-8</x:v>
      </x:c>
      <x:c r="O541" s="0" t="n">
        <x:v>1013.6</x:v>
      </x:c>
      <x:c r="P541" s="0" t="n">
        <x:v>1003.6</x:v>
      </x:c>
      <x:c r="Q541" s="0" t="n">
        <x:v>-5.3</x:v>
      </x:c>
      <x:c r="U541" s="0" t="s">
        <x:v>389</x:v>
      </x:c>
    </x:row>
    <x:row r="542" spans="1:81" customFormat="1" ht="16.5" customHeight="1">
      <x:c r="A542" s="302">
        <x:f>IF(RIGHT(C542,2)=".1","10",RIGHT(C542,2))</x:f>
      </x:c>
      <x:c r="B542" s="0" t="n">
        <x:v>6</x:v>
      </x:c>
      <x:c r="C542" s="0" t="n">
        <x:v>9.03</x:v>
      </x:c>
      <x:c r="D542" s="0" t="s">
        <x:v>13</x:v>
      </x:c>
      <x:c r="E542" s="0" t="n">
        <x:v>0</x:v>
      </x:c>
      <x:c r="F542" s="0" t="s">
        <x:v>185</x:v>
      </x:c>
      <x:c r="H542" s="0" t="s">
        <x:v>295</x:v>
      </x:c>
      <x:c r="I542" s="0" t="n">
        <x:v>-1.4</x:v>
      </x:c>
      <x:c r="J542" s="0" t="n">
        <x:v>-3.4</x:v>
      </x:c>
      <x:c r="K542" s="0" t="n">
        <x:v>86</x:v>
      </x:c>
      <x:c r="L542" s="0" t="n">
        <x:v>-3</x:v>
      </x:c>
      <x:c r="M542" s="0" t="n">
        <x:v>-1</x:v>
      </x:c>
      <x:c r="O542" s="0" t="n">
        <x:v>1013.7</x:v>
      </x:c>
      <x:c r="P542" s="0" t="n">
        <x:v>1003.8</x:v>
      </x:c>
      <x:c r="Q542" s="0" t="n">
        <x:v>-5.5</x:v>
      </x:c>
    </x:row>
    <x:row r="543" spans="1:81" customFormat="1" ht="16.5" customHeight="1">
      <x:c r="A543" s="302">
        <x:f>IF(RIGHT(C543,2)=".1","10",RIGHT(C543,2))</x:f>
      </x:c>
      <x:c r="B543" s="0" t="n">
        <x:v>9</x:v>
      </x:c>
      <x:c r="C543" s="0" t="n">
        <x:v>9.03</x:v>
      </x:c>
      <x:c r="D543" s="0" t="s">
        <x:v>8</x:v>
      </x:c>
      <x:c r="E543" s="0" t="n">
        <x:v>1</x:v>
      </x:c>
      <x:c r="F543" s="0" t="s">
        <x:v>185</x:v>
      </x:c>
      <x:c r="H543" s="0" t="s">
        <x:v>221</x:v>
      </x:c>
      <x:c r="I543" s="0" t="n">
        <x:v>1.2</x:v>
      </x:c>
      <x:c r="J543" s="0" t="n">
        <x:v>-4.2</x:v>
      </x:c>
      <x:c r="K543" s="0" t="n">
        <x:v>67</x:v>
      </x:c>
      <x:c r="L543" s="0" t="n">
        <x:v>0</x:v>
      </x:c>
      <x:c r="M543" s="0" t="n">
        <x:v>2</x:v>
      </x:c>
      <x:c r="O543" s="0" t="n">
        <x:v>1012.9</x:v>
      </x:c>
      <x:c r="P543" s="0" t="n">
        <x:v>1003.1</x:v>
      </x:c>
    </x:row>
    <x:row r="544" spans="1:81" customFormat="1" ht="16.5" customHeight="1">
      <x:c r="A544" s="302">
        <x:f>IF(RIGHT(C544,2)=".1","10",RIGHT(C544,2))</x:f>
      </x:c>
      <x:c r="B544" s="0" t="n">
        <x:v>12</x:v>
      </x:c>
      <x:c r="C544" s="0" t="n">
        <x:v>9.03</x:v>
      </x:c>
      <x:c r="D544" s="0" t="s">
        <x:v>9</x:v>
      </x:c>
      <x:c r="E544" s="0" t="n">
        <x:v>1</x:v>
      </x:c>
      <x:c r="F544" s="0" t="s">
        <x:v>185</x:v>
      </x:c>
      <x:c r="H544" s="0" t="s">
        <x:v>832</x:v>
      </x:c>
      <x:c r="I544" s="0" t="n">
        <x:v>2.2</x:v>
      </x:c>
      <x:c r="J544" s="0" t="n">
        <x:v>-5.4</x:v>
      </x:c>
      <x:c r="K544" s="0" t="n">
        <x:v>57</x:v>
      </x:c>
      <x:c r="L544" s="0" t="n">
        <x:v>1</x:v>
      </x:c>
      <x:c r="M544" s="0" t="n">
        <x:v>2</x:v>
      </x:c>
      <x:c r="O544" s="0" t="n">
        <x:v>1012.4</x:v>
      </x:c>
      <x:c r="P544" s="0" t="n">
        <x:v>1002.7</x:v>
      </x:c>
    </x:row>
    <x:row r="545" spans="1:81" customFormat="1" ht="16.5" customHeight="1">
      <x:c r="A545" s="302">
        <x:f>IF(RIGHT(C545,2)=".1","10",RIGHT(C545,2))</x:f>
      </x:c>
      <x:c r="B545" s="0" t="n">
        <x:v>15</x:v>
      </x:c>
      <x:c r="C545" s="0" t="n">
        <x:v>9.03</x:v>
      </x:c>
      <x:c r="D545" s="0" t="s">
        <x:v>5</x:v>
      </x:c>
      <x:c r="E545" s="0" t="n">
        <x:v>2</x:v>
      </x:c>
      <x:c r="F545" s="0" t="s">
        <x:v>185</x:v>
      </x:c>
      <x:c r="H545" s="0" t="s">
        <x:v>833</x:v>
      </x:c>
      <x:c r="I545" s="0" t="n">
        <x:v>0.1</x:v>
      </x:c>
      <x:c r="J545" s="0" t="n">
        <x:v>-2.4</x:v>
      </x:c>
      <x:c r="K545" s="0" t="n">
        <x:v>83</x:v>
      </x:c>
      <x:c r="L545" s="0" t="n">
        <x:v>-3</x:v>
      </x:c>
      <x:c r="M545" s="0" t="n">
        <x:v>-3</x:v>
      </x:c>
      <x:c r="O545" s="0" t="n">
        <x:v>1013</x:v>
      </x:c>
      <x:c r="P545" s="0" t="n">
        <x:v>1003.2</x:v>
      </x:c>
      <x:c r="R545" s="0" t="n">
        <x:v>3.9</x:v>
      </x:c>
    </x:row>
    <x:row r="546" spans="1:81" customFormat="1" ht="16.5" customHeight="1">
      <x:c r="A546" s="302">
        <x:f>IF(RIGHT(C546,2)=".1","10",RIGHT(C546,2))</x:f>
      </x:c>
      <x:c r="B546" s="0" t="n">
        <x:v>18</x:v>
      </x:c>
      <x:c r="C546" s="0" t="n">
        <x:v>9.03</x:v>
      </x:c>
      <x:c r="D546" s="0" t="s">
        <x:v>13</x:v>
      </x:c>
      <x:c r="E546" s="0" t="n">
        <x:v>0</x:v>
      </x:c>
      <x:c r="F546" s="0" t="s">
        <x:v>185</x:v>
      </x:c>
      <x:c r="H546" s="0" t="s">
        <x:v>834</x:v>
      </x:c>
      <x:c r="I546" s="0" t="n">
        <x:v>-1.2</x:v>
      </x:c>
      <x:c r="J546" s="0" t="n">
        <x:v>-2.6</x:v>
      </x:c>
      <x:c r="K546" s="0" t="n">
        <x:v>90</x:v>
      </x:c>
      <x:c r="L546" s="0" t="n">
        <x:v>-2</x:v>
      </x:c>
      <x:c r="M546" s="0" t="n">
        <x:v>-2</x:v>
      </x:c>
      <x:c r="O546" s="0" t="n">
        <x:v>1014.5</x:v>
      </x:c>
      <x:c r="P546" s="0" t="n">
        <x:v>1004.6</x:v>
      </x:c>
    </x:row>
    <x:row r="547" spans="1:81" customFormat="1" ht="16.5" customHeight="1">
      <x:c r="A547" s="302">
        <x:f>IF(RIGHT(C547,2)=".1","10",RIGHT(C547,2))</x:f>
      </x:c>
      <x:c r="B547" s="0" t="n">
        <x:v>21</x:v>
      </x:c>
      <x:c r="C547" s="0" t="n">
        <x:v>9.03</x:v>
      </x:c>
      <x:c r="D547" s="0" t="s">
        <x:v>12</x:v>
      </x:c>
      <x:c r="E547" s="0" t="n">
        <x:v>1</x:v>
      </x:c>
      <x:c r="F547" s="0" t="s">
        <x:v>185</x:v>
      </x:c>
      <x:c r="H547" s="0" t="s">
        <x:v>457</x:v>
      </x:c>
      <x:c r="I547" s="0" t="n">
        <x:v>-1.6</x:v>
      </x:c>
      <x:c r="J547" s="0" t="n">
        <x:v>-2.8</x:v>
      </x:c>
      <x:c r="K547" s="0" t="n">
        <x:v>92</x:v>
      </x:c>
      <x:c r="L547" s="0" t="n">
        <x:v>-4</x:v>
      </x:c>
      <x:c r="M547" s="0" t="n">
        <x:v>-4</x:v>
      </x:c>
      <x:c r="O547" s="0" t="n">
        <x:v>1015.2</x:v>
      </x:c>
      <x:c r="P547" s="0" t="n">
        <x:v>1005.3</x:v>
      </x:c>
    </x:row>
    <x:row r="548" spans="1:81" customFormat="1" ht="16.5" customHeight="1">
      <x:c r="A548" s="302">
        <x:f>IF(RIGHT(C548,2)=".1","10",RIGHT(C548,2))</x:f>
      </x:c>
      <x:c r="B548" s="0" t="n">
        <x:v>0</x:v>
      </x:c>
      <x:c r="C548" s="0" t="n">
        <x:v>10.03</x:v>
      </x:c>
      <x:c r="D548" s="0" t="s">
        <x:v>13</x:v>
      </x:c>
      <x:c r="E548" s="0" t="n">
        <x:v>0</x:v>
      </x:c>
      <x:c r="F548" s="0" t="s">
        <x:v>185</x:v>
      </x:c>
      <x:c r="H548" s="0" t="s">
        <x:v>186</x:v>
      </x:c>
      <x:c r="I548" s="0" t="n">
        <x:v>-3.7</x:v>
      </x:c>
      <x:c r="J548" s="0" t="n">
        <x:v>-4.6</x:v>
      </x:c>
      <x:c r="K548" s="0" t="n">
        <x:v>93</x:v>
      </x:c>
      <x:c r="L548" s="0" t="n">
        <x:v>-5</x:v>
      </x:c>
      <x:c r="M548" s="0" t="n">
        <x:v>-5</x:v>
      </x:c>
      <x:c r="O548" s="0" t="n">
        <x:v>1015.3</x:v>
      </x:c>
      <x:c r="P548" s="0" t="n">
        <x:v>1005.4</x:v>
      </x:c>
    </x:row>
    <x:row r="549" spans="1:81" customFormat="1" ht="16.5" customHeight="1">
      <x:c r="A549" s="302">
        <x:f>IF(RIGHT(C549,2)=".1","10",RIGHT(C549,2))</x:f>
      </x:c>
      <x:c r="B549" s="0" t="n">
        <x:v>3</x:v>
      </x:c>
      <x:c r="C549" s="0" t="n">
        <x:v>10.03</x:v>
      </x:c>
      <x:c r="D549" s="0" t="s">
        <x:v>7</x:v>
      </x:c>
      <x:c r="E549" s="0" t="n">
        <x:v>1</x:v>
      </x:c>
      <x:c r="F549" s="0" t="s">
        <x:v>195</x:v>
      </x:c>
      <x:c r="G549" s="0" t="s">
        <x:v>196</x:v>
      </x:c>
      <x:c r="H549" s="0" t="s">
        <x:v>186</x:v>
      </x:c>
      <x:c r="I549" s="0" t="n">
        <x:v>-3.7</x:v>
      </x:c>
      <x:c r="J549" s="0" t="n">
        <x:v>-4.7</x:v>
      </x:c>
      <x:c r="K549" s="0" t="n">
        <x:v>93</x:v>
      </x:c>
      <x:c r="L549" s="0" t="n">
        <x:v>-6</x:v>
      </x:c>
      <x:c r="M549" s="0" t="n">
        <x:v>-6</x:v>
      </x:c>
      <x:c r="O549" s="0" t="n">
        <x:v>1015.7</x:v>
      </x:c>
      <x:c r="P549" s="0" t="n">
        <x:v>1005.7</x:v>
      </x:c>
      <x:c r="Q549" s="0" t="n">
        <x:v>-4.5</x:v>
      </x:c>
    </x:row>
    <x:row r="550" spans="1:81" customFormat="1" ht="16.5" customHeight="1">
      <x:c r="A550" s="302">
        <x:f>IF(RIGHT(C550,2)=".1","10",RIGHT(C550,2))</x:f>
      </x:c>
      <x:c r="B550" s="0" t="n">
        <x:v>6</x:v>
      </x:c>
      <x:c r="C550" s="0" t="n">
        <x:v>10.03</x:v>
      </x:c>
      <x:c r="D550" s="0" t="s">
        <x:v>7</x:v>
      </x:c>
      <x:c r="E550" s="0" t="n">
        <x:v>1</x:v>
      </x:c>
      <x:c r="F550" s="0" t="s">
        <x:v>197</x:v>
      </x:c>
      <x:c r="G550" s="0" t="s">
        <x:v>794</x:v>
      </x:c>
      <x:c r="H550" s="0" t="s">
        <x:v>186</x:v>
      </x:c>
      <x:c r="I550" s="0" t="n">
        <x:v>-1.7</x:v>
      </x:c>
      <x:c r="J550" s="0" t="n">
        <x:v>-2.7</x:v>
      </x:c>
      <x:c r="K550" s="0" t="n">
        <x:v>93</x:v>
      </x:c>
      <x:c r="L550" s="0" t="n">
        <x:v>-4</x:v>
      </x:c>
      <x:c r="M550" s="0" t="n">
        <x:v>0</x:v>
      </x:c>
      <x:c r="O550" s="0" t="n">
        <x:v>1016.5</x:v>
      </x:c>
      <x:c r="P550" s="0" t="n">
        <x:v>1006.6</x:v>
      </x:c>
    </x:row>
    <x:row r="551" spans="1:81" customFormat="1" ht="16.5" customHeight="1">
      <x:c r="A551" s="302">
        <x:f>IF(RIGHT(C551,2)=".1","10",RIGHT(C551,2))</x:f>
      </x:c>
      <x:c r="B551" s="0" t="n">
        <x:v>9</x:v>
      </x:c>
      <x:c r="C551" s="0" t="n">
        <x:v>10.03</x:v>
      </x:c>
      <x:c r="D551" s="0" t="s">
        <x:v>6</x:v>
      </x:c>
      <x:c r="E551" s="0" t="n">
        <x:v>4</x:v>
      </x:c>
      <x:c r="F551" s="0" t="s">
        <x:v>185</x:v>
      </x:c>
      <x:c r="G551" s="0" t="s">
        <x:v>243</x:v>
      </x:c>
      <x:c r="H551" s="0" t="s">
        <x:v>481</x:v>
      </x:c>
      <x:c r="I551" s="0" t="n">
        <x:v>0.8</x:v>
      </x:c>
      <x:c r="J551" s="0" t="n">
        <x:v>-3.4</x:v>
      </x:c>
      <x:c r="K551" s="0" t="n">
        <x:v>73</x:v>
      </x:c>
      <x:c r="L551" s="0" t="n">
        <x:v>-4</x:v>
      </x:c>
      <x:c r="M551" s="0" t="n">
        <x:v>-4</x:v>
      </x:c>
      <x:c r="O551" s="0" t="n">
        <x:v>1015.9</x:v>
      </x:c>
      <x:c r="P551" s="0" t="n">
        <x:v>1006.1</x:v>
      </x:c>
    </x:row>
    <x:row r="552" spans="1:81" customFormat="1" ht="16.5" customHeight="1">
      <x:c r="A552" s="302">
        <x:f>IF(RIGHT(C552,2)=".1","10",RIGHT(C552,2))</x:f>
      </x:c>
      <x:c r="B552" s="0" t="n">
        <x:v>12</x:v>
      </x:c>
      <x:c r="C552" s="0" t="n">
        <x:v>10.03</x:v>
      </x:c>
      <x:c r="D552" s="0" t="s">
        <x:v>6</x:v>
      </x:c>
      <x:c r="E552" s="0" t="n">
        <x:v>3</x:v>
      </x:c>
      <x:c r="F552" s="0" t="s">
        <x:v>185</x:v>
      </x:c>
      <x:c r="G552" s="0" t="s">
        <x:v>243</x:v>
      </x:c>
      <x:c r="H552" s="0" t="s">
        <x:v>356</x:v>
      </x:c>
      <x:c r="I552" s="0" t="n">
        <x:v>1.3</x:v>
      </x:c>
      <x:c r="J552" s="0" t="n">
        <x:v>-3.8</x:v>
      </x:c>
      <x:c r="K552" s="0" t="n">
        <x:v>69</x:v>
      </x:c>
      <x:c r="L552" s="0" t="n">
        <x:v>-3</x:v>
      </x:c>
      <x:c r="M552" s="0" t="n">
        <x:v>-3</x:v>
      </x:c>
      <x:c r="O552" s="0" t="n">
        <x:v>1015.2</x:v>
      </x:c>
      <x:c r="P552" s="0" t="n">
        <x:v>1005.4</x:v>
      </x:c>
    </x:row>
    <x:row r="553" spans="1:81" customFormat="1" ht="16.5" customHeight="1">
      <x:c r="A553" s="302">
        <x:f>IF(RIGHT(C553,2)=".1","10",RIGHT(C553,2))</x:f>
      </x:c>
      <x:c r="B553" s="0" t="n">
        <x:v>15</x:v>
      </x:c>
      <x:c r="C553" s="0" t="n">
        <x:v>10.03</x:v>
      </x:c>
      <x:c r="D553" s="0" t="s">
        <x:v>5</x:v>
      </x:c>
      <x:c r="E553" s="0" t="n">
        <x:v>3</x:v>
      </x:c>
      <x:c r="F553" s="0" t="s">
        <x:v>185</x:v>
      </x:c>
      <x:c r="G553" s="0" t="s">
        <x:v>278</x:v>
      </x:c>
      <x:c r="H553" s="0" t="s">
        <x:v>194</x:v>
      </x:c>
      <x:c r="I553" s="0" t="n">
        <x:v>-0.1</x:v>
      </x:c>
      <x:c r="J553" s="0" t="n">
        <x:v>-2.8</x:v>
      </x:c>
      <x:c r="K553" s="0" t="n">
        <x:v>82</x:v>
      </x:c>
      <x:c r="L553" s="0" t="n">
        <x:v>-5</x:v>
      </x:c>
      <x:c r="M553" s="0" t="n">
        <x:v>-5</x:v>
      </x:c>
      <x:c r="O553" s="0" t="n">
        <x:v>1015.7</x:v>
      </x:c>
      <x:c r="P553" s="0" t="n">
        <x:v>1005.9</x:v>
      </x:c>
      <x:c r="R553" s="0" t="n">
        <x:v>2.6</x:v>
      </x:c>
    </x:row>
    <x:row r="554" spans="1:81" customFormat="1" ht="16.5" customHeight="1">
      <x:c r="A554" s="302">
        <x:f>IF(RIGHT(C554,2)=".1","10",RIGHT(C554,2))</x:f>
      </x:c>
      <x:c r="B554" s="0" t="n">
        <x:v>18</x:v>
      </x:c>
      <x:c r="C554" s="0" t="n">
        <x:v>10.03</x:v>
      </x:c>
      <x:c r="D554" s="0" t="s">
        <x:v>6</x:v>
      </x:c>
      <x:c r="E554" s="0" t="s">
        <x:v>205</x:v>
      </x:c>
      <x:c r="F554" s="0" t="s">
        <x:v>185</x:v>
      </x:c>
      <x:c r="G554" s="0" t="s">
        <x:v>254</x:v>
      </x:c>
      <x:c r="H554" s="0" t="s">
        <x:v>230</x:v>
      </x:c>
      <x:c r="I554" s="0" t="n">
        <x:v>-2.2</x:v>
      </x:c>
      <x:c r="J554" s="0" t="n">
        <x:v>-3.6</x:v>
      </x:c>
      <x:c r="K554" s="0" t="n">
        <x:v>90</x:v>
      </x:c>
      <x:c r="L554" s="0" t="n">
        <x:v>-8</x:v>
      </x:c>
      <x:c r="M554" s="0" t="n">
        <x:v>-8</x:v>
      </x:c>
      <x:c r="O554" s="0" t="n">
        <x:v>1016.6</x:v>
      </x:c>
      <x:c r="P554" s="0" t="n">
        <x:v>1006.7</x:v>
      </x:c>
    </x:row>
    <x:row r="555" spans="1:81" customFormat="1" ht="16.5" customHeight="1">
      <x:c r="A555" s="302">
        <x:f>IF(RIGHT(C555,2)=".1","10",RIGHT(C555,2))</x:f>
      </x:c>
      <x:c r="B555" s="0" t="n">
        <x:v>21</x:v>
      </x:c>
      <x:c r="C555" s="0" t="n">
        <x:v>10.03</x:v>
      </x:c>
      <x:c r="D555" s="0" t="s">
        <x:v>5</x:v>
      </x:c>
      <x:c r="E555" s="0" t="n">
        <x:v>4</x:v>
      </x:c>
      <x:c r="F555" s="0" t="s">
        <x:v>185</x:v>
      </x:c>
      <x:c r="G555" s="0" t="s">
        <x:v>254</x:v>
      </x:c>
      <x:c r="H555" s="0" t="s">
        <x:v>230</x:v>
      </x:c>
      <x:c r="I555" s="0" t="n">
        <x:v>-3</x:v>
      </x:c>
      <x:c r="J555" s="0" t="n">
        <x:v>-4.4</x:v>
      </x:c>
      <x:c r="K555" s="0" t="n">
        <x:v>90</x:v>
      </x:c>
      <x:c r="L555" s="0" t="n">
        <x:v>-9</x:v>
      </x:c>
      <x:c r="M555" s="0" t="n">
        <x:v>-9</x:v>
      </x:c>
      <x:c r="O555" s="0" t="n">
        <x:v>1016</x:v>
      </x:c>
      <x:c r="P555" s="0" t="n">
        <x:v>1006.1</x:v>
      </x:c>
    </x:row>
    <x:row r="556" spans="1:81" customFormat="1" ht="16.5" customHeight="1">
      <x:c r="A556" s="302">
        <x:f>IF(RIGHT(C556,2)=".1","10",RIGHT(C556,2))</x:f>
      </x:c>
      <x:c r="B556" s="0" t="n">
        <x:v>0</x:v>
      </x:c>
      <x:c r="C556" s="0" t="n">
        <x:v>11.03</x:v>
      </x:c>
      <x:c r="D556" s="0" t="s">
        <x:v>6</x:v>
      </x:c>
      <x:c r="E556" s="0" t="n">
        <x:v>5</x:v>
      </x:c>
      <x:c r="F556" s="0" t="s">
        <x:v>185</x:v>
      </x:c>
      <x:c r="G556" s="0" t="s">
        <x:v>256</x:v>
      </x:c>
      <x:c r="H556" s="0" t="s">
        <x:v>230</x:v>
      </x:c>
      <x:c r="I556" s="0" t="n">
        <x:v>-3.1</x:v>
      </x:c>
      <x:c r="J556" s="0" t="n">
        <x:v>-5</x:v>
      </x:c>
      <x:c r="K556" s="0" t="n">
        <x:v>87</x:v>
      </x:c>
      <x:c r="L556" s="0" t="n">
        <x:v>-10</x:v>
      </x:c>
      <x:c r="M556" s="0" t="n">
        <x:v>-10</x:v>
      </x:c>
      <x:c r="O556" s="0" t="n">
        <x:v>1015.7</x:v>
      </x:c>
      <x:c r="P556" s="0" t="n">
        <x:v>1005.8</x:v>
      </x:c>
    </x:row>
    <x:row r="557" spans="1:81" customFormat="1" ht="16.5" customHeight="1">
      <x:c r="A557" s="302">
        <x:f>IF(RIGHT(C557,2)=".1","10",RIGHT(C557,2))</x:f>
      </x:c>
      <x:c r="B557" s="0" t="n">
        <x:v>3</x:v>
      </x:c>
      <x:c r="C557" s="0" t="n">
        <x:v>11.03</x:v>
      </x:c>
      <x:c r="D557" s="0" t="s">
        <x:v>6</x:v>
      </x:c>
      <x:c r="E557" s="0" t="s">
        <x:v>207</x:v>
      </x:c>
      <x:c r="F557" s="0" t="s">
        <x:v>185</x:v>
      </x:c>
      <x:c r="G557" s="0" t="s">
        <x:v>254</x:v>
      </x:c>
      <x:c r="H557" s="0" t="s">
        <x:v>230</x:v>
      </x:c>
      <x:c r="I557" s="0" t="n">
        <x:v>-4.1</x:v>
      </x:c>
      <x:c r="J557" s="0" t="n">
        <x:v>-5.9</x:v>
      </x:c>
      <x:c r="K557" s="0" t="n">
        <x:v>87</x:v>
      </x:c>
      <x:c r="L557" s="0" t="n">
        <x:v>-11</x:v>
      </x:c>
      <x:c r="M557" s="0" t="n">
        <x:v>-11</x:v>
      </x:c>
      <x:c r="O557" s="0" t="n">
        <x:v>1016.1</x:v>
      </x:c>
      <x:c r="P557" s="0" t="n">
        <x:v>1006.1</x:v>
      </x:c>
      <x:c r="Q557" s="0" t="n">
        <x:v>-4.1</x:v>
      </x:c>
      <x:c r="S557" s="0" t="n">
        <x:v>4</x:v>
      </x:c>
      <x:c r="U557" s="0" t="n">
        <x:v>7</x:v>
      </x:c>
    </x:row>
    <x:row r="558" spans="1:81" customFormat="1" ht="16.5" customHeight="1">
      <x:c r="A558" s="302">
        <x:f>IF(RIGHT(C558,2)=".1","10",RIGHT(C558,2))</x:f>
      </x:c>
      <x:c r="B558" s="0" t="n">
        <x:v>6</x:v>
      </x:c>
      <x:c r="C558" s="0" t="n">
        <x:v>11.03</x:v>
      </x:c>
      <x:c r="D558" s="0" t="s">
        <x:v>6</x:v>
      </x:c>
      <x:c r="E558" s="0" t="s">
        <x:v>357</x:v>
      </x:c>
      <x:c r="F558" s="0" t="s">
        <x:v>185</x:v>
      </x:c>
      <x:c r="G558" s="0" t="s">
        <x:v>256</x:v>
      </x:c>
      <x:c r="H558" s="0" t="s">
        <x:v>192</x:v>
      </x:c>
      <x:c r="I558" s="0" t="n">
        <x:v>-3.9</x:v>
      </x:c>
      <x:c r="J558" s="0" t="n">
        <x:v>-6.6</x:v>
      </x:c>
      <x:c r="K558" s="0" t="n">
        <x:v>81</x:v>
      </x:c>
      <x:c r="L558" s="0" t="n">
        <x:v>-11</x:v>
      </x:c>
      <x:c r="M558" s="0" t="n">
        <x:v>-11</x:v>
      </x:c>
      <x:c r="O558" s="0" t="n">
        <x:v>1016.7</x:v>
      </x:c>
      <x:c r="P558" s="0" t="n">
        <x:v>1006.7</x:v>
      </x:c>
      <x:c r="Q558" s="0" t="n">
        <x:v>-4.2</x:v>
      </x:c>
    </x:row>
    <x:row r="559" spans="1:81" customFormat="1" ht="16.5" customHeight="1">
      <x:c r="A559" s="302">
        <x:f>IF(RIGHT(C559,2)=".1","10",RIGHT(C559,2))</x:f>
      </x:c>
      <x:c r="B559" s="0" t="n">
        <x:v>9</x:v>
      </x:c>
      <x:c r="C559" s="0" t="n">
        <x:v>11.03</x:v>
      </x:c>
      <x:c r="D559" s="0" t="s">
        <x:v>6</x:v>
      </x:c>
      <x:c r="E559" s="0" t="s">
        <x:v>209</x:v>
      </x:c>
      <x:c r="F559" s="0" t="s">
        <x:v>185</x:v>
      </x:c>
      <x:c r="H559" s="0" t="s">
        <x:v>192</x:v>
      </x:c>
      <x:c r="I559" s="0" t="n">
        <x:v>-0.5</x:v>
      </x:c>
      <x:c r="J559" s="0" t="n">
        <x:v>-5.3</x:v>
      </x:c>
      <x:c r="K559" s="0" t="n">
        <x:v>70</x:v>
      </x:c>
      <x:c r="L559" s="0" t="n">
        <x:v>-6</x:v>
      </x:c>
      <x:c r="M559" s="0" t="n">
        <x:v>-6</x:v>
      </x:c>
      <x:c r="O559" s="0" t="n">
        <x:v>1016.2</x:v>
      </x:c>
      <x:c r="P559" s="0" t="n">
        <x:v>1006.3</x:v>
      </x:c>
    </x:row>
    <x:row r="560" spans="1:81" customFormat="1" ht="16.5" customHeight="1">
      <x:c r="A560" s="302">
        <x:f>IF(RIGHT(C560,2)=".1","10",RIGHT(C560,2))</x:f>
      </x:c>
      <x:c r="B560" s="0" t="n">
        <x:v>12</x:v>
      </x:c>
      <x:c r="C560" s="0" t="n">
        <x:v>11.03</x:v>
      </x:c>
      <x:c r="D560" s="0" t="s">
        <x:v>6</x:v>
      </x:c>
      <x:c r="E560" s="0" t="s">
        <x:v>394</x:v>
      </x:c>
      <x:c r="F560" s="0" t="s">
        <x:v>185</x:v>
      </x:c>
      <x:c r="H560" s="0" t="s">
        <x:v>194</x:v>
      </x:c>
      <x:c r="I560" s="0" t="n">
        <x:v>0.5</x:v>
      </x:c>
      <x:c r="J560" s="0" t="n">
        <x:v>-5.4</x:v>
      </x:c>
      <x:c r="K560" s="0" t="n">
        <x:v>65</x:v>
      </x:c>
      <x:c r="L560" s="0" t="n">
        <x:v>-5</x:v>
      </x:c>
      <x:c r="M560" s="0" t="n">
        <x:v>-5</x:v>
      </x:c>
      <x:c r="O560" s="0" t="n">
        <x:v>1016</x:v>
      </x:c>
      <x:c r="P560" s="0" t="n">
        <x:v>1006.2</x:v>
      </x:c>
    </x:row>
    <x:row r="561" spans="1:81" customFormat="1" ht="16.5" customHeight="1">
      <x:c r="A561" s="302">
        <x:f>IF(RIGHT(C561,2)=".1","10",RIGHT(C561,2))</x:f>
      </x:c>
      <x:c r="B561" s="0" t="n">
        <x:v>15</x:v>
      </x:c>
      <x:c r="C561" s="0" t="n">
        <x:v>11.03</x:v>
      </x:c>
      <x:c r="D561" s="0" t="s">
        <x:v>6</x:v>
      </x:c>
      <x:c r="E561" s="0" t="s">
        <x:v>835</x:v>
      </x:c>
      <x:c r="F561" s="0" t="s">
        <x:v>185</x:v>
      </x:c>
      <x:c r="H561" s="0" t="s">
        <x:v>192</x:v>
      </x:c>
      <x:c r="I561" s="0" t="n">
        <x:v>-1.5</x:v>
      </x:c>
      <x:c r="J561" s="0" t="n">
        <x:v>-5.4</x:v>
      </x:c>
      <x:c r="K561" s="0" t="n">
        <x:v>75</x:v>
      </x:c>
      <x:c r="L561" s="0" t="n">
        <x:v>-8</x:v>
      </x:c>
      <x:c r="M561" s="0" t="n">
        <x:v>-8</x:v>
      </x:c>
      <x:c r="O561" s="0" t="n">
        <x:v>1017.7</x:v>
      </x:c>
      <x:c r="P561" s="0" t="n">
        <x:v>1007.7</x:v>
      </x:c>
      <x:c r="R561" s="0" t="n">
        <x:v>0.6</x:v>
      </x:c>
    </x:row>
    <x:row r="562" spans="1:81" customFormat="1" ht="16.5" customHeight="1">
      <x:c r="A562" s="302">
        <x:f>IF(RIGHT(C562,2)=".1","10",RIGHT(C562,2))</x:f>
      </x:c>
      <x:c r="B562" s="0" t="n">
        <x:v>18</x:v>
      </x:c>
      <x:c r="C562" s="0" t="n">
        <x:v>11.03</x:v>
      </x:c>
      <x:c r="D562" s="0" t="s">
        <x:v>6</x:v>
      </x:c>
      <x:c r="E562" s="0" t="s">
        <x:v>209</x:v>
      </x:c>
      <x:c r="F562" s="0" t="s">
        <x:v>185</x:v>
      </x:c>
      <x:c r="G562" s="0" t="s">
        <x:v>254</x:v>
      </x:c>
      <x:c r="H562" s="0" t="s">
        <x:v>194</x:v>
      </x:c>
      <x:c r="I562" s="0" t="n">
        <x:v>-2.8</x:v>
      </x:c>
      <x:c r="J562" s="0" t="n">
        <x:v>-4.6</x:v>
      </x:c>
      <x:c r="K562" s="0" t="n">
        <x:v>87</x:v>
      </x:c>
      <x:c r="L562" s="0" t="n">
        <x:v>-9</x:v>
      </x:c>
      <x:c r="M562" s="0" t="n">
        <x:v>-9</x:v>
      </x:c>
      <x:c r="O562" s="0" t="n">
        <x:v>1019.3</x:v>
      </x:c>
      <x:c r="P562" s="0" t="n">
        <x:v>1009.3</x:v>
      </x:c>
    </x:row>
    <x:row r="563" spans="1:81" customFormat="1" ht="16.5" customHeight="1">
      <x:c r="A563" s="302">
        <x:f>IF(RIGHT(C563,2)=".1","10",RIGHT(C563,2))</x:f>
      </x:c>
      <x:c r="B563" s="0" t="n">
        <x:v>21</x:v>
      </x:c>
      <x:c r="C563" s="0" t="n">
        <x:v>11.03</x:v>
      </x:c>
      <x:c r="D563" s="0" t="s">
        <x:v>6</x:v>
      </x:c>
      <x:c r="E563" s="0" t="s">
        <x:v>205</x:v>
      </x:c>
      <x:c r="F563" s="0" t="s">
        <x:v>185</x:v>
      </x:c>
      <x:c r="G563" s="0" t="s">
        <x:v>256</x:v>
      </x:c>
      <x:c r="H563" s="0" t="s">
        <x:v>194</x:v>
      </x:c>
      <x:c r="I563" s="0" t="n">
        <x:v>-4.2</x:v>
      </x:c>
      <x:c r="J563" s="0" t="n">
        <x:v>-6.8</x:v>
      </x:c>
      <x:c r="K563" s="0" t="n">
        <x:v>82</x:v>
      </x:c>
      <x:c r="L563" s="0" t="n">
        <x:v>-10</x:v>
      </x:c>
      <x:c r="M563" s="0" t="n">
        <x:v>-10</x:v>
      </x:c>
      <x:c r="O563" s="0" t="n">
        <x:v>1019.5</x:v>
      </x:c>
      <x:c r="P563" s="0" t="n">
        <x:v>1009.5</x:v>
      </x:c>
    </x:row>
    <x:row r="564" spans="1:81" customFormat="1" ht="16.5" customHeight="1">
      <x:c r="A564" s="302">
        <x:f>IF(RIGHT(C564,2)=".1","10",RIGHT(C564,2))</x:f>
      </x:c>
      <x:c r="B564" s="0" t="n">
        <x:v>0</x:v>
      </x:c>
      <x:c r="C564" s="0" t="n">
        <x:v>12.03</x:v>
      </x:c>
      <x:c r="D564" s="0" t="s">
        <x:v>6</x:v>
      </x:c>
      <x:c r="E564" s="0" t="n">
        <x:v>4</x:v>
      </x:c>
      <x:c r="F564" s="0" t="s">
        <x:v>185</x:v>
      </x:c>
      <x:c r="G564" s="0" t="s">
        <x:v>441</x:v>
      </x:c>
      <x:c r="H564" s="0" t="s">
        <x:v>194</x:v>
      </x:c>
      <x:c r="I564" s="0" t="n">
        <x:v>-5.6</x:v>
      </x:c>
      <x:c r="J564" s="0" t="n">
        <x:v>-7.4</x:v>
      </x:c>
      <x:c r="K564" s="0" t="n">
        <x:v>87</x:v>
      </x:c>
      <x:c r="L564" s="0" t="n">
        <x:v>-12</x:v>
      </x:c>
      <x:c r="M564" s="0" t="n">
        <x:v>-12</x:v>
      </x:c>
      <x:c r="O564" s="0" t="n">
        <x:v>1020.7</x:v>
      </x:c>
      <x:c r="P564" s="0" t="n">
        <x:v>1010.6</x:v>
      </x:c>
    </x:row>
    <x:row r="565" spans="1:81" customFormat="1" ht="16.5" customHeight="1">
      <x:c r="A565" s="302">
        <x:f>IF(RIGHT(C565,2)=".1","10",RIGHT(C565,2))</x:f>
      </x:c>
      <x:c r="B565" s="0" t="n">
        <x:v>3</x:v>
      </x:c>
      <x:c r="C565" s="0" t="n">
        <x:v>12.03</x:v>
      </x:c>
      <x:c r="D565" s="0" t="s">
        <x:v>6</x:v>
      </x:c>
      <x:c r="E565" s="0" t="n">
        <x:v>4</x:v>
      </x:c>
      <x:c r="F565" s="0" t="s">
        <x:v>185</x:v>
      </x:c>
      <x:c r="H565" s="0" t="s">
        <x:v>228</x:v>
      </x:c>
      <x:c r="I565" s="0" t="n">
        <x:v>-6.5</x:v>
      </x:c>
      <x:c r="J565" s="0" t="n">
        <x:v>-8.7</x:v>
      </x:c>
      <x:c r="K565" s="0" t="n">
        <x:v>84</x:v>
      </x:c>
      <x:c r="L565" s="0" t="n">
        <x:v>-13</x:v>
      </x:c>
      <x:c r="M565" s="0" t="n">
        <x:v>-13</x:v>
      </x:c>
      <x:c r="O565" s="0" t="n">
        <x:v>1021.5</x:v>
      </x:c>
      <x:c r="P565" s="0" t="n">
        <x:v>1011.4</x:v>
      </x:c>
      <x:c r="Q565" s="0" t="n">
        <x:v>-6.5</x:v>
      </x:c>
      <x:c r="S565" s="0" t="n">
        <x:v>1</x:v>
      </x:c>
      <x:c r="U565" s="0" t="n">
        <x:v>5</x:v>
      </x:c>
    </x:row>
    <x:row r="566" spans="1:81" customFormat="1" ht="16.5" customHeight="1">
      <x:c r="A566" s="302">
        <x:f>IF(RIGHT(C566,2)=".1","10",RIGHT(C566,2))</x:f>
      </x:c>
      <x:c r="B566" s="0" t="n">
        <x:v>6</x:v>
      </x:c>
      <x:c r="C566" s="0" t="n">
        <x:v>12.03</x:v>
      </x:c>
      <x:c r="D566" s="0" t="s">
        <x:v>6</x:v>
      </x:c>
      <x:c r="E566" s="0" t="n">
        <x:v>4</x:v>
      </x:c>
      <x:c r="F566" s="0" t="s">
        <x:v>185</x:v>
      </x:c>
      <x:c r="H566" s="0" t="s">
        <x:v>293</x:v>
      </x:c>
      <x:c r="I566" s="0" t="n">
        <x:v>-6</x:v>
      </x:c>
      <x:c r="J566" s="0" t="n">
        <x:v>-9.1</x:v>
      </x:c>
      <x:c r="K566" s="0" t="n">
        <x:v>79</x:v>
      </x:c>
      <x:c r="L566" s="0" t="n">
        <x:v>-12</x:v>
      </x:c>
      <x:c r="M566" s="0" t="n">
        <x:v>-10</x:v>
      </x:c>
      <x:c r="O566" s="0" t="n">
        <x:v>1022.5</x:v>
      </x:c>
      <x:c r="P566" s="0" t="n">
        <x:v>1012.4</x:v>
      </x:c>
      <x:c r="Q566" s="0" t="n">
        <x:v>-6.7</x:v>
      </x:c>
    </x:row>
    <x:row r="567" spans="1:81" customFormat="1" ht="16.5" customHeight="1">
      <x:c r="A567" s="302">
        <x:f>IF(RIGHT(C567,2)=".1","10",RIGHT(C567,2))</x:f>
      </x:c>
      <x:c r="B567" s="0" t="n">
        <x:v>9</x:v>
      </x:c>
      <x:c r="C567" s="0" t="n">
        <x:v>12.03</x:v>
      </x:c>
      <x:c r="D567" s="0" t="s">
        <x:v>6</x:v>
      </x:c>
      <x:c r="E567" s="0" t="n">
        <x:v>3</x:v>
      </x:c>
      <x:c r="F567" s="0" t="s">
        <x:v>836</x:v>
      </x:c>
      <x:c r="G567" s="0" t="s">
        <x:v>254</x:v>
      </x:c>
      <x:c r="H567" s="0" t="s">
        <x:v>230</x:v>
      </x:c>
      <x:c r="I567" s="0" t="n">
        <x:v>-4.3</x:v>
      </x:c>
      <x:c r="J567" s="0" t="n">
        <x:v>-8.9</x:v>
      </x:c>
      <x:c r="K567" s="0" t="n">
        <x:v>70</x:v>
      </x:c>
      <x:c r="L567" s="0" t="n">
        <x:v>-9</x:v>
      </x:c>
      <x:c r="M567" s="0" t="n">
        <x:v>-9</x:v>
      </x:c>
      <x:c r="O567" s="0" t="n">
        <x:v>1023.1</x:v>
      </x:c>
      <x:c r="P567" s="0" t="n">
        <x:v>1013</x:v>
      </x:c>
    </x:row>
    <x:row r="568" spans="1:81" customFormat="1" ht="16.5" customHeight="1">
      <x:c r="A568" s="302">
        <x:f>IF(RIGHT(C568,2)=".1","10",RIGHT(C568,2))</x:f>
      </x:c>
      <x:c r="B568" s="0" t="n">
        <x:v>12</x:v>
      </x:c>
      <x:c r="C568" s="0" t="n">
        <x:v>12.03</x:v>
      </x:c>
      <x:c r="D568" s="0" t="s">
        <x:v>5</x:v>
      </x:c>
      <x:c r="E568" s="0" t="n">
        <x:v>3</x:v>
      </x:c>
      <x:c r="F568" s="0" t="s">
        <x:v>185</x:v>
      </x:c>
      <x:c r="G568" s="0" t="s">
        <x:v>256</x:v>
      </x:c>
      <x:c r="H568" s="0" t="s">
        <x:v>299</x:v>
      </x:c>
      <x:c r="I568" s="0" t="n">
        <x:v>-2.3</x:v>
      </x:c>
      <x:c r="J568" s="0" t="n">
        <x:v>-7.2</x:v>
      </x:c>
      <x:c r="K568" s="0" t="n">
        <x:v>69</x:v>
      </x:c>
      <x:c r="L568" s="0" t="n">
        <x:v>-7</x:v>
      </x:c>
      <x:c r="M568" s="0" t="n">
        <x:v>-6</x:v>
      </x:c>
      <x:c r="O568" s="0" t="n">
        <x:v>1023</x:v>
      </x:c>
      <x:c r="P568" s="0" t="n">
        <x:v>1013</x:v>
      </x:c>
    </x:row>
    <x:row r="569" spans="1:81" customFormat="1" ht="16.5" customHeight="1">
      <x:c r="A569" s="302">
        <x:f>IF(RIGHT(C569,2)=".1","10",RIGHT(C569,2))</x:f>
      </x:c>
      <x:c r="B569" s="0" t="n">
        <x:v>15</x:v>
      </x:c>
      <x:c r="C569" s="0" t="n">
        <x:v>12.03</x:v>
      </x:c>
      <x:c r="D569" s="0" t="s">
        <x:v>5</x:v>
      </x:c>
      <x:c r="E569" s="0" t="n">
        <x:v>1</x:v>
      </x:c>
      <x:c r="F569" s="0" t="s">
        <x:v>185</x:v>
      </x:c>
      <x:c r="H569" s="0" t="s">
        <x:v>298</x:v>
      </x:c>
      <x:c r="I569" s="0" t="n">
        <x:v>-3.6</x:v>
      </x:c>
      <x:c r="J569" s="0" t="n">
        <x:v>-6.4</x:v>
      </x:c>
      <x:c r="K569" s="0" t="n">
        <x:v>81</x:v>
      </x:c>
      <x:c r="L569" s="0" t="n">
        <x:v>-6</x:v>
      </x:c>
      <x:c r="M569" s="0" t="n">
        <x:v>-6</x:v>
      </x:c>
      <x:c r="O569" s="0" t="n">
        <x:v>1023.9</x:v>
      </x:c>
      <x:c r="P569" s="0" t="n">
        <x:v>1013.8</x:v>
      </x:c>
      <x:c r="R569" s="0" t="n">
        <x:v>-2</x:v>
      </x:c>
      <x:c r="S569" s="0" t="n">
        <x:v>0.3</x:v>
      </x:c>
    </x:row>
    <x:row r="570" spans="1:81" customFormat="1" ht="16.5" customHeight="1">
      <x:c r="A570" s="302">
        <x:f>IF(RIGHT(C570,2)=".1","10",RIGHT(C570,2))</x:f>
      </x:c>
      <x:c r="B570" s="0" t="n">
        <x:v>18</x:v>
      </x:c>
      <x:c r="C570" s="0" t="n">
        <x:v>12.03</x:v>
      </x:c>
      <x:c r="D570" s="0" t="s">
        <x:v>5</x:v>
      </x:c>
      <x:c r="E570" s="0" t="n">
        <x:v>1</x:v>
      </x:c>
      <x:c r="F570" s="0" t="s">
        <x:v>185</x:v>
      </x:c>
      <x:c r="G570" s="0" t="s">
        <x:v>278</x:v>
      </x:c>
      <x:c r="H570" s="0" t="s">
        <x:v>298</x:v>
      </x:c>
      <x:c r="I570" s="0" t="n">
        <x:v>-4.7</x:v>
      </x:c>
      <x:c r="J570" s="0" t="n">
        <x:v>-6.7</x:v>
      </x:c>
      <x:c r="K570" s="0" t="n">
        <x:v>86</x:v>
      </x:c>
      <x:c r="L570" s="0" t="n">
        <x:v>-7</x:v>
      </x:c>
      <x:c r="M570" s="0" t="n">
        <x:v>-7</x:v>
      </x:c>
      <x:c r="O570" s="0" t="n">
        <x:v>1024.6</x:v>
      </x:c>
      <x:c r="P570" s="0" t="n">
        <x:v>1014.5</x:v>
      </x:c>
    </x:row>
    <x:row r="571" spans="1:81" customFormat="1" ht="16.5" customHeight="1">
      <x:c r="A571" s="302">
        <x:f>IF(RIGHT(C571,2)=".1","10",RIGHT(C571,2))</x:f>
      </x:c>
      <x:c r="B571" s="0" t="n">
        <x:v>21</x:v>
      </x:c>
      <x:c r="C571" s="0" t="n">
        <x:v>12.03</x:v>
      </x:c>
      <x:c r="D571" s="0" t="s">
        <x:v>5</x:v>
      </x:c>
      <x:c r="E571" s="0" t="n">
        <x:v>1</x:v>
      </x:c>
      <x:c r="F571" s="0" t="s">
        <x:v>185</x:v>
      </x:c>
      <x:c r="G571" s="0" t="s">
        <x:v>254</x:v>
      </x:c>
      <x:c r="H571" s="0" t="s">
        <x:v>230</x:v>
      </x:c>
      <x:c r="I571" s="0" t="n">
        <x:v>-4.3</x:v>
      </x:c>
      <x:c r="J571" s="0" t="n">
        <x:v>-6.2</x:v>
      </x:c>
      <x:c r="K571" s="0" t="n">
        <x:v>87</x:v>
      </x:c>
      <x:c r="L571" s="0" t="n">
        <x:v>-7</x:v>
      </x:c>
      <x:c r="M571" s="0" t="n">
        <x:v>-7</x:v>
      </x:c>
      <x:c r="O571" s="0" t="n">
        <x:v>1024.5</x:v>
      </x:c>
      <x:c r="P571" s="0" t="n">
        <x:v>1014.4</x:v>
      </x:c>
    </x:row>
    <x:row r="572" spans="1:81" customFormat="1" ht="16.5" customHeight="1">
      <x:c r="A572" s="302">
        <x:f>IF(RIGHT(C572,2)=".1","10",RIGHT(C572,2))</x:f>
      </x:c>
      <x:c r="B572" s="0" t="n">
        <x:v>0</x:v>
      </x:c>
      <x:c r="C572" s="0" t="n">
        <x:v>13.03</x:v>
      </x:c>
      <x:c r="D572" s="0" t="s">
        <x:v>5</x:v>
      </x:c>
      <x:c r="E572" s="0" t="n">
        <x:v>1</x:v>
      </x:c>
      <x:c r="F572" s="0" t="s">
        <x:v>185</x:v>
      </x:c>
      <x:c r="G572" s="0" t="s">
        <x:v>256</x:v>
      </x:c>
      <x:c r="H572" s="0" t="s">
        <x:v>194</x:v>
      </x:c>
      <x:c r="I572" s="0" t="n">
        <x:v>-4.6</x:v>
      </x:c>
      <x:c r="J572" s="0" t="n">
        <x:v>-6</x:v>
      </x:c>
      <x:c r="K572" s="0" t="n">
        <x:v>90</x:v>
      </x:c>
      <x:c r="L572" s="0" t="n">
        <x:v>-7</x:v>
      </x:c>
      <x:c r="M572" s="0" t="n">
        <x:v>-7</x:v>
      </x:c>
      <x:c r="O572" s="0" t="n">
        <x:v>1024.3</x:v>
      </x:c>
      <x:c r="P572" s="0" t="n">
        <x:v>1014.2</x:v>
      </x:c>
    </x:row>
    <x:row r="573" spans="1:81" customFormat="1" ht="16.5" customHeight="1">
      <x:c r="A573" s="302">
        <x:f>IF(RIGHT(C573,2)=".1","10",RIGHT(C573,2))</x:f>
      </x:c>
      <x:c r="B573" s="0" t="n">
        <x:v>3</x:v>
      </x:c>
      <x:c r="C573" s="0" t="n">
        <x:v>13.03</x:v>
      </x:c>
      <x:c r="D573" s="0" t="s">
        <x:v>6</x:v>
      </x:c>
      <x:c r="E573" s="0" t="n">
        <x:v>2</x:v>
      </x:c>
      <x:c r="F573" s="0" t="s">
        <x:v>185</x:v>
      </x:c>
      <x:c r="G573" s="0" t="s">
        <x:v>254</x:v>
      </x:c>
      <x:c r="H573" s="0" t="s">
        <x:v>230</x:v>
      </x:c>
      <x:c r="I573" s="0" t="n">
        <x:v>-4.4</x:v>
      </x:c>
      <x:c r="J573" s="0" t="n">
        <x:v>-6.1</x:v>
      </x:c>
      <x:c r="K573" s="0" t="n">
        <x:v>88</x:v>
      </x:c>
      <x:c r="L573" s="0" t="n">
        <x:v>-9</x:v>
      </x:c>
      <x:c r="M573" s="0" t="n">
        <x:v>-9</x:v>
      </x:c>
      <x:c r="O573" s="0" t="n">
        <x:v>1024.5</x:v>
      </x:c>
      <x:c r="P573" s="0" t="n">
        <x:v>1014.4</x:v>
      </x:c>
      <x:c r="Q573" s="0" t="n">
        <x:v>-5.3</x:v>
      </x:c>
      <x:c r="S573" s="0" t="n">
        <x:v>0.2</x:v>
      </x:c>
      <x:c r="U573" s="0" t="n">
        <x:v>4</x:v>
      </x:c>
    </x:row>
    <x:row r="574" spans="1:81" customFormat="1" ht="16.5" customHeight="1">
      <x:c r="A574" s="302">
        <x:f>IF(RIGHT(C574,2)=".1","10",RIGHT(C574,2))</x:f>
      </x:c>
      <x:c r="B574" s="0" t="n">
        <x:v>6</x:v>
      </x:c>
      <x:c r="C574" s="0" t="n">
        <x:v>13.03</x:v>
      </x:c>
      <x:c r="D574" s="0" t="s">
        <x:v>6</x:v>
      </x:c>
      <x:c r="E574" s="0" t="n">
        <x:v>2</x:v>
      </x:c>
      <x:c r="F574" s="0" t="s">
        <x:v>185</x:v>
      </x:c>
      <x:c r="G574" s="0" t="s">
        <x:v>278</x:v>
      </x:c>
      <x:c r="H574" s="0" t="s">
        <x:v>230</x:v>
      </x:c>
      <x:c r="I574" s="0" t="n">
        <x:v>-3.2</x:v>
      </x:c>
      <x:c r="J574" s="0" t="n">
        <x:v>-6.1</x:v>
      </x:c>
      <x:c r="K574" s="0" t="n">
        <x:v>80</x:v>
      </x:c>
      <x:c r="L574" s="0" t="n">
        <x:v>-7</x:v>
      </x:c>
      <x:c r="M574" s="0" t="n">
        <x:v>-7</x:v>
      </x:c>
      <x:c r="O574" s="0" t="n">
        <x:v>1025.9</x:v>
      </x:c>
      <x:c r="P574" s="0" t="n">
        <x:v>1015.8</x:v>
      </x:c>
    </x:row>
    <x:row r="575" spans="1:81" customFormat="1" ht="16.5" customHeight="1">
      <x:c r="A575" s="302">
        <x:f>IF(RIGHT(C575,2)=".1","10",RIGHT(C575,2))</x:f>
      </x:c>
      <x:c r="B575" s="0" t="n">
        <x:v>9</x:v>
      </x:c>
      <x:c r="C575" s="0" t="n">
        <x:v>13.03</x:v>
      </x:c>
      <x:c r="D575" s="0" t="s">
        <x:v>6</x:v>
      </x:c>
      <x:c r="E575" s="0" t="n">
        <x:v>2</x:v>
      </x:c>
      <x:c r="F575" s="0" t="s">
        <x:v>185</x:v>
      </x:c>
      <x:c r="H575" s="0" t="s">
        <x:v>285</x:v>
      </x:c>
      <x:c r="I575" s="0" t="n">
        <x:v>-0.8</x:v>
      </x:c>
      <x:c r="J575" s="0" t="n">
        <x:v>-7.2</x:v>
      </x:c>
      <x:c r="K575" s="0" t="n">
        <x:v>62</x:v>
      </x:c>
      <x:c r="L575" s="0" t="n">
        <x:v>-4</x:v>
      </x:c>
      <x:c r="M575" s="0" t="n">
        <x:v>-2</x:v>
      </x:c>
      <x:c r="O575" s="0" t="n">
        <x:v>1026.5</x:v>
      </x:c>
      <x:c r="P575" s="0" t="n">
        <x:v>1016.5</x:v>
      </x:c>
    </x:row>
    <x:row r="576" spans="1:81" customFormat="1" ht="16.5" customHeight="1">
      <x:c r="A576" s="302">
        <x:f>IF(RIGHT(C576,2)=".1","10",RIGHT(C576,2))</x:f>
      </x:c>
      <x:c r="B576" s="0" t="n">
        <x:v>12</x:v>
      </x:c>
      <x:c r="C576" s="0" t="n">
        <x:v>13.03</x:v>
      </x:c>
      <x:c r="D576" s="0" t="s">
        <x:v>6</x:v>
      </x:c>
      <x:c r="E576" s="0" t="n">
        <x:v>3</x:v>
      </x:c>
      <x:c r="F576" s="0" t="s">
        <x:v>185</x:v>
      </x:c>
      <x:c r="H576" s="0" t="s">
        <x:v>837</x:v>
      </x:c>
      <x:c r="I576" s="0" t="n">
        <x:v>0.8</x:v>
      </x:c>
      <x:c r="J576" s="0" t="n">
        <x:v>-5.9</x:v>
      </x:c>
      <x:c r="K576" s="0" t="n">
        <x:v>61</x:v>
      </x:c>
      <x:c r="L576" s="0" t="n">
        <x:v>-3</x:v>
      </x:c>
      <x:c r="M576" s="0" t="n">
        <x:v>-1</x:v>
      </x:c>
      <x:c r="O576" s="0" t="n">
        <x:v>1026.3</x:v>
      </x:c>
      <x:c r="P576" s="0" t="n">
        <x:v>1016.4</x:v>
      </x:c>
    </x:row>
    <x:row r="577" spans="1:81" customFormat="1" ht="16.5" customHeight="1">
      <x:c r="A577" s="302">
        <x:f>IF(RIGHT(C577,2)=".1","10",RIGHT(C577,2))</x:f>
      </x:c>
      <x:c r="B577" s="0" t="n">
        <x:v>15</x:v>
      </x:c>
      <x:c r="C577" s="0" t="n">
        <x:v>13.03</x:v>
      </x:c>
      <x:c r="D577" s="0" t="s">
        <x:v>6</x:v>
      </x:c>
      <x:c r="E577" s="0" t="n">
        <x:v>2</x:v>
      </x:c>
      <x:c r="F577" s="0" t="s">
        <x:v>185</x:v>
      </x:c>
      <x:c r="H577" s="0" t="s">
        <x:v>838</x:v>
      </x:c>
      <x:c r="I577" s="0" t="n">
        <x:v>-0.9</x:v>
      </x:c>
      <x:c r="J577" s="0" t="n">
        <x:v>-6.2</x:v>
      </x:c>
      <x:c r="K577" s="0" t="n">
        <x:v>67</x:v>
      </x:c>
      <x:c r="L577" s="0" t="n">
        <x:v>-4</x:v>
      </x:c>
      <x:c r="M577" s="0" t="n">
        <x:v>-4</x:v>
      </x:c>
      <x:c r="O577" s="0" t="n">
        <x:v>1027.8</x:v>
      </x:c>
      <x:c r="P577" s="0" t="n">
        <x:v>1017.8</x:v>
      </x:c>
      <x:c r="R577" s="0" t="n">
        <x:v>1.2</x:v>
      </x:c>
      <x:c r="S577" s="0" t="n">
        <x:v>0</x:v>
      </x:c>
    </x:row>
    <x:row r="578" spans="1:81" customFormat="1" ht="16.5" customHeight="1">
      <x:c r="A578" s="302">
        <x:f>IF(RIGHT(C578,2)=".1","10",RIGHT(C578,2))</x:f>
      </x:c>
      <x:c r="B578" s="0" t="n">
        <x:v>18</x:v>
      </x:c>
      <x:c r="C578" s="0" t="n">
        <x:v>13.03</x:v>
      </x:c>
      <x:c r="D578" s="0" t="s">
        <x:v>5</x:v>
      </x:c>
      <x:c r="E578" s="0" t="n">
        <x:v>2</x:v>
      </x:c>
      <x:c r="F578" s="0" t="s">
        <x:v>185</x:v>
      </x:c>
      <x:c r="H578" s="0" t="s">
        <x:v>186</x:v>
      </x:c>
      <x:c r="I578" s="0" t="n">
        <x:v>-2.5</x:v>
      </x:c>
      <x:c r="J578" s="0" t="n">
        <x:v>-6.1</x:v>
      </x:c>
      <x:c r="K578" s="0" t="n">
        <x:v>76</x:v>
      </x:c>
      <x:c r="L578" s="0" t="n">
        <x:v>-6</x:v>
      </x:c>
      <x:c r="M578" s="0" t="n">
        <x:v>-6</x:v>
      </x:c>
      <x:c r="O578" s="0" t="n">
        <x:v>1030</x:v>
      </x:c>
      <x:c r="P578" s="0" t="n">
        <x:v>1019.9</x:v>
      </x:c>
    </x:row>
    <x:row r="579" spans="1:81" customFormat="1" ht="16.5" customHeight="1">
      <x:c r="A579" s="302">
        <x:f>IF(RIGHT(C579,2)=".1","10",RIGHT(C579,2))</x:f>
      </x:c>
      <x:c r="B579" s="0" t="n">
        <x:v>21</x:v>
      </x:c>
      <x:c r="C579" s="0" t="n">
        <x:v>13.03</x:v>
      </x:c>
      <x:c r="D579" s="0" t="s">
        <x:v>6</x:v>
      </x:c>
      <x:c r="E579" s="0" t="n">
        <x:v>1</x:v>
      </x:c>
      <x:c r="F579" s="0" t="s">
        <x:v>185</x:v>
      </x:c>
      <x:c r="H579" s="0" t="s">
        <x:v>186</x:v>
      </x:c>
      <x:c r="I579" s="0" t="n">
        <x:v>-4.1</x:v>
      </x:c>
      <x:c r="J579" s="0" t="n">
        <x:v>-7.7</x:v>
      </x:c>
      <x:c r="K579" s="0" t="n">
        <x:v>76</x:v>
      </x:c>
      <x:c r="L579" s="0" t="n">
        <x:v>-6</x:v>
      </x:c>
      <x:c r="M579" s="0" t="n">
        <x:v>-6</x:v>
      </x:c>
      <x:c r="O579" s="0" t="n">
        <x:v>1030.9</x:v>
      </x:c>
      <x:c r="P579" s="0" t="n">
        <x:v>1020.8</x:v>
      </x:c>
    </x:row>
    <x:row r="580" spans="1:81" customFormat="1" ht="16.5" customHeight="1">
      <x:c r="A580" s="302">
        <x:f>IF(RIGHT(C580,2)=".1","10",RIGHT(C580,2))</x:f>
      </x:c>
      <x:c r="B580" s="0" t="n">
        <x:v>0</x:v>
      </x:c>
      <x:c r="C580" s="0" t="n">
        <x:v>14.03</x:v>
      </x:c>
      <x:c r="D580" s="0" t="s">
        <x:v>13</x:v>
      </x:c>
      <x:c r="E580" s="0" t="n">
        <x:v>0</x:v>
      </x:c>
      <x:c r="F580" s="0" t="s">
        <x:v>185</x:v>
      </x:c>
      <x:c r="H580" s="0" t="s">
        <x:v>186</x:v>
      </x:c>
      <x:c r="I580" s="0" t="n">
        <x:v>-6.1</x:v>
      </x:c>
      <x:c r="J580" s="0" t="n">
        <x:v>-9.3</x:v>
      </x:c>
      <x:c r="K580" s="0" t="n">
        <x:v>78</x:v>
      </x:c>
      <x:c r="L580" s="0" t="n">
        <x:v>-7</x:v>
      </x:c>
      <x:c r="M580" s="0" t="n">
        <x:v>-7</x:v>
      </x:c>
      <x:c r="O580" s="0" t="n">
        <x:v>1031.2</x:v>
      </x:c>
      <x:c r="P580" s="0" t="n">
        <x:v>1021</x:v>
      </x:c>
    </x:row>
    <x:row r="581" spans="1:81" customFormat="1" ht="16.5" customHeight="1">
      <x:c r="A581" s="302">
        <x:f>IF(RIGHT(C581,2)=".1","10",RIGHT(C581,2))</x:f>
      </x:c>
      <x:c r="B581" s="0" t="n">
        <x:v>3</x:v>
      </x:c>
      <x:c r="C581" s="0" t="n">
        <x:v>14.03</x:v>
      </x:c>
      <x:c r="D581" s="0" t="s">
        <x:v>13</x:v>
      </x:c>
      <x:c r="E581" s="0" t="n">
        <x:v>0</x:v>
      </x:c>
      <x:c r="F581" s="0" t="s">
        <x:v>185</x:v>
      </x:c>
      <x:c r="H581" s="0" t="s">
        <x:v>186</x:v>
      </x:c>
      <x:c r="I581" s="0" t="n">
        <x:v>-7.6</x:v>
      </x:c>
      <x:c r="J581" s="0" t="n">
        <x:v>-9.6</x:v>
      </x:c>
      <x:c r="K581" s="0" t="n">
        <x:v>86</x:v>
      </x:c>
      <x:c r="L581" s="0" t="n">
        <x:v>-8</x:v>
      </x:c>
      <x:c r="M581" s="0" t="n">
        <x:v>-8</x:v>
      </x:c>
      <x:c r="O581" s="0" t="n">
        <x:v>1032.1</x:v>
      </x:c>
      <x:c r="P581" s="0" t="n">
        <x:v>1021.9</x:v>
      </x:c>
      <x:c r="Q581" s="0" t="n">
        <x:v>-7.7</x:v>
      </x:c>
      <x:c r="U581" s="0" t="n">
        <x:v>1</x:v>
      </x:c>
    </x:row>
    <x:row r="582" spans="1:81" customFormat="1" ht="16.5" customHeight="1">
      <x:c r="A582" s="302">
        <x:f>IF(RIGHT(C582,2)=".1","10",RIGHT(C582,2))</x:f>
      </x:c>
      <x:c r="B582" s="0" t="n">
        <x:v>6</x:v>
      </x:c>
      <x:c r="C582" s="0" t="n">
        <x:v>14.03</x:v>
      </x:c>
      <x:c r="D582" s="0" t="s">
        <x:v>5</x:v>
      </x:c>
      <x:c r="E582" s="0" t="n">
        <x:v>1</x:v>
      </x:c>
      <x:c r="F582" s="0" t="s">
        <x:v>185</x:v>
      </x:c>
      <x:c r="H582" s="0" t="s">
        <x:v>212</x:v>
      </x:c>
      <x:c r="I582" s="0" t="n">
        <x:v>-0.9</x:v>
      </x:c>
      <x:c r="J582" s="0" t="n">
        <x:v>-9.8</x:v>
      </x:c>
      <x:c r="K582" s="0" t="n">
        <x:v>51</x:v>
      </x:c>
      <x:c r="L582" s="0" t="n">
        <x:v>-2</x:v>
      </x:c>
      <x:c r="M582" s="0" t="n">
        <x:v>2</x:v>
      </x:c>
      <x:c r="O582" s="0" t="n">
        <x:v>1033.3</x:v>
      </x:c>
      <x:c r="P582" s="0" t="n">
        <x:v>1023.2</x:v>
      </x:c>
      <x:c r="Q582" s="0" t="n">
        <x:v>-8</x:v>
      </x:c>
    </x:row>
    <x:row r="583" spans="1:81" customFormat="1" ht="16.5" customHeight="1">
      <x:c r="A583" s="302">
        <x:f>IF(RIGHT(C583,2)=".1","10",RIGHT(C583,2))</x:f>
      </x:c>
      <x:c r="B583" s="0" t="n">
        <x:v>9</x:v>
      </x:c>
      <x:c r="C583" s="0" t="n">
        <x:v>14.03</x:v>
      </x:c>
      <x:c r="D583" s="0" t="s">
        <x:v>12</x:v>
      </x:c>
      <x:c r="E583" s="0" t="n">
        <x:v>2</x:v>
      </x:c>
      <x:c r="F583" s="0" t="s">
        <x:v>185</x:v>
      </x:c>
      <x:c r="H583" s="0" t="s">
        <x:v>839</x:v>
      </x:c>
      <x:c r="I583" s="0" t="n">
        <x:v>0.6</x:v>
      </x:c>
      <x:c r="J583" s="0" t="n">
        <x:v>-9.4</x:v>
      </x:c>
      <x:c r="K583" s="0" t="n">
        <x:v>47</x:v>
      </x:c>
      <x:c r="L583" s="0" t="n">
        <x:v>-2</x:v>
      </x:c>
      <x:c r="M583" s="0" t="n">
        <x:v>7</x:v>
      </x:c>
      <x:c r="O583" s="0" t="n">
        <x:v>1032.2</x:v>
      </x:c>
      <x:c r="P583" s="0" t="n">
        <x:v>1022.2</x:v>
      </x:c>
    </x:row>
    <x:row r="584" spans="1:81" customFormat="1" ht="16.5" customHeight="1">
      <x:c r="A584" s="302">
        <x:f>IF(RIGHT(C584,2)=".1","10",RIGHT(C584,2))</x:f>
      </x:c>
      <x:c r="B584" s="0" t="n">
        <x:v>12</x:v>
      </x:c>
      <x:c r="C584" s="0" t="n">
        <x:v>14.03</x:v>
      </x:c>
      <x:c r="D584" s="0" t="s">
        <x:v>12</x:v>
      </x:c>
      <x:c r="E584" s="0" t="n">
        <x:v>3</x:v>
      </x:c>
      <x:c r="F584" s="0" t="s">
        <x:v>185</x:v>
      </x:c>
      <x:c r="H584" s="0" t="s">
        <x:v>840</x:v>
      </x:c>
      <x:c r="I584" s="0" t="n">
        <x:v>1.4</x:v>
      </x:c>
      <x:c r="J584" s="0" t="n">
        <x:v>-9.8</x:v>
      </x:c>
      <x:c r="K584" s="0" t="n">
        <x:v>43</x:v>
      </x:c>
      <x:c r="L584" s="0" t="n">
        <x:v>-2</x:v>
      </x:c>
      <x:c r="M584" s="0" t="n">
        <x:v>2</x:v>
      </x:c>
      <x:c r="O584" s="0" t="n">
        <x:v>1031.2</x:v>
      </x:c>
      <x:c r="P584" s="0" t="n">
        <x:v>1021.3</x:v>
      </x:c>
    </x:row>
    <x:row r="585" spans="1:81" customFormat="1" ht="16.5" customHeight="1">
      <x:c r="A585" s="302">
        <x:f>IF(RIGHT(C585,2)=".1","10",RIGHT(C585,2))</x:f>
      </x:c>
      <x:c r="B585" s="0" t="n">
        <x:v>15</x:v>
      </x:c>
      <x:c r="C585" s="0" t="n">
        <x:v>14.03</x:v>
      </x:c>
      <x:c r="D585" s="0" t="s">
        <x:v>12</x:v>
      </x:c>
      <x:c r="E585" s="0" t="n">
        <x:v>2</x:v>
      </x:c>
      <x:c r="F585" s="0" t="s">
        <x:v>185</x:v>
      </x:c>
      <x:c r="H585" s="0" t="s">
        <x:v>694</x:v>
      </x:c>
      <x:c r="I585" s="0" t="n">
        <x:v>0.2</x:v>
      </x:c>
      <x:c r="J585" s="0" t="n">
        <x:v>-7.5</x:v>
      </x:c>
      <x:c r="K585" s="0" t="n">
        <x:v>56</x:v>
      </x:c>
      <x:c r="L585" s="0" t="n">
        <x:v>-3</x:v>
      </x:c>
      <x:c r="M585" s="0" t="n">
        <x:v>-3</x:v>
      </x:c>
      <x:c r="O585" s="0" t="n">
        <x:v>1030.9</x:v>
      </x:c>
      <x:c r="P585" s="0" t="n">
        <x:v>1020.9</x:v>
      </x:c>
      <x:c r="R585" s="0" t="n">
        <x:v>2.2</x:v>
      </x:c>
    </x:row>
    <x:row r="586" spans="1:81" customFormat="1" ht="16.5" customHeight="1">
      <x:c r="A586" s="302">
        <x:f>IF(RIGHT(C586,2)=".1","10",RIGHT(C586,2))</x:f>
      </x:c>
      <x:c r="B586" s="0" t="n">
        <x:v>18</x:v>
      </x:c>
      <x:c r="C586" s="0" t="n">
        <x:v>14.03</x:v>
      </x:c>
      <x:c r="D586" s="0" t="s">
        <x:v>10</x:v>
      </x:c>
      <x:c r="E586" s="0" t="n">
        <x:v>1</x:v>
      </x:c>
      <x:c r="F586" s="0" t="s">
        <x:v>185</x:v>
      </x:c>
      <x:c r="H586" s="0" t="s">
        <x:v>709</x:v>
      </x:c>
      <x:c r="I586" s="0" t="n">
        <x:v>-2.2</x:v>
      </x:c>
      <x:c r="J586" s="0" t="n">
        <x:v>-6.9</x:v>
      </x:c>
      <x:c r="K586" s="0" t="n">
        <x:v>70</x:v>
      </x:c>
      <x:c r="L586" s="0" t="n">
        <x:v>-4</x:v>
      </x:c>
      <x:c r="M586" s="0" t="n">
        <x:v>-4</x:v>
      </x:c>
      <x:c r="O586" s="0" t="n">
        <x:v>1031.6</x:v>
      </x:c>
      <x:c r="P586" s="0" t="n">
        <x:v>1021.5</x:v>
      </x:c>
    </x:row>
    <x:row r="587" spans="1:81" customFormat="1" ht="16.5" customHeight="1">
      <x:c r="A587" s="302">
        <x:f>IF(RIGHT(C587,2)=".1","10",RIGHT(C587,2))</x:f>
      </x:c>
      <x:c r="B587" s="0" t="n">
        <x:v>21</x:v>
      </x:c>
      <x:c r="C587" s="0" t="n">
        <x:v>14.03</x:v>
      </x:c>
      <x:c r="D587" s="0" t="s">
        <x:v>10</x:v>
      </x:c>
      <x:c r="E587" s="0" t="n">
        <x:v>2</x:v>
      </x:c>
      <x:c r="F587" s="0" t="s">
        <x:v>185</x:v>
      </x:c>
      <x:c r="H587" s="0" t="s">
        <x:v>186</x:v>
      </x:c>
      <x:c r="I587" s="0" t="n">
        <x:v>-2.8</x:v>
      </x:c>
      <x:c r="J587" s="0" t="n">
        <x:v>-7.1</x:v>
      </x:c>
      <x:c r="K587" s="0" t="n">
        <x:v>72</x:v>
      </x:c>
      <x:c r="L587" s="0" t="n">
        <x:v>-7</x:v>
      </x:c>
      <x:c r="M587" s="0" t="n">
        <x:v>-7</x:v>
      </x:c>
      <x:c r="O587" s="0" t="n">
        <x:v>1031.1</x:v>
      </x:c>
      <x:c r="P587" s="0" t="n">
        <x:v>1021</x:v>
      </x:c>
    </x:row>
    <x:row r="588" spans="1:81" customFormat="1" ht="16.5" customHeight="1">
      <x:c r="A588" s="302">
        <x:f>IF(RIGHT(C588,2)=".1","10",RIGHT(C588,2))</x:f>
      </x:c>
      <x:c r="B588" s="0" t="n">
        <x:v>0</x:v>
      </x:c>
      <x:c r="C588" s="0" t="n">
        <x:v>15.03</x:v>
      </x:c>
      <x:c r="D588" s="0" t="s">
        <x:v>10</x:v>
      </x:c>
      <x:c r="E588" s="0" t="n">
        <x:v>2</x:v>
      </x:c>
      <x:c r="F588" s="0" t="s">
        <x:v>185</x:v>
      </x:c>
      <x:c r="H588" s="0" t="s">
        <x:v>228</x:v>
      </x:c>
      <x:c r="I588" s="0" t="n">
        <x:v>-2.4</x:v>
      </x:c>
      <x:c r="J588" s="0" t="n">
        <x:v>-5.7</x:v>
      </x:c>
      <x:c r="K588" s="0" t="n">
        <x:v>78</x:v>
      </x:c>
      <x:c r="L588" s="0" t="n">
        <x:v>-6</x:v>
      </x:c>
      <x:c r="M588" s="0" t="n">
        <x:v>-6</x:v>
      </x:c>
      <x:c r="O588" s="0" t="n">
        <x:v>1029.8</x:v>
      </x:c>
      <x:c r="P588" s="0" t="n">
        <x:v>1019.7</x:v>
      </x:c>
    </x:row>
    <x:row r="589" spans="1:81" customFormat="1" ht="16.5" customHeight="1">
      <x:c r="A589" s="302">
        <x:f>IF(RIGHT(C589,2)=".1","10",RIGHT(C589,2))</x:f>
      </x:c>
      <x:c r="B589" s="0" t="n">
        <x:v>3</x:v>
      </x:c>
      <x:c r="C589" s="0" t="n">
        <x:v>15.03</x:v>
      </x:c>
      <x:c r="D589" s="0" t="s">
        <x:v>10</x:v>
      </x:c>
      <x:c r="E589" s="0" t="n">
        <x:v>2</x:v>
      </x:c>
      <x:c r="F589" s="0" t="s">
        <x:v>185</x:v>
      </x:c>
      <x:c r="H589" s="0" t="s">
        <x:v>841</x:v>
      </x:c>
      <x:c r="I589" s="0" t="n">
        <x:v>-1.9</x:v>
      </x:c>
      <x:c r="J589" s="0" t="n">
        <x:v>-4.7</x:v>
      </x:c>
      <x:c r="K589" s="0" t="n">
        <x:v>81</x:v>
      </x:c>
      <x:c r="L589" s="0" t="n">
        <x:v>-6</x:v>
      </x:c>
      <x:c r="M589" s="0" t="n">
        <x:v>-6</x:v>
      </x:c>
      <x:c r="O589" s="0" t="n">
        <x:v>1028.7</x:v>
      </x:c>
      <x:c r="P589" s="0" t="n">
        <x:v>1018.7</x:v>
      </x:c>
      <x:c r="Q589" s="0" t="n">
        <x:v>-3.9</x:v>
      </x:c>
    </x:row>
    <x:row r="590" spans="1:81" customFormat="1" ht="16.5" customHeight="1">
      <x:c r="A590" s="302">
        <x:f>IF(RIGHT(C590,2)=".1","10",RIGHT(C590,2))</x:f>
      </x:c>
      <x:c r="B590" s="0" t="n">
        <x:v>6</x:v>
      </x:c>
      <x:c r="C590" s="0" t="n">
        <x:v>15.03</x:v>
      </x:c>
      <x:c r="D590" s="0" t="s">
        <x:v>10</x:v>
      </x:c>
      <x:c r="E590" s="0" t="n">
        <x:v>3</x:v>
      </x:c>
      <x:c r="F590" s="0" t="s">
        <x:v>185</x:v>
      </x:c>
      <x:c r="H590" s="0" t="s">
        <x:v>192</x:v>
      </x:c>
      <x:c r="I590" s="0" t="n">
        <x:v>-0.7</x:v>
      </x:c>
      <x:c r="J590" s="0" t="n">
        <x:v>-4</x:v>
      </x:c>
      <x:c r="K590" s="0" t="n">
        <x:v>78</x:v>
      </x:c>
      <x:c r="L590" s="0" t="n">
        <x:v>-5</x:v>
      </x:c>
      <x:c r="M590" s="0" t="n">
        <x:v>-5</x:v>
      </x:c>
      <x:c r="O590" s="0" t="n">
        <x:v>1027.9</x:v>
      </x:c>
      <x:c r="P590" s="0" t="n">
        <x:v>1018</x:v>
      </x:c>
    </x:row>
    <x:row r="591" spans="1:81" customFormat="1" ht="16.5" customHeight="1">
      <x:c r="A591" s="302">
        <x:f>IF(RIGHT(C591,2)=".1","10",RIGHT(C591,2))</x:f>
      </x:c>
      <x:c r="B591" s="0" t="n">
        <x:v>9</x:v>
      </x:c>
      <x:c r="C591" s="0" t="n">
        <x:v>15.03</x:v>
      </x:c>
      <x:c r="D591" s="0" t="s">
        <x:v>10</x:v>
      </x:c>
      <x:c r="E591" s="0" t="n">
        <x:v>3</x:v>
      </x:c>
      <x:c r="F591" s="0" t="s">
        <x:v>185</x:v>
      </x:c>
      <x:c r="G591" s="0" t="s">
        <x:v>278</x:v>
      </x:c>
      <x:c r="H591" s="0" t="s">
        <x:v>194</x:v>
      </x:c>
      <x:c r="I591" s="0" t="n">
        <x:v>0.1</x:v>
      </x:c>
      <x:c r="J591" s="0" t="n">
        <x:v>-2.5</x:v>
      </x:c>
      <x:c r="K591" s="0" t="n">
        <x:v>83</x:v>
      </x:c>
      <x:c r="L591" s="0" t="n">
        <x:v>-5</x:v>
      </x:c>
      <x:c r="M591" s="0" t="n">
        <x:v>-5</x:v>
      </x:c>
      <x:c r="O591" s="0" t="n">
        <x:v>1027.3</x:v>
      </x:c>
      <x:c r="P591" s="0" t="n">
        <x:v>1017.4</x:v>
      </x:c>
    </x:row>
    <x:row r="592" spans="1:81" customFormat="1" ht="16.5" customHeight="1">
      <x:c r="A592" s="302">
        <x:f>IF(RIGHT(C592,2)=".1","10",RIGHT(C592,2))</x:f>
      </x:c>
      <x:c r="B592" s="0" t="n">
        <x:v>12</x:v>
      </x:c>
      <x:c r="C592" s="0" t="n">
        <x:v>15.03</x:v>
      </x:c>
      <x:c r="D592" s="0" t="s">
        <x:v>10</x:v>
      </x:c>
      <x:c r="E592" s="0" t="n">
        <x:v>2</x:v>
      </x:c>
      <x:c r="F592" s="0" t="s">
        <x:v>185</x:v>
      </x:c>
      <x:c r="G592" s="0" t="s">
        <x:v>441</x:v>
      </x:c>
      <x:c r="H592" s="0" t="s">
        <x:v>194</x:v>
      </x:c>
      <x:c r="I592" s="0" t="n">
        <x:v>3.1</x:v>
      </x:c>
      <x:c r="J592" s="0" t="n">
        <x:v>-0.4</x:v>
      </x:c>
      <x:c r="K592" s="0" t="n">
        <x:v>78</x:v>
      </x:c>
      <x:c r="L592" s="0" t="n">
        <x:v>0</x:v>
      </x:c>
      <x:c r="M592" s="0" t="n">
        <x:v>0</x:v>
      </x:c>
      <x:c r="O592" s="0" t="n">
        <x:v>1025.4</x:v>
      </x:c>
      <x:c r="P592" s="0" t="n">
        <x:v>1015.6</x:v>
      </x:c>
    </x:row>
    <x:row r="593" spans="1:81" customFormat="1" ht="16.5" customHeight="1">
      <x:c r="A593" s="302">
        <x:f>IF(RIGHT(C593,2)=".1","10",RIGHT(C593,2))</x:f>
      </x:c>
      <x:c r="B593" s="0" t="n">
        <x:v>15</x:v>
      </x:c>
      <x:c r="C593" s="0" t="n">
        <x:v>15.03</x:v>
      </x:c>
      <x:c r="D593" s="0" t="s">
        <x:v>10</x:v>
      </x:c>
      <x:c r="E593" s="0" t="n">
        <x:v>3</x:v>
      </x:c>
      <x:c r="F593" s="0" t="s">
        <x:v>185</x:v>
      </x:c>
      <x:c r="G593" s="0" t="s">
        <x:v>229</x:v>
      </x:c>
      <x:c r="H593" s="0" t="s">
        <x:v>194</x:v>
      </x:c>
      <x:c r="I593" s="0" t="n">
        <x:v>2.6</x:v>
      </x:c>
      <x:c r="J593" s="0" t="n">
        <x:v>-0.5</x:v>
      </x:c>
      <x:c r="K593" s="0" t="n">
        <x:v>80</x:v>
      </x:c>
      <x:c r="L593" s="0" t="n">
        <x:v>-1</x:v>
      </x:c>
      <x:c r="M593" s="0" t="n">
        <x:v>-1</x:v>
      </x:c>
      <x:c r="O593" s="0" t="n">
        <x:v>1024.7</x:v>
      </x:c>
      <x:c r="P593" s="0" t="n">
        <x:v>1014.9</x:v>
      </x:c>
      <x:c r="R593" s="0" t="n">
        <x:v>3.4</x:v>
      </x:c>
      <x:c r="S593" s="0" t="n">
        <x:v>0.6</x:v>
      </x:c>
    </x:row>
    <x:row r="594" spans="1:81" customFormat="1" ht="16.5" customHeight="1">
      <x:c r="A594" s="302">
        <x:f>IF(RIGHT(C594,2)=".1","10",RIGHT(C594,2))</x:f>
      </x:c>
      <x:c r="B594" s="0" t="n">
        <x:v>18</x:v>
      </x:c>
      <x:c r="C594" s="0" t="n">
        <x:v>15.03</x:v>
      </x:c>
      <x:c r="D594" s="0" t="s">
        <x:v>6</x:v>
      </x:c>
      <x:c r="E594" s="0" t="s">
        <x:v>360</x:v>
      </x:c>
      <x:c r="F594" s="0" t="s">
        <x:v>195</x:v>
      </x:c>
      <x:c r="G594" s="0" t="s">
        <x:v>255</x:v>
      </x:c>
      <x:c r="H594" s="0" t="s">
        <x:v>230</x:v>
      </x:c>
      <x:c r="I594" s="0" t="n">
        <x:v>-1.7</x:v>
      </x:c>
      <x:c r="J594" s="0" t="n">
        <x:v>-3</x:v>
      </x:c>
      <x:c r="K594" s="0" t="n">
        <x:v>91</x:v>
      </x:c>
      <x:c r="L594" s="0" t="n">
        <x:v>-8</x:v>
      </x:c>
      <x:c r="M594" s="0" t="n">
        <x:v>-8</x:v>
      </x:c>
      <x:c r="O594" s="0" t="n">
        <x:v>1026.6</x:v>
      </x:c>
      <x:c r="P594" s="0" t="n">
        <x:v>1016.6</x:v>
      </x:c>
    </x:row>
    <x:row r="595" spans="1:81" customFormat="1" ht="16.5" customHeight="1">
      <x:c r="A595" s="302">
        <x:f>IF(RIGHT(C595,2)=".1","10",RIGHT(C595,2))</x:f>
      </x:c>
      <x:c r="B595" s="0" t="n">
        <x:v>21</x:v>
      </x:c>
      <x:c r="C595" s="0" t="n">
        <x:v>15.03</x:v>
      </x:c>
      <x:c r="D595" s="0" t="s">
        <x:v>6</x:v>
      </x:c>
      <x:c r="E595" s="0" t="n">
        <x:v>3</x:v>
      </x:c>
      <x:c r="F595" s="0" t="s">
        <x:v>241</x:v>
      </x:c>
      <x:c r="G595" s="0" t="s">
        <x:v>256</x:v>
      </x:c>
      <x:c r="H595" s="0" t="s">
        <x:v>241</x:v>
      </x:c>
      <x:c r="I595" s="0" t="n">
        <x:v>-2.7</x:v>
      </x:c>
      <x:c r="J595" s="0" t="n">
        <x:v>-4.3</x:v>
      </x:c>
      <x:c r="K595" s="0" t="n">
        <x:v>89</x:v>
      </x:c>
      <x:c r="L595" s="0" t="n">
        <x:v>-8</x:v>
      </x:c>
      <x:c r="M595" s="0" t="n">
        <x:v>-8</x:v>
      </x:c>
      <x:c r="O595" s="0" t="n">
        <x:v>1026.9</x:v>
      </x:c>
      <x:c r="P595" s="0" t="n">
        <x:v>1016.9</x:v>
      </x:c>
    </x:row>
    <x:row r="596" spans="1:81" customFormat="1" ht="16.5" customHeight="1">
      <x:c r="A596" s="302">
        <x:f>IF(RIGHT(C596,2)=".1","10",RIGHT(C596,2))</x:f>
      </x:c>
      <x:c r="B596" s="0" t="n">
        <x:v>0</x:v>
      </x:c>
      <x:c r="C596" s="0" t="n">
        <x:v>16.03</x:v>
      </x:c>
      <x:c r="D596" s="0" t="s">
        <x:v>5</x:v>
      </x:c>
      <x:c r="E596" s="0" t="n">
        <x:v>3</x:v>
      </x:c>
      <x:c r="F596" s="0" t="s">
        <x:v>185</x:v>
      </x:c>
      <x:c r="G596" s="0" t="s">
        <x:v>256</x:v>
      </x:c>
      <x:c r="H596" s="0" t="s">
        <x:v>194</x:v>
      </x:c>
      <x:c r="I596" s="0" t="n">
        <x:v>-5.8</x:v>
      </x:c>
      <x:c r="J596" s="0" t="n">
        <x:v>-8.6</x:v>
      </x:c>
      <x:c r="K596" s="0" t="n">
        <x:v>81</x:v>
      </x:c>
      <x:c r="L596" s="0" t="n">
        <x:v>-11</x:v>
      </x:c>
      <x:c r="M596" s="0" t="n">
        <x:v>-11</x:v>
      </x:c>
      <x:c r="O596" s="0" t="n">
        <x:v>1027.3</x:v>
      </x:c>
      <x:c r="P596" s="0" t="n">
        <x:v>1017.2</x:v>
      </x:c>
    </x:row>
    <x:row r="597" spans="1:81" customFormat="1" ht="16.5" customHeight="1">
      <x:c r="A597" s="302">
        <x:f>IF(RIGHT(C597,2)=".1","10",RIGHT(C597,2))</x:f>
      </x:c>
      <x:c r="B597" s="0" t="n">
        <x:v>3</x:v>
      </x:c>
      <x:c r="C597" s="0" t="n">
        <x:v>16.03</x:v>
      </x:c>
      <x:c r="D597" s="0" t="s">
        <x:v>5</x:v>
      </x:c>
      <x:c r="E597" s="0" t="n">
        <x:v>2</x:v>
      </x:c>
      <x:c r="F597" s="0" t="s">
        <x:v>185</x:v>
      </x:c>
      <x:c r="H597" s="0" t="s">
        <x:v>186</x:v>
      </x:c>
      <x:c r="I597" s="0" t="n">
        <x:v>-9.3</x:v>
      </x:c>
      <x:c r="J597" s="0" t="n">
        <x:v>-10.8</x:v>
      </x:c>
      <x:c r="K597" s="0" t="n">
        <x:v>89</x:v>
      </x:c>
      <x:c r="L597" s="0" t="n">
        <x:v>-14</x:v>
      </x:c>
      <x:c r="M597" s="0" t="n">
        <x:v>-14</x:v>
      </x:c>
      <x:c r="O597" s="0" t="n">
        <x:v>1028.1</x:v>
      </x:c>
      <x:c r="P597" s="0" t="n">
        <x:v>1017.8</x:v>
      </x:c>
      <x:c r="Q597" s="0" t="n">
        <x:v>-9.3</x:v>
      </x:c>
      <x:c r="S597" s="0" t="n">
        <x:v>2</x:v>
      </x:c>
      <x:c r="U597" s="0" t="n">
        <x:v>2</x:v>
      </x:c>
    </x:row>
    <x:row r="598" spans="1:81" customFormat="1" ht="16.5" customHeight="1">
      <x:c r="A598" s="302">
        <x:f>IF(RIGHT(C598,2)=".1","10",RIGHT(C598,2))</x:f>
      </x:c>
      <x:c r="B598" s="0" t="n">
        <x:v>6</x:v>
      </x:c>
      <x:c r="C598" s="0" t="n">
        <x:v>16.03</x:v>
      </x:c>
      <x:c r="D598" s="0" t="s">
        <x:v>5</x:v>
      </x:c>
      <x:c r="E598" s="0" t="n">
        <x:v>1</x:v>
      </x:c>
      <x:c r="F598" s="0" t="s">
        <x:v>185</x:v>
      </x:c>
      <x:c r="H598" s="0" t="s">
        <x:v>372</x:v>
      </x:c>
      <x:c r="I598" s="0" t="n">
        <x:v>-4.6</x:v>
      </x:c>
      <x:c r="J598" s="0" t="n">
        <x:v>-8.3</x:v>
      </x:c>
      <x:c r="K598" s="0" t="n">
        <x:v>75</x:v>
      </x:c>
      <x:c r="L598" s="0" t="n">
        <x:v>-7</x:v>
      </x:c>
      <x:c r="M598" s="0" t="n">
        <x:v>-5</x:v>
      </x:c>
      <x:c r="O598" s="0" t="n">
        <x:v>1028.8</x:v>
      </x:c>
      <x:c r="P598" s="0" t="n">
        <x:v>1018.7</x:v>
      </x:c>
      <x:c r="Q598" s="0" t="n">
        <x:v>-9.4</x:v>
      </x:c>
    </x:row>
    <x:row r="599" spans="1:81" customFormat="1" ht="16.5" customHeight="1">
      <x:c r="A599" s="302">
        <x:f>IF(RIGHT(C599,2)=".1","10",RIGHT(C599,2))</x:f>
      </x:c>
      <x:c r="B599" s="0" t="n">
        <x:v>9</x:v>
      </x:c>
      <x:c r="C599" s="0" t="n">
        <x:v>16.03</x:v>
      </x:c>
      <x:c r="D599" s="0" t="s">
        <x:v>5</x:v>
      </x:c>
      <x:c r="E599" s="0" t="n">
        <x:v>2</x:v>
      </x:c>
      <x:c r="F599" s="0" t="s">
        <x:v>185</x:v>
      </x:c>
      <x:c r="H599" s="0" t="s">
        <x:v>230</x:v>
      </x:c>
      <x:c r="I599" s="0" t="n">
        <x:v>-3.7</x:v>
      </x:c>
      <x:c r="J599" s="0" t="n">
        <x:v>-8.1</x:v>
      </x:c>
      <x:c r="K599" s="0" t="n">
        <x:v>71</x:v>
      </x:c>
      <x:c r="L599" s="0" t="n">
        <x:v>-8</x:v>
      </x:c>
      <x:c r="M599" s="0" t="n">
        <x:v>-8</x:v>
      </x:c>
      <x:c r="O599" s="0" t="n">
        <x:v>1028.8</x:v>
      </x:c>
      <x:c r="P599" s="0" t="n">
        <x:v>1018.7</x:v>
      </x:c>
    </x:row>
    <x:row r="600" spans="1:81" customFormat="1" ht="16.5" customHeight="1">
      <x:c r="A600" s="302">
        <x:f>IF(RIGHT(C600,2)=".1","10",RIGHT(C600,2))</x:f>
      </x:c>
      <x:c r="B600" s="0" t="n">
        <x:v>12</x:v>
      </x:c>
      <x:c r="C600" s="0" t="n">
        <x:v>16.03</x:v>
      </x:c>
      <x:c r="D600" s="0" t="s">
        <x:v>5</x:v>
      </x:c>
      <x:c r="E600" s="0" t="n">
        <x:v>2</x:v>
      </x:c>
      <x:c r="F600" s="0" t="s">
        <x:v>185</x:v>
      </x:c>
      <x:c r="G600" s="0" t="s">
        <x:v>254</x:v>
      </x:c>
      <x:c r="H600" s="0" t="s">
        <x:v>230</x:v>
      </x:c>
      <x:c r="I600" s="0" t="n">
        <x:v>-2.9</x:v>
      </x:c>
      <x:c r="J600" s="0" t="n">
        <x:v>-7.7</x:v>
      </x:c>
      <x:c r="K600" s="0" t="n">
        <x:v>69</x:v>
      </x:c>
      <x:c r="L600" s="0" t="n">
        <x:v>-7</x:v>
      </x:c>
      <x:c r="M600" s="0" t="n">
        <x:v>-7</x:v>
      </x:c>
      <x:c r="O600" s="0" t="n">
        <x:v>1028</x:v>
      </x:c>
      <x:c r="P600" s="0" t="n">
        <x:v>1018</x:v>
      </x:c>
    </x:row>
    <x:row r="601" spans="1:81" customFormat="1" ht="16.5" customHeight="1">
      <x:c r="A601" s="302">
        <x:f>IF(RIGHT(C601,2)=".1","10",RIGHT(C601,2))</x:f>
      </x:c>
      <x:c r="B601" s="0" t="n">
        <x:v>15</x:v>
      </x:c>
      <x:c r="C601" s="0" t="n">
        <x:v>16.03</x:v>
      </x:c>
      <x:c r="D601" s="0" t="s">
        <x:v>6</x:v>
      </x:c>
      <x:c r="E601" s="0" t="n">
        <x:v>2</x:v>
      </x:c>
      <x:c r="F601" s="0" t="s">
        <x:v>185</x:v>
      </x:c>
      <x:c r="G601" s="0" t="s">
        <x:v>256</x:v>
      </x:c>
      <x:c r="H601" s="0" t="s">
        <x:v>842</x:v>
      </x:c>
      <x:c r="I601" s="0" t="n">
        <x:v>-2.9</x:v>
      </x:c>
      <x:c r="J601" s="0" t="n">
        <x:v>-8</x:v>
      </x:c>
      <x:c r="K601" s="0" t="n">
        <x:v>68</x:v>
      </x:c>
      <x:c r="L601" s="0" t="n">
        <x:v>-7</x:v>
      </x:c>
      <x:c r="M601" s="0" t="n">
        <x:v>-7</x:v>
      </x:c>
      <x:c r="O601" s="0" t="n">
        <x:v>1028.1</x:v>
      </x:c>
      <x:c r="P601" s="0" t="n">
        <x:v>1018</x:v>
      </x:c>
      <x:c r="R601" s="0" t="n">
        <x:v>-1.3</x:v>
      </x:c>
      <x:c r="S601" s="0" t="n">
        <x:v>0</x:v>
      </x:c>
    </x:row>
    <x:row r="602" spans="1:81" customFormat="1" ht="16.5" customHeight="1">
      <x:c r="A602" s="302">
        <x:f>IF(RIGHT(C602,2)=".1","10",RIGHT(C602,2))</x:f>
      </x:c>
      <x:c r="B602" s="0" t="n">
        <x:v>18</x:v>
      </x:c>
      <x:c r="C602" s="0" t="n">
        <x:v>16.03</x:v>
      </x:c>
      <x:c r="D602" s="0" t="s">
        <x:v>13</x:v>
      </x:c>
      <x:c r="E602" s="0" t="n">
        <x:v>0</x:v>
      </x:c>
      <x:c r="F602" s="0" t="s">
        <x:v>185</x:v>
      </x:c>
      <x:c r="G602" s="0" t="s">
        <x:v>256</x:v>
      </x:c>
      <x:c r="H602" s="0" t="s">
        <x:v>186</x:v>
      </x:c>
      <x:c r="I602" s="0" t="n">
        <x:v>-5.8</x:v>
      </x:c>
      <x:c r="J602" s="0" t="n">
        <x:v>-7.9</x:v>
      </x:c>
      <x:c r="K602" s="0" t="n">
        <x:v>85</x:v>
      </x:c>
      <x:c r="L602" s="0" t="n">
        <x:v>-7</x:v>
      </x:c>
      <x:c r="M602" s="0" t="n">
        <x:v>-7</x:v>
      </x:c>
      <x:c r="O602" s="0" t="n">
        <x:v>1028.6</x:v>
      </x:c>
      <x:c r="P602" s="0" t="n">
        <x:v>1018.4</x:v>
      </x:c>
    </x:row>
    <x:row r="603" spans="1:81" customFormat="1" ht="16.5" customHeight="1">
      <x:c r="A603" s="302">
        <x:f>IF(RIGHT(C603,2)=".1","10",RIGHT(C603,2))</x:f>
      </x:c>
      <x:c r="B603" s="0" t="n">
        <x:v>21</x:v>
      </x:c>
      <x:c r="C603" s="0" t="n">
        <x:v>16.03</x:v>
      </x:c>
      <x:c r="D603" s="0" t="s">
        <x:v>12</x:v>
      </x:c>
      <x:c r="E603" s="0" t="n">
        <x:v>1</x:v>
      </x:c>
      <x:c r="F603" s="0" t="s">
        <x:v>185</x:v>
      </x:c>
      <x:c r="H603" s="0" t="s">
        <x:v>186</x:v>
      </x:c>
      <x:c r="I603" s="0" t="n">
        <x:v>-6.4</x:v>
      </x:c>
      <x:c r="J603" s="0" t="n">
        <x:v>-7.7</x:v>
      </x:c>
      <x:c r="K603" s="0" t="n">
        <x:v>90</x:v>
      </x:c>
      <x:c r="L603" s="0" t="n">
        <x:v>-9</x:v>
      </x:c>
      <x:c r="M603" s="0" t="n">
        <x:v>-9</x:v>
      </x:c>
      <x:c r="O603" s="0" t="n">
        <x:v>1027.6</x:v>
      </x:c>
      <x:c r="P603" s="0" t="n">
        <x:v>1017.4</x:v>
      </x:c>
    </x:row>
    <x:row r="604" spans="1:81" customFormat="1" ht="16.5" customHeight="1">
      <x:c r="A604" s="302">
        <x:f>IF(RIGHT(C604,2)=".1","10",RIGHT(C604,2))</x:f>
      </x:c>
      <x:c r="B604" s="0" t="n">
        <x:v>0</x:v>
      </x:c>
      <x:c r="C604" s="0" t="n">
        <x:v>17.03</x:v>
      </x:c>
      <x:c r="D604" s="0" t="s">
        <x:v>5</x:v>
      </x:c>
      <x:c r="E604" s="0" t="n">
        <x:v>2</x:v>
      </x:c>
      <x:c r="F604" s="0" t="s">
        <x:v>185</x:v>
      </x:c>
      <x:c r="H604" s="0" t="s">
        <x:v>186</x:v>
      </x:c>
      <x:c r="I604" s="0" t="n">
        <x:v>-7.5</x:v>
      </x:c>
      <x:c r="J604" s="0" t="n">
        <x:v>-10.9</x:v>
      </x:c>
      <x:c r="K604" s="0" t="n">
        <x:v>77</x:v>
      </x:c>
      <x:c r="L604" s="0" t="n">
        <x:v>-12</x:v>
      </x:c>
      <x:c r="M604" s="0" t="n">
        <x:v>-12</x:v>
      </x:c>
      <x:c r="O604" s="0" t="n">
        <x:v>1027.2</x:v>
      </x:c>
      <x:c r="P604" s="0" t="n">
        <x:v>1017</x:v>
      </x:c>
    </x:row>
    <x:row r="605" spans="1:81" customFormat="1" ht="16.5" customHeight="1">
      <x:c r="A605" s="302">
        <x:f>IF(RIGHT(C605,2)=".1","10",RIGHT(C605,2))</x:f>
      </x:c>
      <x:c r="B605" s="0" t="n">
        <x:v>3</x:v>
      </x:c>
      <x:c r="C605" s="0" t="n">
        <x:v>17.03</x:v>
      </x:c>
      <x:c r="D605" s="0" t="s">
        <x:v>5</x:v>
      </x:c>
      <x:c r="E605" s="0" t="n">
        <x:v>2</x:v>
      </x:c>
      <x:c r="F605" s="0" t="s">
        <x:v>185</x:v>
      </x:c>
      <x:c r="H605" s="0" t="s">
        <x:v>186</x:v>
      </x:c>
      <x:c r="I605" s="0" t="n">
        <x:v>-9.3</x:v>
      </x:c>
      <x:c r="J605" s="0" t="n">
        <x:v>-12.1</x:v>
      </x:c>
      <x:c r="K605" s="0" t="n">
        <x:v>80</x:v>
      </x:c>
      <x:c r="L605" s="0" t="n">
        <x:v>-14</x:v>
      </x:c>
      <x:c r="M605" s="0" t="n">
        <x:v>-14</x:v>
      </x:c>
      <x:c r="O605" s="0" t="n">
        <x:v>1027.7</x:v>
      </x:c>
      <x:c r="P605" s="0" t="n">
        <x:v>1017.4</x:v>
      </x:c>
      <x:c r="Q605" s="0" t="n">
        <x:v>-9.3</x:v>
      </x:c>
    </x:row>
    <x:row r="606" spans="1:81" customFormat="1" ht="16.5" customHeight="1">
      <x:c r="A606" s="302">
        <x:f>IF(RIGHT(C606,2)=".1","10",RIGHT(C606,2))</x:f>
      </x:c>
      <x:c r="B606" s="0" t="n">
        <x:v>6</x:v>
      </x:c>
      <x:c r="C606" s="0" t="n">
        <x:v>17.03</x:v>
      </x:c>
      <x:c r="D606" s="0" t="s">
        <x:v>6</x:v>
      </x:c>
      <x:c r="E606" s="0" t="n">
        <x:v>2</x:v>
      </x:c>
      <x:c r="F606" s="0" t="s">
        <x:v>185</x:v>
      </x:c>
      <x:c r="H606" s="0" t="s">
        <x:v>186</x:v>
      </x:c>
      <x:c r="I606" s="0" t="n">
        <x:v>-5.9</x:v>
      </x:c>
      <x:c r="J606" s="0" t="n">
        <x:v>-10.5</x:v>
      </x:c>
      <x:c r="K606" s="0" t="n">
        <x:v>70</x:v>
      </x:c>
      <x:c r="L606" s="0" t="n">
        <x:v>-10</x:v>
      </x:c>
      <x:c r="M606" s="0" t="n">
        <x:v>-6</x:v>
      </x:c>
      <x:c r="O606" s="0" t="n">
        <x:v>1028.3</x:v>
      </x:c>
      <x:c r="P606" s="0" t="n">
        <x:v>1018.2</x:v>
      </x:c>
      <x:c r="Q606" s="0" t="n">
        <x:v>-9.6</x:v>
      </x:c>
    </x:row>
    <x:row r="607" spans="1:81" customFormat="1" ht="16.5" customHeight="1">
      <x:c r="A607" s="302">
        <x:f>IF(RIGHT(C607,2)=".1","10",RIGHT(C607,2))</x:f>
      </x:c>
      <x:c r="B607" s="0" t="n">
        <x:v>9</x:v>
      </x:c>
      <x:c r="C607" s="0" t="n">
        <x:v>17.03</x:v>
      </x:c>
      <x:c r="D607" s="0" t="s">
        <x:v>5</x:v>
      </x:c>
      <x:c r="E607" s="0" t="n">
        <x:v>2</x:v>
      </x:c>
      <x:c r="F607" s="0" t="s">
        <x:v>185</x:v>
      </x:c>
      <x:c r="G607" s="0" t="s">
        <x:v>254</x:v>
      </x:c>
      <x:c r="H607" s="0" t="s">
        <x:v>285</x:v>
      </x:c>
      <x:c r="I607" s="0" t="n">
        <x:v>-4</x:v>
      </x:c>
      <x:c r="J607" s="0" t="n">
        <x:v>-9.7</x:v>
      </x:c>
      <x:c r="K607" s="0" t="n">
        <x:v>64</x:v>
      </x:c>
      <x:c r="L607" s="0" t="n">
        <x:v>-8</x:v>
      </x:c>
      <x:c r="M607" s="0" t="n">
        <x:v>-6</x:v>
      </x:c>
      <x:c r="O607" s="0" t="n">
        <x:v>1027.9</x:v>
      </x:c>
      <x:c r="P607" s="0" t="n">
        <x:v>1017.8</x:v>
      </x:c>
    </x:row>
    <x:row r="608" spans="1:81" customFormat="1" ht="16.5" customHeight="1">
      <x:c r="A608" s="302">
        <x:f>IF(RIGHT(C608,2)=".1","10",RIGHT(C608,2))</x:f>
      </x:c>
      <x:c r="B608" s="0" t="n">
        <x:v>12</x:v>
      </x:c>
      <x:c r="C608" s="0" t="n">
        <x:v>17.03</x:v>
      </x:c>
      <x:c r="D608" s="0" t="s">
        <x:v>5</x:v>
      </x:c>
      <x:c r="E608" s="0" t="n">
        <x:v>3</x:v>
      </x:c>
      <x:c r="F608" s="0" t="s">
        <x:v>185</x:v>
      </x:c>
      <x:c r="G608" s="0" t="s">
        <x:v>254</x:v>
      </x:c>
      <x:c r="H608" s="0" t="s">
        <x:v>555</x:v>
      </x:c>
      <x:c r="I608" s="0" t="n">
        <x:v>-2.5</x:v>
      </x:c>
      <x:c r="J608" s="0" t="n">
        <x:v>-7.5</x:v>
      </x:c>
      <x:c r="K608" s="0" t="n">
        <x:v>68</x:v>
      </x:c>
      <x:c r="L608" s="0" t="n">
        <x:v>-7</x:v>
      </x:c>
      <x:c r="M608" s="0" t="n">
        <x:v>-7</x:v>
      </x:c>
      <x:c r="O608" s="0" t="n">
        <x:v>1027.8</x:v>
      </x:c>
      <x:c r="P608" s="0" t="n">
        <x:v>1017.8</x:v>
      </x:c>
    </x:row>
    <x:row r="609" spans="1:81" customFormat="1" ht="16.5" customHeight="1">
      <x:c r="A609" s="302">
        <x:f>IF(RIGHT(C609,2)=".1","10",RIGHT(C609,2))</x:f>
      </x:c>
      <x:c r="B609" s="0" t="n">
        <x:v>15</x:v>
      </x:c>
      <x:c r="C609" s="0" t="n">
        <x:v>17.03</x:v>
      </x:c>
      <x:c r="D609" s="0" t="s">
        <x:v>5</x:v>
      </x:c>
      <x:c r="E609" s="0" t="n">
        <x:v>3</x:v>
      </x:c>
      <x:c r="F609" s="0" t="s">
        <x:v>195</x:v>
      </x:c>
      <x:c r="G609" s="0" t="s">
        <x:v>254</x:v>
      </x:c>
      <x:c r="H609" s="0" t="s">
        <x:v>231</x:v>
      </x:c>
      <x:c r="I609" s="0" t="n">
        <x:v>-3.9</x:v>
      </x:c>
      <x:c r="J609" s="0" t="n">
        <x:v>-6.6</x:v>
      </x:c>
      <x:c r="K609" s="0" t="n">
        <x:v>81</x:v>
      </x:c>
      <x:c r="L609" s="0" t="n">
        <x:v>-9</x:v>
      </x:c>
      <x:c r="M609" s="0" t="n">
        <x:v>-9</x:v>
      </x:c>
      <x:c r="O609" s="0" t="n">
        <x:v>1029.1</x:v>
      </x:c>
      <x:c r="P609" s="0" t="n">
        <x:v>1018.9</x:v>
      </x:c>
      <x:c r="R609" s="0" t="n">
        <x:v>-1.5</x:v>
      </x:c>
      <x:c r="S609" s="0" t="n">
        <x:v>0.3</x:v>
      </x:c>
    </x:row>
    <x:row r="610" spans="1:81" customFormat="1" ht="16.5" customHeight="1">
      <x:c r="A610" s="302">
        <x:f>IF(RIGHT(C610,2)=".1","10",RIGHT(C610,2))</x:f>
      </x:c>
      <x:c r="B610" s="0" t="n">
        <x:v>18</x:v>
      </x:c>
      <x:c r="C610" s="0" t="n">
        <x:v>17.03</x:v>
      </x:c>
      <x:c r="D610" s="0" t="s">
        <x:v>6</x:v>
      </x:c>
      <x:c r="E610" s="0" t="n">
        <x:v>2</x:v>
      </x:c>
      <x:c r="F610" s="0" t="s">
        <x:v>185</x:v>
      </x:c>
      <x:c r="G610" s="0" t="s">
        <x:v>278</x:v>
      </x:c>
      <x:c r="H610" s="0" t="s">
        <x:v>513</x:v>
      </x:c>
      <x:c r="I610" s="0" t="n">
        <x:v>-4.8</x:v>
      </x:c>
      <x:c r="J610" s="0" t="n">
        <x:v>-8.5</x:v>
      </x:c>
      <x:c r="K610" s="0" t="n">
        <x:v>75</x:v>
      </x:c>
      <x:c r="L610" s="0" t="n">
        <x:v>-9</x:v>
      </x:c>
      <x:c r="M610" s="0" t="n">
        <x:v>-9</x:v>
      </x:c>
      <x:c r="O610" s="0" t="n">
        <x:v>1030.8</x:v>
      </x:c>
      <x:c r="P610" s="0" t="n">
        <x:v>1020.6</x:v>
      </x:c>
    </x:row>
    <x:row r="611" spans="1:81" customFormat="1" ht="16.5" customHeight="1">
      <x:c r="A611" s="302">
        <x:f>IF(RIGHT(C611,2)=".1","10",RIGHT(C611,2))</x:f>
      </x:c>
      <x:c r="B611" s="0" t="n">
        <x:v>21</x:v>
      </x:c>
      <x:c r="C611" s="0" t="n">
        <x:v>17.03</x:v>
      </x:c>
      <x:c r="D611" s="0" t="s">
        <x:v>6</x:v>
      </x:c>
      <x:c r="E611" s="0" t="n">
        <x:v>3</x:v>
      </x:c>
      <x:c r="F611" s="0" t="s">
        <x:v>185</x:v>
      </x:c>
      <x:c r="G611" s="0" t="s">
        <x:v>256</x:v>
      </x:c>
      <x:c r="H611" s="0" t="s">
        <x:v>228</x:v>
      </x:c>
      <x:c r="I611" s="0" t="n">
        <x:v>-5.9</x:v>
      </x:c>
      <x:c r="J611" s="0" t="n">
        <x:v>-9.5</x:v>
      </x:c>
      <x:c r="K611" s="0" t="n">
        <x:v>76</x:v>
      </x:c>
      <x:c r="L611" s="0" t="n">
        <x:v>-11</x:v>
      </x:c>
      <x:c r="M611" s="0" t="n">
        <x:v>-11</x:v>
      </x:c>
      <x:c r="O611" s="0" t="n">
        <x:v>1031.2</x:v>
      </x:c>
      <x:c r="P611" s="0" t="n">
        <x:v>1021</x:v>
      </x:c>
    </x:row>
    <x:row r="612" spans="1:81" customFormat="1" ht="16.5" customHeight="1">
      <x:c r="A612" s="302">
        <x:f>IF(RIGHT(C612,2)=".1","10",RIGHT(C612,2))</x:f>
      </x:c>
      <x:c r="B612" s="0" t="n">
        <x:v>0</x:v>
      </x:c>
      <x:c r="C612" s="0" t="n">
        <x:v>18.03</x:v>
      </x:c>
      <x:c r="D612" s="0" t="s">
        <x:v>6</x:v>
      </x:c>
      <x:c r="E612" s="0" t="n">
        <x:v>3</x:v>
      </x:c>
      <x:c r="F612" s="0" t="s">
        <x:v>185</x:v>
      </x:c>
      <x:c r="G612" s="0" t="s">
        <x:v>256</x:v>
      </x:c>
      <x:c r="H612" s="0" t="s">
        <x:v>293</x:v>
      </x:c>
      <x:c r="I612" s="0" t="n">
        <x:v>-6.6</x:v>
      </x:c>
      <x:c r="J612" s="0" t="n">
        <x:v>-9.6</x:v>
      </x:c>
      <x:c r="K612" s="0" t="n">
        <x:v>79</x:v>
      </x:c>
      <x:c r="L612" s="0" t="n">
        <x:v>-12</x:v>
      </x:c>
      <x:c r="M612" s="0" t="n">
        <x:v>-12</x:v>
      </x:c>
      <x:c r="O612" s="0" t="n">
        <x:v>1032</x:v>
      </x:c>
      <x:c r="P612" s="0" t="n">
        <x:v>1021.8</x:v>
      </x:c>
    </x:row>
    <x:row r="613" spans="1:81" customFormat="1" ht="16.5" customHeight="1">
      <x:c r="A613" s="302">
        <x:f>IF(RIGHT(C613,2)=".1","10",RIGHT(C613,2))</x:f>
      </x:c>
      <x:c r="B613" s="0" t="n">
        <x:v>3</x:v>
      </x:c>
      <x:c r="C613" s="0" t="n">
        <x:v>18.03</x:v>
      </x:c>
      <x:c r="D613" s="0" t="s">
        <x:v>6</x:v>
      </x:c>
      <x:c r="E613" s="0" t="n">
        <x:v>3</x:v>
      </x:c>
      <x:c r="F613" s="0" t="s">
        <x:v>185</x:v>
      </x:c>
      <x:c r="G613" s="0" t="s">
        <x:v>254</x:v>
      </x:c>
      <x:c r="H613" s="0" t="s">
        <x:v>843</x:v>
      </x:c>
      <x:c r="I613" s="0" t="n">
        <x:v>-5.6</x:v>
      </x:c>
      <x:c r="J613" s="0" t="n">
        <x:v>-8.1</x:v>
      </x:c>
      <x:c r="K613" s="0" t="n">
        <x:v>83</x:v>
      </x:c>
      <x:c r="L613" s="0" t="n">
        <x:v>-11</x:v>
      </x:c>
      <x:c r="M613" s="0" t="n">
        <x:v>-11</x:v>
      </x:c>
      <x:c r="O613" s="0" t="n">
        <x:v>1032.8</x:v>
      </x:c>
      <x:c r="P613" s="0" t="n">
        <x:v>1022.6</x:v>
      </x:c>
      <x:c r="Q613" s="0" t="n">
        <x:v>-6.7</x:v>
      </x:c>
      <x:c r="S613" s="0" t="n">
        <x:v>0.2</x:v>
      </x:c>
      <x:c r="U613" s="0" t="s">
        <x:v>389</x:v>
      </x:c>
    </x:row>
    <x:row r="614" spans="1:81" customFormat="1" ht="16.5" customHeight="1">
      <x:c r="A614" s="302">
        <x:f>IF(RIGHT(C614,2)=".1","10",RIGHT(C614,2))</x:f>
      </x:c>
      <x:c r="B614" s="0" t="n">
        <x:v>6</x:v>
      </x:c>
      <x:c r="C614" s="0" t="n">
        <x:v>18.03</x:v>
      </x:c>
      <x:c r="D614" s="0" t="s">
        <x:v>6</x:v>
      </x:c>
      <x:c r="E614" s="0" t="n">
        <x:v>3</x:v>
      </x:c>
      <x:c r="F614" s="0" t="s">
        <x:v>185</x:v>
      </x:c>
      <x:c r="G614" s="0" t="s">
        <x:v>278</x:v>
      </x:c>
      <x:c r="H614" s="0" t="s">
        <x:v>844</x:v>
      </x:c>
      <x:c r="I614" s="0" t="n">
        <x:v>-3.8</x:v>
      </x:c>
      <x:c r="J614" s="0" t="n">
        <x:v>-7.5</x:v>
      </x:c>
      <x:c r="K614" s="0" t="n">
        <x:v>75</x:v>
      </x:c>
      <x:c r="L614" s="0" t="n">
        <x:v>-9</x:v>
      </x:c>
      <x:c r="M614" s="0" t="n">
        <x:v>-8</x:v>
      </x:c>
      <x:c r="O614" s="0" t="n">
        <x:v>1034.5</x:v>
      </x:c>
      <x:c r="P614" s="0" t="n">
        <x:v>1024.3</x:v>
      </x:c>
    </x:row>
    <x:row r="615" spans="1:81" customFormat="1" ht="16.5" customHeight="1">
      <x:c r="A615" s="302">
        <x:f>IF(RIGHT(C615,2)=".1","10",RIGHT(C615,2))</x:f>
      </x:c>
      <x:c r="B615" s="0" t="n">
        <x:v>9</x:v>
      </x:c>
      <x:c r="C615" s="0" t="n">
        <x:v>18.03</x:v>
      </x:c>
      <x:c r="D615" s="0" t="s">
        <x:v>6</x:v>
      </x:c>
      <x:c r="E615" s="0" t="s">
        <x:v>205</x:v>
      </x:c>
      <x:c r="F615" s="0" t="s">
        <x:v>185</x:v>
      </x:c>
      <x:c r="H615" s="0" t="s">
        <x:v>845</x:v>
      </x:c>
      <x:c r="I615" s="0" t="n">
        <x:v>-0.4</x:v>
      </x:c>
      <x:c r="J615" s="0" t="n">
        <x:v>-6.9</x:v>
      </x:c>
      <x:c r="K615" s="0" t="n">
        <x:v>61</x:v>
      </x:c>
      <x:c r="L615" s="0" t="n">
        <x:v>-5</x:v>
      </x:c>
      <x:c r="M615" s="0" t="n">
        <x:v>-1</x:v>
      </x:c>
      <x:c r="O615" s="0" t="n">
        <x:v>1035.1</x:v>
      </x:c>
      <x:c r="P615" s="0" t="n">
        <x:v>1025.1</x:v>
      </x:c>
    </x:row>
    <x:row r="616" spans="1:81" customFormat="1" ht="16.5" customHeight="1">
      <x:c r="A616" s="302">
        <x:f>IF(RIGHT(C616,2)=".1","10",RIGHT(C616,2))</x:f>
      </x:c>
      <x:c r="B616" s="0" t="n">
        <x:v>12</x:v>
      </x:c>
      <x:c r="C616" s="0" t="n">
        <x:v>18.03</x:v>
      </x:c>
      <x:c r="D616" s="0" t="s">
        <x:v>6</x:v>
      </x:c>
      <x:c r="E616" s="0" t="s">
        <x:v>207</x:v>
      </x:c>
      <x:c r="F616" s="0" t="s">
        <x:v>185</x:v>
      </x:c>
      <x:c r="G616" s="0" t="s">
        <x:v>278</x:v>
      </x:c>
      <x:c r="H616" s="0" t="s">
        <x:v>846</x:v>
      </x:c>
      <x:c r="I616" s="0" t="n">
        <x:v>-0.4</x:v>
      </x:c>
      <x:c r="J616" s="0" t="n">
        <x:v>-7.2</x:v>
      </x:c>
      <x:c r="K616" s="0" t="n">
        <x:v>60</x:v>
      </x:c>
      <x:c r="L616" s="0" t="n">
        <x:v>-6</x:v>
      </x:c>
      <x:c r="M616" s="0" t="n">
        <x:v>-5</x:v>
      </x:c>
      <x:c r="O616" s="0" t="n">
        <x:v>1035.4</x:v>
      </x:c>
      <x:c r="P616" s="0" t="n">
        <x:v>1025.4</x:v>
      </x:c>
    </x:row>
    <x:row r="617" spans="1:81" customFormat="1" ht="16.5" customHeight="1">
      <x:c r="A617" s="302">
        <x:f>IF(RIGHT(C617,2)=".1","10",RIGHT(C617,2))</x:f>
      </x:c>
      <x:c r="B617" s="0" t="n">
        <x:v>15</x:v>
      </x:c>
      <x:c r="C617" s="0" t="n">
        <x:v>18.03</x:v>
      </x:c>
      <x:c r="D617" s="0" t="s">
        <x:v>6</x:v>
      </x:c>
      <x:c r="E617" s="0" t="s">
        <x:v>386</x:v>
      </x:c>
      <x:c r="F617" s="0" t="s">
        <x:v>185</x:v>
      </x:c>
      <x:c r="H617" s="0" t="s">
        <x:v>847</x:v>
      </x:c>
      <x:c r="I617" s="0" t="n">
        <x:v>-1.5</x:v>
      </x:c>
      <x:c r="J617" s="0" t="n">
        <x:v>-6.7</x:v>
      </x:c>
      <x:c r="K617" s="0" t="n">
        <x:v>68</x:v>
      </x:c>
      <x:c r="L617" s="0" t="n">
        <x:v>-8</x:v>
      </x:c>
      <x:c r="M617" s="0" t="n">
        <x:v>-8</x:v>
      </x:c>
      <x:c r="O617" s="0" t="n">
        <x:v>1036.4</x:v>
      </x:c>
      <x:c r="P617" s="0" t="n">
        <x:v>1026.3</x:v>
      </x:c>
      <x:c r="R617" s="0" t="n">
        <x:v>0.5</x:v>
      </x:c>
    </x:row>
    <x:row r="618" spans="1:81" customFormat="1" ht="16.5" customHeight="1">
      <x:c r="A618" s="302">
        <x:f>IF(RIGHT(C618,2)=".1","10",RIGHT(C618,2))</x:f>
      </x:c>
      <x:c r="B618" s="0" t="n">
        <x:v>18</x:v>
      </x:c>
      <x:c r="C618" s="0" t="n">
        <x:v>18.03</x:v>
      </x:c>
      <x:c r="D618" s="0" t="s">
        <x:v>6</x:v>
      </x:c>
      <x:c r="E618" s="0" t="s">
        <x:v>207</x:v>
      </x:c>
      <x:c r="F618" s="0" t="s">
        <x:v>185</x:v>
      </x:c>
      <x:c r="H618" s="0" t="s">
        <x:v>848</x:v>
      </x:c>
      <x:c r="I618" s="0" t="n">
        <x:v>-2.8</x:v>
      </x:c>
      <x:c r="J618" s="0" t="n">
        <x:v>-7.9</x:v>
      </x:c>
      <x:c r="K618" s="0" t="n">
        <x:v>68</x:v>
      </x:c>
      <x:c r="L618" s="0" t="n">
        <x:v>-9</x:v>
      </x:c>
      <x:c r="M618" s="0" t="n">
        <x:v>-9</x:v>
      </x:c>
      <x:c r="O618" s="0" t="n">
        <x:v>1037.6</x:v>
      </x:c>
      <x:c r="P618" s="0" t="n">
        <x:v>1027.4</x:v>
      </x:c>
    </x:row>
    <x:row r="619" spans="1:81" customFormat="1" ht="16.5" customHeight="1">
      <x:c r="A619" s="302">
        <x:f>IF(RIGHT(C619,2)=".1","10",RIGHT(C619,2))</x:f>
      </x:c>
      <x:c r="B619" s="0" t="n">
        <x:v>21</x:v>
      </x:c>
      <x:c r="C619" s="0" t="n">
        <x:v>18.03</x:v>
      </x:c>
      <x:c r="D619" s="0" t="s">
        <x:v>6</x:v>
      </x:c>
      <x:c r="E619" s="0" t="n">
        <x:v>4</x:v>
      </x:c>
      <x:c r="F619" s="0" t="s">
        <x:v>185</x:v>
      </x:c>
      <x:c r="H619" s="0" t="s">
        <x:v>186</x:v>
      </x:c>
      <x:c r="I619" s="0" t="n">
        <x:v>-3.7</x:v>
      </x:c>
      <x:c r="J619" s="0" t="n">
        <x:v>-7.9</x:v>
      </x:c>
      <x:c r="K619" s="0" t="n">
        <x:v>73</x:v>
      </x:c>
      <x:c r="L619" s="0" t="n">
        <x:v>-10</x:v>
      </x:c>
      <x:c r="M619" s="0" t="n">
        <x:v>-10</x:v>
      </x:c>
      <x:c r="O619" s="0" t="n">
        <x:v>1037</x:v>
      </x:c>
      <x:c r="P619" s="0" t="n">
        <x:v>1026.8</x:v>
      </x:c>
    </x:row>
    <x:row r="620" spans="1:81" customFormat="1" ht="16.5" customHeight="1">
      <x:c r="A620" s="302">
        <x:f>IF(RIGHT(C620,2)=".1","10",RIGHT(C620,2))</x:f>
      </x:c>
      <x:c r="B620" s="0" t="n">
        <x:v>0</x:v>
      </x:c>
      <x:c r="C620" s="0" t="n">
        <x:v>19.03</x:v>
      </x:c>
      <x:c r="D620" s="0" t="s">
        <x:v>6</x:v>
      </x:c>
      <x:c r="E620" s="0" t="n">
        <x:v>5</x:v>
      </x:c>
      <x:c r="F620" s="0" t="s">
        <x:v>185</x:v>
      </x:c>
      <x:c r="H620" s="0" t="s">
        <x:v>228</x:v>
      </x:c>
      <x:c r="I620" s="0" t="n">
        <x:v>-5.2</x:v>
      </x:c>
      <x:c r="J620" s="0" t="n">
        <x:v>-8.2</x:v>
      </x:c>
      <x:c r="K620" s="0" t="n">
        <x:v>79</x:v>
      </x:c>
      <x:c r="L620" s="0" t="n">
        <x:v>-12</x:v>
      </x:c>
      <x:c r="M620" s="0" t="n">
        <x:v>-12</x:v>
      </x:c>
      <x:c r="O620" s="0" t="n">
        <x:v>1036.5</x:v>
      </x:c>
      <x:c r="P620" s="0" t="n">
        <x:v>1026.3</x:v>
      </x:c>
    </x:row>
    <x:row r="621" spans="1:81" customFormat="1" ht="16.5" customHeight="1">
      <x:c r="A621" s="302">
        <x:f>IF(RIGHT(C621,2)=".1","10",RIGHT(C621,2))</x:f>
      </x:c>
      <x:c r="B621" s="0" t="n">
        <x:v>3</x:v>
      </x:c>
      <x:c r="C621" s="0" t="n">
        <x:v>19.03</x:v>
      </x:c>
      <x:c r="D621" s="0" t="s">
        <x:v>6</x:v>
      </x:c>
      <x:c r="E621" s="0" t="s">
        <x:v>360</x:v>
      </x:c>
      <x:c r="F621" s="0" t="s">
        <x:v>185</x:v>
      </x:c>
      <x:c r="H621" s="0" t="s">
        <x:v>617</x:v>
      </x:c>
      <x:c r="I621" s="0" t="n">
        <x:v>-5.5</x:v>
      </x:c>
      <x:c r="J621" s="0" t="n">
        <x:v>-8.9</x:v>
      </x:c>
      <x:c r="K621" s="0" t="n">
        <x:v>77</x:v>
      </x:c>
      <x:c r="L621" s="0" t="n">
        <x:v>-13</x:v>
      </x:c>
      <x:c r="M621" s="0" t="n">
        <x:v>-13</x:v>
      </x:c>
      <x:c r="O621" s="0" t="n">
        <x:v>1036.1</x:v>
      </x:c>
      <x:c r="P621" s="0" t="n">
        <x:v>1025.9</x:v>
      </x:c>
      <x:c r="Q621" s="0" t="n">
        <x:v>-5.6</x:v>
      </x:c>
    </x:row>
    <x:row r="622" spans="1:81" customFormat="1" ht="16.5" customHeight="1">
      <x:c r="A622" s="302">
        <x:f>IF(RIGHT(C622,2)=".1","10",RIGHT(C622,2))</x:f>
      </x:c>
      <x:c r="B622" s="0" t="n">
        <x:v>6</x:v>
      </x:c>
      <x:c r="C622" s="0" t="n">
        <x:v>19.03</x:v>
      </x:c>
      <x:c r="D622" s="0" t="s">
        <x:v>6</x:v>
      </x:c>
      <x:c r="E622" s="0" t="s">
        <x:v>207</x:v>
      </x:c>
      <x:c r="F622" s="0" t="s">
        <x:v>185</x:v>
      </x:c>
      <x:c r="H622" s="0" t="s">
        <x:v>372</x:v>
      </x:c>
      <x:c r="I622" s="0" t="n">
        <x:v>-3.4</x:v>
      </x:c>
      <x:c r="J622" s="0" t="n">
        <x:v>-7.4</x:v>
      </x:c>
      <x:c r="K622" s="0" t="n">
        <x:v>74</x:v>
      </x:c>
      <x:c r="L622" s="0" t="n">
        <x:v>-10</x:v>
      </x:c>
      <x:c r="M622" s="0" t="n">
        <x:v>-9</x:v>
      </x:c>
      <x:c r="O622" s="0" t="n">
        <x:v>1036.4</x:v>
      </x:c>
      <x:c r="P622" s="0" t="n">
        <x:v>1026.2</x:v>
      </x:c>
      <x:c r="Q622" s="0" t="n">
        <x:v>-5.9</x:v>
      </x:c>
    </x:row>
    <x:row r="623" spans="1:81" customFormat="1" ht="16.5" customHeight="1">
      <x:c r="A623" s="302">
        <x:f>IF(RIGHT(C623,2)=".1","10",RIGHT(C623,2))</x:f>
      </x:c>
      <x:c r="B623" s="0" t="n">
        <x:v>9</x:v>
      </x:c>
      <x:c r="C623" s="0" t="n">
        <x:v>19.03</x:v>
      </x:c>
      <x:c r="D623" s="0" t="s">
        <x:v>6</x:v>
      </x:c>
      <x:c r="E623" s="0" t="s">
        <x:v>343</x:v>
      </x:c>
      <x:c r="F623" s="0" t="s">
        <x:v>185</x:v>
      </x:c>
      <x:c r="H623" s="0" t="s">
        <x:v>305</x:v>
      </x:c>
      <x:c r="I623" s="0" t="n">
        <x:v>-0.6</x:v>
      </x:c>
      <x:c r="J623" s="0" t="n">
        <x:v>-6.8</x:v>
      </x:c>
      <x:c r="K623" s="0" t="n">
        <x:v>63</x:v>
      </x:c>
      <x:c r="L623" s="0" t="n">
        <x:v>-7</x:v>
      </x:c>
      <x:c r="M623" s="0" t="n">
        <x:v>-6</x:v>
      </x:c>
      <x:c r="O623" s="0" t="n">
        <x:v>1036</x:v>
      </x:c>
      <x:c r="P623" s="0" t="n">
        <x:v>1026</x:v>
      </x:c>
    </x:row>
    <x:row r="624" spans="1:81" customFormat="1" ht="16.5" customHeight="1">
      <x:c r="A624" s="302">
        <x:f>IF(RIGHT(C624,2)=".1","10",RIGHT(C624,2))</x:f>
      </x:c>
      <x:c r="B624" s="0" t="n">
        <x:v>12</x:v>
      </x:c>
      <x:c r="C624" s="0" t="n">
        <x:v>19.03</x:v>
      </x:c>
      <x:c r="D624" s="0" t="s">
        <x:v>6</x:v>
      </x:c>
      <x:c r="E624" s="0" t="s">
        <x:v>343</x:v>
      </x:c>
      <x:c r="F624" s="0" t="s">
        <x:v>185</x:v>
      </x:c>
      <x:c r="H624" s="0" t="s">
        <x:v>568</x:v>
      </x:c>
      <x:c r="I624" s="0" t="n">
        <x:v>2</x:v>
      </x:c>
      <x:c r="J624" s="0" t="n">
        <x:v>-6.5</x:v>
      </x:c>
      <x:c r="K624" s="0" t="n">
        <x:v>53</x:v>
      </x:c>
      <x:c r="L624" s="0" t="n">
        <x:v>-3</x:v>
      </x:c>
      <x:c r="M624" s="0" t="n">
        <x:v>-2</x:v>
      </x:c>
      <x:c r="O624" s="0" t="n">
        <x:v>1035.4</x:v>
      </x:c>
      <x:c r="P624" s="0" t="n">
        <x:v>1025.4</x:v>
      </x:c>
    </x:row>
    <x:row r="625" spans="1:81" customFormat="1" ht="16.5" customHeight="1">
      <x:c r="A625" s="302">
        <x:f>IF(RIGHT(C625,2)=".1","10",RIGHT(C625,2))</x:f>
      </x:c>
      <x:c r="B625" s="0" t="n">
        <x:v>15</x:v>
      </x:c>
      <x:c r="C625" s="0" t="n">
        <x:v>19.03</x:v>
      </x:c>
      <x:c r="D625" s="0" t="s">
        <x:v>6</x:v>
      </x:c>
      <x:c r="E625" s="0" t="s">
        <x:v>503</x:v>
      </x:c>
      <x:c r="F625" s="0" t="s">
        <x:v>185</x:v>
      </x:c>
      <x:c r="H625" s="0" t="s">
        <x:v>410</x:v>
      </x:c>
      <x:c r="I625" s="0" t="n">
        <x:v>1.5</x:v>
      </x:c>
      <x:c r="J625" s="0" t="n">
        <x:v>-7.1</x:v>
      </x:c>
      <x:c r="K625" s="0" t="n">
        <x:v>53</x:v>
      </x:c>
      <x:c r="L625" s="0" t="n">
        <x:v>-2</x:v>
      </x:c>
      <x:c r="M625" s="0" t="n">
        <x:v>-2</x:v>
      </x:c>
      <x:c r="O625" s="0" t="n">
        <x:v>1035.1</x:v>
      </x:c>
      <x:c r="P625" s="0" t="n">
        <x:v>1025.2</x:v>
      </x:c>
      <x:c r="R625" s="0" t="n">
        <x:v>2.5</x:v>
      </x:c>
    </x:row>
    <x:row r="626" spans="1:81" customFormat="1" ht="16.5" customHeight="1">
      <x:c r="A626" s="302">
        <x:f>IF(RIGHT(C626,2)=".1","10",RIGHT(C626,2))</x:f>
      </x:c>
      <x:c r="B626" s="0" t="n">
        <x:v>18</x:v>
      </x:c>
      <x:c r="C626" s="0" t="n">
        <x:v>19.03</x:v>
      </x:c>
      <x:c r="D626" s="0" t="s">
        <x:v>6</x:v>
      </x:c>
      <x:c r="E626" s="0" t="n">
        <x:v>5</x:v>
      </x:c>
      <x:c r="F626" s="0" t="s">
        <x:v>185</x:v>
      </x:c>
      <x:c r="H626" s="0" t="s">
        <x:v>186</x:v>
      </x:c>
      <x:c r="I626" s="0" t="n">
        <x:v>0.1</x:v>
      </x:c>
      <x:c r="J626" s="0" t="n">
        <x:v>-7.7</x:v>
      </x:c>
      <x:c r="K626" s="0" t="n">
        <x:v>56</x:v>
      </x:c>
      <x:c r="L626" s="0" t="n">
        <x:v>-5</x:v>
      </x:c>
      <x:c r="M626" s="0" t="n">
        <x:v>-5</x:v>
      </x:c>
      <x:c r="O626" s="0" t="n">
        <x:v>1035.6</x:v>
      </x:c>
      <x:c r="P626" s="0" t="n">
        <x:v>1025.6</x:v>
      </x:c>
    </x:row>
    <x:row r="627" spans="1:81" customFormat="1" ht="16.5" customHeight="1">
      <x:c r="A627" s="302">
        <x:f>IF(RIGHT(C627,2)=".1","10",RIGHT(C627,2))</x:f>
      </x:c>
      <x:c r="B627" s="0" t="n">
        <x:v>21</x:v>
      </x:c>
      <x:c r="C627" s="0" t="n">
        <x:v>19.03</x:v>
      </x:c>
      <x:c r="D627" s="0" t="s">
        <x:v>6</x:v>
      </x:c>
      <x:c r="E627" s="0" t="n">
        <x:v>4</x:v>
      </x:c>
      <x:c r="F627" s="0" t="s">
        <x:v>185</x:v>
      </x:c>
      <x:c r="H627" s="0" t="s">
        <x:v>186</x:v>
      </x:c>
      <x:c r="I627" s="0" t="n">
        <x:v>-2.3</x:v>
      </x:c>
      <x:c r="J627" s="0" t="n">
        <x:v>-8</x:v>
      </x:c>
      <x:c r="K627" s="0" t="n">
        <x:v>65</x:v>
      </x:c>
      <x:c r="L627" s="0" t="n">
        <x:v>-8</x:v>
      </x:c>
      <x:c r="M627" s="0" t="n">
        <x:v>-8</x:v>
      </x:c>
      <x:c r="O627" s="0" t="n">
        <x:v>1035.6</x:v>
      </x:c>
      <x:c r="P627" s="0" t="n">
        <x:v>1025.5</x:v>
      </x:c>
    </x:row>
    <x:row r="628" spans="1:81" customFormat="1" ht="16.5" customHeight="1">
      <x:c r="A628" s="302">
        <x:f>IF(RIGHT(C628,2)=".1","10",RIGHT(C628,2))</x:f>
      </x:c>
      <x:c r="B628" s="0" t="n">
        <x:v>0</x:v>
      </x:c>
      <x:c r="C628" s="0" t="n">
        <x:v>20.03</x:v>
      </x:c>
      <x:c r="D628" s="0" t="s">
        <x:v>6</x:v>
      </x:c>
      <x:c r="E628" s="0" t="n">
        <x:v>3</x:v>
      </x:c>
      <x:c r="F628" s="0" t="s">
        <x:v>185</x:v>
      </x:c>
      <x:c r="H628" s="0" t="s">
        <x:v>186</x:v>
      </x:c>
      <x:c r="I628" s="0" t="n">
        <x:v>-4.5</x:v>
      </x:c>
      <x:c r="J628" s="0" t="n">
        <x:v>-10.1</x:v>
      </x:c>
      <x:c r="K628" s="0" t="n">
        <x:v>65</x:v>
      </x:c>
      <x:c r="L628" s="0" t="n">
        <x:v>-10</x:v>
      </x:c>
      <x:c r="M628" s="0" t="n">
        <x:v>-10</x:v>
      </x:c>
      <x:c r="O628" s="0" t="n">
        <x:v>1035.2</x:v>
      </x:c>
      <x:c r="P628" s="0" t="n">
        <x:v>1025</x:v>
      </x:c>
    </x:row>
    <x:row r="629" spans="1:81" customFormat="1" ht="16.5" customHeight="1">
      <x:c r="A629" s="302">
        <x:f>IF(RIGHT(C629,2)=".1","10",RIGHT(C629,2))</x:f>
      </x:c>
      <x:c r="B629" s="0" t="n">
        <x:v>3</x:v>
      </x:c>
      <x:c r="C629" s="0" t="n">
        <x:v>20.03</x:v>
      </x:c>
      <x:c r="D629" s="0" t="s">
        <x:v>6</x:v>
      </x:c>
      <x:c r="E629" s="0" t="n">
        <x:v>3</x:v>
      </x:c>
      <x:c r="F629" s="0" t="s">
        <x:v>185</x:v>
      </x:c>
      <x:c r="H629" s="0" t="s">
        <x:v>453</x:v>
      </x:c>
      <x:c r="I629" s="0" t="n">
        <x:v>-5.1</x:v>
      </x:c>
      <x:c r="J629" s="0" t="n">
        <x:v>-10.1</x:v>
      </x:c>
      <x:c r="K629" s="0" t="n">
        <x:v>68</x:v>
      </x:c>
      <x:c r="L629" s="0" t="n">
        <x:v>-10</x:v>
      </x:c>
      <x:c r="M629" s="0" t="n">
        <x:v>-10</x:v>
      </x:c>
      <x:c r="O629" s="0" t="n">
        <x:v>1035.1</x:v>
      </x:c>
      <x:c r="P629" s="0" t="n">
        <x:v>1024.9</x:v>
      </x:c>
      <x:c r="Q629" s="0" t="n">
        <x:v>-5.1</x:v>
      </x:c>
    </x:row>
    <x:row r="630" spans="1:81" customFormat="1" ht="16.5" customHeight="1">
      <x:c r="A630" s="302">
        <x:f>IF(RIGHT(C630,2)=".1","10",RIGHT(C630,2))</x:f>
      </x:c>
      <x:c r="B630" s="0" t="n">
        <x:v>6</x:v>
      </x:c>
      <x:c r="C630" s="0" t="n">
        <x:v>20.03</x:v>
      </x:c>
      <x:c r="D630" s="0" t="s">
        <x:v>6</x:v>
      </x:c>
      <x:c r="E630" s="0" t="n">
        <x:v>4</x:v>
      </x:c>
      <x:c r="F630" s="0" t="s">
        <x:v>185</x:v>
      </x:c>
      <x:c r="H630" s="0" t="s">
        <x:v>225</x:v>
      </x:c>
      <x:c r="I630" s="0" t="n">
        <x:v>-2.1</x:v>
      </x:c>
      <x:c r="J630" s="0" t="n">
        <x:v>-9.6</x:v>
      </x:c>
      <x:c r="K630" s="0" t="n">
        <x:v>56</x:v>
      </x:c>
      <x:c r="L630" s="0" t="n">
        <x:v>-7</x:v>
      </x:c>
      <x:c r="M630" s="0" t="n">
        <x:v>-5</x:v>
      </x:c>
      <x:c r="O630" s="0" t="n">
        <x:v>1035.2</x:v>
      </x:c>
      <x:c r="P630" s="0" t="n">
        <x:v>1025.1</x:v>
      </x:c>
      <x:c r="Q630" s="0" t="n">
        <x:v>-5.2</x:v>
      </x:c>
    </x:row>
    <x:row r="631" spans="1:81" customFormat="1" ht="16.5" customHeight="1">
      <x:c r="A631" s="302">
        <x:f>IF(RIGHT(C631,2)=".1","10",RIGHT(C631,2))</x:f>
      </x:c>
      <x:c r="B631" s="0" t="n">
        <x:v>9</x:v>
      </x:c>
      <x:c r="C631" s="0" t="n">
        <x:v>20.03</x:v>
      </x:c>
      <x:c r="D631" s="0" t="s">
        <x:v>6</x:v>
      </x:c>
      <x:c r="E631" s="0" t="s">
        <x:v>358</x:v>
      </x:c>
      <x:c r="F631" s="0" t="s">
        <x:v>185</x:v>
      </x:c>
      <x:c r="H631" s="0" t="s">
        <x:v>226</x:v>
      </x:c>
      <x:c r="I631" s="0" t="n">
        <x:v>2.4</x:v>
      </x:c>
      <x:c r="J631" s="0" t="n">
        <x:v>-11.2</x:v>
      </x:c>
      <x:c r="K631" s="0" t="n">
        <x:v>36</x:v>
      </x:c>
      <x:c r="L631" s="0" t="n">
        <x:v>-2</x:v>
      </x:c>
      <x:c r="M631" s="0" t="n">
        <x:v>3</x:v>
      </x:c>
      <x:c r="O631" s="0" t="n">
        <x:v>1034.5</x:v>
      </x:c>
      <x:c r="P631" s="0" t="n">
        <x:v>1024.6</x:v>
      </x:c>
    </x:row>
    <x:row r="632" spans="1:81" customFormat="1" ht="16.5" customHeight="1">
      <x:c r="A632" s="302">
        <x:f>IF(RIGHT(C632,2)=".1","10",RIGHT(C632,2))</x:f>
      </x:c>
      <x:c r="B632" s="0" t="n">
        <x:v>12</x:v>
      </x:c>
      <x:c r="C632" s="0" t="n">
        <x:v>20.03</x:v>
      </x:c>
      <x:c r="D632" s="0" t="s">
        <x:v>6</x:v>
      </x:c>
      <x:c r="E632" s="0" t="s">
        <x:v>814</x:v>
      </x:c>
      <x:c r="F632" s="0" t="s">
        <x:v>185</x:v>
      </x:c>
      <x:c r="H632" s="0" t="s">
        <x:v>186</x:v>
      </x:c>
      <x:c r="I632" s="0" t="n">
        <x:v>4.5</x:v>
      </x:c>
      <x:c r="J632" s="0" t="n">
        <x:v>-10.8</x:v>
      </x:c>
      <x:c r="K632" s="0" t="n">
        <x:v>32</x:v>
      </x:c>
      <x:c r="L632" s="0" t="n">
        <x:v>0</x:v>
      </x:c>
      <x:c r="M632" s="0" t="n">
        <x:v>3</x:v>
      </x:c>
      <x:c r="O632" s="0" t="n">
        <x:v>1033.3</x:v>
      </x:c>
      <x:c r="P632" s="0" t="n">
        <x:v>1023.5</x:v>
      </x:c>
    </x:row>
    <x:row r="633" spans="1:81" customFormat="1" ht="16.5" customHeight="1">
      <x:c r="A633" s="302">
        <x:f>IF(RIGHT(C633,2)=".1","10",RIGHT(C633,2))</x:f>
      </x:c>
      <x:c r="B633" s="0" t="n">
        <x:v>15</x:v>
      </x:c>
      <x:c r="C633" s="0" t="n">
        <x:v>20.03</x:v>
      </x:c>
      <x:c r="D633" s="0" t="s">
        <x:v>6</x:v>
      </x:c>
      <x:c r="E633" s="0" t="s">
        <x:v>209</x:v>
      </x:c>
      <x:c r="F633" s="0" t="s">
        <x:v>185</x:v>
      </x:c>
      <x:c r="H633" s="0" t="s">
        <x:v>226</x:v>
      </x:c>
      <x:c r="I633" s="0" t="n">
        <x:v>3.3</x:v>
      </x:c>
      <x:c r="J633" s="0" t="n">
        <x:v>-10.8</x:v>
      </x:c>
      <x:c r="K633" s="0" t="n">
        <x:v>35</x:v>
      </x:c>
      <x:c r="L633" s="0" t="n">
        <x:v>0</x:v>
      </x:c>
      <x:c r="M633" s="0" t="n">
        <x:v>0</x:v>
      </x:c>
      <x:c r="O633" s="0" t="n">
        <x:v>1033</x:v>
      </x:c>
      <x:c r="P633" s="0" t="n">
        <x:v>1023.1</x:v>
      </x:c>
      <x:c r="R633" s="0" t="n">
        <x:v>4.7</x:v>
      </x:c>
    </x:row>
    <x:row r="634" spans="1:81" customFormat="1" ht="16.5" customHeight="1">
      <x:c r="A634" s="302">
        <x:f>IF(RIGHT(C634,2)=".1","10",RIGHT(C634,2))</x:f>
      </x:c>
      <x:c r="B634" s="0" t="n">
        <x:v>18</x:v>
      </x:c>
      <x:c r="C634" s="0" t="n">
        <x:v>20.03</x:v>
      </x:c>
      <x:c r="D634" s="0" t="s">
        <x:v>6</x:v>
      </x:c>
      <x:c r="E634" s="0" t="n">
        <x:v>1</x:v>
      </x:c>
      <x:c r="F634" s="0" t="s">
        <x:v>185</x:v>
      </x:c>
      <x:c r="H634" s="0" t="s">
        <x:v>213</x:v>
      </x:c>
      <x:c r="I634" s="0" t="n">
        <x:v>-0.1</x:v>
      </x:c>
      <x:c r="J634" s="0" t="n">
        <x:v>-9.3</x:v>
      </x:c>
      <x:c r="K634" s="0" t="n">
        <x:v>50</x:v>
      </x:c>
      <x:c r="L634" s="0" t="n">
        <x:v>-1</x:v>
      </x:c>
      <x:c r="M634" s="0" t="n">
        <x:v>-1</x:v>
      </x:c>
      <x:c r="O634" s="0" t="n">
        <x:v>1033.8</x:v>
      </x:c>
      <x:c r="P634" s="0" t="n">
        <x:v>1023.8</x:v>
      </x:c>
    </x:row>
    <x:row r="635" spans="1:81" customFormat="1" ht="16.5" customHeight="1">
      <x:c r="A635" s="302">
        <x:f>IF(RIGHT(C635,2)=".1","10",RIGHT(C635,2))</x:f>
      </x:c>
      <x:c r="B635" s="0" t="n">
        <x:v>21</x:v>
      </x:c>
      <x:c r="C635" s="0" t="n">
        <x:v>20.03</x:v>
      </x:c>
      <x:c r="D635" s="0" t="s">
        <x:v>13</x:v>
      </x:c>
      <x:c r="E635" s="0" t="n">
        <x:v>0</x:v>
      </x:c>
      <x:c r="F635" s="0" t="s">
        <x:v>185</x:v>
      </x:c>
      <x:c r="H635" s="0" t="s">
        <x:v>186</x:v>
      </x:c>
      <x:c r="I635" s="0" t="n">
        <x:v>-2.7</x:v>
      </x:c>
      <x:c r="J635" s="0" t="n">
        <x:v>-9.2</x:v>
      </x:c>
      <x:c r="K635" s="0" t="n">
        <x:v>61</x:v>
      </x:c>
      <x:c r="L635" s="0" t="n">
        <x:v>-3</x:v>
      </x:c>
      <x:c r="M635" s="0" t="n">
        <x:v>-3</x:v>
      </x:c>
      <x:c r="O635" s="0" t="n">
        <x:v>1033.4</x:v>
      </x:c>
      <x:c r="P635" s="0" t="n">
        <x:v>1023.3</x:v>
      </x:c>
    </x:row>
    <x:row r="636" spans="1:81" customFormat="1" ht="16.5" customHeight="1">
      <x:c r="A636" s="302">
        <x:f>IF(RIGHT(C636,2)=".1","10",RIGHT(C636,2))</x:f>
      </x:c>
      <x:c r="B636" s="0" t="n">
        <x:v>0</x:v>
      </x:c>
      <x:c r="C636" s="0" t="n">
        <x:v>21.03</x:v>
      </x:c>
      <x:c r="D636" s="0" t="s">
        <x:v>6</x:v>
      </x:c>
      <x:c r="E636" s="0" t="n">
        <x:v>1</x:v>
      </x:c>
      <x:c r="F636" s="0" t="s">
        <x:v>185</x:v>
      </x:c>
      <x:c r="H636" s="0" t="s">
        <x:v>186</x:v>
      </x:c>
      <x:c r="I636" s="0" t="n">
        <x:v>-4</x:v>
      </x:c>
      <x:c r="J636" s="0" t="n">
        <x:v>-9.5</x:v>
      </x:c>
      <x:c r="K636" s="0" t="n">
        <x:v>66</x:v>
      </x:c>
      <x:c r="L636" s="0" t="n">
        <x:v>-6</x:v>
      </x:c>
      <x:c r="M636" s="0" t="n">
        <x:v>-6</x:v>
      </x:c>
      <x:c r="O636" s="0" t="n">
        <x:v>1032.7</x:v>
      </x:c>
      <x:c r="P636" s="0" t="n">
        <x:v>1022.6</x:v>
      </x:c>
    </x:row>
    <x:row r="637" spans="1:81" customFormat="1" ht="16.5" customHeight="1">
      <x:c r="A637" s="302">
        <x:f>IF(RIGHT(C637,2)=".1","10",RIGHT(C637,2))</x:f>
      </x:c>
      <x:c r="B637" s="0" t="n">
        <x:v>3</x:v>
      </x:c>
      <x:c r="C637" s="0" t="n">
        <x:v>21.03</x:v>
      </x:c>
      <x:c r="D637" s="0" t="s">
        <x:v>6</x:v>
      </x:c>
      <x:c r="E637" s="0" t="n">
        <x:v>1</x:v>
      </x:c>
      <x:c r="F637" s="0" t="s">
        <x:v>185</x:v>
      </x:c>
      <x:c r="H637" s="0" t="s">
        <x:v>186</x:v>
      </x:c>
      <x:c r="I637" s="0" t="n">
        <x:v>-5.1</x:v>
      </x:c>
      <x:c r="J637" s="0" t="n">
        <x:v>-9.6</x:v>
      </x:c>
      <x:c r="K637" s="0" t="n">
        <x:v>71</x:v>
      </x:c>
      <x:c r="L637" s="0" t="n">
        <x:v>-7</x:v>
      </x:c>
      <x:c r="M637" s="0" t="n">
        <x:v>-7</x:v>
      </x:c>
      <x:c r="O637" s="0" t="n">
        <x:v>1031.9</x:v>
      </x:c>
      <x:c r="P637" s="0" t="n">
        <x:v>1021.8</x:v>
      </x:c>
      <x:c r="Q637" s="0" t="n">
        <x:v>-5.1</x:v>
      </x:c>
    </x:row>
    <x:row r="638" spans="1:81" customFormat="1" ht="16.5" customHeight="1">
      <x:c r="A638" s="302">
        <x:f>IF(RIGHT(C638,2)=".1","10",RIGHT(C638,2))</x:f>
      </x:c>
      <x:c r="B638" s="0" t="n">
        <x:v>6</x:v>
      </x:c>
      <x:c r="C638" s="0" t="n">
        <x:v>21.03</x:v>
      </x:c>
      <x:c r="D638" s="0" t="s">
        <x:v>5</x:v>
      </x:c>
      <x:c r="E638" s="0" t="n">
        <x:v>1</x:v>
      </x:c>
      <x:c r="F638" s="0" t="s">
        <x:v>185</x:v>
      </x:c>
      <x:c r="H638" s="0" t="s">
        <x:v>566</x:v>
      </x:c>
      <x:c r="I638" s="0" t="n">
        <x:v>2.9</x:v>
      </x:c>
      <x:c r="J638" s="0" t="n">
        <x:v>-10.3</x:v>
      </x:c>
      <x:c r="K638" s="0" t="n">
        <x:v>37</x:v>
      </x:c>
      <x:c r="L638" s="0" t="n">
        <x:v>2</x:v>
      </x:c>
      <x:c r="M638" s="0" t="n">
        <x:v>8</x:v>
      </x:c>
      <x:c r="O638" s="0" t="n">
        <x:v>1031.4</x:v>
      </x:c>
      <x:c r="P638" s="0" t="n">
        <x:v>1021.5</x:v>
      </x:c>
      <x:c r="Q638" s="0" t="n">
        <x:v>-5.2</x:v>
      </x:c>
    </x:row>
    <x:row r="639" spans="1:81" customFormat="1" ht="16.5" customHeight="1">
      <x:c r="A639" s="302">
        <x:f>IF(RIGHT(C639,2)=".1","10",RIGHT(C639,2))</x:f>
      </x:c>
      <x:c r="B639" s="0" t="n">
        <x:v>9</x:v>
      </x:c>
      <x:c r="C639" s="0" t="n">
        <x:v>21.03</x:v>
      </x:c>
      <x:c r="D639" s="0" t="s">
        <x:v>5</x:v>
      </x:c>
      <x:c r="E639" s="0" t="n">
        <x:v>2</x:v>
      </x:c>
      <x:c r="F639" s="0" t="s">
        <x:v>185</x:v>
      </x:c>
      <x:c r="H639" s="0" t="s">
        <x:v>566</x:v>
      </x:c>
      <x:c r="I639" s="0" t="n">
        <x:v>7.2</x:v>
      </x:c>
      <x:c r="J639" s="0" t="n">
        <x:v>-10</x:v>
      </x:c>
      <x:c r="K639" s="0" t="n">
        <x:v>28</x:v>
      </x:c>
      <x:c r="L639" s="0" t="n">
        <x:v>6</x:v>
      </x:c>
      <x:c r="M639" s="0" t="n">
        <x:v>17</x:v>
      </x:c>
      <x:c r="N639" s="0" t="s">
        <x:v>454</x:v>
      </x:c>
      <x:c r="O639" s="0" t="n">
        <x:v>1029.9</x:v>
      </x:c>
      <x:c r="P639" s="0" t="n">
        <x:v>1020.1</x:v>
      </x:c>
    </x:row>
    <x:row r="640" spans="1:81" customFormat="1" ht="16.5" customHeight="1">
      <x:c r="A640" s="302">
        <x:f>IF(RIGHT(C640,2)=".1","10",RIGHT(C640,2))</x:f>
      </x:c>
      <x:c r="B640" s="0" t="n">
        <x:v>12</x:v>
      </x:c>
      <x:c r="C640" s="0" t="n">
        <x:v>21.03</x:v>
      </x:c>
      <x:c r="D640" s="0" t="s">
        <x:v>5</x:v>
      </x:c>
      <x:c r="E640" s="0" t="n">
        <x:v>3</x:v>
      </x:c>
      <x:c r="F640" s="0" t="s">
        <x:v>185</x:v>
      </x:c>
      <x:c r="H640" s="0" t="s">
        <x:v>530</x:v>
      </x:c>
      <x:c r="I640" s="0" t="n">
        <x:v>9.6</x:v>
      </x:c>
      <x:c r="J640" s="0" t="n">
        <x:v>-9.1</x:v>
      </x:c>
      <x:c r="K640" s="0" t="n">
        <x:v>26</x:v>
      </x:c>
      <x:c r="L640" s="0" t="n">
        <x:v>8</x:v>
      </x:c>
      <x:c r="M640" s="0" t="n">
        <x:v>13</x:v>
      </x:c>
      <x:c r="O640" s="0" t="n">
        <x:v>1027.4</x:v>
      </x:c>
      <x:c r="P640" s="0" t="n">
        <x:v>1017.8</x:v>
      </x:c>
    </x:row>
    <x:row r="641" spans="1:81" customFormat="1" ht="16.5" customHeight="1">
      <x:c r="A641" s="302">
        <x:f>IF(RIGHT(C641,2)=".1","10",RIGHT(C641,2))</x:f>
      </x:c>
      <x:c r="B641" s="0" t="n">
        <x:v>15</x:v>
      </x:c>
      <x:c r="C641" s="0" t="n">
        <x:v>21.03</x:v>
      </x:c>
      <x:c r="D641" s="0" t="s">
        <x:v>5</x:v>
      </x:c>
      <x:c r="E641" s="0" t="n">
        <x:v>1</x:v>
      </x:c>
      <x:c r="F641" s="0" t="s">
        <x:v>185</x:v>
      </x:c>
      <x:c r="H641" s="0" t="s">
        <x:v>629</x:v>
      </x:c>
      <x:c r="I641" s="0" t="n">
        <x:v>8.7</x:v>
      </x:c>
      <x:c r="J641" s="0" t="n">
        <x:v>-10</x:v>
      </x:c>
      <x:c r="K641" s="0" t="n">
        <x:v>25</x:v>
      </x:c>
      <x:c r="L641" s="0" t="n">
        <x:v>9</x:v>
      </x:c>
      <x:c r="M641" s="0" t="n">
        <x:v>9</x:v>
      </x:c>
      <x:c r="O641" s="0" t="n">
        <x:v>1026</x:v>
      </x:c>
      <x:c r="P641" s="0" t="n">
        <x:v>1016.4</x:v>
      </x:c>
      <x:c r="R641" s="0" t="n">
        <x:v>10.4</x:v>
      </x:c>
    </x:row>
    <x:row r="642" spans="1:81" customFormat="1" ht="16.5" customHeight="1">
      <x:c r="A642" s="302">
        <x:f>IF(RIGHT(C642,2)=".1","10",RIGHT(C642,2))</x:f>
      </x:c>
      <x:c r="B642" s="0" t="n">
        <x:v>18</x:v>
      </x:c>
      <x:c r="C642" s="0" t="n">
        <x:v>21.03</x:v>
      </x:c>
      <x:c r="D642" s="0" t="s">
        <x:v>13</x:v>
      </x:c>
      <x:c r="E642" s="0" t="n">
        <x:v>0</x:v>
      </x:c>
      <x:c r="F642" s="0" t="s">
        <x:v>185</x:v>
      </x:c>
      <x:c r="H642" s="0" t="s">
        <x:v>496</x:v>
      </x:c>
      <x:c r="I642" s="0" t="n">
        <x:v>3.7</x:v>
      </x:c>
      <x:c r="J642" s="0" t="n">
        <x:v>-7.8</x:v>
      </x:c>
      <x:c r="K642" s="0" t="n">
        <x:v>43</x:v>
      </x:c>
      <x:c r="L642" s="0" t="n">
        <x:v>4</x:v>
      </x:c>
      <x:c r="M642" s="0" t="n">
        <x:v>4</x:v>
      </x:c>
      <x:c r="O642" s="0" t="n">
        <x:v>1025.9</x:v>
      </x:c>
      <x:c r="P642" s="0" t="n">
        <x:v>1016.1</x:v>
      </x:c>
    </x:row>
    <x:row r="643" spans="1:81" customFormat="1" ht="16.5" customHeight="1">
      <x:c r="A643" s="302">
        <x:f>IF(RIGHT(C643,2)=".1","10",RIGHT(C643,2))</x:f>
      </x:c>
      <x:c r="B643" s="0" t="n">
        <x:v>21</x:v>
      </x:c>
      <x:c r="C643" s="0" t="n">
        <x:v>21.03</x:v>
      </x:c>
      <x:c r="D643" s="0" t="s">
        <x:v>12</x:v>
      </x:c>
      <x:c r="E643" s="0" t="n">
        <x:v>2</x:v>
      </x:c>
      <x:c r="F643" s="0" t="s">
        <x:v>185</x:v>
      </x:c>
      <x:c r="H643" s="0" t="s">
        <x:v>276</x:v>
      </x:c>
      <x:c r="I643" s="0" t="n">
        <x:v>3.7</x:v>
      </x:c>
      <x:c r="J643" s="0" t="n">
        <x:v>-5.8</x:v>
      </x:c>
      <x:c r="K643" s="0" t="n">
        <x:v>50</x:v>
      </x:c>
      <x:c r="L643" s="0" t="n">
        <x:v>2</x:v>
      </x:c>
      <x:c r="M643" s="0" t="n">
        <x:v>2</x:v>
      </x:c>
      <x:c r="O643" s="0" t="n">
        <x:v>1025.2</x:v>
      </x:c>
      <x:c r="P643" s="0" t="n">
        <x:v>1015.4</x:v>
      </x:c>
    </x:row>
    <x:row r="644" spans="1:81" customFormat="1" ht="16.5" customHeight="1">
      <x:c r="A644" s="302">
        <x:f>IF(RIGHT(C644,2)=".1","10",RIGHT(C644,2))</x:f>
      </x:c>
      <x:c r="B644" s="0" t="n">
        <x:v>0</x:v>
      </x:c>
      <x:c r="C644" s="0" t="n">
        <x:v>22.03</x:v>
      </x:c>
      <x:c r="D644" s="0" t="s">
        <x:v>6</x:v>
      </x:c>
      <x:c r="E644" s="0" t="n">
        <x:v>3</x:v>
      </x:c>
      <x:c r="F644" s="0" t="s">
        <x:v>185</x:v>
      </x:c>
      <x:c r="H644" s="0" t="s">
        <x:v>186</x:v>
      </x:c>
      <x:c r="I644" s="0" t="n">
        <x:v>2.5</x:v>
      </x:c>
      <x:c r="J644" s="0" t="n">
        <x:v>-2.4</x:v>
      </x:c>
      <x:c r="K644" s="0" t="n">
        <x:v>70</x:v>
      </x:c>
      <x:c r="L644" s="0" t="n">
        <x:v>-1</x:v>
      </x:c>
      <x:c r="M644" s="0" t="n">
        <x:v>-1</x:v>
      </x:c>
      <x:c r="O644" s="0" t="n">
        <x:v>1026</x:v>
      </x:c>
      <x:c r="P644" s="0" t="n">
        <x:v>1016.1</x:v>
      </x:c>
    </x:row>
    <x:row r="645" spans="1:81" customFormat="1" ht="16.5" customHeight="1">
      <x:c r="A645" s="302">
        <x:f>IF(RIGHT(C645,2)=".1","10",RIGHT(C645,2))</x:f>
      </x:c>
      <x:c r="B645" s="0" t="n">
        <x:v>3</x:v>
      </x:c>
      <x:c r="C645" s="0" t="n">
        <x:v>22.03</x:v>
      </x:c>
      <x:c r="D645" s="0" t="s">
        <x:v>6</x:v>
      </x:c>
      <x:c r="E645" s="0" t="n">
        <x:v>4</x:v>
      </x:c>
      <x:c r="F645" s="0" t="s">
        <x:v>185</x:v>
      </x:c>
      <x:c r="H645" s="0" t="s">
        <x:v>186</x:v>
      </x:c>
      <x:c r="I645" s="0" t="n">
        <x:v>1.3</x:v>
      </x:c>
      <x:c r="J645" s="0" t="n">
        <x:v>-2.2</x:v>
      </x:c>
      <x:c r="K645" s="0" t="n">
        <x:v>77</x:v>
      </x:c>
      <x:c r="L645" s="0" t="n">
        <x:v>-4</x:v>
      </x:c>
      <x:c r="M645" s="0" t="n">
        <x:v>-4</x:v>
      </x:c>
      <x:c r="O645" s="0" t="n">
        <x:v>1027.1</x:v>
      </x:c>
      <x:c r="P645" s="0" t="n">
        <x:v>1017.2</x:v>
      </x:c>
      <x:c r="Q645" s="0" t="n">
        <x:v>1.2</x:v>
      </x:c>
    </x:row>
    <x:row r="646" spans="1:81" customFormat="1" ht="16.5" customHeight="1">
      <x:c r="A646" s="302">
        <x:f>IF(RIGHT(C646,2)=".1","10",RIGHT(C646,2))</x:f>
      </x:c>
      <x:c r="B646" s="0" t="n">
        <x:v>6</x:v>
      </x:c>
      <x:c r="C646" s="0" t="n">
        <x:v>22.03</x:v>
      </x:c>
      <x:c r="D646" s="0" t="s">
        <x:v>6</x:v>
      </x:c>
      <x:c r="E646" s="0" t="s">
        <x:v>357</x:v>
      </x:c>
      <x:c r="F646" s="0" t="s">
        <x:v>185</x:v>
      </x:c>
      <x:c r="H646" s="0" t="s">
        <x:v>753</x:v>
      </x:c>
      <x:c r="I646" s="0" t="n">
        <x:v>3.8</x:v>
      </x:c>
      <x:c r="J646" s="0" t="n">
        <x:v>-1.5</x:v>
      </x:c>
      <x:c r="K646" s="0" t="n">
        <x:v>68</x:v>
      </x:c>
      <x:c r="L646" s="0" t="n">
        <x:v>-1</x:v>
      </x:c>
      <x:c r="M646" s="0" t="n">
        <x:v>0</x:v>
      </x:c>
      <x:c r="O646" s="0" t="n">
        <x:v>1029.6</x:v>
      </x:c>
      <x:c r="P646" s="0" t="n">
        <x:v>1019.7</x:v>
      </x:c>
      <x:c r="Q646" s="0" t="n">
        <x:v>0.9</x:v>
      </x:c>
    </x:row>
    <x:row r="647" spans="1:81" customFormat="1" ht="16.5" customHeight="1">
      <x:c r="A647" s="302">
        <x:f>IF(RIGHT(C647,2)=".1","10",RIGHT(C647,2))</x:f>
      </x:c>
      <x:c r="B647" s="0" t="n">
        <x:v>9</x:v>
      </x:c>
      <x:c r="C647" s="0" t="n">
        <x:v>22.03</x:v>
      </x:c>
      <x:c r="D647" s="0" t="s">
        <x:v>7</x:v>
      </x:c>
      <x:c r="E647" s="0" t="s">
        <x:v>267</x:v>
      </x:c>
      <x:c r="F647" s="0" t="s">
        <x:v>185</x:v>
      </x:c>
      <x:c r="H647" s="0" t="s">
        <x:v>186</x:v>
      </x:c>
      <x:c r="I647" s="0" t="n">
        <x:v>8.2</x:v>
      </x:c>
      <x:c r="J647" s="0" t="n">
        <x:v>-7.8</x:v>
      </x:c>
      <x:c r="K647" s="0" t="n">
        <x:v>31</x:v>
      </x:c>
      <x:c r="L647" s="0" t="n">
        <x:v>5</x:v>
      </x:c>
      <x:c r="M647" s="0" t="n">
        <x:v>9</x:v>
      </x:c>
      <x:c r="O647" s="0" t="n">
        <x:v>1031</x:v>
      </x:c>
      <x:c r="P647" s="0" t="n">
        <x:v>1021.3</x:v>
      </x:c>
    </x:row>
    <x:row r="648" spans="1:81" customFormat="1" ht="16.5" customHeight="1">
      <x:c r="A648" s="302">
        <x:f>IF(RIGHT(C648,2)=".1","10",RIGHT(C648,2))</x:f>
      </x:c>
      <x:c r="B648" s="0" t="n">
        <x:v>12</x:v>
      </x:c>
      <x:c r="C648" s="0" t="n">
        <x:v>22.03</x:v>
      </x:c>
      <x:c r="D648" s="0" t="s">
        <x:v>6</x:v>
      </x:c>
      <x:c r="E648" s="0" t="s">
        <x:v>383</x:v>
      </x:c>
      <x:c r="F648" s="0" t="s">
        <x:v>185</x:v>
      </x:c>
      <x:c r="H648" s="0" t="s">
        <x:v>186</x:v>
      </x:c>
      <x:c r="I648" s="0" t="n">
        <x:v>9.3</x:v>
      </x:c>
      <x:c r="J648" s="0" t="n">
        <x:v>-11.9</x:v>
      </x:c>
      <x:c r="K648" s="0" t="n">
        <x:v>21</x:v>
      </x:c>
      <x:c r="L648" s="0" t="n">
        <x:v>7</x:v>
      </x:c>
      <x:c r="M648" s="0" t="n">
        <x:v>9</x:v>
      </x:c>
      <x:c r="O648" s="0" t="n">
        <x:v>1030.8</x:v>
      </x:c>
      <x:c r="P648" s="0" t="n">
        <x:v>1021.1</x:v>
      </x:c>
    </x:row>
    <x:row r="649" spans="1:81" customFormat="1" ht="16.5" customHeight="1">
      <x:c r="A649" s="302">
        <x:f>IF(RIGHT(C649,2)=".1","10",RIGHT(C649,2))</x:f>
      </x:c>
      <x:c r="B649" s="0" t="n">
        <x:v>15</x:v>
      </x:c>
      <x:c r="C649" s="0" t="n">
        <x:v>22.03</x:v>
      </x:c>
      <x:c r="D649" s="0" t="s">
        <x:v>7</x:v>
      </x:c>
      <x:c r="E649" s="0" t="s">
        <x:v>269</x:v>
      </x:c>
      <x:c r="F649" s="0" t="s">
        <x:v>185</x:v>
      </x:c>
      <x:c r="H649" s="0" t="s">
        <x:v>186</x:v>
      </x:c>
      <x:c r="I649" s="0" t="n">
        <x:v>7.8</x:v>
      </x:c>
      <x:c r="J649" s="0" t="n">
        <x:v>-13.5</x:v>
      </x:c>
      <x:c r="K649" s="0" t="n">
        <x:v>20</x:v>
      </x:c>
      <x:c r="L649" s="0" t="n">
        <x:v>5</x:v>
      </x:c>
      <x:c r="M649" s="0" t="n">
        <x:v>6</x:v>
      </x:c>
      <x:c r="O649" s="0" t="n">
        <x:v>1031.3</x:v>
      </x:c>
      <x:c r="P649" s="0" t="n">
        <x:v>1021.6</x:v>
      </x:c>
      <x:c r="R649" s="0" t="n">
        <x:v>9.6</x:v>
      </x:c>
    </x:row>
    <x:row r="650" spans="1:81" customFormat="1" ht="16.5" customHeight="1">
      <x:c r="A650" s="302">
        <x:f>IF(RIGHT(C650,2)=".1","10",RIGHT(C650,2))</x:f>
      </x:c>
      <x:c r="B650" s="0" t="n">
        <x:v>18</x:v>
      </x:c>
      <x:c r="C650" s="0" t="n">
        <x:v>22.03</x:v>
      </x:c>
      <x:c r="D650" s="0" t="s">
        <x:v>6</x:v>
      </x:c>
      <x:c r="E650" s="0" t="s">
        <x:v>316</x:v>
      </x:c>
      <x:c r="F650" s="0" t="s">
        <x:v>185</x:v>
      </x:c>
      <x:c r="H650" s="0" t="s">
        <x:v>186</x:v>
      </x:c>
      <x:c r="I650" s="0" t="n">
        <x:v>3.6</x:v>
      </x:c>
      <x:c r="J650" s="0" t="n">
        <x:v>-11</x:v>
      </x:c>
      <x:c r="K650" s="0" t="n">
        <x:v>33</x:v>
      </x:c>
      <x:c r="L650" s="0" t="n">
        <x:v>2</x:v>
      </x:c>
      <x:c r="M650" s="0" t="n">
        <x:v>2</x:v>
      </x:c>
      <x:c r="O650" s="0" t="n">
        <x:v>1032.4</x:v>
      </x:c>
      <x:c r="P650" s="0" t="n">
        <x:v>1022.5</x:v>
      </x:c>
    </x:row>
    <x:row r="651" spans="1:81" customFormat="1" ht="16.5" customHeight="1">
      <x:c r="A651" s="302">
        <x:f>IF(RIGHT(C651,2)=".1","10",RIGHT(C651,2))</x:f>
      </x:c>
      <x:c r="B651" s="0" t="n">
        <x:v>21</x:v>
      </x:c>
      <x:c r="C651" s="0" t="n">
        <x:v>22.03</x:v>
      </x:c>
      <x:c r="D651" s="0" t="s">
        <x:v>6</x:v>
      </x:c>
      <x:c r="E651" s="0" t="n">
        <x:v>2</x:v>
      </x:c>
      <x:c r="F651" s="0" t="s">
        <x:v>185</x:v>
      </x:c>
      <x:c r="H651" s="0" t="s">
        <x:v>186</x:v>
      </x:c>
      <x:c r="I651" s="0" t="n">
        <x:v>1.1</x:v>
      </x:c>
      <x:c r="J651" s="0" t="n">
        <x:v>-9.3</x:v>
      </x:c>
      <x:c r="K651" s="0" t="n">
        <x:v>46</x:v>
      </x:c>
      <x:c r="L651" s="0" t="n">
        <x:v>-2</x:v>
      </x:c>
      <x:c r="M651" s="0" t="n">
        <x:v>-2</x:v>
      </x:c>
      <x:c r="O651" s="0" t="n">
        <x:v>1032.6</x:v>
      </x:c>
      <x:c r="P651" s="0" t="n">
        <x:v>1022.6</x:v>
      </x:c>
    </x:row>
    <x:row r="652" spans="1:81" customFormat="1" ht="16.5" customHeight="1">
      <x:c r="A652" s="302">
        <x:f>IF(RIGHT(C652,2)=".1","10",RIGHT(C652,2))</x:f>
      </x:c>
      <x:c r="B652" s="0" t="n">
        <x:v>0</x:v>
      </x:c>
      <x:c r="C652" s="0" t="n">
        <x:v>23.03</x:v>
      </x:c>
      <x:c r="D652" s="0" t="s">
        <x:v>6</x:v>
      </x:c>
      <x:c r="E652" s="0" t="n">
        <x:v>2</x:v>
      </x:c>
      <x:c r="F652" s="0" t="s">
        <x:v>185</x:v>
      </x:c>
      <x:c r="H652" s="0" t="s">
        <x:v>186</x:v>
      </x:c>
      <x:c r="I652" s="0" t="n">
        <x:v>-0.8</x:v>
      </x:c>
      <x:c r="J652" s="0" t="n">
        <x:v>-8.9</x:v>
      </x:c>
      <x:c r="K652" s="0" t="n">
        <x:v>54</x:v>
      </x:c>
      <x:c r="L652" s="0" t="n">
        <x:v>-4</x:v>
      </x:c>
      <x:c r="M652" s="0" t="n">
        <x:v>-4</x:v>
      </x:c>
      <x:c r="O652" s="0" t="n">
        <x:v>1031.8</x:v>
      </x:c>
      <x:c r="P652" s="0" t="n">
        <x:v>1021.8</x:v>
      </x:c>
    </x:row>
    <x:row r="653" spans="1:81" customFormat="1" ht="16.5" customHeight="1">
      <x:c r="A653" s="302">
        <x:f>IF(RIGHT(C653,2)=".1","10",RIGHT(C653,2))</x:f>
      </x:c>
      <x:c r="B653" s="0" t="n">
        <x:v>3</x:v>
      </x:c>
      <x:c r="C653" s="0" t="n">
        <x:v>23.03</x:v>
      </x:c>
      <x:c r="D653" s="0" t="s">
        <x:v>6</x:v>
      </x:c>
      <x:c r="E653" s="0" t="n">
        <x:v>2</x:v>
      </x:c>
      <x:c r="F653" s="0" t="s">
        <x:v>185</x:v>
      </x:c>
      <x:c r="H653" s="0" t="s">
        <x:v>186</x:v>
      </x:c>
      <x:c r="I653" s="0" t="n">
        <x:v>-1.9</x:v>
      </x:c>
      <x:c r="J653" s="0" t="n">
        <x:v>-9.2</x:v>
      </x:c>
      <x:c r="K653" s="0" t="n">
        <x:v>57</x:v>
      </x:c>
      <x:c r="L653" s="0" t="n">
        <x:v>-5</x:v>
      </x:c>
      <x:c r="M653" s="0" t="n">
        <x:v>-5</x:v>
      </x:c>
      <x:c r="O653" s="0" t="n">
        <x:v>1030.6</x:v>
      </x:c>
      <x:c r="P653" s="0" t="n">
        <x:v>1020.6</x:v>
      </x:c>
      <x:c r="Q653" s="0" t="n">
        <x:v>-1.9</x:v>
      </x:c>
    </x:row>
    <x:row r="654" spans="1:81" customFormat="1" ht="16.5" customHeight="1">
      <x:c r="A654" s="302">
        <x:f>IF(RIGHT(C654,2)=".1","10",RIGHT(C654,2))</x:f>
      </x:c>
      <x:c r="B654" s="0" t="n">
        <x:v>6</x:v>
      </x:c>
      <x:c r="C654" s="0" t="n">
        <x:v>23.03</x:v>
      </x:c>
      <x:c r="D654" s="0" t="s">
        <x:v>7</x:v>
      </x:c>
      <x:c r="E654" s="0" t="s">
        <x:v>205</x:v>
      </x:c>
      <x:c r="F654" s="0" t="s">
        <x:v>185</x:v>
      </x:c>
      <x:c r="H654" s="0" t="s">
        <x:v>186</x:v>
      </x:c>
      <x:c r="I654" s="0" t="n">
        <x:v>3.4</x:v>
      </x:c>
      <x:c r="J654" s="0" t="n">
        <x:v>-7</x:v>
      </x:c>
      <x:c r="K654" s="0" t="n">
        <x:v>46</x:v>
      </x:c>
      <x:c r="L654" s="0" t="n">
        <x:v>0</x:v>
      </x:c>
      <x:c r="M654" s="0" t="n">
        <x:v>3</x:v>
      </x:c>
      <x:c r="O654" s="0" t="n">
        <x:v>1030.2</x:v>
      </x:c>
      <x:c r="P654" s="0" t="n">
        <x:v>1020.3</x:v>
      </x:c>
      <x:c r="Q654" s="0" t="n">
        <x:v>-2.2</x:v>
      </x:c>
    </x:row>
    <x:row r="655" spans="1:81" customFormat="1" ht="16.5" customHeight="1">
      <x:c r="A655" s="302">
        <x:f>IF(RIGHT(C655,2)=".1","10",RIGHT(C655,2))</x:f>
      </x:c>
      <x:c r="B655" s="0" t="n">
        <x:v>9</x:v>
      </x:c>
      <x:c r="C655" s="0" t="n">
        <x:v>23.03</x:v>
      </x:c>
      <x:c r="D655" s="0" t="s">
        <x:v>7</x:v>
      </x:c>
      <x:c r="E655" s="0" t="s">
        <x:v>343</x:v>
      </x:c>
      <x:c r="F655" s="0" t="s">
        <x:v>185</x:v>
      </x:c>
      <x:c r="H655" s="0" t="s">
        <x:v>186</x:v>
      </x:c>
      <x:c r="I655" s="0" t="n">
        <x:v>9</x:v>
      </x:c>
      <x:c r="J655" s="0" t="n">
        <x:v>-12.3</x:v>
      </x:c>
      <x:c r="K655" s="0" t="n">
        <x:v>21</x:v>
      </x:c>
      <x:c r="L655" s="0" t="n">
        <x:v>6</x:v>
      </x:c>
      <x:c r="M655" s="0" t="n">
        <x:v>11</x:v>
      </x:c>
      <x:c r="O655" s="0" t="n">
        <x:v>1028.4</x:v>
      </x:c>
      <x:c r="P655" s="0" t="n">
        <x:v>1018.7</x:v>
      </x:c>
    </x:row>
    <x:row r="656" spans="1:81" customFormat="1" ht="16.5" customHeight="1">
      <x:c r="A656" s="302">
        <x:f>IF(RIGHT(C656,2)=".1","10",RIGHT(C656,2))</x:f>
      </x:c>
      <x:c r="B656" s="0" t="n">
        <x:v>12</x:v>
      </x:c>
      <x:c r="C656" s="0" t="n">
        <x:v>23.03</x:v>
      </x:c>
      <x:c r="D656" s="0" t="s">
        <x:v>7</x:v>
      </x:c>
      <x:c r="E656" s="0" t="s">
        <x:v>437</x:v>
      </x:c>
      <x:c r="F656" s="0" t="s">
        <x:v>185</x:v>
      </x:c>
      <x:c r="H656" s="0" t="s">
        <x:v>186</x:v>
      </x:c>
      <x:c r="I656" s="0" t="n">
        <x:v>11.2</x:v>
      </x:c>
      <x:c r="J656" s="0" t="n">
        <x:v>-12.5</x:v>
      </x:c>
      <x:c r="K656" s="0" t="n">
        <x:v>18</x:v>
      </x:c>
      <x:c r="L656" s="0" t="n">
        <x:v>9</x:v>
      </x:c>
      <x:c r="M656" s="0" t="n">
        <x:v>12</x:v>
      </x:c>
      <x:c r="O656" s="0" t="n">
        <x:v>1025.6</x:v>
      </x:c>
      <x:c r="P656" s="0" t="n">
        <x:v>1016</x:v>
      </x:c>
    </x:row>
    <x:row r="657" spans="1:81" customFormat="1" ht="16.5" customHeight="1">
      <x:c r="A657" s="302">
        <x:f>IF(RIGHT(C657,2)=".1","10",RIGHT(C657,2))</x:f>
      </x:c>
      <x:c r="B657" s="0" t="n">
        <x:v>15</x:v>
      </x:c>
      <x:c r="C657" s="0" t="n">
        <x:v>23.03</x:v>
      </x:c>
      <x:c r="D657" s="0" t="s">
        <x:v>6</x:v>
      </x:c>
      <x:c r="E657" s="0" t="s">
        <x:v>503</x:v>
      </x:c>
      <x:c r="F657" s="0" t="s">
        <x:v>185</x:v>
      </x:c>
      <x:c r="H657" s="0" t="s">
        <x:v>186</x:v>
      </x:c>
      <x:c r="I657" s="0" t="n">
        <x:v>9.8</x:v>
      </x:c>
      <x:c r="J657" s="0" t="n">
        <x:v>-11.1</x:v>
      </x:c>
      <x:c r="K657" s="0" t="n">
        <x:v>22</x:v>
      </x:c>
      <x:c r="L657" s="0" t="n">
        <x:v>8</x:v>
      </x:c>
      <x:c r="M657" s="0" t="n">
        <x:v>9</x:v>
      </x:c>
      <x:c r="O657" s="0" t="n">
        <x:v>1024.3</x:v>
      </x:c>
      <x:c r="P657" s="0" t="n">
        <x:v>1014.7</x:v>
      </x:c>
      <x:c r="R657" s="0" t="n">
        <x:v>11.4</x:v>
      </x:c>
    </x:row>
    <x:row r="658" spans="1:81" customFormat="1" ht="16.5" customHeight="1">
      <x:c r="A658" s="302">
        <x:f>IF(RIGHT(C658,2)=".1","10",RIGHT(C658,2))</x:f>
      </x:c>
      <x:c r="B658" s="0" t="n">
        <x:v>18</x:v>
      </x:c>
      <x:c r="C658" s="0" t="n">
        <x:v>23.03</x:v>
      </x:c>
      <x:c r="D658" s="0" t="s">
        <x:v>6</x:v>
      </x:c>
      <x:c r="E658" s="0" t="n">
        <x:v>2</x:v>
      </x:c>
      <x:c r="F658" s="0" t="s">
        <x:v>185</x:v>
      </x:c>
      <x:c r="H658" s="0" t="s">
        <x:v>186</x:v>
      </x:c>
      <x:c r="I658" s="0" t="n">
        <x:v>5.1</x:v>
      </x:c>
      <x:c r="J658" s="0" t="n">
        <x:v>-10.5</x:v>
      </x:c>
      <x:c r="K658" s="0" t="n">
        <x:v>31</x:v>
      </x:c>
      <x:c r="L658" s="0" t="n">
        <x:v>4</x:v>
      </x:c>
      <x:c r="M658" s="0" t="n">
        <x:v>4</x:v>
      </x:c>
      <x:c r="O658" s="0" t="n">
        <x:v>1024.6</x:v>
      </x:c>
      <x:c r="P658" s="0" t="n">
        <x:v>1014.9</x:v>
      </x:c>
    </x:row>
    <x:row r="659" spans="1:81" customFormat="1" ht="16.5" customHeight="1">
      <x:c r="A659" s="302">
        <x:f>IF(RIGHT(C659,2)=".1","10",RIGHT(C659,2))</x:f>
      </x:c>
      <x:c r="B659" s="0" t="n">
        <x:v>21</x:v>
      </x:c>
      <x:c r="C659" s="0" t="n">
        <x:v>23.03</x:v>
      </x:c>
      <x:c r="D659" s="0" t="s">
        <x:v>6</x:v>
      </x:c>
      <x:c r="E659" s="0" t="n">
        <x:v>2</x:v>
      </x:c>
      <x:c r="F659" s="0" t="s">
        <x:v>185</x:v>
      </x:c>
      <x:c r="H659" s="0" t="s">
        <x:v>186</x:v>
      </x:c>
      <x:c r="I659" s="0" t="n">
        <x:v>2.2</x:v>
      </x:c>
      <x:c r="J659" s="0" t="n">
        <x:v>-9.3</x:v>
      </x:c>
      <x:c r="K659" s="0" t="n">
        <x:v>42</x:v>
      </x:c>
      <x:c r="L659" s="0" t="n">
        <x:v>0</x:v>
      </x:c>
      <x:c r="M659" s="0" t="n">
        <x:v>0</x:v>
      </x:c>
      <x:c r="O659" s="0" t="n">
        <x:v>1023.3</x:v>
      </x:c>
      <x:c r="P659" s="0" t="n">
        <x:v>1013.5</x:v>
      </x:c>
    </x:row>
    <x:row r="660" spans="1:81" customFormat="1" ht="16.5" customHeight="1">
      <x:c r="A660" s="302">
        <x:f>IF(RIGHT(C660,2)=".1","10",RIGHT(C660,2))</x:f>
      </x:c>
      <x:c r="B660" s="0" t="n">
        <x:v>0</x:v>
      </x:c>
      <x:c r="C660" s="0" t="n">
        <x:v>24.03</x:v>
      </x:c>
      <x:c r="D660" s="0" t="s">
        <x:v>6</x:v>
      </x:c>
      <x:c r="E660" s="0" t="n">
        <x:v>2</x:v>
      </x:c>
      <x:c r="F660" s="0" t="s">
        <x:v>185</x:v>
      </x:c>
      <x:c r="H660" s="0" t="s">
        <x:v>186</x:v>
      </x:c>
      <x:c r="I660" s="0" t="n">
        <x:v>-1.2</x:v>
      </x:c>
      <x:c r="J660" s="0" t="n">
        <x:v>-7.5</x:v>
      </x:c>
      <x:c r="K660" s="0" t="n">
        <x:v>62</x:v>
      </x:c>
      <x:c r="L660" s="0" t="n">
        <x:v>-5</x:v>
      </x:c>
      <x:c r="M660" s="0" t="n">
        <x:v>-5</x:v>
      </x:c>
      <x:c r="O660" s="0" t="n">
        <x:v>1021.2</x:v>
      </x:c>
      <x:c r="P660" s="0" t="n">
        <x:v>1011.3</x:v>
      </x:c>
    </x:row>
    <x:row r="661" spans="1:81" customFormat="1" ht="16.5" customHeight="1">
      <x:c r="A661" s="302">
        <x:f>IF(RIGHT(C661,2)=".1","10",RIGHT(C661,2))</x:f>
      </x:c>
      <x:c r="B661" s="0" t="n">
        <x:v>3</x:v>
      </x:c>
      <x:c r="C661" s="0" t="n">
        <x:v>24.03</x:v>
      </x:c>
      <x:c r="D661" s="0" t="s">
        <x:v>6</x:v>
      </x:c>
      <x:c r="E661" s="0" t="n">
        <x:v>4</x:v>
      </x:c>
      <x:c r="F661" s="0" t="s">
        <x:v>185</x:v>
      </x:c>
      <x:c r="H661" s="0" t="s">
        <x:v>186</x:v>
      </x:c>
      <x:c r="I661" s="0" t="n">
        <x:v>-2.9</x:v>
      </x:c>
      <x:c r="J661" s="0" t="n">
        <x:v>-5.9</x:v>
      </x:c>
      <x:c r="K661" s="0" t="n">
        <x:v>80</x:v>
      </x:c>
      <x:c r="L661" s="0" t="n">
        <x:v>-9</x:v>
      </x:c>
      <x:c r="M661" s="0" t="n">
        <x:v>-9</x:v>
      </x:c>
      <x:c r="O661" s="0" t="n">
        <x:v>1020.1</x:v>
      </x:c>
      <x:c r="P661" s="0" t="n">
        <x:v>1010.1</x:v>
      </x:c>
      <x:c r="Q661" s="0" t="n">
        <x:v>-2.9</x:v>
      </x:c>
    </x:row>
    <x:row r="662" spans="1:81" customFormat="1" ht="16.5" customHeight="1">
      <x:c r="A662" s="302">
        <x:f>IF(RIGHT(C662,2)=".1","10",RIGHT(C662,2))</x:f>
      </x:c>
      <x:c r="B662" s="0" t="n">
        <x:v>6</x:v>
      </x:c>
      <x:c r="C662" s="0" t="n">
        <x:v>24.03</x:v>
      </x:c>
      <x:c r="D662" s="0" t="s">
        <x:v>7</x:v>
      </x:c>
      <x:c r="E662" s="0" t="s">
        <x:v>358</x:v>
      </x:c>
      <x:c r="F662" s="0" t="s">
        <x:v>185</x:v>
      </x:c>
      <x:c r="H662" s="0" t="s">
        <x:v>305</x:v>
      </x:c>
      <x:c r="I662" s="0" t="n">
        <x:v>1.3</x:v>
      </x:c>
      <x:c r="J662" s="0" t="n">
        <x:v>-4.3</x:v>
      </x:c>
      <x:c r="K662" s="0" t="n">
        <x:v>66</x:v>
      </x:c>
      <x:c r="L662" s="0" t="n">
        <x:v>-4</x:v>
      </x:c>
      <x:c r="M662" s="0" t="n">
        <x:v>-4</x:v>
      </x:c>
      <x:c r="O662" s="0" t="n">
        <x:v>1019.8</x:v>
      </x:c>
      <x:c r="P662" s="0" t="n">
        <x:v>1010</x:v>
      </x:c>
      <x:c r="Q662" s="0" t="n">
        <x:v>-3.2</x:v>
      </x:c>
    </x:row>
    <x:row r="663" spans="1:81" customFormat="1" ht="16.5" customHeight="1">
      <x:c r="A663" s="302">
        <x:f>IF(RIGHT(C663,2)=".1","10",RIGHT(C663,2))</x:f>
      </x:c>
      <x:c r="B663" s="0" t="n">
        <x:v>9</x:v>
      </x:c>
      <x:c r="C663" s="0" t="n">
        <x:v>24.03</x:v>
      </x:c>
      <x:c r="D663" s="0" t="s">
        <x:v>7</x:v>
      </x:c>
      <x:c r="E663" s="0" t="s">
        <x:v>394</x:v>
      </x:c>
      <x:c r="F663" s="0" t="s">
        <x:v>185</x:v>
      </x:c>
      <x:c r="H663" s="0" t="s">
        <x:v>192</x:v>
      </x:c>
      <x:c r="I663" s="0" t="n">
        <x:v>4.8</x:v>
      </x:c>
      <x:c r="J663" s="0" t="n">
        <x:v>-3.8</x:v>
      </x:c>
      <x:c r="K663" s="0" t="n">
        <x:v>54</x:v>
      </x:c>
      <x:c r="L663" s="0" t="n">
        <x:v>1</x:v>
      </x:c>
      <x:c r="M663" s="0" t="n">
        <x:v>1</x:v>
      </x:c>
      <x:c r="O663" s="0" t="n">
        <x:v>1018.3</x:v>
      </x:c>
      <x:c r="P663" s="0" t="n">
        <x:v>1008.6</x:v>
      </x:c>
    </x:row>
    <x:row r="664" spans="1:81" customFormat="1" ht="16.5" customHeight="1">
      <x:c r="A664" s="302">
        <x:f>IF(RIGHT(C664,2)=".1","10",RIGHT(C664,2))</x:f>
      </x:c>
      <x:c r="B664" s="0" t="n">
        <x:v>12</x:v>
      </x:c>
      <x:c r="C664" s="0" t="n">
        <x:v>24.03</x:v>
      </x:c>
      <x:c r="D664" s="0" t="s">
        <x:v>7</x:v>
      </x:c>
      <x:c r="E664" s="0" t="s">
        <x:v>316</x:v>
      </x:c>
      <x:c r="F664" s="0" t="s">
        <x:v>185</x:v>
      </x:c>
      <x:c r="H664" s="0" t="s">
        <x:v>192</x:v>
      </x:c>
      <x:c r="I664" s="0" t="n">
        <x:v>5.1</x:v>
      </x:c>
      <x:c r="J664" s="0" t="n">
        <x:v>-3.6</x:v>
      </x:c>
      <x:c r="K664" s="0" t="n">
        <x:v>53</x:v>
      </x:c>
      <x:c r="L664" s="0" t="n">
        <x:v>3</x:v>
      </x:c>
      <x:c r="M664" s="0" t="n">
        <x:v>3</x:v>
      </x:c>
      <x:c r="O664" s="0" t="n">
        <x:v>1018.1</x:v>
      </x:c>
      <x:c r="P664" s="0" t="n">
        <x:v>1008.5</x:v>
      </x:c>
    </x:row>
    <x:row r="665" spans="1:81" customFormat="1" ht="16.5" customHeight="1">
      <x:c r="A665" s="302">
        <x:f>IF(RIGHT(C665,2)=".1","10",RIGHT(C665,2))</x:f>
      </x:c>
      <x:c r="B665" s="0" t="n">
        <x:v>15</x:v>
      </x:c>
      <x:c r="C665" s="0" t="n">
        <x:v>24.03</x:v>
      </x:c>
      <x:c r="D665" s="0" t="s">
        <x:v>7</x:v>
      </x:c>
      <x:c r="E665" s="0" t="n">
        <x:v>2</x:v>
      </x:c>
      <x:c r="F665" s="0" t="s">
        <x:v>185</x:v>
      </x:c>
      <x:c r="H665" s="0" t="s">
        <x:v>194</x:v>
      </x:c>
      <x:c r="I665" s="0" t="n">
        <x:v>5.3</x:v>
      </x:c>
      <x:c r="J665" s="0" t="n">
        <x:v>-2.8</x:v>
      </x:c>
      <x:c r="K665" s="0" t="n">
        <x:v>56</x:v>
      </x:c>
      <x:c r="L665" s="0" t="n">
        <x:v>3</x:v>
      </x:c>
      <x:c r="M665" s="0" t="n">
        <x:v>3</x:v>
      </x:c>
      <x:c r="O665" s="0" t="n">
        <x:v>1018.1</x:v>
      </x:c>
      <x:c r="P665" s="0" t="n">
        <x:v>1008.4</x:v>
      </x:c>
      <x:c r="R665" s="0" t="n">
        <x:v>5.5</x:v>
      </x:c>
    </x:row>
    <x:row r="666" spans="1:81" customFormat="1" ht="16.5" customHeight="1">
      <x:c r="A666" s="302">
        <x:f>IF(RIGHT(C666,2)=".1","10",RIGHT(C666,2))</x:f>
      </x:c>
      <x:c r="B666" s="0" t="n">
        <x:v>18</x:v>
      </x:c>
      <x:c r="C666" s="0" t="n">
        <x:v>24.03</x:v>
      </x:c>
      <x:c r="D666" s="0" t="s">
        <x:v>6</x:v>
      </x:c>
      <x:c r="E666" s="0" t="n">
        <x:v>1</x:v>
      </x:c>
      <x:c r="F666" s="0" t="s">
        <x:v>185</x:v>
      </x:c>
      <x:c r="H666" s="0" t="s">
        <x:v>192</x:v>
      </x:c>
      <x:c r="I666" s="0" t="n">
        <x:v>4.7</x:v>
      </x:c>
      <x:c r="J666" s="0" t="n">
        <x:v>-2.5</x:v>
      </x:c>
      <x:c r="K666" s="0" t="n">
        <x:v>60</x:v>
      </x:c>
      <x:c r="L666" s="0" t="n">
        <x:v>4</x:v>
      </x:c>
      <x:c r="M666" s="0" t="n">
        <x:v>4</x:v>
      </x:c>
      <x:c r="O666" s="0" t="n">
        <x:v>1018.3</x:v>
      </x:c>
      <x:c r="P666" s="0" t="n">
        <x:v>1008.6</x:v>
      </x:c>
    </x:row>
    <x:row r="667" spans="1:81" customFormat="1" ht="16.5" customHeight="1">
      <x:c r="A667" s="302">
        <x:f>IF(RIGHT(C667,2)=".1","10",RIGHT(C667,2))</x:f>
      </x:c>
      <x:c r="B667" s="0" t="n">
        <x:v>21</x:v>
      </x:c>
      <x:c r="C667" s="0" t="n">
        <x:v>24.03</x:v>
      </x:c>
      <x:c r="D667" s="0" t="s">
        <x:v>6</x:v>
      </x:c>
      <x:c r="E667" s="0" t="n">
        <x:v>1</x:v>
      </x:c>
      <x:c r="F667" s="0" t="s">
        <x:v>185</x:v>
      </x:c>
      <x:c r="H667" s="0" t="s">
        <x:v>192</x:v>
      </x:c>
      <x:c r="I667" s="0" t="n">
        <x:v>4.2</x:v>
      </x:c>
      <x:c r="J667" s="0" t="n">
        <x:v>-2</x:v>
      </x:c>
      <x:c r="K667" s="0" t="n">
        <x:v>64</x:v>
      </x:c>
      <x:c r="L667" s="0" t="n">
        <x:v>3</x:v>
      </x:c>
      <x:c r="M667" s="0" t="n">
        <x:v>3</x:v>
      </x:c>
      <x:c r="O667" s="0" t="n">
        <x:v>1017.7</x:v>
      </x:c>
      <x:c r="P667" s="0" t="n">
        <x:v>1008</x:v>
      </x:c>
    </x:row>
    <x:row r="668" spans="1:81" customFormat="1" ht="16.5" customHeight="1">
      <x:c r="A668" s="302">
        <x:f>IF(RIGHT(C668,2)=".1","10",RIGHT(C668,2))</x:f>
      </x:c>
      <x:c r="B668" s="0" t="n">
        <x:v>0</x:v>
      </x:c>
      <x:c r="C668" s="0" t="n">
        <x:v>25.03</x:v>
      </x:c>
      <x:c r="D668" s="0" t="s">
        <x:v>6</x:v>
      </x:c>
      <x:c r="E668" s="0" t="n">
        <x:v>2</x:v>
      </x:c>
      <x:c r="F668" s="0" t="s">
        <x:v>185</x:v>
      </x:c>
      <x:c r="H668" s="0" t="s">
        <x:v>192</x:v>
      </x:c>
      <x:c r="I668" s="0" t="n">
        <x:v>3.5</x:v>
      </x:c>
      <x:c r="J668" s="0" t="n">
        <x:v>-1.8</x:v>
      </x:c>
      <x:c r="K668" s="0" t="n">
        <x:v>68</x:v>
      </x:c>
      <x:c r="L668" s="0" t="n">
        <x:v>1</x:v>
      </x:c>
      <x:c r="M668" s="0" t="n">
        <x:v>1</x:v>
      </x:c>
      <x:c r="O668" s="0" t="n">
        <x:v>1016.7</x:v>
      </x:c>
      <x:c r="P668" s="0" t="n">
        <x:v>1007</x:v>
      </x:c>
    </x:row>
    <x:row r="669" spans="1:81" customFormat="1" ht="16.5" customHeight="1">
      <x:c r="A669" s="302">
        <x:f>IF(RIGHT(C669,2)=".1","10",RIGHT(C669,2))</x:f>
      </x:c>
      <x:c r="B669" s="0" t="n">
        <x:v>3</x:v>
      </x:c>
      <x:c r="C669" s="0" t="n">
        <x:v>25.03</x:v>
      </x:c>
      <x:c r="D669" s="0" t="s">
        <x:v>7</x:v>
      </x:c>
      <x:c r="E669" s="0" t="n">
        <x:v>1</x:v>
      </x:c>
      <x:c r="F669" s="0" t="s">
        <x:v>185</x:v>
      </x:c>
      <x:c r="H669" s="0" t="s">
        <x:v>194</x:v>
      </x:c>
      <x:c r="I669" s="0" t="n">
        <x:v>2.8</x:v>
      </x:c>
      <x:c r="J669" s="0" t="n">
        <x:v>-0.6</x:v>
      </x:c>
      <x:c r="K669" s="0" t="n">
        <x:v>78</x:v>
      </x:c>
      <x:c r="L669" s="0" t="n">
        <x:v>1</x:v>
      </x:c>
      <x:c r="M669" s="0" t="n">
        <x:v>1</x:v>
      </x:c>
      <x:c r="O669" s="0" t="n">
        <x:v>1017</x:v>
      </x:c>
      <x:c r="P669" s="0" t="n">
        <x:v>1007.2</x:v>
      </x:c>
      <x:c r="Q669" s="0" t="n">
        <x:v>2.8</x:v>
      </x:c>
    </x:row>
    <x:row r="670" spans="1:81" customFormat="1" ht="16.5" customHeight="1">
      <x:c r="A670" s="302">
        <x:f>IF(RIGHT(C670,2)=".1","10",RIGHT(C670,2))</x:f>
      </x:c>
      <x:c r="B670" s="0" t="n">
        <x:v>6</x:v>
      </x:c>
      <x:c r="C670" s="0" t="n">
        <x:v>25.03</x:v>
      </x:c>
      <x:c r="D670" s="0" t="s">
        <x:v>7</x:v>
      </x:c>
      <x:c r="E670" s="0" t="n">
        <x:v>3</x:v>
      </x:c>
      <x:c r="F670" s="0" t="s">
        <x:v>185</x:v>
      </x:c>
      <x:c r="H670" s="0" t="s">
        <x:v>230</x:v>
      </x:c>
      <x:c r="I670" s="0" t="n">
        <x:v>3.7</x:v>
      </x:c>
      <x:c r="J670" s="0" t="n">
        <x:v>0.5</x:v>
      </x:c>
      <x:c r="K670" s="0" t="n">
        <x:v>80</x:v>
      </x:c>
      <x:c r="L670" s="0" t="n">
        <x:v>0</x:v>
      </x:c>
      <x:c r="M670" s="0" t="n">
        <x:v>0</x:v>
      </x:c>
      <x:c r="O670" s="0" t="n">
        <x:v>1017.8</x:v>
      </x:c>
      <x:c r="P670" s="0" t="n">
        <x:v>1008</x:v>
      </x:c>
      <x:c r="Q670" s="0" t="n">
        <x:v>2.6</x:v>
      </x:c>
    </x:row>
    <x:row r="671" spans="1:81" customFormat="1" ht="16.5" customHeight="1">
      <x:c r="A671" s="302">
        <x:f>IF(RIGHT(C671,2)=".1","10",RIGHT(C671,2))</x:f>
      </x:c>
      <x:c r="B671" s="0" t="n">
        <x:v>9</x:v>
      </x:c>
      <x:c r="C671" s="0" t="n">
        <x:v>25.03</x:v>
      </x:c>
      <x:c r="D671" s="0" t="s">
        <x:v>7</x:v>
      </x:c>
      <x:c r="E671" s="0" t="n">
        <x:v>3</x:v>
      </x:c>
      <x:c r="F671" s="0" t="s">
        <x:v>185</x:v>
      </x:c>
      <x:c r="G671" s="0" t="s">
        <x:v>254</x:v>
      </x:c>
      <x:c r="H671" s="0" t="s">
        <x:v>230</x:v>
      </x:c>
      <x:c r="I671" s="0" t="n">
        <x:v>4.6</x:v>
      </x:c>
      <x:c r="J671" s="0" t="n">
        <x:v>0.5</x:v>
      </x:c>
      <x:c r="K671" s="0" t="n">
        <x:v>75</x:v>
      </x:c>
      <x:c r="L671" s="0" t="n">
        <x:v>1</x:v>
      </x:c>
      <x:c r="M671" s="0" t="n">
        <x:v>1</x:v>
      </x:c>
      <x:c r="O671" s="0" t="n">
        <x:v>1018.3</x:v>
      </x:c>
      <x:c r="P671" s="0" t="n">
        <x:v>1008.6</x:v>
      </x:c>
    </x:row>
    <x:row r="672" spans="1:81" customFormat="1" ht="16.5" customHeight="1">
      <x:c r="A672" s="302">
        <x:f>IF(RIGHT(C672,2)=".1","10",RIGHT(C672,2))</x:f>
      </x:c>
      <x:c r="B672" s="0" t="n">
        <x:v>12</x:v>
      </x:c>
      <x:c r="C672" s="0" t="n">
        <x:v>25.03</x:v>
      </x:c>
      <x:c r="D672" s="0" t="s">
        <x:v>6</x:v>
      </x:c>
      <x:c r="E672" s="0" t="n">
        <x:v>2</x:v>
      </x:c>
      <x:c r="F672" s="0" t="s">
        <x:v>185</x:v>
      </x:c>
      <x:c r="G672" s="0" t="s">
        <x:v>254</x:v>
      </x:c>
      <x:c r="H672" s="0" t="s">
        <x:v>230</x:v>
      </x:c>
      <x:c r="I672" s="0" t="n">
        <x:v>5.4</x:v>
      </x:c>
      <x:c r="J672" s="0" t="n">
        <x:v>0.6</x:v>
      </x:c>
      <x:c r="K672" s="0" t="n">
        <x:v>71</x:v>
      </x:c>
      <x:c r="L672" s="0" t="n">
        <x:v>3</x:v>
      </x:c>
      <x:c r="M672" s="0" t="n">
        <x:v>3</x:v>
      </x:c>
      <x:c r="O672" s="0" t="n">
        <x:v>1018.6</x:v>
      </x:c>
      <x:c r="P672" s="0" t="n">
        <x:v>1008.9</x:v>
      </x:c>
    </x:row>
    <x:row r="673" spans="1:81" customFormat="1" ht="16.5" customHeight="1">
      <x:c r="A673" s="302">
        <x:f>IF(RIGHT(C673,2)=".1","10",RIGHT(C673,2))</x:f>
      </x:c>
      <x:c r="B673" s="0" t="n">
        <x:v>15</x:v>
      </x:c>
      <x:c r="C673" s="0" t="n">
        <x:v>25.03</x:v>
      </x:c>
      <x:c r="D673" s="0" t="s">
        <x:v>6</x:v>
      </x:c>
      <x:c r="E673" s="0" t="n">
        <x:v>1</x:v>
      </x:c>
      <x:c r="F673" s="0" t="s">
        <x:v>185</x:v>
      </x:c>
      <x:c r="G673" s="0" t="s">
        <x:v>256</x:v>
      </x:c>
      <x:c r="H673" s="0" t="s">
        <x:v>849</x:v>
      </x:c>
      <x:c r="I673" s="0" t="n">
        <x:v>5.2</x:v>
      </x:c>
      <x:c r="J673" s="0" t="n">
        <x:v>0.5</x:v>
      </x:c>
      <x:c r="K673" s="0" t="n">
        <x:v>72</x:v>
      </x:c>
      <x:c r="L673" s="0" t="n">
        <x:v>4</x:v>
      </x:c>
      <x:c r="M673" s="0" t="n">
        <x:v>4</x:v>
      </x:c>
      <x:c r="O673" s="0" t="n">
        <x:v>1019</x:v>
      </x:c>
      <x:c r="P673" s="0" t="n">
        <x:v>1009.3</x:v>
      </x:c>
      <x:c r="R673" s="0" t="n">
        <x:v>5.7</x:v>
      </x:c>
      <x:c r="S673" s="0" t="n">
        <x:v>0.4</x:v>
      </x:c>
    </x:row>
    <x:row r="674" spans="1:81" customFormat="1" ht="16.5" customHeight="1">
      <x:c r="A674" s="302">
        <x:f>IF(RIGHT(C674,2)=".1","10",RIGHT(C674,2))</x:f>
      </x:c>
      <x:c r="B674" s="0" t="n">
        <x:v>18</x:v>
      </x:c>
      <x:c r="C674" s="0" t="n">
        <x:v>25.03</x:v>
      </x:c>
      <x:c r="D674" s="0" t="s">
        <x:v>13</x:v>
      </x:c>
      <x:c r="E674" s="0" t="n">
        <x:v>0</x:v>
      </x:c>
      <x:c r="F674" s="0" t="s">
        <x:v>185</x:v>
      </x:c>
      <x:c r="G674" s="0" t="s">
        <x:v>256</x:v>
      </x:c>
      <x:c r="H674" s="0" t="s">
        <x:v>186</x:v>
      </x:c>
      <x:c r="I674" s="0" t="n">
        <x:v>0.8</x:v>
      </x:c>
      <x:c r="J674" s="0" t="n">
        <x:v>-0.6</x:v>
      </x:c>
      <x:c r="K674" s="0" t="n">
        <x:v>90</x:v>
      </x:c>
      <x:c r="L674" s="0" t="n">
        <x:v>0</x:v>
      </x:c>
      <x:c r="M674" s="0" t="n">
        <x:v>0</x:v>
      </x:c>
      <x:c r="O674" s="0" t="n">
        <x:v>1019.8</x:v>
      </x:c>
      <x:c r="P674" s="0" t="n">
        <x:v>1010</x:v>
      </x:c>
    </x:row>
    <x:row r="675" spans="1:81" customFormat="1" ht="16.5" customHeight="1">
      <x:c r="A675" s="302">
        <x:f>IF(RIGHT(C675,2)=".1","10",RIGHT(C675,2))</x:f>
      </x:c>
      <x:c r="B675" s="0" t="n">
        <x:v>21</x:v>
      </x:c>
      <x:c r="C675" s="0" t="n">
        <x:v>25.03</x:v>
      </x:c>
      <x:c r="D675" s="0" t="s">
        <x:v>13</x:v>
      </x:c>
      <x:c r="E675" s="0" t="n">
        <x:v>0</x:v>
      </x:c>
      <x:c r="F675" s="0" t="s">
        <x:v>185</x:v>
      </x:c>
      <x:c r="H675" s="0" t="s">
        <x:v>192</x:v>
      </x:c>
      <x:c r="I675" s="0" t="n">
        <x:v>-0.6</x:v>
      </x:c>
      <x:c r="J675" s="0" t="n">
        <x:v>-1.6</x:v>
      </x:c>
      <x:c r="K675" s="0" t="n">
        <x:v>93</x:v>
      </x:c>
      <x:c r="L675" s="0" t="n">
        <x:v>-2</x:v>
      </x:c>
      <x:c r="M675" s="0" t="n">
        <x:v>-2</x:v>
      </x:c>
      <x:c r="O675" s="0" t="n">
        <x:v>1020.3</x:v>
      </x:c>
      <x:c r="P675" s="0" t="n">
        <x:v>1010.4</x:v>
      </x:c>
    </x:row>
    <x:row r="676" spans="1:81" customFormat="1" ht="16.5" customHeight="1">
      <x:c r="A676" s="302">
        <x:f>IF(RIGHT(C676,2)=".1","10",RIGHT(C676,2))</x:f>
      </x:c>
      <x:c r="B676" s="0" t="n">
        <x:v>0</x:v>
      </x:c>
      <x:c r="C676" s="0" t="n">
        <x:v>26.03</x:v>
      </x:c>
      <x:c r="D676" s="0" t="s">
        <x:v>13</x:v>
      </x:c>
      <x:c r="E676" s="0" t="n">
        <x:v>0</x:v>
      </x:c>
      <x:c r="F676" s="0" t="s">
        <x:v>185</x:v>
      </x:c>
      <x:c r="H676" s="0" t="s">
        <x:v>203</x:v>
      </x:c>
      <x:c r="I676" s="0" t="n">
        <x:v>1.1</x:v>
      </x:c>
      <x:c r="J676" s="0" t="n">
        <x:v>0.1</x:v>
      </x:c>
      <x:c r="K676" s="0" t="n">
        <x:v>93</x:v>
      </x:c>
      <x:c r="L676" s="0" t="n">
        <x:v>0</x:v>
      </x:c>
      <x:c r="M676" s="0" t="n">
        <x:v>0</x:v>
      </x:c>
      <x:c r="O676" s="0" t="n">
        <x:v>1020.1</x:v>
      </x:c>
      <x:c r="P676" s="0" t="n">
        <x:v>1010.3</x:v>
      </x:c>
    </x:row>
    <x:row r="677" spans="1:81" customFormat="1" ht="16.5" customHeight="1">
      <x:c r="A677" s="302">
        <x:f>IF(RIGHT(C677,2)=".1","10",RIGHT(C677,2))</x:f>
      </x:c>
      <x:c r="B677" s="0" t="n">
        <x:v>3</x:v>
      </x:c>
      <x:c r="C677" s="0" t="n">
        <x:v>26.03</x:v>
      </x:c>
      <x:c r="D677" s="0" t="s">
        <x:v>13</x:v>
      </x:c>
      <x:c r="E677" s="0" t="n">
        <x:v>0</x:v>
      </x:c>
      <x:c r="F677" s="0" t="s">
        <x:v>185</x:v>
      </x:c>
      <x:c r="H677" s="0" t="s">
        <x:v>206</x:v>
      </x:c>
      <x:c r="I677" s="0" t="n">
        <x:v>1</x:v>
      </x:c>
      <x:c r="J677" s="0" t="n">
        <x:v>-0.1</x:v>
      </x:c>
      <x:c r="K677" s="0" t="n">
        <x:v>92</x:v>
      </x:c>
      <x:c r="L677" s="0" t="n">
        <x:v>0</x:v>
      </x:c>
      <x:c r="M677" s="0" t="n">
        <x:v>0</x:v>
      </x:c>
      <x:c r="O677" s="0" t="n">
        <x:v>1020.7</x:v>
      </x:c>
      <x:c r="P677" s="0" t="n">
        <x:v>1010.9</x:v>
      </x:c>
      <x:c r="Q677" s="0" t="n">
        <x:v>-1.1</x:v>
      </x:c>
    </x:row>
    <x:row r="678" spans="1:81" customFormat="1" ht="16.5" customHeight="1">
      <x:c r="A678" s="302">
        <x:f>IF(RIGHT(C678,2)=".1","10",RIGHT(C678,2))</x:f>
      </x:c>
      <x:c r="B678" s="0" t="n">
        <x:v>6</x:v>
      </x:c>
      <x:c r="C678" s="0" t="n">
        <x:v>26.03</x:v>
      </x:c>
      <x:c r="D678" s="0" t="s">
        <x:v>10</x:v>
      </x:c>
      <x:c r="E678" s="0" t="n">
        <x:v>1</x:v>
      </x:c>
      <x:c r="F678" s="0" t="s">
        <x:v>185</x:v>
      </x:c>
      <x:c r="H678" s="0" t="s">
        <x:v>850</x:v>
      </x:c>
      <x:c r="I678" s="0" t="n">
        <x:v>5.2</x:v>
      </x:c>
      <x:c r="J678" s="0" t="n">
        <x:v>1.2</x:v>
      </x:c>
      <x:c r="K678" s="0" t="n">
        <x:v>75</x:v>
      </x:c>
      <x:c r="L678" s="0" t="n">
        <x:v>4</x:v>
      </x:c>
      <x:c r="M678" s="0" t="n">
        <x:v>7</x:v>
      </x:c>
      <x:c r="O678" s="0" t="n">
        <x:v>1021.5</x:v>
      </x:c>
      <x:c r="P678" s="0" t="n">
        <x:v>1011.8</x:v>
      </x:c>
    </x:row>
    <x:row r="679" spans="1:81" customFormat="1" ht="16.5" customHeight="1">
      <x:c r="A679" s="302">
        <x:f>IF(RIGHT(C679,2)=".1","10",RIGHT(C679,2))</x:f>
      </x:c>
      <x:c r="B679" s="0" t="n">
        <x:v>9</x:v>
      </x:c>
      <x:c r="C679" s="0" t="n">
        <x:v>26.03</x:v>
      </x:c>
      <x:c r="D679" s="0" t="s">
        <x:v>10</x:v>
      </x:c>
      <x:c r="E679" s="0" t="n">
        <x:v>3</x:v>
      </x:c>
      <x:c r="F679" s="0" t="s">
        <x:v>185</x:v>
      </x:c>
      <x:c r="H679" s="0" t="s">
        <x:v>851</x:v>
      </x:c>
      <x:c r="I679" s="0" t="n">
        <x:v>9.2</x:v>
      </x:c>
      <x:c r="J679" s="0" t="n">
        <x:v>-1.8</x:v>
      </x:c>
      <x:c r="K679" s="0" t="n">
        <x:v>46</x:v>
      </x:c>
      <x:c r="L679" s="0" t="n">
        <x:v>7</x:v>
      </x:c>
      <x:c r="M679" s="0" t="n">
        <x:v>11</x:v>
      </x:c>
      <x:c r="O679" s="0" t="n">
        <x:v>1020.9</x:v>
      </x:c>
      <x:c r="P679" s="0" t="n">
        <x:v>1011.4</x:v>
      </x:c>
    </x:row>
    <x:row r="680" spans="1:81" customFormat="1" ht="16.5" customHeight="1">
      <x:c r="A680" s="302">
        <x:f>IF(RIGHT(C680,2)=".1","10",RIGHT(C680,2))</x:f>
      </x:c>
      <x:c r="B680" s="0" t="n">
        <x:v>12</x:v>
      </x:c>
      <x:c r="C680" s="0" t="n">
        <x:v>26.03</x:v>
      </x:c>
      <x:c r="D680" s="0" t="s">
        <x:v>10</x:v>
      </x:c>
      <x:c r="E680" s="0" t="s">
        <x:v>205</x:v>
      </x:c>
      <x:c r="F680" s="0" t="s">
        <x:v>185</x:v>
      </x:c>
      <x:c r="H680" s="0" t="s">
        <x:v>852</x:v>
      </x:c>
      <x:c r="I680" s="0" t="n">
        <x:v>11.3</x:v>
      </x:c>
      <x:c r="J680" s="0" t="n">
        <x:v>-4.7</x:v>
      </x:c>
      <x:c r="K680" s="0" t="n">
        <x:v>32</x:v>
      </x:c>
      <x:c r="L680" s="0" t="n">
        <x:v>10</x:v>
      </x:c>
      <x:c r="M680" s="0" t="n">
        <x:v>11</x:v>
      </x:c>
      <x:c r="O680" s="0" t="n">
        <x:v>1019.5</x:v>
      </x:c>
      <x:c r="P680" s="0" t="n">
        <x:v>1010</x:v>
      </x:c>
    </x:row>
    <x:row r="681" spans="1:81" customFormat="1" ht="16.5" customHeight="1">
      <x:c r="A681" s="302">
        <x:f>IF(RIGHT(C681,2)=".1","10",RIGHT(C681,2))</x:f>
      </x:c>
      <x:c r="B681" s="0" t="n">
        <x:v>15</x:v>
      </x:c>
      <x:c r="C681" s="0" t="n">
        <x:v>26.03</x:v>
      </x:c>
      <x:c r="D681" s="0" t="s">
        <x:v>10</x:v>
      </x:c>
      <x:c r="E681" s="0" t="s">
        <x:v>205</x:v>
      </x:c>
      <x:c r="F681" s="0" t="s">
        <x:v>185</x:v>
      </x:c>
      <x:c r="H681" s="0" t="s">
        <x:v>694</x:v>
      </x:c>
      <x:c r="I681" s="0" t="n">
        <x:v>10.1</x:v>
      </x:c>
      <x:c r="J681" s="0" t="n">
        <x:v>-2.1</x:v>
      </x:c>
      <x:c r="K681" s="0" t="n">
        <x:v>42</x:v>
      </x:c>
      <x:c r="L681" s="0" t="n">
        <x:v>8</x:v>
      </x:c>
      <x:c r="M681" s="0" t="n">
        <x:v>8</x:v>
      </x:c>
      <x:c r="O681" s="0" t="n">
        <x:v>1018.9</x:v>
      </x:c>
      <x:c r="P681" s="0" t="n">
        <x:v>1009.4</x:v>
      </x:c>
      <x:c r="R681" s="0" t="n">
        <x:v>11.9</x:v>
      </x:c>
    </x:row>
    <x:row r="682" spans="1:81" customFormat="1" ht="16.5" customHeight="1">
      <x:c r="A682" s="302">
        <x:f>IF(RIGHT(C682,2)=".1","10",RIGHT(C682,2))</x:f>
      </x:c>
      <x:c r="B682" s="0" t="n">
        <x:v>18</x:v>
      </x:c>
      <x:c r="C682" s="0" t="n">
        <x:v>26.03</x:v>
      </x:c>
      <x:c r="D682" s="0" t="s">
        <x:v>10</x:v>
      </x:c>
      <x:c r="E682" s="0" t="n">
        <x:v>3</x:v>
      </x:c>
      <x:c r="F682" s="0" t="s">
        <x:v>185</x:v>
      </x:c>
      <x:c r="H682" s="0" t="s">
        <x:v>212</x:v>
      </x:c>
      <x:c r="I682" s="0" t="n">
        <x:v>5.4</x:v>
      </x:c>
      <x:c r="J682" s="0" t="n">
        <x:v>1.2</x:v>
      </x:c>
      <x:c r="K682" s="0" t="n">
        <x:v>74</x:v>
      </x:c>
      <x:c r="L682" s="0" t="n">
        <x:v>2</x:v>
      </x:c>
      <x:c r="M682" s="0" t="n">
        <x:v>2</x:v>
      </x:c>
      <x:c r="O682" s="0" t="n">
        <x:v>1019.4</x:v>
      </x:c>
      <x:c r="P682" s="0" t="n">
        <x:v>1009.7</x:v>
      </x:c>
    </x:row>
    <x:row r="683" spans="1:81" customFormat="1" ht="16.5" customHeight="1">
      <x:c r="A683" s="302">
        <x:f>IF(RIGHT(C683,2)=".1","10",RIGHT(C683,2))</x:f>
      </x:c>
      <x:c r="B683" s="0" t="n">
        <x:v>21</x:v>
      </x:c>
      <x:c r="C683" s="0" t="n">
        <x:v>26.03</x:v>
      </x:c>
      <x:c r="D683" s="0" t="s">
        <x:v>10</x:v>
      </x:c>
      <x:c r="E683" s="0" t="n">
        <x:v>3</x:v>
      </x:c>
      <x:c r="F683" s="0" t="s">
        <x:v>185</x:v>
      </x:c>
      <x:c r="H683" s="0" t="s">
        <x:v>186</x:v>
      </x:c>
      <x:c r="I683" s="0" t="n">
        <x:v>3.8</x:v>
      </x:c>
      <x:c r="J683" s="0" t="n">
        <x:v>0.7</x:v>
      </x:c>
      <x:c r="K683" s="0" t="n">
        <x:v>80</x:v>
      </x:c>
      <x:c r="L683" s="0" t="n">
        <x:v>0</x:v>
      </x:c>
      <x:c r="M683" s="0" t="n">
        <x:v>0</x:v>
      </x:c>
      <x:c r="O683" s="0" t="n">
        <x:v>1018.9</x:v>
      </x:c>
      <x:c r="P683" s="0" t="n">
        <x:v>1009.2</x:v>
      </x:c>
    </x:row>
    <x:row r="684" spans="1:81" customFormat="1" ht="16.5" customHeight="1">
      <x:c r="A684" s="302">
        <x:f>IF(RIGHT(C684,2)=".1","10",RIGHT(C684,2))</x:f>
      </x:c>
      <x:c r="B684" s="0" t="n">
        <x:v>0</x:v>
      </x:c>
      <x:c r="C684" s="0" t="n">
        <x:v>27.03</x:v>
      </x:c>
      <x:c r="D684" s="0" t="s">
        <x:v>10</x:v>
      </x:c>
      <x:c r="E684" s="0" t="s">
        <x:v>362</x:v>
      </x:c>
      <x:c r="F684" s="0" t="s">
        <x:v>185</x:v>
      </x:c>
      <x:c r="H684" s="0" t="s">
        <x:v>186</x:v>
      </x:c>
      <x:c r="I684" s="0" t="n">
        <x:v>3.5</x:v>
      </x:c>
      <x:c r="J684" s="0" t="n">
        <x:v>0.5</x:v>
      </x:c>
      <x:c r="K684" s="0" t="n">
        <x:v>81</x:v>
      </x:c>
      <x:c r="L684" s="0" t="n">
        <x:v>-1</x:v>
      </x:c>
      <x:c r="M684" s="0" t="n">
        <x:v>-1</x:v>
      </x:c>
      <x:c r="O684" s="0" t="n">
        <x:v>1016.2</x:v>
      </x:c>
      <x:c r="P684" s="0" t="n">
        <x:v>1006.5</x:v>
      </x:c>
    </x:row>
    <x:row r="685" spans="1:81" customFormat="1" ht="16.5" customHeight="1">
      <x:c r="A685" s="302">
        <x:f>IF(RIGHT(C685,2)=".1","10",RIGHT(C685,2))</x:f>
      </x:c>
      <x:c r="B685" s="0" t="n">
        <x:v>3</x:v>
      </x:c>
      <x:c r="C685" s="0" t="n">
        <x:v>27.03</x:v>
      </x:c>
      <x:c r="D685" s="0" t="s">
        <x:v>10</x:v>
      </x:c>
      <x:c r="E685" s="0" t="s">
        <x:v>853</x:v>
      </x:c>
      <x:c r="F685" s="0" t="s">
        <x:v>185</x:v>
      </x:c>
      <x:c r="H685" s="0" t="s">
        <x:v>854</x:v>
      </x:c>
      <x:c r="I685" s="0" t="n">
        <x:v>5.2</x:v>
      </x:c>
      <x:c r="J685" s="0" t="n">
        <x:v>-1.5</x:v>
      </x:c>
      <x:c r="K685" s="0" t="n">
        <x:v>62</x:v>
      </x:c>
      <x:c r="L685" s="0" t="n">
        <x:v>1</x:v>
      </x:c>
      <x:c r="M685" s="0" t="n">
        <x:v>1</x:v>
      </x:c>
      <x:c r="O685" s="0" t="n">
        <x:v>1013.2</x:v>
      </x:c>
      <x:c r="P685" s="0" t="n">
        <x:v>1003.6</x:v>
      </x:c>
      <x:c r="Q685" s="0" t="n">
        <x:v>3.4</x:v>
      </x:c>
    </x:row>
    <x:row r="686" spans="1:81" customFormat="1" ht="16.5" customHeight="1">
      <x:c r="A686" s="302">
        <x:f>IF(RIGHT(C686,2)=".1","10",RIGHT(C686,2))</x:f>
      </x:c>
      <x:c r="B686" s="0" t="n">
        <x:v>6</x:v>
      </x:c>
      <x:c r="C686" s="0" t="n">
        <x:v>27.03</x:v>
      </x:c>
      <x:c r="D686" s="0" t="s">
        <x:v>10</x:v>
      </x:c>
      <x:c r="E686" s="0" t="s">
        <x:v>855</x:v>
      </x:c>
      <x:c r="F686" s="0" t="s">
        <x:v>185</x:v>
      </x:c>
      <x:c r="H686" s="0" t="s">
        <x:v>192</x:v>
      </x:c>
      <x:c r="I686" s="0" t="n">
        <x:v>7.8</x:v>
      </x:c>
      <x:c r="J686" s="0" t="n">
        <x:v>-0.6</x:v>
      </x:c>
      <x:c r="K686" s="0" t="n">
        <x:v>55</x:v>
      </x:c>
      <x:c r="L686" s="0" t="n">
        <x:v>3</x:v>
      </x:c>
      <x:c r="M686" s="0" t="n">
        <x:v>3</x:v>
      </x:c>
      <x:c r="O686" s="0" t="n">
        <x:v>1010.8</x:v>
      </x:c>
      <x:c r="P686" s="0" t="n">
        <x:v>1001.3</x:v>
      </x:c>
    </x:row>
    <x:row r="687" spans="1:81" customFormat="1" ht="16.5" customHeight="1">
      <x:c r="A687" s="302">
        <x:f>IF(RIGHT(C687,2)=".1","10",RIGHT(C687,2))</x:f>
      </x:c>
      <x:c r="B687" s="0" t="n">
        <x:v>9</x:v>
      </x:c>
      <x:c r="C687" s="0" t="n">
        <x:v>27.03</x:v>
      </x:c>
      <x:c r="D687" s="0" t="s">
        <x:v>10</x:v>
      </x:c>
      <x:c r="E687" s="0" t="s">
        <x:v>778</x:v>
      </x:c>
      <x:c r="F687" s="0" t="s">
        <x:v>185</x:v>
      </x:c>
      <x:c r="G687" s="0" t="s">
        <x:v>229</x:v>
      </x:c>
      <x:c r="H687" s="0" t="s">
        <x:v>194</x:v>
      </x:c>
      <x:c r="I687" s="0" t="n">
        <x:v>5.8</x:v>
      </x:c>
      <x:c r="J687" s="0" t="n">
        <x:v>3.2</x:v>
      </x:c>
      <x:c r="K687" s="0" t="n">
        <x:v>83</x:v>
      </x:c>
      <x:c r="L687" s="0" t="n">
        <x:v>0</x:v>
      </x:c>
      <x:c r="M687" s="0" t="n">
        <x:v>0</x:v>
      </x:c>
      <x:c r="O687" s="0" t="n">
        <x:v>1011.1</x:v>
      </x:c>
      <x:c r="P687" s="0" t="n">
        <x:v>1001.6</x:v>
      </x:c>
    </x:row>
    <x:row r="688" spans="1:81" customFormat="1" ht="16.5" customHeight="1">
      <x:c r="A688" s="302">
        <x:f>IF(RIGHT(C688,2)=".1","10",RIGHT(C688,2))</x:f>
      </x:c>
      <x:c r="B688" s="0" t="n">
        <x:v>12</x:v>
      </x:c>
      <x:c r="C688" s="0" t="n">
        <x:v>27.03</x:v>
      </x:c>
      <x:c r="D688" s="0" t="s">
        <x:v>10</x:v>
      </x:c>
      <x:c r="E688" s="0" t="s">
        <x:v>856</x:v>
      </x:c>
      <x:c r="F688" s="0" t="s">
        <x:v>185</x:v>
      </x:c>
      <x:c r="G688" s="0" t="s">
        <x:v>278</x:v>
      </x:c>
      <x:c r="H688" s="0" t="s">
        <x:v>194</x:v>
      </x:c>
      <x:c r="I688" s="0" t="n">
        <x:v>2.6</x:v>
      </x:c>
      <x:c r="J688" s="0" t="n">
        <x:v>0.7</x:v>
      </x:c>
      <x:c r="K688" s="0" t="n">
        <x:v>87</x:v>
      </x:c>
      <x:c r="L688" s="0" t="n">
        <x:v>-2</x:v>
      </x:c>
      <x:c r="M688" s="0" t="n">
        <x:v>-2</x:v>
      </x:c>
      <x:c r="O688" s="0" t="n">
        <x:v>1013</x:v>
      </x:c>
      <x:c r="P688" s="0" t="n">
        <x:v>1003.3</x:v>
      </x:c>
    </x:row>
    <x:row r="689" spans="1:81" customFormat="1" ht="16.5" customHeight="1">
      <x:c r="A689" s="302">
        <x:f>IF(RIGHT(C689,2)=".1","10",RIGHT(C689,2))</x:f>
      </x:c>
      <x:c r="B689" s="0" t="n">
        <x:v>15</x:v>
      </x:c>
      <x:c r="C689" s="0" t="n">
        <x:v>27.03</x:v>
      </x:c>
      <x:c r="D689" s="0" t="s">
        <x:v>12</x:v>
      </x:c>
      <x:c r="E689" s="0" t="s">
        <x:v>857</x:v>
      </x:c>
      <x:c r="F689" s="0" t="s">
        <x:v>185</x:v>
      </x:c>
      <x:c r="H689" s="0" t="s">
        <x:v>842</x:v>
      </x:c>
      <x:c r="I689" s="0" t="n">
        <x:v>3.4</x:v>
      </x:c>
      <x:c r="J689" s="0" t="n">
        <x:v>-1.3</x:v>
      </x:c>
      <x:c r="K689" s="0" t="n">
        <x:v>71</x:v>
      </x:c>
      <x:c r="L689" s="0" t="n">
        <x:v>-1</x:v>
      </x:c>
      <x:c r="M689" s="0" t="n">
        <x:v>-1</x:v>
      </x:c>
      <x:c r="O689" s="0" t="n">
        <x:v>1014.7</x:v>
      </x:c>
      <x:c r="P689" s="0" t="n">
        <x:v>1005</x:v>
      </x:c>
      <x:c r="R689" s="0" t="n">
        <x:v>8.4</x:v>
      </x:c>
      <x:c r="S689" s="0" t="n">
        <x:v>10</x:v>
      </x:c>
    </x:row>
    <x:row r="690" spans="1:81" customFormat="1" ht="16.5" customHeight="1">
      <x:c r="A690" s="302">
        <x:f>IF(RIGHT(C690,2)=".1","10",RIGHT(C690,2))</x:f>
      </x:c>
      <x:c r="B690" s="0" t="n">
        <x:v>18</x:v>
      </x:c>
      <x:c r="C690" s="0" t="n">
        <x:v>27.03</x:v>
      </x:c>
      <x:c r="D690" s="0" t="s">
        <x:v>11</x:v>
      </x:c>
      <x:c r="E690" s="0" t="s">
        <x:v>401</x:v>
      </x:c>
      <x:c r="F690" s="0" t="s">
        <x:v>185</x:v>
      </x:c>
      <x:c r="H690" s="0" t="s">
        <x:v>219</x:v>
      </x:c>
      <x:c r="I690" s="0" t="n">
        <x:v>1.6</x:v>
      </x:c>
      <x:c r="J690" s="0" t="n">
        <x:v>-2.1</x:v>
      </x:c>
      <x:c r="K690" s="0" t="n">
        <x:v>76</x:v>
      </x:c>
      <x:c r="L690" s="0" t="n">
        <x:v>-2</x:v>
      </x:c>
      <x:c r="M690" s="0" t="n">
        <x:v>-2</x:v>
      </x:c>
      <x:c r="O690" s="0" t="n">
        <x:v>1018.3</x:v>
      </x:c>
      <x:c r="P690" s="0" t="n">
        <x:v>1008.5</x:v>
      </x:c>
    </x:row>
    <x:row r="691" spans="1:81" customFormat="1" ht="16.5" customHeight="1">
      <x:c r="A691" s="302">
        <x:f>IF(RIGHT(C691,2)=".1","10",RIGHT(C691,2))</x:f>
      </x:c>
      <x:c r="B691" s="0" t="n">
        <x:v>21</x:v>
      </x:c>
      <x:c r="C691" s="0" t="n">
        <x:v>27.03</x:v>
      </x:c>
      <x:c r="D691" s="0" t="s">
        <x:v>12</x:v>
      </x:c>
      <x:c r="E691" s="0" t="s">
        <x:v>358</x:v>
      </x:c>
      <x:c r="F691" s="0" t="s">
        <x:v>185</x:v>
      </x:c>
      <x:c r="G691" s="0" t="s">
        <x:v>412</x:v>
      </x:c>
      <x:c r="H691" s="0" t="s">
        <x:v>194</x:v>
      </x:c>
      <x:c r="I691" s="0" t="n">
        <x:v>1.3</x:v>
      </x:c>
      <x:c r="J691" s="0" t="n">
        <x:v>-4.8</x:v>
      </x:c>
      <x:c r="K691" s="0" t="n">
        <x:v>64</x:v>
      </x:c>
      <x:c r="L691" s="0" t="n">
        <x:v>-4</x:v>
      </x:c>
      <x:c r="M691" s="0" t="n">
        <x:v>-4</x:v>
      </x:c>
      <x:c r="O691" s="0" t="n">
        <x:v>1020.2</x:v>
      </x:c>
      <x:c r="P691" s="0" t="n">
        <x:v>1010.4</x:v>
      </x:c>
    </x:row>
    <x:row r="692" spans="1:81" customFormat="1" ht="16.5" customHeight="1">
      <x:c r="A692" s="302">
        <x:f>IF(RIGHT(C692,2)=".1","10",RIGHT(C692,2))</x:f>
      </x:c>
      <x:c r="B692" s="0" t="n">
        <x:v>0</x:v>
      </x:c>
      <x:c r="C692" s="0" t="n">
        <x:v>28.03</x:v>
      </x:c>
      <x:c r="D692" s="0" t="s">
        <x:v>11</x:v>
      </x:c>
      <x:c r="E692" s="0" t="s">
        <x:v>215</x:v>
      </x:c>
      <x:c r="F692" s="0" t="s">
        <x:v>185</x:v>
      </x:c>
      <x:c r="G692" s="0" t="s">
        <x:v>256</x:v>
      </x:c>
      <x:c r="H692" s="0" t="s">
        <x:v>356</x:v>
      </x:c>
      <x:c r="I692" s="0" t="n">
        <x:v>-0.8</x:v>
      </x:c>
      <x:c r="J692" s="0" t="n">
        <x:v>-5.5</x:v>
      </x:c>
      <x:c r="K692" s="0" t="n">
        <x:v>70</x:v>
      </x:c>
      <x:c r="L692" s="0" t="n">
        <x:v>-5</x:v>
      </x:c>
      <x:c r="M692" s="0" t="n">
        <x:v>-5</x:v>
      </x:c>
      <x:c r="O692" s="0" t="n">
        <x:v>1022.1</x:v>
      </x:c>
      <x:c r="P692" s="0" t="n">
        <x:v>1012.2</x:v>
      </x:c>
    </x:row>
    <x:row r="693" spans="1:81" customFormat="1" ht="16.5" customHeight="1">
      <x:c r="A693" s="302">
        <x:f>IF(RIGHT(C693,2)=".1","10",RIGHT(C693,2))</x:f>
      </x:c>
      <x:c r="B693" s="0" t="n">
        <x:v>3</x:v>
      </x:c>
      <x:c r="C693" s="0" t="n">
        <x:v>28.03</x:v>
      </x:c>
      <x:c r="D693" s="0" t="s">
        <x:v>11</x:v>
      </x:c>
      <x:c r="E693" s="0" t="n">
        <x:v>2</x:v>
      </x:c>
      <x:c r="F693" s="0" t="s">
        <x:v>185</x:v>
      </x:c>
      <x:c r="H693" s="0" t="s">
        <x:v>186</x:v>
      </x:c>
      <x:c r="I693" s="0" t="n">
        <x:v>-2.1</x:v>
      </x:c>
      <x:c r="J693" s="0" t="n">
        <x:v>-6.7</x:v>
      </x:c>
      <x:c r="K693" s="0" t="n">
        <x:v>71</x:v>
      </x:c>
      <x:c r="L693" s="0" t="n">
        <x:v>-6</x:v>
      </x:c>
      <x:c r="M693" s="0" t="n">
        <x:v>-6</x:v>
      </x:c>
      <x:c r="O693" s="0" t="n">
        <x:v>1024.9</x:v>
      </x:c>
      <x:c r="P693" s="0" t="n">
        <x:v>1014.9</x:v>
      </x:c>
      <x:c r="Q693" s="0" t="n">
        <x:v>-2.1</x:v>
      </x:c>
      <x:c r="S693" s="0" t="n">
        <x:v>0.3</x:v>
      </x:c>
    </x:row>
    <x:row r="694" spans="1:81" customFormat="1" ht="16.5" customHeight="1">
      <x:c r="A694" s="302">
        <x:f>IF(RIGHT(C694,2)=".1","10",RIGHT(C694,2))</x:f>
      </x:c>
      <x:c r="B694" s="0" t="n">
        <x:v>6</x:v>
      </x:c>
      <x:c r="C694" s="0" t="n">
        <x:v>28.03</x:v>
      </x:c>
      <x:c r="D694" s="0" t="s">
        <x:v>11</x:v>
      </x:c>
      <x:c r="E694" s="0" t="n">
        <x:v>4</x:v>
      </x:c>
      <x:c r="F694" s="0" t="s">
        <x:v>185</x:v>
      </x:c>
      <x:c r="H694" s="0" t="s">
        <x:v>858</x:v>
      </x:c>
      <x:c r="I694" s="0" t="n">
        <x:v>0.6</x:v>
      </x:c>
      <x:c r="J694" s="0" t="n">
        <x:v>-6</x:v>
      </x:c>
      <x:c r="K694" s="0" t="n">
        <x:v>61</x:v>
      </x:c>
      <x:c r="L694" s="0" t="n">
        <x:v>-4</x:v>
      </x:c>
      <x:c r="M694" s="0" t="n">
        <x:v>-3</x:v>
      </x:c>
      <x:c r="O694" s="0" t="n">
        <x:v>1026.9</x:v>
      </x:c>
      <x:c r="P694" s="0" t="n">
        <x:v>1017</x:v>
      </x:c>
      <x:c r="Q694" s="0" t="n">
        <x:v>-2.4</x:v>
      </x:c>
    </x:row>
    <x:row r="695" spans="1:81" customFormat="1" ht="16.5" customHeight="1">
      <x:c r="A695" s="302">
        <x:f>IF(RIGHT(C695,2)=".1","10",RIGHT(C695,2))</x:f>
      </x:c>
      <x:c r="B695" s="0" t="n">
        <x:v>9</x:v>
      </x:c>
      <x:c r="C695" s="0" t="n">
        <x:v>28.03</x:v>
      </x:c>
      <x:c r="D695" s="0" t="s">
        <x:v>11</x:v>
      </x:c>
      <x:c r="E695" s="0" t="s">
        <x:v>358</x:v>
      </x:c>
      <x:c r="F695" s="0" t="s">
        <x:v>185</x:v>
      </x:c>
      <x:c r="H695" s="0" t="s">
        <x:v>322</x:v>
      </x:c>
      <x:c r="I695" s="0" t="n">
        <x:v>3.3</x:v>
      </x:c>
      <x:c r="J695" s="0" t="n">
        <x:v>-8.7</x:v>
      </x:c>
      <x:c r="K695" s="0" t="n">
        <x:v>41</x:v>
      </x:c>
      <x:c r="L695" s="0" t="n">
        <x:v>-1</x:v>
      </x:c>
      <x:c r="M695" s="0" t="n">
        <x:v>0</x:v>
      </x:c>
      <x:c r="O695" s="0" t="n">
        <x:v>1027.7</x:v>
      </x:c>
      <x:c r="P695" s="0" t="n">
        <x:v>1017.9</x:v>
      </x:c>
    </x:row>
    <x:row r="696" spans="1:81" customFormat="1" ht="16.5" customHeight="1">
      <x:c r="A696" s="302">
        <x:f>IF(RIGHT(C696,2)=".1","10",RIGHT(C696,2))</x:f>
      </x:c>
      <x:c r="B696" s="0" t="n">
        <x:v>12</x:v>
      </x:c>
      <x:c r="C696" s="0" t="n">
        <x:v>28.03</x:v>
      </x:c>
      <x:c r="D696" s="0" t="s">
        <x:v>11</x:v>
      </x:c>
      <x:c r="E696" s="0" t="s">
        <x:v>859</x:v>
      </x:c>
      <x:c r="F696" s="0" t="s">
        <x:v>185</x:v>
      </x:c>
      <x:c r="H696" s="0" t="s">
        <x:v>860</x:v>
      </x:c>
      <x:c r="I696" s="0" t="n">
        <x:v>5.4</x:v>
      </x:c>
      <x:c r="J696" s="0" t="n">
        <x:v>-10.2</x:v>
      </x:c>
      <x:c r="K696" s="0" t="n">
        <x:v>31</x:v>
      </x:c>
      <x:c r="L696" s="0" t="n">
        <x:v>1</x:v>
      </x:c>
      <x:c r="M696" s="0" t="n">
        <x:v>3</x:v>
      </x:c>
      <x:c r="O696" s="0" t="n">
        <x:v>1026.8</x:v>
      </x:c>
      <x:c r="P696" s="0" t="n">
        <x:v>1017.1</x:v>
      </x:c>
    </x:row>
    <x:row r="697" spans="1:81" customFormat="1" ht="16.5" customHeight="1">
      <x:c r="A697" s="302">
        <x:f>IF(RIGHT(C697,2)=".1","10",RIGHT(C697,2))</x:f>
      </x:c>
      <x:c r="B697" s="0" t="n">
        <x:v>15</x:v>
      </x:c>
      <x:c r="C697" s="0" t="n">
        <x:v>28.03</x:v>
      </x:c>
      <x:c r="D697" s="0" t="s">
        <x:v>11</x:v>
      </x:c>
      <x:c r="E697" s="0" t="s">
        <x:v>861</x:v>
      </x:c>
      <x:c r="F697" s="0" t="s">
        <x:v>185</x:v>
      </x:c>
      <x:c r="H697" s="0" t="s">
        <x:v>220</x:v>
      </x:c>
      <x:c r="I697" s="0" t="n">
        <x:v>4.8</x:v>
      </x:c>
      <x:c r="J697" s="0" t="n">
        <x:v>-10.4</x:v>
      </x:c>
      <x:c r="K697" s="0" t="n">
        <x:v>32</x:v>
      </x:c>
      <x:c r="L697" s="0" t="n">
        <x:v>2</x:v>
      </x:c>
      <x:c r="M697" s="0" t="n">
        <x:v>2</x:v>
      </x:c>
      <x:c r="O697" s="0" t="n">
        <x:v>1026.2</x:v>
      </x:c>
      <x:c r="P697" s="0" t="n">
        <x:v>1016.4</x:v>
      </x:c>
      <x:c r="R697" s="0" t="n">
        <x:v>6</x:v>
      </x:c>
    </x:row>
    <x:row r="698" spans="1:81" customFormat="1" ht="16.5" customHeight="1">
      <x:c r="A698" s="302">
        <x:f>IF(RIGHT(C698,2)=".1","10",RIGHT(C698,2))</x:f>
      </x:c>
      <x:c r="B698" s="0" t="n">
        <x:v>18</x:v>
      </x:c>
      <x:c r="C698" s="0" t="n">
        <x:v>28.03</x:v>
      </x:c>
      <x:c r="D698" s="0" t="s">
        <x:v>10</x:v>
      </x:c>
      <x:c r="E698" s="0" t="s">
        <x:v>316</x:v>
      </x:c>
      <x:c r="F698" s="0" t="s">
        <x:v>185</x:v>
      </x:c>
      <x:c r="H698" s="0" t="s">
        <x:v>186</x:v>
      </x:c>
      <x:c r="I698" s="0" t="n">
        <x:v>1.5</x:v>
      </x:c>
      <x:c r="J698" s="0" t="n">
        <x:v>-6.5</x:v>
      </x:c>
      <x:c r="K698" s="0" t="n">
        <x:v>55</x:v>
      </x:c>
      <x:c r="L698" s="0" t="n">
        <x:v>-1</x:v>
      </x:c>
      <x:c r="M698" s="0" t="n">
        <x:v>-1</x:v>
      </x:c>
      <x:c r="O698" s="0" t="n">
        <x:v>1026.1</x:v>
      </x:c>
      <x:c r="P698" s="0" t="n">
        <x:v>1016.2</x:v>
      </x:c>
    </x:row>
    <x:row r="699" spans="1:81" customFormat="1" ht="16.5" customHeight="1">
      <x:c r="A699" s="302">
        <x:f>IF(RIGHT(C699,2)=".1","10",RIGHT(C699,2))</x:f>
      </x:c>
      <x:c r="B699" s="0" t="n">
        <x:v>21</x:v>
      </x:c>
      <x:c r="C699" s="0" t="n">
        <x:v>28.03</x:v>
      </x:c>
      <x:c r="D699" s="0" t="s">
        <x:v>10</x:v>
      </x:c>
      <x:c r="E699" s="0" t="n">
        <x:v>3</x:v>
      </x:c>
      <x:c r="F699" s="0" t="s">
        <x:v>185</x:v>
      </x:c>
      <x:c r="H699" s="0" t="s">
        <x:v>186</x:v>
      </x:c>
      <x:c r="I699" s="0" t="n">
        <x:v>2.5</x:v>
      </x:c>
      <x:c r="J699" s="0" t="n">
        <x:v>-3.5</x:v>
      </x:c>
      <x:c r="K699" s="0" t="n">
        <x:v>65</x:v>
      </x:c>
      <x:c r="L699" s="0" t="n">
        <x:v>-1</x:v>
      </x:c>
      <x:c r="M699" s="0" t="n">
        <x:v>-1</x:v>
      </x:c>
      <x:c r="O699" s="0" t="n">
        <x:v>1024.4</x:v>
      </x:c>
      <x:c r="P699" s="0" t="n">
        <x:v>1014.6</x:v>
      </x:c>
    </x:row>
    <x:row r="700" spans="1:81" customFormat="1" ht="16.5" customHeight="1">
      <x:c r="A700" s="302">
        <x:f>IF(RIGHT(C700,2)=".1","10",RIGHT(C700,2))</x:f>
      </x:c>
      <x:c r="B700" s="0" t="n">
        <x:v>0</x:v>
      </x:c>
      <x:c r="C700" s="0" t="n">
        <x:v>29.03</x:v>
      </x:c>
      <x:c r="D700" s="0" t="s">
        <x:v>10</x:v>
      </x:c>
      <x:c r="E700" s="0" t="n">
        <x:v>2</x:v>
      </x:c>
      <x:c r="F700" s="0" t="s">
        <x:v>185</x:v>
      </x:c>
      <x:c r="H700" s="0" t="s">
        <x:v>186</x:v>
      </x:c>
      <x:c r="I700" s="0" t="n">
        <x:v>1.8</x:v>
      </x:c>
      <x:c r="J700" s="0" t="n">
        <x:v>-3</x:v>
      </x:c>
      <x:c r="K700" s="0" t="n">
        <x:v>70</x:v>
      </x:c>
      <x:c r="L700" s="0" t="n">
        <x:v>-1</x:v>
      </x:c>
      <x:c r="M700" s="0" t="n">
        <x:v>-1</x:v>
      </x:c>
      <x:c r="O700" s="0" t="n">
        <x:v>1023.2</x:v>
      </x:c>
      <x:c r="P700" s="0" t="n">
        <x:v>1013.4</x:v>
      </x:c>
    </x:row>
    <x:row r="701" spans="1:81" customFormat="1" ht="16.5" customHeight="1">
      <x:c r="A701" s="302">
        <x:f>IF(RIGHT(C701,2)=".1","10",RIGHT(C701,2))</x:f>
      </x:c>
      <x:c r="B701" s="0" t="n">
        <x:v>3</x:v>
      </x:c>
      <x:c r="C701" s="0" t="n">
        <x:v>29.03</x:v>
      </x:c>
      <x:c r="D701" s="0" t="s">
        <x:v>10</x:v>
      </x:c>
      <x:c r="E701" s="0" t="n">
        <x:v>2</x:v>
      </x:c>
      <x:c r="F701" s="0" t="s">
        <x:v>185</x:v>
      </x:c>
      <x:c r="H701" s="0" t="s">
        <x:v>186</x:v>
      </x:c>
      <x:c r="I701" s="0" t="n">
        <x:v>0.9</x:v>
      </x:c>
      <x:c r="J701" s="0" t="n">
        <x:v>-3.1</x:v>
      </x:c>
      <x:c r="K701" s="0" t="n">
        <x:v>75</x:v>
      </x:c>
      <x:c r="L701" s="0" t="n">
        <x:v>-2</x:v>
      </x:c>
      <x:c r="M701" s="0" t="n">
        <x:v>-2</x:v>
      </x:c>
      <x:c r="O701" s="0" t="n">
        <x:v>1021.5</x:v>
      </x:c>
      <x:c r="P701" s="0" t="n">
        <x:v>1011.6</x:v>
      </x:c>
      <x:c r="Q701" s="0" t="n">
        <x:v>0.9</x:v>
      </x:c>
    </x:row>
    <x:row r="702" spans="1:81" customFormat="1" ht="16.5" customHeight="1">
      <x:c r="A702" s="302">
        <x:f>IF(RIGHT(C702,2)=".1","10",RIGHT(C702,2))</x:f>
      </x:c>
      <x:c r="B702" s="0" t="n">
        <x:v>6</x:v>
      </x:c>
      <x:c r="C702" s="0" t="n">
        <x:v>29.03</x:v>
      </x:c>
      <x:c r="D702" s="0" t="s">
        <x:v>10</x:v>
      </x:c>
      <x:c r="E702" s="0" t="n">
        <x:v>4</x:v>
      </x:c>
      <x:c r="F702" s="0" t="s">
        <x:v>185</x:v>
      </x:c>
      <x:c r="H702" s="0" t="s">
        <x:v>186</x:v>
      </x:c>
      <x:c r="I702" s="0" t="n">
        <x:v>7.7</x:v>
      </x:c>
      <x:c r="J702" s="0" t="n">
        <x:v>-1.3</x:v>
      </x:c>
      <x:c r="K702" s="0" t="n">
        <x:v>53</x:v>
      </x:c>
      <x:c r="L702" s="0" t="n">
        <x:v>5</x:v>
      </x:c>
      <x:c r="M702" s="0" t="n">
        <x:v>9</x:v>
      </x:c>
      <x:c r="O702" s="0" t="n">
        <x:v>1020.8</x:v>
      </x:c>
      <x:c r="P702" s="0" t="n">
        <x:v>1011.1</x:v>
      </x:c>
    </x:row>
    <x:row r="703" spans="1:81" customFormat="1" ht="16.5" customHeight="1">
      <x:c r="A703" s="302">
        <x:f>IF(RIGHT(C703,2)=".1","10",RIGHT(C703,2))</x:f>
      </x:c>
      <x:c r="B703" s="0" t="n">
        <x:v>9</x:v>
      </x:c>
      <x:c r="C703" s="0" t="n">
        <x:v>29.03</x:v>
      </x:c>
      <x:c r="D703" s="0" t="s">
        <x:v>10</x:v>
      </x:c>
      <x:c r="E703" s="0" t="s">
        <x:v>358</x:v>
      </x:c>
      <x:c r="F703" s="0" t="s">
        <x:v>185</x:v>
      </x:c>
      <x:c r="H703" s="0" t="s">
        <x:v>186</x:v>
      </x:c>
      <x:c r="I703" s="0" t="n">
        <x:v>14.2</x:v>
      </x:c>
      <x:c r="J703" s="0" t="n">
        <x:v>-5.1</x:v>
      </x:c>
      <x:c r="K703" s="0" t="n">
        <x:v>26</x:v>
      </x:c>
      <x:c r="L703" s="0" t="n">
        <x:v>13</x:v>
      </x:c>
      <x:c r="M703" s="0" t="n">
        <x:v>20</x:v>
      </x:c>
      <x:c r="O703" s="0" t="n">
        <x:v>1019.1</x:v>
      </x:c>
      <x:c r="P703" s="0" t="n">
        <x:v>1009.7</x:v>
      </x:c>
    </x:row>
    <x:row r="704" spans="1:81" customFormat="1" ht="16.5" customHeight="1">
      <x:c r="A704" s="302">
        <x:f>IF(RIGHT(C704,2)=".1","10",RIGHT(C704,2))</x:f>
      </x:c>
      <x:c r="B704" s="0" t="n">
        <x:v>12</x:v>
      </x:c>
      <x:c r="C704" s="0" t="n">
        <x:v>29.03</x:v>
      </x:c>
      <x:c r="D704" s="0" t="s">
        <x:v>10</x:v>
      </x:c>
      <x:c r="E704" s="0" t="s">
        <x:v>269</x:v>
      </x:c>
      <x:c r="F704" s="0" t="s">
        <x:v>185</x:v>
      </x:c>
      <x:c r="H704" s="0" t="s">
        <x:v>476</x:v>
      </x:c>
      <x:c r="I704" s="0" t="n">
        <x:v>16.2</x:v>
      </x:c>
      <x:c r="J704" s="0" t="n">
        <x:v>-6.3</x:v>
      </x:c>
      <x:c r="K704" s="0" t="n">
        <x:v>21</x:v>
      </x:c>
      <x:c r="L704" s="0" t="n">
        <x:v>16</x:v>
      </x:c>
      <x:c r="M704" s="0" t="n">
        <x:v>20</x:v>
      </x:c>
      <x:c r="O704" s="0" t="n">
        <x:v>1016.7</x:v>
      </x:c>
      <x:c r="P704" s="0" t="n">
        <x:v>1007.4</x:v>
      </x:c>
    </x:row>
    <x:row r="705" spans="1:81" customFormat="1" ht="16.5" customHeight="1">
      <x:c r="A705" s="302">
        <x:f>IF(RIGHT(C705,2)=".1","10",RIGHT(C705,2))</x:f>
      </x:c>
      <x:c r="B705" s="0" t="n">
        <x:v>15</x:v>
      </x:c>
      <x:c r="C705" s="0" t="n">
        <x:v>29.03</x:v>
      </x:c>
      <x:c r="D705" s="0" t="s">
        <x:v>10</x:v>
      </x:c>
      <x:c r="E705" s="0" t="s">
        <x:v>503</x:v>
      </x:c>
      <x:c r="F705" s="0" t="s">
        <x:v>185</x:v>
      </x:c>
      <x:c r="H705" s="0" t="s">
        <x:v>834</x:v>
      </x:c>
      <x:c r="I705" s="0" t="n">
        <x:v>14.1</x:v>
      </x:c>
      <x:c r="J705" s="0" t="n">
        <x:v>-5.1</x:v>
      </x:c>
      <x:c r="K705" s="0" t="n">
        <x:v>26</x:v>
      </x:c>
      <x:c r="L705" s="0" t="n">
        <x:v>14</x:v>
      </x:c>
      <x:c r="M705" s="0" t="n">
        <x:v>14</x:v>
      </x:c>
      <x:c r="O705" s="0" t="n">
        <x:v>1015.4</x:v>
      </x:c>
      <x:c r="P705" s="0" t="n">
        <x:v>1006</x:v>
      </x:c>
      <x:c r="R705" s="0" t="n">
        <x:v>16.4</x:v>
      </x:c>
    </x:row>
    <x:row r="706" spans="1:81" customFormat="1" ht="16.5" customHeight="1">
      <x:c r="A706" s="302">
        <x:f>IF(RIGHT(C706,2)=".1","10",RIGHT(C706,2))</x:f>
      </x:c>
      <x:c r="B706" s="0" t="n">
        <x:v>18</x:v>
      </x:c>
      <x:c r="C706" s="0" t="n">
        <x:v>29.03</x:v>
      </x:c>
      <x:c r="D706" s="0" t="s">
        <x:v>10</x:v>
      </x:c>
      <x:c r="E706" s="0" t="n">
        <x:v>2</x:v>
      </x:c>
      <x:c r="F706" s="0" t="s">
        <x:v>185</x:v>
      </x:c>
      <x:c r="H706" s="0" t="s">
        <x:v>596</x:v>
      </x:c>
      <x:c r="I706" s="0" t="n">
        <x:v>10.7</x:v>
      </x:c>
      <x:c r="J706" s="0" t="n">
        <x:v>-4.3</x:v>
      </x:c>
      <x:c r="K706" s="0" t="n">
        <x:v>35</x:v>
      </x:c>
      <x:c r="L706" s="0" t="n">
        <x:v>10</x:v>
      </x:c>
      <x:c r="M706" s="0" t="n">
        <x:v>10</x:v>
      </x:c>
      <x:c r="O706" s="0" t="n">
        <x:v>1015</x:v>
      </x:c>
      <x:c r="P706" s="0" t="n">
        <x:v>1005.5</x:v>
      </x:c>
    </x:row>
    <x:row r="707" spans="1:81" customFormat="1" ht="16.5" customHeight="1">
      <x:c r="A707" s="302">
        <x:f>IF(RIGHT(C707,2)=".1","10",RIGHT(C707,2))</x:f>
      </x:c>
      <x:c r="B707" s="0" t="n">
        <x:v>21</x:v>
      </x:c>
      <x:c r="C707" s="0" t="n">
        <x:v>29.03</x:v>
      </x:c>
      <x:c r="D707" s="0" t="s">
        <x:v>9</x:v>
      </x:c>
      <x:c r="E707" s="0" t="n">
        <x:v>1</x:v>
      </x:c>
      <x:c r="F707" s="0" t="s">
        <x:v>185</x:v>
      </x:c>
      <x:c r="H707" s="0" t="s">
        <x:v>276</x:v>
      </x:c>
      <x:c r="I707" s="0" t="n">
        <x:v>9.7</x:v>
      </x:c>
      <x:c r="J707" s="0" t="n">
        <x:v>-2.5</x:v>
      </x:c>
      <x:c r="K707" s="0" t="n">
        <x:v>42</x:v>
      </x:c>
      <x:c r="L707" s="0" t="n">
        <x:v>10</x:v>
      </x:c>
      <x:c r="M707" s="0" t="n">
        <x:v>10</x:v>
      </x:c>
      <x:c r="O707" s="0" t="n">
        <x:v>1014.2</x:v>
      </x:c>
      <x:c r="P707" s="0" t="n">
        <x:v>1004.7</x:v>
      </x:c>
    </x:row>
    <x:row r="708" spans="1:81" customFormat="1" ht="16.5" customHeight="1">
      <x:c r="A708" s="302">
        <x:f>IF(RIGHT(C708,2)=".1","10",RIGHT(C708,2))</x:f>
      </x:c>
      <x:c r="B708" s="0" t="n">
        <x:v>0</x:v>
      </x:c>
      <x:c r="C708" s="0" t="n">
        <x:v>30.03</x:v>
      </x:c>
      <x:c r="D708" s="0" t="s">
        <x:v>8</x:v>
      </x:c>
      <x:c r="E708" s="0" t="n">
        <x:v>1</x:v>
      </x:c>
      <x:c r="F708" s="0" t="s">
        <x:v>185</x:v>
      </x:c>
      <x:c r="H708" s="0" t="s">
        <x:v>276</x:v>
      </x:c>
      <x:c r="I708" s="0" t="n">
        <x:v>7.9</x:v>
      </x:c>
      <x:c r="J708" s="0" t="n">
        <x:v>-0.9</x:v>
      </x:c>
      <x:c r="K708" s="0" t="n">
        <x:v>54</x:v>
      </x:c>
      <x:c r="L708" s="0" t="n">
        <x:v>8</x:v>
      </x:c>
      <x:c r="M708" s="0" t="n">
        <x:v>8</x:v>
      </x:c>
      <x:c r="O708" s="0" t="n">
        <x:v>1013.6</x:v>
      </x:c>
      <x:c r="P708" s="0" t="n">
        <x:v>1004</x:v>
      </x:c>
    </x:row>
    <x:row r="709" spans="1:81" customFormat="1" ht="16.5" customHeight="1">
      <x:c r="A709" s="302">
        <x:f>IF(RIGHT(C709,2)=".1","10",RIGHT(C709,2))</x:f>
      </x:c>
      <x:c r="B709" s="0" t="n">
        <x:v>3</x:v>
      </x:c>
      <x:c r="C709" s="0" t="n">
        <x:v>30.03</x:v>
      </x:c>
      <x:c r="D709" s="0" t="s">
        <x:v>9</x:v>
      </x:c>
      <x:c r="E709" s="0" t="n">
        <x:v>2</x:v>
      </x:c>
      <x:c r="F709" s="0" t="s">
        <x:v>185</x:v>
      </x:c>
      <x:c r="H709" s="0" t="s">
        <x:v>228</x:v>
      </x:c>
      <x:c r="I709" s="0" t="n">
        <x:v>9.4</x:v>
      </x:c>
      <x:c r="J709" s="0" t="n">
        <x:v>-0.8</x:v>
      </x:c>
      <x:c r="K709" s="0" t="n">
        <x:v>49</x:v>
      </x:c>
      <x:c r="L709" s="0" t="n">
        <x:v>8</x:v>
      </x:c>
      <x:c r="M709" s="0" t="n">
        <x:v>8</x:v>
      </x:c>
      <x:c r="O709" s="0" t="n">
        <x:v>1013.2</x:v>
      </x:c>
      <x:c r="P709" s="0" t="n">
        <x:v>1003.8</x:v>
      </x:c>
      <x:c r="Q709" s="0" t="n">
        <x:v>7.8</x:v>
      </x:c>
    </x:row>
    <x:row r="710" spans="1:81" customFormat="1" ht="16.5" customHeight="1">
      <x:c r="A710" s="302">
        <x:f>IF(RIGHT(C710,2)=".1","10",RIGHT(C710,2))</x:f>
      </x:c>
      <x:c r="B710" s="0" t="n">
        <x:v>6</x:v>
      </x:c>
      <x:c r="C710" s="0" t="n">
        <x:v>30.03</x:v>
      </x:c>
      <x:c r="D710" s="0" t="s">
        <x:v>9</x:v>
      </x:c>
      <x:c r="E710" s="0" t="n">
        <x:v>2</x:v>
      </x:c>
      <x:c r="F710" s="0" t="s">
        <x:v>185</x:v>
      </x:c>
      <x:c r="H710" s="0" t="s">
        <x:v>862</x:v>
      </x:c>
      <x:c r="I710" s="0" t="n">
        <x:v>11.7</x:v>
      </x:c>
      <x:c r="J710" s="0" t="n">
        <x:v>1.3</x:v>
      </x:c>
      <x:c r="K710" s="0" t="n">
        <x:v>49</x:v>
      </x:c>
      <x:c r="L710" s="0" t="n">
        <x:v>11</x:v>
      </x:c>
      <x:c r="M710" s="0" t="n">
        <x:v>12</x:v>
      </x:c>
      <x:c r="O710" s="0" t="n">
        <x:v>1013.2</x:v>
      </x:c>
      <x:c r="P710" s="0" t="n">
        <x:v>1003.8</x:v>
      </x:c>
    </x:row>
    <x:row r="711" spans="1:81" customFormat="1" ht="16.5" customHeight="1">
      <x:c r="A711" s="302">
        <x:f>IF(RIGHT(C711,2)=".1","10",RIGHT(C711,2))</x:f>
      </x:c>
      <x:c r="B711" s="0" t="n">
        <x:v>9</x:v>
      </x:c>
      <x:c r="C711" s="0" t="n">
        <x:v>30.03</x:v>
      </x:c>
      <x:c r="D711" s="0" t="s">
        <x:v>9</x:v>
      </x:c>
      <x:c r="E711" s="0" t="s">
        <x:v>394</x:v>
      </x:c>
      <x:c r="F711" s="0" t="s">
        <x:v>185</x:v>
      </x:c>
      <x:c r="H711" s="0" t="s">
        <x:v>863</x:v>
      </x:c>
      <x:c r="I711" s="0" t="n">
        <x:v>17.4</x:v>
      </x:c>
      <x:c r="J711" s="0" t="n">
        <x:v>1.3</x:v>
      </x:c>
      <x:c r="K711" s="0" t="n">
        <x:v>34</x:v>
      </x:c>
      <x:c r="L711" s="0" t="n">
        <x:v>17</x:v>
      </x:c>
      <x:c r="M711" s="0" t="n">
        <x:v>18</x:v>
      </x:c>
      <x:c r="O711" s="0" t="n">
        <x:v>1012.9</x:v>
      </x:c>
      <x:c r="P711" s="0" t="n">
        <x:v>1003.7</x:v>
      </x:c>
    </x:row>
    <x:row r="712" spans="1:81" customFormat="1" ht="16.5" customHeight="1">
      <x:c r="A712" s="302">
        <x:f>IF(RIGHT(C712,2)=".1","10",RIGHT(C712,2))</x:f>
      </x:c>
      <x:c r="B712" s="0" t="n">
        <x:v>12</x:v>
      </x:c>
      <x:c r="C712" s="0" t="n">
        <x:v>30.03</x:v>
      </x:c>
      <x:c r="D712" s="0" t="s">
        <x:v>9</x:v>
      </x:c>
      <x:c r="E712" s="0" t="s">
        <x:v>363</x:v>
      </x:c>
      <x:c r="F712" s="0" t="s">
        <x:v>185</x:v>
      </x:c>
      <x:c r="H712" s="0" t="s">
        <x:v>864</x:v>
      </x:c>
      <x:c r="I712" s="0" t="n">
        <x:v>17.6</x:v>
      </x:c>
      <x:c r="J712" s="0" t="n">
        <x:v>1.3</x:v>
      </x:c>
      <x:c r="K712" s="0" t="n">
        <x:v>33</x:v>
      </x:c>
      <x:c r="L712" s="0" t="n">
        <x:v>17</x:v>
      </x:c>
      <x:c r="M712" s="0" t="n">
        <x:v>18</x:v>
      </x:c>
      <x:c r="O712" s="0" t="n">
        <x:v>1012.3</x:v>
      </x:c>
      <x:c r="P712" s="0" t="n">
        <x:v>1003.1</x:v>
      </x:c>
    </x:row>
    <x:row r="713" spans="1:81" customFormat="1" ht="16.5" customHeight="1">
      <x:c r="A713" s="302">
        <x:f>IF(RIGHT(C713,2)=".1","10",RIGHT(C713,2))</x:f>
      </x:c>
      <x:c r="B713" s="0" t="n">
        <x:v>15</x:v>
      </x:c>
      <x:c r="C713" s="0" t="n">
        <x:v>30.03</x:v>
      </x:c>
      <x:c r="D713" s="0" t="s">
        <x:v>9</x:v>
      </x:c>
      <x:c r="E713" s="0" t="s">
        <x:v>205</x:v>
      </x:c>
      <x:c r="F713" s="0" t="s">
        <x:v>185</x:v>
      </x:c>
      <x:c r="H713" s="0" t="s">
        <x:v>865</x:v>
      </x:c>
      <x:c r="I713" s="0" t="n">
        <x:v>16.1</x:v>
      </x:c>
      <x:c r="J713" s="0" t="n">
        <x:v>1</x:v>
      </x:c>
      <x:c r="K713" s="0" t="n">
        <x:v>36</x:v>
      </x:c>
      <x:c r="L713" s="0" t="n">
        <x:v>16</x:v>
      </x:c>
      <x:c r="M713" s="0" t="n">
        <x:v>16</x:v>
      </x:c>
      <x:c r="O713" s="0" t="n">
        <x:v>1013.1</x:v>
      </x:c>
      <x:c r="P713" s="0" t="n">
        <x:v>1003.8</x:v>
      </x:c>
      <x:c r="R713" s="0" t="n">
        <x:v>18.6</x:v>
      </x:c>
    </x:row>
    <x:row r="714" spans="1:81" customFormat="1" ht="16.5" customHeight="1">
      <x:c r="A714" s="302">
        <x:f>IF(RIGHT(C714,2)=".1","10",RIGHT(C714,2))</x:f>
      </x:c>
      <x:c r="B714" s="0" t="n">
        <x:v>18</x:v>
      </x:c>
      <x:c r="C714" s="0" t="n">
        <x:v>30.03</x:v>
      </x:c>
      <x:c r="D714" s="0" t="s">
        <x:v>9</x:v>
      </x:c>
      <x:c r="E714" s="0" t="n">
        <x:v>1</x:v>
      </x:c>
      <x:c r="F714" s="0" t="s">
        <x:v>185</x:v>
      </x:c>
      <x:c r="H714" s="0" t="s">
        <x:v>212</x:v>
      </x:c>
      <x:c r="I714" s="0" t="n">
        <x:v>9.9</x:v>
      </x:c>
      <x:c r="J714" s="0" t="n">
        <x:v>1</x:v>
      </x:c>
      <x:c r="K714" s="0" t="n">
        <x:v>54</x:v>
      </x:c>
      <x:c r="L714" s="0" t="n">
        <x:v>10</x:v>
      </x:c>
      <x:c r="M714" s="0" t="n">
        <x:v>10</x:v>
      </x:c>
      <x:c r="O714" s="0" t="n">
        <x:v>1014.8</x:v>
      </x:c>
      <x:c r="P714" s="0" t="n">
        <x:v>1005.3</x:v>
      </x:c>
    </x:row>
    <x:row r="715" spans="1:81" customFormat="1" ht="16.5" customHeight="1">
      <x:c r="A715" s="302">
        <x:f>IF(RIGHT(C715,2)=".1","10",RIGHT(C715,2))</x:f>
      </x:c>
      <x:c r="B715" s="0" t="n">
        <x:v>21</x:v>
      </x:c>
      <x:c r="C715" s="0" t="n">
        <x:v>30.03</x:v>
      </x:c>
      <x:c r="D715" s="0" t="s">
        <x:v>9</x:v>
      </x:c>
      <x:c r="E715" s="0" t="n">
        <x:v>1</x:v>
      </x:c>
      <x:c r="F715" s="0" t="s">
        <x:v>185</x:v>
      </x:c>
      <x:c r="H715" s="0" t="s">
        <x:v>212</x:v>
      </x:c>
      <x:c r="I715" s="0" t="n">
        <x:v>6.8</x:v>
      </x:c>
      <x:c r="J715" s="0" t="n">
        <x:v>1.3</x:v>
      </x:c>
      <x:c r="K715" s="0" t="n">
        <x:v>68</x:v>
      </x:c>
      <x:c r="L715" s="0" t="n">
        <x:v>6</x:v>
      </x:c>
      <x:c r="M715" s="0" t="n">
        <x:v>6</x:v>
      </x:c>
      <x:c r="O715" s="0" t="n">
        <x:v>1015.1</x:v>
      </x:c>
      <x:c r="P715" s="0" t="n">
        <x:v>1005.5</x:v>
      </x:c>
    </x:row>
    <x:row r="716" spans="1:81" customFormat="1" ht="16.5" customHeight="1">
      <x:c r="A716" s="302">
        <x:f>IF(RIGHT(C716,2)=".1","10",RIGHT(C716,2))</x:f>
      </x:c>
      <x:c r="B716" s="0" t="n">
        <x:v>0</x:v>
      </x:c>
      <x:c r="C716" s="0" t="n">
        <x:v>31.03</x:v>
      </x:c>
      <x:c r="D716" s="0" t="s">
        <x:v>9</x:v>
      </x:c>
      <x:c r="E716" s="0" t="n">
        <x:v>2</x:v>
      </x:c>
      <x:c r="F716" s="0" t="s">
        <x:v>185</x:v>
      </x:c>
      <x:c r="H716" s="0" t="s">
        <x:v>212</x:v>
      </x:c>
      <x:c r="I716" s="0" t="n">
        <x:v>7.1</x:v>
      </x:c>
      <x:c r="J716" s="0" t="n">
        <x:v>1.5</x:v>
      </x:c>
      <x:c r="K716" s="0" t="n">
        <x:v>68</x:v>
      </x:c>
      <x:c r="L716" s="0" t="n">
        <x:v>5</x:v>
      </x:c>
      <x:c r="M716" s="0" t="n">
        <x:v>5</x:v>
      </x:c>
      <x:c r="O716" s="0" t="n">
        <x:v>1015.2</x:v>
      </x:c>
      <x:c r="P716" s="0" t="n">
        <x:v>1005.6</x:v>
      </x:c>
    </x:row>
    <x:row r="717" spans="1:81" customFormat="1" ht="16.5" customHeight="1">
      <x:c r="A717" s="302">
        <x:f>IF(RIGHT(C717,2)=".1","10",RIGHT(C717,2))</x:f>
      </x:c>
      <x:c r="B717" s="0" t="n">
        <x:v>3</x:v>
      </x:c>
      <x:c r="C717" s="0" t="n">
        <x:v>31.03</x:v>
      </x:c>
      <x:c r="D717" s="0" t="s">
        <x:v>9</x:v>
      </x:c>
      <x:c r="E717" s="0" t="n">
        <x:v>2</x:v>
      </x:c>
      <x:c r="F717" s="0" t="s">
        <x:v>185</x:v>
      </x:c>
      <x:c r="H717" s="0" t="s">
        <x:v>186</x:v>
      </x:c>
      <x:c r="I717" s="0" t="n">
        <x:v>5.7</x:v>
      </x:c>
      <x:c r="J717" s="0" t="n">
        <x:v>1.6</x:v>
      </x:c>
      <x:c r="K717" s="0" t="n">
        <x:v>75</x:v>
      </x:c>
      <x:c r="L717" s="0" t="n">
        <x:v>3</x:v>
      </x:c>
      <x:c r="M717" s="0" t="n">
        <x:v>3</x:v>
      </x:c>
      <x:c r="O717" s="0" t="n">
        <x:v>1016.3</x:v>
      </x:c>
      <x:c r="P717" s="0" t="n">
        <x:v>1006.7</x:v>
      </x:c>
      <x:c r="Q717" s="0" t="n">
        <x:v>5.7</x:v>
      </x:c>
    </x:row>
    <x:row r="718" spans="1:81" customFormat="1" ht="16.5" customHeight="1">
      <x:c r="A718" s="302">
        <x:f>IF(RIGHT(C718,2)=".1","10",RIGHT(C718,2))</x:f>
      </x:c>
      <x:c r="B718" s="0" t="n">
        <x:v>6</x:v>
      </x:c>
      <x:c r="C718" s="0" t="n">
        <x:v>31.03</x:v>
      </x:c>
      <x:c r="D718" s="0" t="s">
        <x:v>8</x:v>
      </x:c>
      <x:c r="E718" s="0" t="n">
        <x:v>2</x:v>
      </x:c>
      <x:c r="F718" s="0" t="s">
        <x:v>185</x:v>
      </x:c>
      <x:c r="H718" s="0" t="s">
        <x:v>293</x:v>
      </x:c>
      <x:c r="I718" s="0" t="n">
        <x:v>11.8</x:v>
      </x:c>
      <x:c r="J718" s="0" t="n">
        <x:v>3.7</x:v>
      </x:c>
      <x:c r="K718" s="0" t="n">
        <x:v>58</x:v>
      </x:c>
      <x:c r="L718" s="0" t="n">
        <x:v>11</x:v>
      </x:c>
      <x:c r="M718" s="0" t="n">
        <x:v>16</x:v>
      </x:c>
      <x:c r="O718" s="0" t="n">
        <x:v>1016.9</x:v>
      </x:c>
      <x:c r="P718" s="0" t="n">
        <x:v>1007.4</x:v>
      </x:c>
    </x:row>
    <x:row r="719" spans="1:81" customFormat="1" ht="16.5" customHeight="1">
      <x:c r="A719" s="302">
        <x:f>IF(RIGHT(C719,2)=".1","10",RIGHT(C719,2))</x:f>
      </x:c>
      <x:c r="B719" s="0" t="n">
        <x:v>9</x:v>
      </x:c>
      <x:c r="C719" s="0" t="n">
        <x:v>31.03</x:v>
      </x:c>
      <x:c r="D719" s="0" t="s">
        <x:v>9</x:v>
      </x:c>
      <x:c r="E719" s="0" t="n">
        <x:v>4</x:v>
      </x:c>
      <x:c r="F719" s="0" t="s">
        <x:v>185</x:v>
      </x:c>
      <x:c r="H719" s="0" t="s">
        <x:v>866</x:v>
      </x:c>
      <x:c r="I719" s="0" t="n">
        <x:v>18.7</x:v>
      </x:c>
      <x:c r="J719" s="0" t="n">
        <x:v>2.4</x:v>
      </x:c>
      <x:c r="K719" s="0" t="n">
        <x:v>34</x:v>
      </x:c>
      <x:c r="L719" s="0" t="n">
        <x:v>19</x:v>
      </x:c>
      <x:c r="M719" s="0" t="n">
        <x:v>23</x:v>
      </x:c>
      <x:c r="O719" s="0" t="n">
        <x:v>1016.4</x:v>
      </x:c>
      <x:c r="P719" s="0" t="n">
        <x:v>1007.2</x:v>
      </x:c>
    </x:row>
    <x:row r="720" spans="1:81" customFormat="1" ht="16.5" customHeight="1">
      <x:c r="A720" s="302">
        <x:f>IF(RIGHT(C720,2)=".1","10",RIGHT(C720,2))</x:f>
      </x:c>
      <x:c r="B720" s="0" t="n">
        <x:v>12</x:v>
      </x:c>
      <x:c r="C720" s="0" t="n">
        <x:v>31.03</x:v>
      </x:c>
      <x:c r="D720" s="0" t="s">
        <x:v>9</x:v>
      </x:c>
      <x:c r="E720" s="0" t="n">
        <x:v>3</x:v>
      </x:c>
      <x:c r="F720" s="0" t="s">
        <x:v>185</x:v>
      </x:c>
      <x:c r="H720" s="0" t="s">
        <x:v>251</x:v>
      </x:c>
      <x:c r="I720" s="0" t="n">
        <x:v>19.8</x:v>
      </x:c>
      <x:c r="J720" s="0" t="n">
        <x:v>1.8</x:v>
      </x:c>
      <x:c r="K720" s="0" t="n">
        <x:v>30</x:v>
      </x:c>
      <x:c r="L720" s="0" t="n">
        <x:v>20</x:v>
      </x:c>
      <x:c r="M720" s="0" t="n">
        <x:v>20</x:v>
      </x:c>
      <x:c r="O720" s="0" t="n">
        <x:v>1014.6</x:v>
      </x:c>
      <x:c r="P720" s="0" t="n">
        <x:v>1005.4</x:v>
      </x:c>
    </x:row>
    <x:row r="721" spans="1:81" customFormat="1" ht="16.5" customHeight="1">
      <x:c r="A721" s="302">
        <x:f>IF(RIGHT(C721,2)=".1","10",RIGHT(C721,2))</x:f>
      </x:c>
      <x:c r="B721" s="0" t="n">
        <x:v>15</x:v>
      </x:c>
      <x:c r="C721" s="0" t="n">
        <x:v>31.03</x:v>
      </x:c>
      <x:c r="D721" s="0" t="s">
        <x:v>9</x:v>
      </x:c>
      <x:c r="E721" s="0" t="n">
        <x:v>2</x:v>
      </x:c>
      <x:c r="F721" s="0" t="s">
        <x:v>185</x:v>
      </x:c>
      <x:c r="H721" s="0" t="s">
        <x:v>226</x:v>
      </x:c>
      <x:c r="I721" s="0" t="n">
        <x:v>19.4</x:v>
      </x:c>
      <x:c r="J721" s="0" t="n">
        <x:v>1.9</x:v>
      </x:c>
      <x:c r="K721" s="0" t="n">
        <x:v>31</x:v>
      </x:c>
      <x:c r="L721" s="0" t="n">
        <x:v>20</x:v>
      </x:c>
      <x:c r="M721" s="0" t="n">
        <x:v>21</x:v>
      </x:c>
      <x:c r="O721" s="0" t="n">
        <x:v>1014.2</x:v>
      </x:c>
      <x:c r="P721" s="0" t="n">
        <x:v>1005</x:v>
      </x:c>
      <x:c r="R721" s="0" t="n">
        <x:v>21.5</x:v>
      </x:c>
    </x:row>
    <x:row r="722" spans="1:81" customFormat="1" ht="16.5" customHeight="1">
      <x:c r="A722" s="302">
        <x:f>IF(RIGHT(C722,2)=".1","10",RIGHT(C722,2))</x:f>
      </x:c>
      <x:c r="B722" s="0" t="n">
        <x:v>18</x:v>
      </x:c>
      <x:c r="C722" s="0" t="n">
        <x:v>31.03</x:v>
      </x:c>
      <x:c r="D722" s="0" t="s">
        <x:v>9</x:v>
      </x:c>
      <x:c r="E722" s="0" t="n">
        <x:v>1</x:v>
      </x:c>
      <x:c r="F722" s="0" t="s">
        <x:v>185</x:v>
      </x:c>
      <x:c r="H722" s="0" t="s">
        <x:v>219</x:v>
      </x:c>
      <x:c r="I722" s="0" t="n">
        <x:v>12.3</x:v>
      </x:c>
      <x:c r="J722" s="0" t="n">
        <x:v>-0.2</x:v>
      </x:c>
      <x:c r="K722" s="0" t="n">
        <x:v>42</x:v>
      </x:c>
      <x:c r="L722" s="0" t="n">
        <x:v>13</x:v>
      </x:c>
      <x:c r="M722" s="0" t="n">
        <x:v>13</x:v>
      </x:c>
      <x:c r="O722" s="0" t="n">
        <x:v>1015</x:v>
      </x:c>
      <x:c r="P722" s="0" t="n">
        <x:v>1005.6</x:v>
      </x:c>
    </x:row>
    <x:row r="723" spans="1:81" customFormat="1" ht="16.5" customHeight="1">
      <x:c r="A723" s="302">
        <x:f>IF(RIGHT(C723,2)=".1","10",RIGHT(C723,2))</x:f>
      </x:c>
      <x:c r="B723" s="0" t="n">
        <x:v>21</x:v>
      </x:c>
      <x:c r="C723" s="0" t="n">
        <x:v>31.03</x:v>
      </x:c>
      <x:c r="D723" s="0" t="s">
        <x:v>8</x:v>
      </x:c>
      <x:c r="E723" s="0" t="n">
        <x:v>1</x:v>
      </x:c>
      <x:c r="F723" s="0" t="s">
        <x:v>185</x:v>
      </x:c>
      <x:c r="H723" s="0" t="s">
        <x:v>749</x:v>
      </x:c>
      <x:c r="I723" s="0" t="n">
        <x:v>9.9</x:v>
      </x:c>
      <x:c r="J723" s="0" t="n">
        <x:v>0.7</x:v>
      </x:c>
      <x:c r="K723" s="0" t="n">
        <x:v>53</x:v>
      </x:c>
      <x:c r="L723" s="0" t="n">
        <x:v>10</x:v>
      </x:c>
      <x:c r="M723" s="0" t="n">
        <x:v>10</x:v>
      </x:c>
      <x:c r="O723" s="0" t="n">
        <x:v>1015</x:v>
      </x:c>
      <x:c r="P723" s="0" t="n">
        <x:v>1005.5</x:v>
      </x:c>
    </x:row>
    <x:row r="724" spans="1:81" customFormat="1" ht="16.5" customHeight="1">
      <x:c r="A724" s="302">
        <x:f>IF(RIGHT(C724,2)=".1","10",RIGHT(C724,2))</x:f>
      </x:c>
      <x:c r="B724" s="0" t="n">
        <x:v>0</x:v>
      </x:c>
      <x:c r="C724" s="0" t="n">
        <x:v>1.04</x:v>
      </x:c>
      <x:c r="D724" s="0" t="s">
        <x:v>8</x:v>
      </x:c>
      <x:c r="E724" s="0" t="n">
        <x:v>3</x:v>
      </x:c>
      <x:c r="F724" s="0" t="s">
        <x:v>185</x:v>
      </x:c>
      <x:c r="H724" s="0" t="s">
        <x:v>276</x:v>
      </x:c>
      <x:c r="I724" s="0" t="n">
        <x:v>12.3</x:v>
      </x:c>
      <x:c r="J724" s="0" t="n">
        <x:v>1</x:v>
      </x:c>
      <x:c r="K724" s="0" t="n">
        <x:v>46</x:v>
      </x:c>
      <x:c r="L724" s="0" t="n">
        <x:v>11</x:v>
      </x:c>
      <x:c r="M724" s="0" t="n">
        <x:v>11</x:v>
      </x:c>
      <x:c r="O724" s="0" t="n">
        <x:v>1013.6</x:v>
      </x:c>
      <x:c r="P724" s="0" t="n">
        <x:v>1004.2</x:v>
      </x:c>
    </x:row>
    <x:row r="725" spans="1:81" customFormat="1" ht="16.5" customHeight="1">
      <x:c r="A725" s="302">
        <x:f>IF(RIGHT(C725,2)=".1","10",RIGHT(C725,2))</x:f>
      </x:c>
      <x:c r="B725" s="0" t="n">
        <x:v>3</x:v>
      </x:c>
      <x:c r="C725" s="0" t="n">
        <x:v>1.04</x:v>
      </x:c>
      <x:c r="D725" s="0" t="s">
        <x:v>8</x:v>
      </x:c>
      <x:c r="E725" s="0" t="n">
        <x:v>3</x:v>
      </x:c>
      <x:c r="F725" s="0" t="s">
        <x:v>185</x:v>
      </x:c>
      <x:c r="H725" s="0" t="s">
        <x:v>228</x:v>
      </x:c>
      <x:c r="I725" s="0" t="n">
        <x:v>12.7</x:v>
      </x:c>
      <x:c r="J725" s="0" t="n">
        <x:v>1.2</x:v>
      </x:c>
      <x:c r="K725" s="0" t="n">
        <x:v>45</x:v>
      </x:c>
      <x:c r="L725" s="0" t="n">
        <x:v>12</x:v>
      </x:c>
      <x:c r="M725" s="0" t="n">
        <x:v>12</x:v>
      </x:c>
      <x:c r="O725" s="0" t="n">
        <x:v>1012.9</x:v>
      </x:c>
      <x:c r="P725" s="0" t="n">
        <x:v>1003.5</x:v>
      </x:c>
      <x:c r="Q725" s="0" t="n">
        <x:v>9.6</x:v>
      </x:c>
    </x:row>
    <x:row r="726" spans="1:81" customFormat="1" ht="16.5" customHeight="1">
      <x:c r="A726" s="302">
        <x:f>IF(RIGHT(C726,2)=".1","10",RIGHT(C726,2))</x:f>
      </x:c>
      <x:c r="B726" s="0" t="n">
        <x:v>6</x:v>
      </x:c>
      <x:c r="C726" s="0" t="n">
        <x:v>1.04</x:v>
      </x:c>
      <x:c r="D726" s="0" t="s">
        <x:v>8</x:v>
      </x:c>
      <x:c r="E726" s="0" t="n">
        <x:v>3</x:v>
      </x:c>
      <x:c r="F726" s="0" t="s">
        <x:v>185</x:v>
      </x:c>
      <x:c r="H726" s="0" t="s">
        <x:v>231</x:v>
      </x:c>
      <x:c r="I726" s="0" t="n">
        <x:v>14</x:v>
      </x:c>
      <x:c r="J726" s="0" t="n">
        <x:v>1.7</x:v>
      </x:c>
      <x:c r="K726" s="0" t="n">
        <x:v>43</x:v>
      </x:c>
      <x:c r="L726" s="0" t="n">
        <x:v>13</x:v>
      </x:c>
      <x:c r="M726" s="0" t="n">
        <x:v>14</x:v>
      </x:c>
      <x:c r="O726" s="0" t="n">
        <x:v>1013</x:v>
      </x:c>
      <x:c r="P726" s="0" t="n">
        <x:v>1003.7</x:v>
      </x:c>
    </x:row>
    <x:row r="727" spans="1:81" customFormat="1" ht="16.5" customHeight="1">
      <x:c r="A727" s="302">
        <x:f>IF(RIGHT(C727,2)=".1","10",RIGHT(C727,2))</x:f>
      </x:c>
      <x:c r="B727" s="0" t="n">
        <x:v>9</x:v>
      </x:c>
      <x:c r="C727" s="0" t="n">
        <x:v>1.04</x:v>
      </x:c>
      <x:c r="D727" s="0" t="s">
        <x:v>9</x:v>
      </x:c>
      <x:c r="E727" s="0" t="n">
        <x:v>3</x:v>
      </x:c>
      <x:c r="F727" s="0" t="s">
        <x:v>185</x:v>
      </x:c>
      <x:c r="H727" s="0" t="s">
        <x:v>867</x:v>
      </x:c>
      <x:c r="I727" s="0" t="n">
        <x:v>21.2</x:v>
      </x:c>
      <x:c r="J727" s="0" t="n">
        <x:v>2.6</x:v>
      </x:c>
      <x:c r="K727" s="0" t="n">
        <x:v>29</x:v>
      </x:c>
      <x:c r="L727" s="0" t="n">
        <x:v>21</x:v>
      </x:c>
      <x:c r="M727" s="0" t="n">
        <x:v>23</x:v>
      </x:c>
      <x:c r="N727" s="0" t="s">
        <x:v>444</x:v>
      </x:c>
      <x:c r="O727" s="0" t="n">
        <x:v>1012</x:v>
      </x:c>
      <x:c r="P727" s="0" t="n">
        <x:v>1002.9</x:v>
      </x:c>
    </x:row>
    <x:row r="728" spans="1:81" customFormat="1" ht="16.5" customHeight="1">
      <x:c r="A728" s="302">
        <x:f>IF(RIGHT(C728,2)=".1","10",RIGHT(C728,2))</x:f>
      </x:c>
      <x:c r="B728" s="0" t="n">
        <x:v>12</x:v>
      </x:c>
      <x:c r="C728" s="0" t="n">
        <x:v>1.04</x:v>
      </x:c>
      <x:c r="D728" s="0" t="s">
        <x:v>9</x:v>
      </x:c>
      <x:c r="E728" s="0" t="s">
        <x:v>503</x:v>
      </x:c>
      <x:c r="F728" s="0" t="s">
        <x:v>185</x:v>
      </x:c>
      <x:c r="H728" s="0" t="s">
        <x:v>399</x:v>
      </x:c>
      <x:c r="I728" s="0" t="n">
        <x:v>23.4</x:v>
      </x:c>
      <x:c r="J728" s="0" t="n">
        <x:v>-1.2</x:v>
      </x:c>
      <x:c r="K728" s="0" t="n">
        <x:v>19</x:v>
      </x:c>
      <x:c r="L728" s="0" t="n">
        <x:v>22</x:v>
      </x:c>
      <x:c r="M728" s="0" t="n">
        <x:v>22</x:v>
      </x:c>
      <x:c r="N728" s="0" t="s">
        <x:v>444</x:v>
      </x:c>
      <x:c r="O728" s="0" t="n">
        <x:v>1010.3</x:v>
      </x:c>
      <x:c r="P728" s="0" t="n">
        <x:v>1001.3</x:v>
      </x:c>
    </x:row>
    <x:row r="729" spans="1:81" customFormat="1" ht="16.5" customHeight="1">
      <x:c r="A729" s="302">
        <x:f>IF(RIGHT(C729,2)=".1","10",RIGHT(C729,2))</x:f>
      </x:c>
      <x:c r="B729" s="0" t="n">
        <x:v>15</x:v>
      </x:c>
      <x:c r="C729" s="0" t="n">
        <x:v>1.04</x:v>
      </x:c>
      <x:c r="D729" s="0" t="s">
        <x:v>9</x:v>
      </x:c>
      <x:c r="E729" s="0" t="n">
        <x:v>3</x:v>
      </x:c>
      <x:c r="F729" s="0" t="s">
        <x:v>185</x:v>
      </x:c>
      <x:c r="H729" s="0" t="s">
        <x:v>228</x:v>
      </x:c>
      <x:c r="I729" s="0" t="n">
        <x:v>21.5</x:v>
      </x:c>
      <x:c r="J729" s="0" t="n">
        <x:v>-0.2</x:v>
      </x:c>
      <x:c r="K729" s="0" t="n">
        <x:v>23</x:v>
      </x:c>
      <x:c r="L729" s="0" t="n">
        <x:v>21</x:v>
      </x:c>
      <x:c r="M729" s="0" t="n">
        <x:v>21</x:v>
      </x:c>
      <x:c r="N729" s="0" t="s">
        <x:v>444</x:v>
      </x:c>
      <x:c r="O729" s="0" t="n">
        <x:v>1009.5</x:v>
      </x:c>
      <x:c r="P729" s="0" t="n">
        <x:v>1000.4</x:v>
      </x:c>
      <x:c r="R729" s="0" t="n">
        <x:v>24.3</x:v>
      </x:c>
    </x:row>
    <x:row r="730" spans="1:81" customFormat="1" ht="16.5" customHeight="1">
      <x:c r="A730" s="302">
        <x:f>IF(RIGHT(C730,2)=".1","10",RIGHT(C730,2))</x:f>
      </x:c>
      <x:c r="B730" s="0" t="n">
        <x:v>18</x:v>
      </x:c>
      <x:c r="C730" s="0" t="n">
        <x:v>1.04</x:v>
      </x:c>
      <x:c r="D730" s="0" t="s">
        <x:v>8</x:v>
      </x:c>
      <x:c r="E730" s="0" t="n">
        <x:v>2</x:v>
      </x:c>
      <x:c r="F730" s="0" t="s">
        <x:v>185</x:v>
      </x:c>
      <x:c r="H730" s="0" t="s">
        <x:v>192</x:v>
      </x:c>
      <x:c r="I730" s="0" t="n">
        <x:v>18.8</x:v>
      </x:c>
      <x:c r="J730" s="0" t="n">
        <x:v>2</x:v>
      </x:c>
      <x:c r="K730" s="0" t="n">
        <x:v>33</x:v>
      </x:c>
      <x:c r="L730" s="0" t="n">
        <x:v>20</x:v>
      </x:c>
      <x:c r="M730" s="0" t="n">
        <x:v>20</x:v>
      </x:c>
      <x:c r="O730" s="0" t="n">
        <x:v>1008.7</x:v>
      </x:c>
      <x:c r="P730" s="0" t="n">
        <x:v>999.6</x:v>
      </x:c>
    </x:row>
    <x:row r="731" spans="1:81" customFormat="1" ht="16.5" customHeight="1">
      <x:c r="A731" s="302">
        <x:f>IF(RIGHT(C731,2)=".1","10",RIGHT(C731,2))</x:f>
      </x:c>
      <x:c r="B731" s="0" t="n">
        <x:v>21</x:v>
      </x:c>
      <x:c r="C731" s="0" t="n">
        <x:v>1.04</x:v>
      </x:c>
      <x:c r="D731" s="0" t="s">
        <x:v>8</x:v>
      </x:c>
      <x:c r="E731" s="0" t="n">
        <x:v>2</x:v>
      </x:c>
      <x:c r="F731" s="0" t="s">
        <x:v>185</x:v>
      </x:c>
      <x:c r="H731" s="0" t="s">
        <x:v>192</x:v>
      </x:c>
      <x:c r="I731" s="0" t="n">
        <x:v>18.3</x:v>
      </x:c>
      <x:c r="J731" s="0" t="n">
        <x:v>1.9</x:v>
      </x:c>
      <x:c r="K731" s="0" t="n">
        <x:v>33</x:v>
      </x:c>
      <x:c r="L731" s="0" t="n">
        <x:v>19</x:v>
      </x:c>
      <x:c r="M731" s="0" t="n">
        <x:v>19</x:v>
      </x:c>
      <x:c r="O731" s="0" t="n">
        <x:v>1007.1</x:v>
      </x:c>
      <x:c r="P731" s="0" t="n">
        <x:v>998</x:v>
      </x:c>
    </x:row>
    <x:row r="732" spans="1:81" customFormat="1" ht="16.5" customHeight="1">
      <x:c r="A732" s="302">
        <x:f>IF(RIGHT(C732,2)=".1","10",RIGHT(C732,2))</x:f>
      </x:c>
      <x:c r="B732" s="0" t="n">
        <x:v>0</x:v>
      </x:c>
      <x:c r="C732" s="0" t="n">
        <x:v>2.04</x:v>
      </x:c>
      <x:c r="D732" s="0" t="s">
        <x:v>8</x:v>
      </x:c>
      <x:c r="E732" s="0" t="n">
        <x:v>1</x:v>
      </x:c>
      <x:c r="F732" s="0" t="s">
        <x:v>185</x:v>
      </x:c>
      <x:c r="H732" s="0" t="s">
        <x:v>192</x:v>
      </x:c>
      <x:c r="I732" s="0" t="n">
        <x:v>16.8</x:v>
      </x:c>
      <x:c r="J732" s="0" t="n">
        <x:v>3.4</x:v>
      </x:c>
      <x:c r="K732" s="0" t="n">
        <x:v>41</x:v>
      </x:c>
      <x:c r="L732" s="0" t="n">
        <x:v>18</x:v>
      </x:c>
      <x:c r="M732" s="0" t="n">
        <x:v>18</x:v>
      </x:c>
      <x:c r="O732" s="0" t="n">
        <x:v>1006.1</x:v>
      </x:c>
      <x:c r="P732" s="0" t="n">
        <x:v>996.9</x:v>
      </x:c>
    </x:row>
    <x:row r="733" spans="1:81" customFormat="1" ht="16.5" customHeight="1">
      <x:c r="A733" s="302">
        <x:f>IF(RIGHT(C733,2)=".1","10",RIGHT(C733,2))</x:f>
      </x:c>
      <x:c r="B733" s="0" t="n">
        <x:v>3</x:v>
      </x:c>
      <x:c r="C733" s="0" t="n">
        <x:v>2.04</x:v>
      </x:c>
      <x:c r="D733" s="0" t="s">
        <x:v>7</x:v>
      </x:c>
      <x:c r="E733" s="0" t="n">
        <x:v>1</x:v>
      </x:c>
      <x:c r="F733" s="0" t="s">
        <x:v>185</x:v>
      </x:c>
      <x:c r="H733" s="0" t="s">
        <x:v>192</x:v>
      </x:c>
      <x:c r="I733" s="0" t="n">
        <x:v>15.3</x:v>
      </x:c>
      <x:c r="J733" s="0" t="n">
        <x:v>3.7</x:v>
      </x:c>
      <x:c r="K733" s="0" t="n">
        <x:v>46</x:v>
      </x:c>
      <x:c r="L733" s="0" t="n">
        <x:v>16</x:v>
      </x:c>
      <x:c r="M733" s="0" t="n">
        <x:v>16</x:v>
      </x:c>
      <x:c r="O733" s="0" t="n">
        <x:v>1005.1</x:v>
      </x:c>
      <x:c r="P733" s="0" t="n">
        <x:v>995.9</x:v>
      </x:c>
      <x:c r="Q733" s="0" t="n">
        <x:v>14.4</x:v>
      </x:c>
    </x:row>
    <x:row r="734" spans="1:81" customFormat="1" ht="16.5" customHeight="1">
      <x:c r="A734" s="302">
        <x:f>IF(RIGHT(C734,2)=".1","10",RIGHT(C734,2))</x:f>
      </x:c>
      <x:c r="B734" s="0" t="n">
        <x:v>6</x:v>
      </x:c>
      <x:c r="C734" s="0" t="n">
        <x:v>2.04</x:v>
      </x:c>
      <x:c r="D734" s="0" t="s">
        <x:v>8</x:v>
      </x:c>
      <x:c r="E734" s="0" t="n">
        <x:v>2</x:v>
      </x:c>
      <x:c r="F734" s="0" t="s">
        <x:v>185</x:v>
      </x:c>
      <x:c r="H734" s="0" t="s">
        <x:v>839</x:v>
      </x:c>
      <x:c r="I734" s="0" t="n">
        <x:v>19.6</x:v>
      </x:c>
      <x:c r="J734" s="0" t="n">
        <x:v>5.4</x:v>
      </x:c>
      <x:c r="K734" s="0" t="n">
        <x:v>39</x:v>
      </x:c>
      <x:c r="L734" s="0" t="n">
        <x:v>21</x:v>
      </x:c>
      <x:c r="M734" s="0" t="n">
        <x:v>26</x:v>
      </x:c>
      <x:c r="N734" s="0" t="s">
        <x:v>444</x:v>
      </x:c>
      <x:c r="O734" s="0" t="n">
        <x:v>1003.8</x:v>
      </x:c>
      <x:c r="P734" s="0" t="n">
        <x:v>994.7</x:v>
      </x:c>
    </x:row>
    <x:row r="735" spans="1:81" customFormat="1" ht="16.5" customHeight="1">
      <x:c r="A735" s="302">
        <x:f>IF(RIGHT(C735,2)=".1","10",RIGHT(C735,2))</x:f>
      </x:c>
      <x:c r="B735" s="0" t="n">
        <x:v>9</x:v>
      </x:c>
      <x:c r="C735" s="0" t="n">
        <x:v>2.04</x:v>
      </x:c>
      <x:c r="D735" s="0" t="s">
        <x:v>10</x:v>
      </x:c>
      <x:c r="E735" s="0" t="s">
        <x:v>205</x:v>
      </x:c>
      <x:c r="F735" s="0" t="s">
        <x:v>185</x:v>
      </x:c>
      <x:c r="H735" s="0" t="s">
        <x:v>382</x:v>
      </x:c>
      <x:c r="I735" s="0" t="n">
        <x:v>26.4</x:v>
      </x:c>
      <x:c r="J735" s="0" t="n">
        <x:v>1.2</x:v>
      </x:c>
      <x:c r="K735" s="0" t="n">
        <x:v>19</x:v>
      </x:c>
      <x:c r="L735" s="0" t="n">
        <x:v>25</x:v>
      </x:c>
      <x:c r="M735" s="0" t="n">
        <x:v>29</x:v>
      </x:c>
      <x:c r="N735" s="0" t="s">
        <x:v>444</x:v>
      </x:c>
      <x:c r="O735" s="0" t="n">
        <x:v>1002.9</x:v>
      </x:c>
      <x:c r="P735" s="0" t="n">
        <x:v>994</x:v>
      </x:c>
    </x:row>
    <x:row r="736" spans="1:81" customFormat="1" ht="16.5" customHeight="1">
      <x:c r="A736" s="302">
        <x:f>IF(RIGHT(C736,2)=".1","10",RIGHT(C736,2))</x:f>
      </x:c>
      <x:c r="B736" s="0" t="n">
        <x:v>12</x:v>
      </x:c>
      <x:c r="C736" s="0" t="n">
        <x:v>2.04</x:v>
      </x:c>
      <x:c r="D736" s="0" t="s">
        <x:v>10</x:v>
      </x:c>
      <x:c r="E736" s="0" t="s">
        <x:v>358</x:v>
      </x:c>
      <x:c r="F736" s="0" t="s">
        <x:v>185</x:v>
      </x:c>
      <x:c r="H736" s="0" t="s">
        <x:v>230</x:v>
      </x:c>
      <x:c r="I736" s="0" t="n">
        <x:v>24.1</x:v>
      </x:c>
      <x:c r="J736" s="0" t="n">
        <x:v>-0.5</x:v>
      </x:c>
      <x:c r="K736" s="0" t="n">
        <x:v>20</x:v>
      </x:c>
      <x:c r="L736" s="0" t="n">
        <x:v>23</x:v>
      </x:c>
      <x:c r="M736" s="0" t="n">
        <x:v>23</x:v>
      </x:c>
      <x:c r="N736" s="0" t="s">
        <x:v>444</x:v>
      </x:c>
      <x:c r="O736" s="0" t="n">
        <x:v>1003.4</x:v>
      </x:c>
      <x:c r="P736" s="0" t="n">
        <x:v>994.4</x:v>
      </x:c>
    </x:row>
    <x:row r="737" spans="1:81" customFormat="1" ht="16.5" customHeight="1">
      <x:c r="A737" s="302">
        <x:f>IF(RIGHT(C737,2)=".1","10",RIGHT(C737,2))</x:f>
      </x:c>
      <x:c r="B737" s="0" t="n">
        <x:v>15</x:v>
      </x:c>
      <x:c r="C737" s="0" t="n">
        <x:v>2.04</x:v>
      </x:c>
      <x:c r="D737" s="0" t="s">
        <x:v>10</x:v>
      </x:c>
      <x:c r="E737" s="0" t="s">
        <x:v>215</x:v>
      </x:c>
      <x:c r="F737" s="0" t="s">
        <x:v>185</x:v>
      </x:c>
      <x:c r="H737" s="0" t="s">
        <x:v>206</x:v>
      </x:c>
      <x:c r="I737" s="0" t="n">
        <x:v>20.6</x:v>
      </x:c>
      <x:c r="J737" s="0" t="n">
        <x:v>0.8</x:v>
      </x:c>
      <x:c r="K737" s="0" t="n">
        <x:v>27</x:v>
      </x:c>
      <x:c r="L737" s="0" t="n">
        <x:v>21</x:v>
      </x:c>
      <x:c r="M737" s="0" t="n">
        <x:v>21</x:v>
      </x:c>
      <x:c r="N737" s="0" t="s">
        <x:v>444</x:v>
      </x:c>
      <x:c r="O737" s="0" t="n">
        <x:v>1004.4</x:v>
      </x:c>
      <x:c r="P737" s="0" t="n">
        <x:v>995.4</x:v>
      </x:c>
      <x:c r="R737" s="0" t="n">
        <x:v>27.2</x:v>
      </x:c>
    </x:row>
    <x:row r="738" spans="1:81" customFormat="1" ht="16.5" customHeight="1">
      <x:c r="A738" s="302">
        <x:f>IF(RIGHT(C738,2)=".1","10",RIGHT(C738,2))</x:f>
      </x:c>
      <x:c r="B738" s="0" t="n">
        <x:v>18</x:v>
      </x:c>
      <x:c r="C738" s="0" t="n">
        <x:v>2.04</x:v>
      </x:c>
      <x:c r="D738" s="0" t="s">
        <x:v>9</x:v>
      </x:c>
      <x:c r="E738" s="0" t="n">
        <x:v>3</x:v>
      </x:c>
      <x:c r="F738" s="0" t="s">
        <x:v>185</x:v>
      </x:c>
      <x:c r="H738" s="0" t="s">
        <x:v>824</x:v>
      </x:c>
      <x:c r="I738" s="0" t="n">
        <x:v>16.3</x:v>
      </x:c>
      <x:c r="J738" s="0" t="n">
        <x:v>2.5</x:v>
      </x:c>
      <x:c r="K738" s="0" t="n">
        <x:v>39</x:v>
      </x:c>
      <x:c r="L738" s="0" t="n">
        <x:v>16</x:v>
      </x:c>
      <x:c r="M738" s="0" t="n">
        <x:v>16</x:v>
      </x:c>
      <x:c r="O738" s="0" t="n">
        <x:v>1004.9</x:v>
      </x:c>
      <x:c r="P738" s="0" t="n">
        <x:v>995.8</x:v>
      </x:c>
    </x:row>
    <x:row r="739" spans="1:81" customFormat="1" ht="16.5" customHeight="1">
      <x:c r="A739" s="302">
        <x:f>IF(RIGHT(C739,2)=".1","10",RIGHT(C739,2))</x:f>
      </x:c>
      <x:c r="B739" s="0" t="n">
        <x:v>21</x:v>
      </x:c>
      <x:c r="C739" s="0" t="n">
        <x:v>2.04</x:v>
      </x:c>
      <x:c r="D739" s="0" t="s">
        <x:v>10</x:v>
      </x:c>
      <x:c r="E739" s="0" t="n">
        <x:v>2</x:v>
      </x:c>
      <x:c r="F739" s="0" t="s">
        <x:v>185</x:v>
      </x:c>
      <x:c r="H739" s="0" t="s">
        <x:v>186</x:v>
      </x:c>
      <x:c r="I739" s="0" t="n">
        <x:v>14</x:v>
      </x:c>
      <x:c r="J739" s="0" t="n">
        <x:v>3.4</x:v>
      </x:c>
      <x:c r="K739" s="0" t="n">
        <x:v>49</x:v>
      </x:c>
      <x:c r="L739" s="0" t="n">
        <x:v>14</x:v>
      </x:c>
      <x:c r="M739" s="0" t="n">
        <x:v>14</x:v>
      </x:c>
      <x:c r="O739" s="0" t="n">
        <x:v>1005.8</x:v>
      </x:c>
      <x:c r="P739" s="0" t="n">
        <x:v>996.5</x:v>
      </x:c>
    </x:row>
    <x:row r="740" spans="1:81" customFormat="1" ht="16.5" customHeight="1">
      <x:c r="A740" s="302">
        <x:f>IF(RIGHT(C740,2)=".1","10",RIGHT(C740,2))</x:f>
      </x:c>
      <x:c r="B740" s="0" t="n">
        <x:v>0</x:v>
      </x:c>
      <x:c r="C740" s="0" t="n">
        <x:v>3.04</x:v>
      </x:c>
      <x:c r="D740" s="0" t="s">
        <x:v>9</x:v>
      </x:c>
      <x:c r="E740" s="0" t="n">
        <x:v>3</x:v>
      </x:c>
      <x:c r="F740" s="0" t="s">
        <x:v>185</x:v>
      </x:c>
      <x:c r="H740" s="0" t="s">
        <x:v>288</x:v>
      </x:c>
      <x:c r="I740" s="0" t="n">
        <x:v>11.3</x:v>
      </x:c>
      <x:c r="J740" s="0" t="n">
        <x:v>4.1</x:v>
      </x:c>
      <x:c r="K740" s="0" t="n">
        <x:v>61</x:v>
      </x:c>
      <x:c r="L740" s="0" t="n">
        <x:v>10</x:v>
      </x:c>
      <x:c r="M740" s="0" t="n">
        <x:v>10</x:v>
      </x:c>
      <x:c r="O740" s="0" t="n">
        <x:v>1006.1</x:v>
      </x:c>
      <x:c r="P740" s="0" t="n">
        <x:v>996.8</x:v>
      </x:c>
    </x:row>
    <x:row r="741" spans="1:81" customFormat="1" ht="16.5" customHeight="1">
      <x:c r="A741" s="302">
        <x:f>IF(RIGHT(C741,2)=".1","10",RIGHT(C741,2))</x:f>
      </x:c>
      <x:c r="B741" s="0" t="n">
        <x:v>3</x:v>
      </x:c>
      <x:c r="C741" s="0" t="n">
        <x:v>3.04</x:v>
      </x:c>
      <x:c r="D741" s="0" t="s">
        <x:v>9</x:v>
      </x:c>
      <x:c r="E741" s="0" t="n">
        <x:v>2</x:v>
      </x:c>
      <x:c r="F741" s="0" t="s">
        <x:v>185</x:v>
      </x:c>
      <x:c r="H741" s="0" t="s">
        <x:v>192</x:v>
      </x:c>
      <x:c r="I741" s="0" t="n">
        <x:v>11</x:v>
      </x:c>
      <x:c r="J741" s="0" t="n">
        <x:v>4</x:v>
      </x:c>
      <x:c r="K741" s="0" t="n">
        <x:v>62</x:v>
      </x:c>
      <x:c r="L741" s="0" t="n">
        <x:v>10</x:v>
      </x:c>
      <x:c r="M741" s="0" t="n">
        <x:v>10</x:v>
      </x:c>
      <x:c r="O741" s="0" t="n">
        <x:v>1006</x:v>
      </x:c>
      <x:c r="P741" s="0" t="n">
        <x:v>996.7</x:v>
      </x:c>
      <x:c r="Q741" s="0" t="n">
        <x:v>10.6</x:v>
      </x:c>
    </x:row>
    <x:row r="742" spans="1:81" customFormat="1" ht="16.5" customHeight="1">
      <x:c r="A742" s="302">
        <x:f>IF(RIGHT(C742,2)=".1","10",RIGHT(C742,2))</x:f>
      </x:c>
      <x:c r="B742" s="0" t="n">
        <x:v>6</x:v>
      </x:c>
      <x:c r="C742" s="0" t="n">
        <x:v>3.04</x:v>
      </x:c>
      <x:c r="D742" s="0" t="s">
        <x:v>9</x:v>
      </x:c>
      <x:c r="E742" s="0" t="n">
        <x:v>2</x:v>
      </x:c>
      <x:c r="F742" s="0" t="s">
        <x:v>185</x:v>
      </x:c>
      <x:c r="H742" s="0" t="s">
        <x:v>281</x:v>
      </x:c>
      <x:c r="I742" s="0" t="n">
        <x:v>14.3</x:v>
      </x:c>
      <x:c r="J742" s="0" t="n">
        <x:v>6.7</x:v>
      </x:c>
      <x:c r="K742" s="0" t="n">
        <x:v>60</x:v>
      </x:c>
      <x:c r="L742" s="0" t="n">
        <x:v>14</x:v>
      </x:c>
      <x:c r="M742" s="0" t="n">
        <x:v>14</x:v>
      </x:c>
      <x:c r="O742" s="0" t="n">
        <x:v>1005.9</x:v>
      </x:c>
      <x:c r="P742" s="0" t="n">
        <x:v>996.6</x:v>
      </x:c>
    </x:row>
    <x:row r="743" spans="1:81" customFormat="1" ht="16.5" customHeight="1">
      <x:c r="A743" s="302">
        <x:f>IF(RIGHT(C743,2)=".1","10",RIGHT(C743,2))</x:f>
      </x:c>
      <x:c r="B743" s="0" t="n">
        <x:v>9</x:v>
      </x:c>
      <x:c r="C743" s="0" t="n">
        <x:v>3.04</x:v>
      </x:c>
      <x:c r="D743" s="0" t="s">
        <x:v>10</x:v>
      </x:c>
      <x:c r="E743" s="0" t="s">
        <x:v>207</x:v>
      </x:c>
      <x:c r="F743" s="0" t="s">
        <x:v>185</x:v>
      </x:c>
      <x:c r="H743" s="0" t="s">
        <x:v>868</x:v>
      </x:c>
      <x:c r="I743" s="0" t="n">
        <x:v>20.3</x:v>
      </x:c>
      <x:c r="J743" s="0" t="n">
        <x:v>6.1</x:v>
      </x:c>
      <x:c r="K743" s="0" t="n">
        <x:v>40</x:v>
      </x:c>
      <x:c r="L743" s="0" t="n">
        <x:v>21</x:v>
      </x:c>
      <x:c r="M743" s="0" t="n">
        <x:v>23</x:v>
      </x:c>
      <x:c r="N743" s="0" t="s">
        <x:v>444</x:v>
      </x:c>
      <x:c r="O743" s="0" t="n">
        <x:v>1004.2</x:v>
      </x:c>
      <x:c r="P743" s="0" t="n">
        <x:v>995.2</x:v>
      </x:c>
    </x:row>
    <x:row r="744" spans="1:81" customFormat="1" ht="16.5" customHeight="1">
      <x:c r="A744" s="302">
        <x:f>IF(RIGHT(C744,2)=".1","10",RIGHT(C744,2))</x:f>
      </x:c>
      <x:c r="B744" s="0" t="n">
        <x:v>12</x:v>
      </x:c>
      <x:c r="C744" s="0" t="n">
        <x:v>3.04</x:v>
      </x:c>
      <x:c r="D744" s="0" t="s">
        <x:v>11</x:v>
      </x:c>
      <x:c r="E744" s="0" t="s">
        <x:v>343</x:v>
      </x:c>
      <x:c r="F744" s="0" t="s">
        <x:v>185</x:v>
      </x:c>
      <x:c r="H744" s="0" t="s">
        <x:v>869</x:v>
      </x:c>
      <x:c r="I744" s="0" t="n">
        <x:v>21.4</x:v>
      </x:c>
      <x:c r="J744" s="0" t="n">
        <x:v>1.8</x:v>
      </x:c>
      <x:c r="K744" s="0" t="n">
        <x:v>27</x:v>
      </x:c>
      <x:c r="L744" s="0" t="n">
        <x:v>21</x:v>
      </x:c>
      <x:c r="M744" s="0" t="n">
        <x:v>23</x:v>
      </x:c>
      <x:c r="N744" s="0" t="s">
        <x:v>444</x:v>
      </x:c>
      <x:c r="O744" s="0" t="n">
        <x:v>1003</x:v>
      </x:c>
      <x:c r="P744" s="0" t="n">
        <x:v>994</x:v>
      </x:c>
    </x:row>
    <x:row r="745" spans="1:81" customFormat="1" ht="16.5" customHeight="1">
      <x:c r="A745" s="302">
        <x:f>IF(RIGHT(C745,2)=".1","10",RIGHT(C745,2))</x:f>
      </x:c>
      <x:c r="B745" s="0" t="n">
        <x:v>15</x:v>
      </x:c>
      <x:c r="C745" s="0" t="n">
        <x:v>3.04</x:v>
      </x:c>
      <x:c r="D745" s="0" t="s">
        <x:v>11</x:v>
      </x:c>
      <x:c r="E745" s="0" t="s">
        <x:v>733</x:v>
      </x:c>
      <x:c r="F745" s="0" t="s">
        <x:v>185</x:v>
      </x:c>
      <x:c r="H745" s="0" t="s">
        <x:v>870</x:v>
      </x:c>
      <x:c r="I745" s="0" t="n">
        <x:v>15.6</x:v>
      </x:c>
      <x:c r="J745" s="0" t="n">
        <x:v>4.5</x:v>
      </x:c>
      <x:c r="K745" s="0" t="n">
        <x:v>48</x:v>
      </x:c>
      <x:c r="L745" s="0" t="n">
        <x:v>15</x:v>
      </x:c>
      <x:c r="M745" s="0" t="n">
        <x:v>15</x:v>
      </x:c>
      <x:c r="O745" s="0" t="n">
        <x:v>1004.8</x:v>
      </x:c>
      <x:c r="P745" s="0" t="n">
        <x:v>995.6</x:v>
      </x:c>
      <x:c r="R745" s="0" t="n">
        <x:v>22.5</x:v>
      </x:c>
    </x:row>
    <x:row r="746" spans="1:81" customFormat="1" ht="16.5" customHeight="1">
      <x:c r="A746" s="302">
        <x:f>IF(RIGHT(C746,2)=".1","10",RIGHT(C746,2))</x:f>
      </x:c>
      <x:c r="B746" s="0" t="n">
        <x:v>18</x:v>
      </x:c>
      <x:c r="C746" s="0" t="n">
        <x:v>3.04</x:v>
      </x:c>
      <x:c r="D746" s="0" t="s">
        <x:v>10</x:v>
      </x:c>
      <x:c r="E746" s="0" t="s">
        <x:v>209</x:v>
      </x:c>
      <x:c r="F746" s="0" t="s">
        <x:v>185</x:v>
      </x:c>
      <x:c r="H746" s="0" t="s">
        <x:v>230</x:v>
      </x:c>
      <x:c r="I746" s="0" t="n">
        <x:v>12.8</x:v>
      </x:c>
      <x:c r="J746" s="0" t="n">
        <x:v>3.9</x:v>
      </x:c>
      <x:c r="K746" s="0" t="n">
        <x:v>55</x:v>
      </x:c>
      <x:c r="L746" s="0" t="n">
        <x:v>11</x:v>
      </x:c>
      <x:c r="M746" s="0" t="n">
        <x:v>11</x:v>
      </x:c>
      <x:c r="O746" s="0" t="n">
        <x:v>1005.2</x:v>
      </x:c>
      <x:c r="P746" s="0" t="n">
        <x:v>995.9</x:v>
      </x:c>
    </x:row>
    <x:row r="747" spans="1:81" customFormat="1" ht="16.5" customHeight="1">
      <x:c r="A747" s="302">
        <x:f>IF(RIGHT(C747,2)=".1","10",RIGHT(C747,2))</x:f>
      </x:c>
      <x:c r="B747" s="0" t="n">
        <x:v>21</x:v>
      </x:c>
      <x:c r="C747" s="0" t="n">
        <x:v>3.04</x:v>
      </x:c>
      <x:c r="D747" s="0" t="s">
        <x:v>10</x:v>
      </x:c>
      <x:c r="E747" s="0" t="s">
        <x:v>871</x:v>
      </x:c>
      <x:c r="F747" s="0" t="s">
        <x:v>185</x:v>
      </x:c>
      <x:c r="H747" s="0" t="s">
        <x:v>230</x:v>
      </x:c>
      <x:c r="I747" s="0" t="n">
        <x:v>9.1</x:v>
      </x:c>
      <x:c r="J747" s="0" t="n">
        <x:v>6.2</x:v>
      </x:c>
      <x:c r="K747" s="0" t="n">
        <x:v>82</x:v>
      </x:c>
      <x:c r="L747" s="0" t="n">
        <x:v>6</x:v>
      </x:c>
      <x:c r="M747" s="0" t="n">
        <x:v>6</x:v>
      </x:c>
      <x:c r="O747" s="0" t="n">
        <x:v>1008.7</x:v>
      </x:c>
      <x:c r="P747" s="0" t="n">
        <x:v>999.3</x:v>
      </x:c>
    </x:row>
    <x:row r="748" spans="1:81" customFormat="1" ht="16.5" customHeight="1">
      <x:c r="A748" s="302">
        <x:f>IF(RIGHT(C748,2)=".1","10",RIGHT(C748,2))</x:f>
      </x:c>
      <x:c r="B748" s="0" t="n">
        <x:v>0</x:v>
      </x:c>
      <x:c r="C748" s="0" t="n">
        <x:v>4.04</x:v>
      </x:c>
      <x:c r="D748" s="0" t="s">
        <x:v>10</x:v>
      </x:c>
      <x:c r="E748" s="0" t="s">
        <x:v>271</x:v>
      </x:c>
      <x:c r="F748" s="0" t="s">
        <x:v>185</x:v>
      </x:c>
      <x:c r="G748" s="0" t="s">
        <x:v>229</x:v>
      </x:c>
      <x:c r="H748" s="0" t="s">
        <x:v>230</x:v>
      </x:c>
      <x:c r="I748" s="0" t="n">
        <x:v>8.4</x:v>
      </x:c>
      <x:c r="J748" s="0" t="n">
        <x:v>5.9</x:v>
      </x:c>
      <x:c r="K748" s="0" t="n">
        <x:v>84</x:v>
      </x:c>
      <x:c r="L748" s="0" t="n">
        <x:v>5</x:v>
      </x:c>
      <x:c r="M748" s="0" t="n">
        <x:v>5</x:v>
      </x:c>
      <x:c r="O748" s="0" t="n">
        <x:v>1010.4</x:v>
      </x:c>
      <x:c r="P748" s="0" t="n">
        <x:v>1000.9</x:v>
      </x:c>
    </x:row>
    <x:row r="749" spans="1:81" customFormat="1" ht="16.5" customHeight="1">
      <x:c r="A749" s="302">
        <x:f>IF(RIGHT(C749,2)=".1","10",RIGHT(C749,2))</x:f>
      </x:c>
      <x:c r="B749" s="0" t="n">
        <x:v>3</x:v>
      </x:c>
      <x:c r="C749" s="0" t="n">
        <x:v>4.04</x:v>
      </x:c>
      <x:c r="D749" s="0" t="s">
        <x:v>10</x:v>
      </x:c>
      <x:c r="E749" s="0" t="n">
        <x:v>3</x:v>
      </x:c>
      <x:c r="F749" s="0" t="s">
        <x:v>185</x:v>
      </x:c>
      <x:c r="G749" s="0" t="s">
        <x:v>193</x:v>
      </x:c>
      <x:c r="H749" s="0" t="s">
        <x:v>230</x:v>
      </x:c>
      <x:c r="I749" s="0" t="n">
        <x:v>7.6</x:v>
      </x:c>
      <x:c r="J749" s="0" t="n">
        <x:v>4.8</x:v>
      </x:c>
      <x:c r="K749" s="0" t="n">
        <x:v>82</x:v>
      </x:c>
      <x:c r="L749" s="0" t="n">
        <x:v>5</x:v>
      </x:c>
      <x:c r="M749" s="0" t="n">
        <x:v>5</x:v>
      </x:c>
      <x:c r="O749" s="0" t="n">
        <x:v>1012.3</x:v>
      </x:c>
      <x:c r="P749" s="0" t="n">
        <x:v>1002.7</x:v>
      </x:c>
      <x:c r="Q749" s="0" t="n">
        <x:v>7.6</x:v>
      </x:c>
    </x:row>
    <x:row r="750" spans="1:81" customFormat="1" ht="16.5" customHeight="1">
      <x:c r="A750" s="302">
        <x:f>IF(RIGHT(C750,2)=".1","10",RIGHT(C750,2))</x:f>
      </x:c>
      <x:c r="B750" s="0" t="n">
        <x:v>6</x:v>
      </x:c>
      <x:c r="C750" s="0" t="n">
        <x:v>4.04</x:v>
      </x:c>
      <x:c r="D750" s="0" t="s">
        <x:v>10</x:v>
      </x:c>
      <x:c r="E750" s="0" t="s">
        <x:v>207</x:v>
      </x:c>
      <x:c r="F750" s="0" t="s">
        <x:v>185</x:v>
      </x:c>
      <x:c r="G750" s="0" t="s">
        <x:v>872</x:v>
      </x:c>
      <x:c r="H750" s="0" t="s">
        <x:v>230</x:v>
      </x:c>
      <x:c r="I750" s="0" t="n">
        <x:v>7.6</x:v>
      </x:c>
      <x:c r="J750" s="0" t="n">
        <x:v>4.5</x:v>
      </x:c>
      <x:c r="K750" s="0" t="n">
        <x:v>81</x:v>
      </x:c>
      <x:c r="L750" s="0" t="n">
        <x:v>4</x:v>
      </x:c>
      <x:c r="M750" s="0" t="n">
        <x:v>4</x:v>
      </x:c>
      <x:c r="O750" s="0" t="n">
        <x:v>1013.7</x:v>
      </x:c>
      <x:c r="P750" s="0" t="n">
        <x:v>1004.2</x:v>
      </x:c>
      <x:c r="Q750" s="0" t="n">
        <x:v>7.2</x:v>
      </x:c>
    </x:row>
    <x:row r="751" spans="1:81" customFormat="1" ht="16.5" customHeight="1">
      <x:c r="A751" s="302">
        <x:f>IF(RIGHT(C751,2)=".1","10",RIGHT(C751,2))</x:f>
      </x:c>
      <x:c r="B751" s="0" t="n">
        <x:v>9</x:v>
      </x:c>
      <x:c r="C751" s="0" t="n">
        <x:v>4.04</x:v>
      </x:c>
      <x:c r="D751" s="0" t="s">
        <x:v>11</x:v>
      </x:c>
      <x:c r="E751" s="0" t="s">
        <x:v>309</x:v>
      </x:c>
      <x:c r="F751" s="0" t="s">
        <x:v>185</x:v>
      </x:c>
      <x:c r="G751" s="0" t="s">
        <x:v>492</x:v>
      </x:c>
      <x:c r="H751" s="0" t="s">
        <x:v>285</x:v>
      </x:c>
      <x:c r="I751" s="0" t="n">
        <x:v>9.9</x:v>
      </x:c>
      <x:c r="J751" s="0" t="n">
        <x:v>3.2</x:v>
      </x:c>
      <x:c r="K751" s="0" t="n">
        <x:v>63</x:v>
      </x:c>
      <x:c r="L751" s="0" t="n">
        <x:v>7</x:v>
      </x:c>
      <x:c r="M751" s="0" t="n">
        <x:v>8</x:v>
      </x:c>
      <x:c r="O751" s="0" t="n">
        <x:v>1014.4</x:v>
      </x:c>
      <x:c r="P751" s="0" t="n">
        <x:v>1005</x:v>
      </x:c>
    </x:row>
    <x:row r="752" spans="1:81" customFormat="1" ht="16.5" customHeight="1">
      <x:c r="A752" s="302">
        <x:f>IF(RIGHT(C752,2)=".1","10",RIGHT(C752,2))</x:f>
      </x:c>
      <x:c r="B752" s="0" t="n">
        <x:v>12</x:v>
      </x:c>
      <x:c r="C752" s="0" t="n">
        <x:v>4.04</x:v>
      </x:c>
      <x:c r="D752" s="0" t="s">
        <x:v>11</x:v>
      </x:c>
      <x:c r="E752" s="0" t="s">
        <x:v>267</x:v>
      </x:c>
      <x:c r="F752" s="0" t="s">
        <x:v>185</x:v>
      </x:c>
      <x:c r="G752" s="0" t="s">
        <x:v>508</x:v>
      </x:c>
      <x:c r="H752" s="0" t="s">
        <x:v>373</x:v>
      </x:c>
      <x:c r="I752" s="0" t="n">
        <x:v>9.9</x:v>
      </x:c>
      <x:c r="J752" s="0" t="n">
        <x:v>1.2</x:v>
      </x:c>
      <x:c r="K752" s="0" t="n">
        <x:v>55</x:v>
      </x:c>
      <x:c r="L752" s="0" t="n">
        <x:v>7</x:v>
      </x:c>
      <x:c r="M752" s="0" t="n">
        <x:v>8</x:v>
      </x:c>
      <x:c r="O752" s="0" t="n">
        <x:v>1015.8</x:v>
      </x:c>
      <x:c r="P752" s="0" t="n">
        <x:v>1006.3</x:v>
      </x:c>
    </x:row>
    <x:row r="753" spans="1:81" customFormat="1" ht="16.5" customHeight="1">
      <x:c r="A753" s="302">
        <x:f>IF(RIGHT(C753,2)=".1","10",RIGHT(C753,2))</x:f>
      </x:c>
      <x:c r="B753" s="0" t="n">
        <x:v>15</x:v>
      </x:c>
      <x:c r="C753" s="0" t="n">
        <x:v>4.04</x:v>
      </x:c>
      <x:c r="D753" s="0" t="s">
        <x:v>11</x:v>
      </x:c>
      <x:c r="E753" s="0" t="s">
        <x:v>269</x:v>
      </x:c>
      <x:c r="F753" s="0" t="s">
        <x:v>185</x:v>
      </x:c>
      <x:c r="H753" s="0" t="s">
        <x:v>373</x:v>
      </x:c>
      <x:c r="I753" s="0" t="n">
        <x:v>7.7</x:v>
      </x:c>
      <x:c r="J753" s="0" t="n">
        <x:v>-0.4</x:v>
      </x:c>
      <x:c r="K753" s="0" t="n">
        <x:v>56</x:v>
      </x:c>
      <x:c r="L753" s="0" t="n">
        <x:v>5</x:v>
      </x:c>
      <x:c r="M753" s="0" t="n">
        <x:v>5</x:v>
      </x:c>
      <x:c r="O753" s="0" t="n">
        <x:v>1017.3</x:v>
      </x:c>
      <x:c r="P753" s="0" t="n">
        <x:v>1007.7</x:v>
      </x:c>
      <x:c r="R753" s="0" t="n">
        <x:v>10.8</x:v>
      </x:c>
      <x:c r="S753" s="0" t="n">
        <x:v>1</x:v>
      </x:c>
    </x:row>
    <x:row r="754" spans="1:81" customFormat="1" ht="16.5" customHeight="1">
      <x:c r="A754" s="302">
        <x:f>IF(RIGHT(C754,2)=".1","10",RIGHT(C754,2))</x:f>
      </x:c>
      <x:c r="B754" s="0" t="n">
        <x:v>18</x:v>
      </x:c>
      <x:c r="C754" s="0" t="n">
        <x:v>4.04</x:v>
      </x:c>
      <x:c r="D754" s="0" t="s">
        <x:v>10</x:v>
      </x:c>
      <x:c r="E754" s="0" t="n">
        <x:v>2</x:v>
      </x:c>
      <x:c r="F754" s="0" t="s">
        <x:v>185</x:v>
      </x:c>
      <x:c r="H754" s="0" t="s">
        <x:v>194</x:v>
      </x:c>
      <x:c r="I754" s="0" t="n">
        <x:v>5.3</x:v>
      </x:c>
      <x:c r="J754" s="0" t="n">
        <x:v>-2.2</x:v>
      </x:c>
      <x:c r="K754" s="0" t="n">
        <x:v>58</x:v>
      </x:c>
      <x:c r="L754" s="0" t="n">
        <x:v>3</x:v>
      </x:c>
      <x:c r="M754" s="0" t="n">
        <x:v>3</x:v>
      </x:c>
      <x:c r="O754" s="0" t="n">
        <x:v>1019.3</x:v>
      </x:c>
      <x:c r="P754" s="0" t="n">
        <x:v>1009.6</x:v>
      </x:c>
    </x:row>
    <x:row r="755" spans="1:81" customFormat="1" ht="16.5" customHeight="1">
      <x:c r="A755" s="302">
        <x:f>IF(RIGHT(C755,2)=".1","10",RIGHT(C755,2))</x:f>
      </x:c>
      <x:c r="B755" s="0" t="n">
        <x:v>21</x:v>
      </x:c>
      <x:c r="C755" s="0" t="n">
        <x:v>4.04</x:v>
      </x:c>
      <x:c r="D755" s="0" t="s">
        <x:v>9</x:v>
      </x:c>
      <x:c r="E755" s="0" t="n">
        <x:v>1</x:v>
      </x:c>
      <x:c r="F755" s="0" t="s">
        <x:v>185</x:v>
      </x:c>
      <x:c r="H755" s="0" t="s">
        <x:v>192</x:v>
      </x:c>
      <x:c r="I755" s="0" t="n">
        <x:v>4.1</x:v>
      </x:c>
      <x:c r="J755" s="0" t="n">
        <x:v>-1.3</x:v>
      </x:c>
      <x:c r="K755" s="0" t="n">
        <x:v>68</x:v>
      </x:c>
      <x:c r="L755" s="0" t="n">
        <x:v>3</x:v>
      </x:c>
      <x:c r="M755" s="0" t="n">
        <x:v>3</x:v>
      </x:c>
      <x:c r="O755" s="0" t="n">
        <x:v>1019.1</x:v>
      </x:c>
      <x:c r="P755" s="0" t="n">
        <x:v>1009.3</x:v>
      </x:c>
    </x:row>
    <x:row r="756" spans="1:81" customFormat="1" ht="16.5" customHeight="1">
      <x:c r="A756" s="302">
        <x:f>IF(RIGHT(C756,2)=".1","10",RIGHT(C756,2))</x:f>
      </x:c>
      <x:c r="B756" s="0" t="n">
        <x:v>0</x:v>
      </x:c>
      <x:c r="C756" s="0" t="n">
        <x:v>5.04</x:v>
      </x:c>
      <x:c r="D756" s="0" t="s">
        <x:v>8</x:v>
      </x:c>
      <x:c r="E756" s="0" t="n">
        <x:v>1</x:v>
      </x:c>
      <x:c r="F756" s="0" t="s">
        <x:v>185</x:v>
      </x:c>
      <x:c r="H756" s="0" t="s">
        <x:v>192</x:v>
      </x:c>
      <x:c r="I756" s="0" t="n">
        <x:v>3.9</x:v>
      </x:c>
      <x:c r="J756" s="0" t="n">
        <x:v>-0.3</x:v>
      </x:c>
      <x:c r="K756" s="0" t="n">
        <x:v>74</x:v>
      </x:c>
      <x:c r="L756" s="0" t="n">
        <x:v>3</x:v>
      </x:c>
      <x:c r="M756" s="0" t="n">
        <x:v>3</x:v>
      </x:c>
      <x:c r="O756" s="0" t="n">
        <x:v>1017.7</x:v>
      </x:c>
      <x:c r="P756" s="0" t="n">
        <x:v>1008</x:v>
      </x:c>
    </x:row>
    <x:row r="757" spans="1:81" customFormat="1" ht="16.5" customHeight="1">
      <x:c r="A757" s="302">
        <x:f>IF(RIGHT(C757,2)=".1","10",RIGHT(C757,2))</x:f>
      </x:c>
      <x:c r="B757" s="0" t="n">
        <x:v>3</x:v>
      </x:c>
      <x:c r="C757" s="0" t="n">
        <x:v>5.04</x:v>
      </x:c>
      <x:c r="D757" s="0" t="s">
        <x:v>9</x:v>
      </x:c>
      <x:c r="E757" s="0" t="n">
        <x:v>2</x:v>
      </x:c>
      <x:c r="F757" s="0" t="s">
        <x:v>185</x:v>
      </x:c>
      <x:c r="H757" s="0" t="s">
        <x:v>192</x:v>
      </x:c>
      <x:c r="I757" s="0" t="n">
        <x:v>3.5</x:v>
      </x:c>
      <x:c r="J757" s="0" t="n">
        <x:v>0.2</x:v>
      </x:c>
      <x:c r="K757" s="0" t="n">
        <x:v>79</x:v>
      </x:c>
      <x:c r="L757" s="0" t="n">
        <x:v>1</x:v>
      </x:c>
      <x:c r="M757" s="0" t="n">
        <x:v>1</x:v>
      </x:c>
      <x:c r="O757" s="0" t="n">
        <x:v>1017.4</x:v>
      </x:c>
      <x:c r="P757" s="0" t="n">
        <x:v>1007.7</x:v>
      </x:c>
      <x:c r="Q757" s="0" t="n">
        <x:v>3.5</x:v>
      </x:c>
    </x:row>
    <x:row r="758" spans="1:81" customFormat="1" ht="16.5" customHeight="1">
      <x:c r="A758" s="302">
        <x:f>IF(RIGHT(C758,2)=".1","10",RIGHT(C758,2))</x:f>
      </x:c>
      <x:c r="B758" s="0" t="n">
        <x:v>6</x:v>
      </x:c>
      <x:c r="C758" s="0" t="n">
        <x:v>5.04</x:v>
      </x:c>
      <x:c r="D758" s="0" t="s">
        <x:v>8</x:v>
      </x:c>
      <x:c r="E758" s="0" t="n">
        <x:v>2</x:v>
      </x:c>
      <x:c r="F758" s="0" t="s">
        <x:v>185</x:v>
      </x:c>
      <x:c r="G758" s="0" t="s">
        <x:v>223</x:v>
      </x:c>
      <x:c r="H758" s="0" t="s">
        <x:v>230</x:v>
      </x:c>
      <x:c r="I758" s="0" t="n">
        <x:v>3.7</x:v>
      </x:c>
      <x:c r="J758" s="0" t="n">
        <x:v>1.4</x:v>
      </x:c>
      <x:c r="K758" s="0" t="n">
        <x:v>85</x:v>
      </x:c>
      <x:c r="L758" s="0" t="n">
        <x:v>1</x:v>
      </x:c>
      <x:c r="M758" s="0" t="n">
        <x:v>1</x:v>
      </x:c>
      <x:c r="O758" s="0" t="n">
        <x:v>1018.5</x:v>
      </x:c>
      <x:c r="P758" s="0" t="n">
        <x:v>1008.8</x:v>
      </x:c>
      <x:c r="Q758" s="0" t="n">
        <x:v>3.4</x:v>
      </x:c>
    </x:row>
    <x:row r="759" spans="1:81" customFormat="1" ht="16.5" customHeight="1">
      <x:c r="A759" s="302">
        <x:f>IF(RIGHT(C759,2)=".1","10",RIGHT(C759,2))</x:f>
      </x:c>
      <x:c r="B759" s="0" t="n">
        <x:v>9</x:v>
      </x:c>
      <x:c r="C759" s="0" t="n">
        <x:v>5.04</x:v>
      </x:c>
      <x:c r="D759" s="0" t="s">
        <x:v>9</x:v>
      </x:c>
      <x:c r="E759" s="0" t="n">
        <x:v>3</x:v>
      </x:c>
      <x:c r="F759" s="0" t="s">
        <x:v>185</x:v>
      </x:c>
      <x:c r="H759" s="0" t="s">
        <x:v>230</x:v>
      </x:c>
      <x:c r="I759" s="0" t="n">
        <x:v>6.7</x:v>
      </x:c>
      <x:c r="J759" s="0" t="n">
        <x:v>2.4</x:v>
      </x:c>
      <x:c r="K759" s="0" t="n">
        <x:v>74</x:v>
      </x:c>
      <x:c r="L759" s="0" t="n">
        <x:v>4</x:v>
      </x:c>
      <x:c r="M759" s="0" t="n">
        <x:v>4</x:v>
      </x:c>
      <x:c r="O759" s="0" t="n">
        <x:v>1018.1</x:v>
      </x:c>
      <x:c r="P759" s="0" t="n">
        <x:v>1008.5</x:v>
      </x:c>
    </x:row>
    <x:row r="760" spans="1:81" customFormat="1" ht="16.5" customHeight="1">
      <x:c r="A760" s="302">
        <x:f>IF(RIGHT(C760,2)=".1","10",RIGHT(C760,2))</x:f>
      </x:c>
      <x:c r="B760" s="0" t="n">
        <x:v>12</x:v>
      </x:c>
      <x:c r="C760" s="0" t="n">
        <x:v>5.04</x:v>
      </x:c>
      <x:c r="D760" s="0" t="s">
        <x:v>9</x:v>
      </x:c>
      <x:c r="E760" s="0" t="n">
        <x:v>2</x:v>
      </x:c>
      <x:c r="F760" s="0" t="s">
        <x:v>185</x:v>
      </x:c>
      <x:c r="H760" s="0" t="s">
        <x:v>230</x:v>
      </x:c>
      <x:c r="I760" s="0" t="n">
        <x:v>9.1</x:v>
      </x:c>
      <x:c r="J760" s="0" t="n">
        <x:v>2.2</x:v>
      </x:c>
      <x:c r="K760" s="0" t="n">
        <x:v>62</x:v>
      </x:c>
      <x:c r="L760" s="0" t="n">
        <x:v>8</x:v>
      </x:c>
      <x:c r="M760" s="0" t="n">
        <x:v>8</x:v>
      </x:c>
      <x:c r="O760" s="0" t="n">
        <x:v>1016.4</x:v>
      </x:c>
      <x:c r="P760" s="0" t="n">
        <x:v>1006.9</x:v>
      </x:c>
    </x:row>
    <x:row r="761" spans="1:81" customFormat="1" ht="16.5" customHeight="1">
      <x:c r="A761" s="302">
        <x:f>IF(RIGHT(C761,2)=".1","10",RIGHT(C761,2))</x:f>
      </x:c>
      <x:c r="B761" s="0" t="n">
        <x:v>15</x:v>
      </x:c>
      <x:c r="C761" s="0" t="n">
        <x:v>5.04</x:v>
      </x:c>
      <x:c r="D761" s="0" t="s">
        <x:v>9</x:v>
      </x:c>
      <x:c r="E761" s="0" t="n">
        <x:v>2</x:v>
      </x:c>
      <x:c r="F761" s="0" t="s">
        <x:v>185</x:v>
      </x:c>
      <x:c r="H761" s="0" t="s">
        <x:v>873</x:v>
      </x:c>
      <x:c r="I761" s="0" t="n">
        <x:v>9.2</x:v>
      </x:c>
      <x:c r="J761" s="0" t="n">
        <x:v>1.8</x:v>
      </x:c>
      <x:c r="K761" s="0" t="n">
        <x:v>60</x:v>
      </x:c>
      <x:c r="L761" s="0" t="n">
        <x:v>8</x:v>
      </x:c>
      <x:c r="M761" s="0" t="n">
        <x:v>8</x:v>
      </x:c>
      <x:c r="O761" s="0" t="n">
        <x:v>1015.4</x:v>
      </x:c>
      <x:c r="P761" s="0" t="n">
        <x:v>1005.9</x:v>
      </x:c>
      <x:c r="R761" s="0" t="n">
        <x:v>10.2</x:v>
      </x:c>
      <x:c r="S761" s="0" t="n">
        <x:v>0</x:v>
      </x:c>
    </x:row>
    <x:row r="762" spans="1:81" customFormat="1" ht="16.5" customHeight="1">
      <x:c r="A762" s="302">
        <x:f>IF(RIGHT(C762,2)=".1","10",RIGHT(C762,2))</x:f>
      </x:c>
      <x:c r="B762" s="0" t="n">
        <x:v>18</x:v>
      </x:c>
      <x:c r="C762" s="0" t="n">
        <x:v>5.04</x:v>
      </x:c>
      <x:c r="D762" s="0" t="s">
        <x:v>8</x:v>
      </x:c>
      <x:c r="E762" s="0" t="n">
        <x:v>2</x:v>
      </x:c>
      <x:c r="F762" s="0" t="s">
        <x:v>185</x:v>
      </x:c>
      <x:c r="H762" s="0" t="s">
        <x:v>305</x:v>
      </x:c>
      <x:c r="I762" s="0" t="n">
        <x:v>6</x:v>
      </x:c>
      <x:c r="J762" s="0" t="n">
        <x:v>2.7</x:v>
      </x:c>
      <x:c r="K762" s="0" t="n">
        <x:v>79</x:v>
      </x:c>
      <x:c r="L762" s="0" t="n">
        <x:v>4</x:v>
      </x:c>
      <x:c r="M762" s="0" t="n">
        <x:v>4</x:v>
      </x:c>
      <x:c r="O762" s="0" t="n">
        <x:v>1015.7</x:v>
      </x:c>
      <x:c r="P762" s="0" t="n">
        <x:v>1006.1</x:v>
      </x:c>
    </x:row>
    <x:row r="763" spans="1:81" customFormat="1" ht="16.5" customHeight="1">
      <x:c r="A763" s="302">
        <x:f>IF(RIGHT(C763,2)=".1","10",RIGHT(C763,2))</x:f>
      </x:c>
      <x:c r="B763" s="0" t="n">
        <x:v>21</x:v>
      </x:c>
      <x:c r="C763" s="0" t="n">
        <x:v>5.04</x:v>
      </x:c>
      <x:c r="D763" s="0" t="s">
        <x:v>8</x:v>
      </x:c>
      <x:c r="E763" s="0" t="n">
        <x:v>1</x:v>
      </x:c>
      <x:c r="F763" s="0" t="s">
        <x:v>185</x:v>
      </x:c>
      <x:c r="H763" s="0" t="s">
        <x:v>757</x:v>
      </x:c>
      <x:c r="I763" s="0" t="n">
        <x:v>4.5</x:v>
      </x:c>
      <x:c r="J763" s="0" t="n">
        <x:v>2.4</x:v>
      </x:c>
      <x:c r="K763" s="0" t="n">
        <x:v>86</x:v>
      </x:c>
      <x:c r="L763" s="0" t="n">
        <x:v>3</x:v>
      </x:c>
      <x:c r="M763" s="0" t="n">
        <x:v>3</x:v>
      </x:c>
      <x:c r="O763" s="0" t="n">
        <x:v>1014.6</x:v>
      </x:c>
      <x:c r="P763" s="0" t="n">
        <x:v>1005</x:v>
      </x:c>
    </x:row>
    <x:row r="764" spans="1:81" customFormat="1" ht="16.5" customHeight="1">
      <x:c r="A764" s="302">
        <x:f>IF(RIGHT(C764,2)=".1","10",RIGHT(C764,2))</x:f>
      </x:c>
      <x:c r="B764" s="0" t="n">
        <x:v>0</x:v>
      </x:c>
      <x:c r="C764" s="0" t="n">
        <x:v>6.04</x:v>
      </x:c>
      <x:c r="D764" s="0" t="s">
        <x:v>13</x:v>
      </x:c>
      <x:c r="E764" s="0" t="n">
        <x:v>0</x:v>
      </x:c>
      <x:c r="F764" s="0" t="s">
        <x:v>185</x:v>
      </x:c>
      <x:c r="H764" s="0" t="s">
        <x:v>757</x:v>
      </x:c>
      <x:c r="I764" s="0" t="n">
        <x:v>4.1</x:v>
      </x:c>
      <x:c r="J764" s="0" t="n">
        <x:v>2</x:v>
      </x:c>
      <x:c r="K764" s="0" t="n">
        <x:v>86</x:v>
      </x:c>
      <x:c r="L764" s="0" t="n">
        <x:v>3</x:v>
      </x:c>
      <x:c r="M764" s="0" t="n">
        <x:v>3</x:v>
      </x:c>
      <x:c r="O764" s="0" t="n">
        <x:v>1014.6</x:v>
      </x:c>
      <x:c r="P764" s="0" t="n">
        <x:v>1004.9</x:v>
      </x:c>
    </x:row>
    <x:row r="765" spans="1:81" customFormat="1" ht="16.5" customHeight="1">
      <x:c r="A765" s="302">
        <x:f>IF(RIGHT(C765,2)=".1","10",RIGHT(C765,2))</x:f>
      </x:c>
      <x:c r="B765" s="0" t="n">
        <x:v>3</x:v>
      </x:c>
      <x:c r="C765" s="0" t="n">
        <x:v>6.04</x:v>
      </x:c>
      <x:c r="D765" s="0" t="s">
        <x:v>8</x:v>
      </x:c>
      <x:c r="E765" s="0" t="n">
        <x:v>1</x:v>
      </x:c>
      <x:c r="F765" s="0" t="s">
        <x:v>185</x:v>
      </x:c>
      <x:c r="H765" s="0" t="s">
        <x:v>194</x:v>
      </x:c>
      <x:c r="I765" s="0" t="n">
        <x:v>5</x:v>
      </x:c>
      <x:c r="J765" s="0" t="n">
        <x:v>2.4</x:v>
      </x:c>
      <x:c r="K765" s="0" t="n">
        <x:v>83</x:v>
      </x:c>
      <x:c r="L765" s="0" t="n">
        <x:v>4</x:v>
      </x:c>
      <x:c r="M765" s="0" t="n">
        <x:v>4</x:v>
      </x:c>
      <x:c r="O765" s="0" t="n">
        <x:v>1015.5</x:v>
      </x:c>
      <x:c r="P765" s="0" t="n">
        <x:v>1005.8</x:v>
      </x:c>
      <x:c r="Q765" s="0" t="n">
        <x:v>3.2</x:v>
      </x:c>
    </x:row>
    <x:row r="766" spans="1:81" customFormat="1" ht="16.5" customHeight="1">
      <x:c r="A766" s="302">
        <x:f>IF(RIGHT(C766,2)=".1","10",RIGHT(C766,2))</x:f>
      </x:c>
      <x:c r="B766" s="0" t="n">
        <x:v>6</x:v>
      </x:c>
      <x:c r="C766" s="0" t="n">
        <x:v>6.04</x:v>
      </x:c>
      <x:c r="D766" s="0" t="s">
        <x:v>9</x:v>
      </x:c>
      <x:c r="E766" s="0" t="n">
        <x:v>1</x:v>
      </x:c>
      <x:c r="F766" s="0" t="s">
        <x:v>185</x:v>
      </x:c>
      <x:c r="G766" s="0" t="s">
        <x:v>229</x:v>
      </x:c>
      <x:c r="H766" s="0" t="s">
        <x:v>230</x:v>
      </x:c>
      <x:c r="I766" s="0" t="n">
        <x:v>6.8</x:v>
      </x:c>
      <x:c r="J766" s="0" t="n">
        <x:v>3.8</x:v>
      </x:c>
      <x:c r="K766" s="0" t="n">
        <x:v>81</x:v>
      </x:c>
      <x:c r="L766" s="0" t="n">
        <x:v>6</x:v>
      </x:c>
      <x:c r="M766" s="0" t="n">
        <x:v>6</x:v>
      </x:c>
      <x:c r="O766" s="0" t="n">
        <x:v>1016.4</x:v>
      </x:c>
      <x:c r="P766" s="0" t="n">
        <x:v>1006.8</x:v>
      </x:c>
    </x:row>
    <x:row r="767" spans="1:81" customFormat="1" ht="16.5" customHeight="1">
      <x:c r="A767" s="302">
        <x:f>IF(RIGHT(C767,2)=".1","10",RIGHT(C767,2))</x:f>
      </x:c>
      <x:c r="B767" s="0" t="n">
        <x:v>9</x:v>
      </x:c>
      <x:c r="C767" s="0" t="n">
        <x:v>6.04</x:v>
      </x:c>
      <x:c r="D767" s="0" t="s">
        <x:v>10</x:v>
      </x:c>
      <x:c r="E767" s="0" t="n">
        <x:v>3</x:v>
      </x:c>
      <x:c r="F767" s="0" t="s">
        <x:v>185</x:v>
      </x:c>
      <x:c r="G767" s="0" t="s">
        <x:v>193</x:v>
      </x:c>
      <x:c r="H767" s="0" t="s">
        <x:v>373</x:v>
      </x:c>
      <x:c r="I767" s="0" t="n">
        <x:v>12.2</x:v>
      </x:c>
      <x:c r="J767" s="0" t="n">
        <x:v>3.6</x:v>
      </x:c>
      <x:c r="K767" s="0" t="n">
        <x:v>56</x:v>
      </x:c>
      <x:c r="L767" s="0" t="n">
        <x:v>11</x:v>
      </x:c>
      <x:c r="M767" s="0" t="n">
        <x:v>13</x:v>
      </x:c>
      <x:c r="O767" s="0" t="n">
        <x:v>1016.2</x:v>
      </x:c>
      <x:c r="P767" s="0" t="n">
        <x:v>1006.8</x:v>
      </x:c>
    </x:row>
    <x:row r="768" spans="1:81" customFormat="1" ht="16.5" customHeight="1">
      <x:c r="A768" s="302">
        <x:f>IF(RIGHT(C768,2)=".1","10",RIGHT(C768,2))</x:f>
      </x:c>
      <x:c r="B768" s="0" t="n">
        <x:v>12</x:v>
      </x:c>
      <x:c r="C768" s="0" t="n">
        <x:v>6.04</x:v>
      </x:c>
      <x:c r="D768" s="0" t="s">
        <x:v>10</x:v>
      </x:c>
      <x:c r="E768" s="0" t="n">
        <x:v>2</x:v>
      </x:c>
      <x:c r="F768" s="0" t="s">
        <x:v>185</x:v>
      </x:c>
      <x:c r="G768" s="0" t="s">
        <x:v>193</x:v>
      </x:c>
      <x:c r="H768" s="0" t="s">
        <x:v>874</x:v>
      </x:c>
      <x:c r="I768" s="0" t="n">
        <x:v>13.7</x:v>
      </x:c>
      <x:c r="J768" s="0" t="n">
        <x:v>2.9</x:v>
      </x:c>
      <x:c r="K768" s="0" t="n">
        <x:v>48</x:v>
      </x:c>
      <x:c r="L768" s="0" t="n">
        <x:v>13</x:v>
      </x:c>
      <x:c r="M768" s="0" t="n">
        <x:v>15</x:v>
      </x:c>
      <x:c r="O768" s="0" t="n">
        <x:v>1015.7</x:v>
      </x:c>
      <x:c r="P768" s="0" t="n">
        <x:v>1006.3</x:v>
      </x:c>
    </x:row>
    <x:row r="769" spans="1:81" customFormat="1" ht="16.5" customHeight="1">
      <x:c r="A769" s="302">
        <x:f>IF(RIGHT(C769,2)=".1","10",RIGHT(C769,2))</x:f>
      </x:c>
      <x:c r="B769" s="0" t="n">
        <x:v>15</x:v>
      </x:c>
      <x:c r="C769" s="0" t="n">
        <x:v>6.04</x:v>
      </x:c>
      <x:c r="D769" s="0" t="s">
        <x:v>10</x:v>
      </x:c>
      <x:c r="E769" s="0" t="n">
        <x:v>2</x:v>
      </x:c>
      <x:c r="F769" s="0" t="s">
        <x:v>185</x:v>
      </x:c>
      <x:c r="H769" s="0" t="s">
        <x:v>875</x:v>
      </x:c>
      <x:c r="I769" s="0" t="n">
        <x:v>14</x:v>
      </x:c>
      <x:c r="J769" s="0" t="n">
        <x:v>-0.3</x:v>
      </x:c>
      <x:c r="K769" s="0" t="n">
        <x:v>37</x:v>
      </x:c>
      <x:c r="L769" s="0" t="n">
        <x:v>14</x:v>
      </x:c>
      <x:c r="M769" s="0" t="n">
        <x:v>14</x:v>
      </x:c>
      <x:c r="O769" s="0" t="n">
        <x:v>1016.1</x:v>
      </x:c>
      <x:c r="P769" s="0" t="n">
        <x:v>1006.7</x:v>
      </x:c>
      <x:c r="R769" s="0" t="n">
        <x:v>15</x:v>
      </x:c>
      <x:c r="S769" s="0" t="n">
        <x:v>0.3</x:v>
      </x:c>
    </x:row>
    <x:row r="770" spans="1:81" customFormat="1" ht="16.5" customHeight="1">
      <x:c r="A770" s="302">
        <x:f>IF(RIGHT(C770,2)=".1","10",RIGHT(C770,2))</x:f>
      </x:c>
      <x:c r="B770" s="0" t="n">
        <x:v>18</x:v>
      </x:c>
      <x:c r="C770" s="0" t="n">
        <x:v>6.04</x:v>
      </x:c>
      <x:c r="D770" s="0" t="s">
        <x:v>13</x:v>
      </x:c>
      <x:c r="E770" s="0" t="n">
        <x:v>0</x:v>
      </x:c>
      <x:c r="F770" s="0" t="s">
        <x:v>185</x:v>
      </x:c>
      <x:c r="H770" s="0" t="s">
        <x:v>186</x:v>
      </x:c>
      <x:c r="I770" s="0" t="n">
        <x:v>7.7</x:v>
      </x:c>
      <x:c r="J770" s="0" t="n">
        <x:v>0.4</x:v>
      </x:c>
      <x:c r="K770" s="0" t="n">
        <x:v>60</x:v>
      </x:c>
      <x:c r="L770" s="0" t="n">
        <x:v>7</x:v>
      </x:c>
      <x:c r="M770" s="0" t="n">
        <x:v>7</x:v>
      </x:c>
      <x:c r="O770" s="0" t="n">
        <x:v>1018.3</x:v>
      </x:c>
      <x:c r="P770" s="0" t="n">
        <x:v>1008.7</x:v>
      </x:c>
    </x:row>
    <x:row r="771" spans="1:81" customFormat="1" ht="16.5" customHeight="1">
      <x:c r="A771" s="302">
        <x:f>IF(RIGHT(C771,2)=".1","10",RIGHT(C771,2))</x:f>
      </x:c>
      <x:c r="B771" s="0" t="n">
        <x:v>21</x:v>
      </x:c>
      <x:c r="C771" s="0" t="n">
        <x:v>6.04</x:v>
      </x:c>
      <x:c r="D771" s="0" t="s">
        <x:v>9</x:v>
      </x:c>
      <x:c r="E771" s="0" t="n">
        <x:v>1</x:v>
      </x:c>
      <x:c r="F771" s="0" t="s">
        <x:v>185</x:v>
      </x:c>
      <x:c r="H771" s="0" t="s">
        <x:v>186</x:v>
      </x:c>
      <x:c r="I771" s="0" t="n">
        <x:v>4.2</x:v>
      </x:c>
      <x:c r="J771" s="0" t="n">
        <x:v>0.9</x:v>
      </x:c>
      <x:c r="K771" s="0" t="n">
        <x:v>79</x:v>
      </x:c>
      <x:c r="L771" s="0" t="n">
        <x:v>3</x:v>
      </x:c>
      <x:c r="M771" s="0" t="n">
        <x:v>3</x:v>
      </x:c>
      <x:c r="O771" s="0" t="n">
        <x:v>1019</x:v>
      </x:c>
      <x:c r="P771" s="0" t="n">
        <x:v>1009.3</x:v>
      </x:c>
    </x:row>
    <x:row r="772" spans="1:81" customFormat="1" ht="16.5" customHeight="1">
      <x:c r="A772" s="302">
        <x:f>IF(RIGHT(C772,2)=".1","10",RIGHT(C772,2))</x:f>
      </x:c>
      <x:c r="B772" s="0" t="n">
        <x:v>0</x:v>
      </x:c>
      <x:c r="C772" s="0" t="n">
        <x:v>7.04</x:v>
      </x:c>
      <x:c r="D772" s="0" t="s">
        <x:v>13</x:v>
      </x:c>
      <x:c r="E772" s="0" t="n">
        <x:v>0</x:v>
      </x:c>
      <x:c r="F772" s="0" t="s">
        <x:v>185</x:v>
      </x:c>
      <x:c r="H772" s="0" t="s">
        <x:v>186</x:v>
      </x:c>
      <x:c r="I772" s="0" t="n">
        <x:v>3.7</x:v>
      </x:c>
      <x:c r="J772" s="0" t="n">
        <x:v>0.5</x:v>
      </x:c>
      <x:c r="K772" s="0" t="n">
        <x:v>80</x:v>
      </x:c>
      <x:c r="L772" s="0" t="n">
        <x:v>3</x:v>
      </x:c>
      <x:c r="M772" s="0" t="n">
        <x:v>3</x:v>
      </x:c>
      <x:c r="O772" s="0" t="n">
        <x:v>1018.8</x:v>
      </x:c>
      <x:c r="P772" s="0" t="n">
        <x:v>1009.1</x:v>
      </x:c>
    </x:row>
    <x:row r="773" spans="1:81" customFormat="1" ht="16.5" customHeight="1">
      <x:c r="A773" s="302">
        <x:f>IF(RIGHT(C773,2)=".1","10",RIGHT(C773,2))</x:f>
      </x:c>
      <x:c r="B773" s="0" t="n">
        <x:v>3</x:v>
      </x:c>
      <x:c r="C773" s="0" t="n">
        <x:v>7.04</x:v>
      </x:c>
      <x:c r="D773" s="0" t="s">
        <x:v>13</x:v>
      </x:c>
      <x:c r="E773" s="0" t="n">
        <x:v>0</x:v>
      </x:c>
      <x:c r="F773" s="0" t="s">
        <x:v>185</x:v>
      </x:c>
      <x:c r="H773" s="0" t="s">
        <x:v>186</x:v>
      </x:c>
      <x:c r="I773" s="0" t="n">
        <x:v>4.1</x:v>
      </x:c>
      <x:c r="J773" s="0" t="n">
        <x:v>0.4</x:v>
      </x:c>
      <x:c r="K773" s="0" t="n">
        <x:v>77</x:v>
      </x:c>
      <x:c r="L773" s="0" t="n">
        <x:v>3</x:v>
      </x:c>
      <x:c r="M773" s="0" t="n">
        <x:v>3</x:v>
      </x:c>
      <x:c r="O773" s="0" t="n">
        <x:v>1018.4</x:v>
      </x:c>
      <x:c r="P773" s="0" t="n">
        <x:v>1008.7</x:v>
      </x:c>
      <x:c r="Q773" s="0" t="n">
        <x:v>2.7</x:v>
      </x:c>
    </x:row>
    <x:row r="774" spans="1:81" customFormat="1" ht="16.5" customHeight="1">
      <x:c r="A774" s="302">
        <x:f>IF(RIGHT(C774,2)=".1","10",RIGHT(C774,2))</x:f>
      </x:c>
      <x:c r="B774" s="0" t="n">
        <x:v>6</x:v>
      </x:c>
      <x:c r="C774" s="0" t="n">
        <x:v>7.04</x:v>
      </x:c>
      <x:c r="D774" s="0" t="s">
        <x:v>7</x:v>
      </x:c>
      <x:c r="E774" s="0" t="n">
        <x:v>3</x:v>
      </x:c>
      <x:c r="F774" s="0" t="s">
        <x:v>185</x:v>
      </x:c>
      <x:c r="H774" s="0" t="s">
        <x:v>186</x:v>
      </x:c>
      <x:c r="I774" s="0" t="n">
        <x:v>13.3</x:v>
      </x:c>
      <x:c r="J774" s="0" t="n">
        <x:v>3.9</x:v>
      </x:c>
      <x:c r="K774" s="0" t="n">
        <x:v>53</x:v>
      </x:c>
      <x:c r="L774" s="0" t="n">
        <x:v>12</x:v>
      </x:c>
      <x:c r="M774" s="0" t="n">
        <x:v>18</x:v>
      </x:c>
      <x:c r="O774" s="0" t="n">
        <x:v>1017.6</x:v>
      </x:c>
      <x:c r="P774" s="0" t="n">
        <x:v>1008.2</x:v>
      </x:c>
    </x:row>
    <x:row r="775" spans="1:81" customFormat="1" ht="16.5" customHeight="1">
      <x:c r="A775" s="302">
        <x:f>IF(RIGHT(C775,2)=".1","10",RIGHT(C775,2))</x:f>
      </x:c>
      <x:c r="B775" s="0" t="n">
        <x:v>9</x:v>
      </x:c>
      <x:c r="C775" s="0" t="n">
        <x:v>7.04</x:v>
      </x:c>
      <x:c r="D775" s="0" t="s">
        <x:v>7</x:v>
      </x:c>
      <x:c r="E775" s="0" t="s">
        <x:v>205</x:v>
      </x:c>
      <x:c r="F775" s="0" t="s">
        <x:v>185</x:v>
      </x:c>
      <x:c r="H775" s="0" t="s">
        <x:v>876</x:v>
      </x:c>
      <x:c r="I775" s="0" t="n">
        <x:v>16.6</x:v>
      </x:c>
      <x:c r="J775" s="0" t="n">
        <x:v>3.6</x:v>
      </x:c>
      <x:c r="K775" s="0" t="n">
        <x:v>42</x:v>
      </x:c>
      <x:c r="L775" s="0" t="n">
        <x:v>16</x:v>
      </x:c>
      <x:c r="M775" s="0" t="n">
        <x:v>22</x:v>
      </x:c>
      <x:c r="O775" s="0" t="n">
        <x:v>1015.6</x:v>
      </x:c>
      <x:c r="P775" s="0" t="n">
        <x:v>1006.3</x:v>
      </x:c>
    </x:row>
    <x:row r="776" spans="1:81" customFormat="1" ht="16.5" customHeight="1">
      <x:c r="A776" s="302">
        <x:f>IF(RIGHT(C776,2)=".1","10",RIGHT(C776,2))</x:f>
      </x:c>
      <x:c r="B776" s="0" t="n">
        <x:v>12</x:v>
      </x:c>
      <x:c r="C776" s="0" t="n">
        <x:v>7.04</x:v>
      </x:c>
      <x:c r="D776" s="0" t="s">
        <x:v>8</x:v>
      </x:c>
      <x:c r="E776" s="0" t="s">
        <x:v>316</x:v>
      </x:c>
      <x:c r="F776" s="0" t="s">
        <x:v>185</x:v>
      </x:c>
      <x:c r="H776" s="0" t="s">
        <x:v>186</x:v>
      </x:c>
      <x:c r="I776" s="0" t="n">
        <x:v>19.3</x:v>
      </x:c>
      <x:c r="J776" s="0" t="n">
        <x:v>1.6</x:v>
      </x:c>
      <x:c r="K776" s="0" t="n">
        <x:v>31</x:v>
      </x:c>
      <x:c r="L776" s="0" t="n">
        <x:v>20</x:v>
      </x:c>
      <x:c r="M776" s="0" t="n">
        <x:v>29</x:v>
      </x:c>
      <x:c r="O776" s="0" t="n">
        <x:v>1012</x:v>
      </x:c>
      <x:c r="P776" s="0" t="n">
        <x:v>1002.8</x:v>
      </x:c>
    </x:row>
    <x:row r="777" spans="1:81" customFormat="1" ht="16.5" customHeight="1">
      <x:c r="A777" s="302">
        <x:f>IF(RIGHT(C777,2)=".1","10",RIGHT(C777,2))</x:f>
      </x:c>
      <x:c r="B777" s="0" t="n">
        <x:v>15</x:v>
      </x:c>
      <x:c r="C777" s="0" t="n">
        <x:v>7.04</x:v>
      </x:c>
      <x:c r="D777" s="0" t="s">
        <x:v>7</x:v>
      </x:c>
      <x:c r="E777" s="0" t="n">
        <x:v>3</x:v>
      </x:c>
      <x:c r="F777" s="0" t="s">
        <x:v>185</x:v>
      </x:c>
      <x:c r="H777" s="0" t="s">
        <x:v>212</x:v>
      </x:c>
      <x:c r="I777" s="0" t="n">
        <x:v>17.7</x:v>
      </x:c>
      <x:c r="J777" s="0" t="n">
        <x:v>2.9</x:v>
      </x:c>
      <x:c r="K777" s="0" t="n">
        <x:v>37</x:v>
      </x:c>
      <x:c r="L777" s="0" t="n">
        <x:v>18</x:v>
      </x:c>
      <x:c r="M777" s="0" t="n">
        <x:v>18</x:v>
      </x:c>
      <x:c r="O777" s="0" t="n">
        <x:v>1009.5</x:v>
      </x:c>
      <x:c r="P777" s="0" t="n">
        <x:v>1000.4</x:v>
      </x:c>
      <x:c r="R777" s="0" t="n">
        <x:v>19.4</x:v>
      </x:c>
    </x:row>
    <x:row r="778" spans="1:81" customFormat="1" ht="16.5" customHeight="1">
      <x:c r="A778" s="302">
        <x:f>IF(RIGHT(C778,2)=".1","10",RIGHT(C778,2))</x:f>
      </x:c>
      <x:c r="B778" s="0" t="n">
        <x:v>18</x:v>
      </x:c>
      <x:c r="C778" s="0" t="n">
        <x:v>7.04</x:v>
      </x:c>
      <x:c r="D778" s="0" t="s">
        <x:v>7</x:v>
      </x:c>
      <x:c r="E778" s="0" t="n">
        <x:v>4</x:v>
      </x:c>
      <x:c r="F778" s="0" t="s">
        <x:v>185</x:v>
      </x:c>
      <x:c r="H778" s="0" t="s">
        <x:v>186</x:v>
      </x:c>
      <x:c r="I778" s="0" t="n">
        <x:v>13.9</x:v>
      </x:c>
      <x:c r="J778" s="0" t="n">
        <x:v>2.7</x:v>
      </x:c>
      <x:c r="K778" s="0" t="n">
        <x:v>47</x:v>
      </x:c>
      <x:c r="L778" s="0" t="n">
        <x:v>13</x:v>
      </x:c>
      <x:c r="M778" s="0" t="n">
        <x:v>13</x:v>
      </x:c>
      <x:c r="O778" s="0" t="n">
        <x:v>1008.2</x:v>
      </x:c>
      <x:c r="P778" s="0" t="n">
        <x:v>998.9</x:v>
      </x:c>
    </x:row>
    <x:row r="779" spans="1:81" customFormat="1" ht="16.5" customHeight="1">
      <x:c r="A779" s="302">
        <x:f>IF(RIGHT(C779,2)=".1","10",RIGHT(C779,2))</x:f>
      </x:c>
      <x:c r="B779" s="0" t="n">
        <x:v>21</x:v>
      </x:c>
      <x:c r="C779" s="0" t="n">
        <x:v>7.04</x:v>
      </x:c>
      <x:c r="D779" s="0" t="s">
        <x:v>7</x:v>
      </x:c>
      <x:c r="E779" s="0" t="s">
        <x:v>207</x:v>
      </x:c>
      <x:c r="F779" s="0" t="s">
        <x:v>185</x:v>
      </x:c>
      <x:c r="H779" s="0" t="s">
        <x:v>186</x:v>
      </x:c>
      <x:c r="I779" s="0" t="n">
        <x:v>10.9</x:v>
      </x:c>
      <x:c r="J779" s="0" t="n">
        <x:v>2.8</x:v>
      </x:c>
      <x:c r="K779" s="0" t="n">
        <x:v>57</x:v>
      </x:c>
      <x:c r="L779" s="0" t="n">
        <x:v>8</x:v>
      </x:c>
      <x:c r="M779" s="0" t="n">
        <x:v>8</x:v>
      </x:c>
      <x:c r="O779" s="0" t="n">
        <x:v>1005.9</x:v>
      </x:c>
      <x:c r="P779" s="0" t="n">
        <x:v>996.6</x:v>
      </x:c>
    </x:row>
    <x:row r="780" spans="1:81" customFormat="1" ht="16.5" customHeight="1">
      <x:c r="A780" s="302">
        <x:f>IF(RIGHT(C780,2)=".1","10",RIGHT(C780,2))</x:f>
      </x:c>
      <x:c r="B780" s="0" t="n">
        <x:v>0</x:v>
      </x:c>
      <x:c r="C780" s="0" t="n">
        <x:v>8.04</x:v>
      </x:c>
      <x:c r="D780" s="0" t="s">
        <x:v>7</x:v>
      </x:c>
      <x:c r="E780" s="0" t="s">
        <x:v>272</x:v>
      </x:c>
      <x:c r="F780" s="0" t="s">
        <x:v>185</x:v>
      </x:c>
      <x:c r="H780" s="0" t="s">
        <x:v>186</x:v>
      </x:c>
      <x:c r="I780" s="0" t="n">
        <x:v>7.8</x:v>
      </x:c>
      <x:c r="J780" s="0" t="n">
        <x:v>2.5</x:v>
      </x:c>
      <x:c r="K780" s="0" t="n">
        <x:v>69</x:v>
      </x:c>
      <x:c r="L780" s="0" t="n">
        <x:v>5</x:v>
      </x:c>
      <x:c r="M780" s="0" t="n">
        <x:v>5</x:v>
      </x:c>
      <x:c r="O780" s="0" t="n">
        <x:v>1003.1</x:v>
      </x:c>
      <x:c r="P780" s="0" t="n">
        <x:v>993.7</x:v>
      </x:c>
    </x:row>
    <x:row r="781" spans="1:81" customFormat="1" ht="16.5" customHeight="1">
      <x:c r="A781" s="302">
        <x:f>IF(RIGHT(C781,2)=".1","10",RIGHT(C781,2))</x:f>
      </x:c>
      <x:c r="B781" s="0" t="n">
        <x:v>3</x:v>
      </x:c>
      <x:c r="C781" s="0" t="n">
        <x:v>8.04</x:v>
      </x:c>
      <x:c r="D781" s="0" t="s">
        <x:v>7</x:v>
      </x:c>
      <x:c r="E781" s="0" t="n">
        <x:v>4</x:v>
      </x:c>
      <x:c r="F781" s="0" t="s">
        <x:v>185</x:v>
      </x:c>
      <x:c r="H781" s="0" t="s">
        <x:v>839</x:v>
      </x:c>
      <x:c r="I781" s="0" t="n">
        <x:v>6.5</x:v>
      </x:c>
      <x:c r="J781" s="0" t="n">
        <x:v>1.3</x:v>
      </x:c>
      <x:c r="K781" s="0" t="n">
        <x:v>69</x:v>
      </x:c>
      <x:c r="L781" s="0" t="n">
        <x:v>3</x:v>
      </x:c>
      <x:c r="M781" s="0" t="n">
        <x:v>3</x:v>
      </x:c>
      <x:c r="O781" s="0" t="n">
        <x:v>1001.1</x:v>
      </x:c>
      <x:c r="P781" s="0" t="n">
        <x:v>991.6</x:v>
      </x:c>
      <x:c r="Q781" s="0" t="n">
        <x:v>6.5</x:v>
      </x:c>
    </x:row>
    <x:row r="782" spans="1:81" customFormat="1" ht="16.5" customHeight="1">
      <x:c r="A782" s="302">
        <x:f>IF(RIGHT(C782,2)=".1","10",RIGHT(C782,2))</x:f>
      </x:c>
      <x:c r="B782" s="0" t="n">
        <x:v>6</x:v>
      </x:c>
      <x:c r="C782" s="0" t="n">
        <x:v>8.04</x:v>
      </x:c>
      <x:c r="D782" s="0" t="s">
        <x:v>8</x:v>
      </x:c>
      <x:c r="E782" s="0" t="n">
        <x:v>2</x:v>
      </x:c>
      <x:c r="F782" s="0" t="s">
        <x:v>185</x:v>
      </x:c>
      <x:c r="H782" s="0" t="s">
        <x:v>192</x:v>
      </x:c>
      <x:c r="I782" s="0" t="n">
        <x:v>10.5</x:v>
      </x:c>
      <x:c r="J782" s="0" t="n">
        <x:v>2.5</x:v>
      </x:c>
      <x:c r="K782" s="0" t="n">
        <x:v>58</x:v>
      </x:c>
      <x:c r="L782" s="0" t="n">
        <x:v>9</x:v>
      </x:c>
      <x:c r="M782" s="0" t="n">
        <x:v>9</x:v>
      </x:c>
      <x:c r="O782" s="0" t="n">
        <x:v>1001.1</x:v>
      </x:c>
      <x:c r="P782" s="0" t="n">
        <x:v>991.8</x:v>
      </x:c>
      <x:c r="Q782" s="0" t="n">
        <x:v>6.5</x:v>
      </x:c>
    </x:row>
    <x:row r="783" spans="1:81" customFormat="1" ht="16.5" customHeight="1">
      <x:c r="A783" s="302">
        <x:f>IF(RIGHT(C783,2)=".1","10",RIGHT(C783,2))</x:f>
      </x:c>
      <x:c r="B783" s="0" t="n">
        <x:v>9</x:v>
      </x:c>
      <x:c r="C783" s="0" t="n">
        <x:v>8.04</x:v>
      </x:c>
      <x:c r="D783" s="0" t="s">
        <x:v>8</x:v>
      </x:c>
      <x:c r="E783" s="0" t="n">
        <x:v>2</x:v>
      </x:c>
      <x:c r="F783" s="0" t="s">
        <x:v>185</x:v>
      </x:c>
      <x:c r="H783" s="0" t="s">
        <x:v>192</x:v>
      </x:c>
      <x:c r="I783" s="0" t="n">
        <x:v>13.9</x:v>
      </x:c>
      <x:c r="J783" s="0" t="n">
        <x:v>4.9</x:v>
      </x:c>
      <x:c r="K783" s="0" t="n">
        <x:v>55</x:v>
      </x:c>
      <x:c r="L783" s="0" t="n">
        <x:v>14</x:v>
      </x:c>
      <x:c r="M783" s="0" t="n">
        <x:v>14</x:v>
      </x:c>
      <x:c r="O783" s="0" t="n">
        <x:v>1001.9</x:v>
      </x:c>
      <x:c r="P783" s="0" t="n">
        <x:v>992.7</x:v>
      </x:c>
    </x:row>
    <x:row r="784" spans="1:81" customFormat="1" ht="16.5" customHeight="1">
      <x:c r="A784" s="302">
        <x:f>IF(RIGHT(C784,2)=".1","10",RIGHT(C784,2))</x:f>
      </x:c>
      <x:c r="B784" s="0" t="n">
        <x:v>12</x:v>
      </x:c>
      <x:c r="C784" s="0" t="n">
        <x:v>8.04</x:v>
      </x:c>
      <x:c r="D784" s="0" t="s">
        <x:v>10</x:v>
      </x:c>
      <x:c r="E784" s="0" t="n">
        <x:v>3</x:v>
      </x:c>
      <x:c r="F784" s="0" t="s">
        <x:v>185</x:v>
      </x:c>
      <x:c r="G784" s="0" t="s">
        <x:v>193</x:v>
      </x:c>
      <x:c r="H784" s="0" t="s">
        <x:v>194</x:v>
      </x:c>
      <x:c r="I784" s="0" t="n">
        <x:v>16.3</x:v>
      </x:c>
      <x:c r="J784" s="0" t="n">
        <x:v>9.3</x:v>
      </x:c>
      <x:c r="K784" s="0" t="n">
        <x:v>63</x:v>
      </x:c>
      <x:c r="L784" s="0" t="n">
        <x:v>16</x:v>
      </x:c>
      <x:c r="M784" s="0" t="n">
        <x:v>16</x:v>
      </x:c>
      <x:c r="O784" s="0" t="n">
        <x:v>1001.6</x:v>
      </x:c>
      <x:c r="P784" s="0" t="n">
        <x:v>992.5</x:v>
      </x:c>
    </x:row>
    <x:row r="785" spans="1:81" customFormat="1" ht="16.5" customHeight="1">
      <x:c r="A785" s="302">
        <x:f>IF(RIGHT(C785,2)=".1","10",RIGHT(C785,2))</x:f>
      </x:c>
      <x:c r="B785" s="0" t="n">
        <x:v>15</x:v>
      </x:c>
      <x:c r="C785" s="0" t="n">
        <x:v>8.04</x:v>
      </x:c>
      <x:c r="D785" s="0" t="s">
        <x:v>10</x:v>
      </x:c>
      <x:c r="E785" s="0" t="s">
        <x:v>857</x:v>
      </x:c>
      <x:c r="F785" s="0" t="s">
        <x:v>185</x:v>
      </x:c>
      <x:c r="H785" s="0" t="s">
        <x:v>877</x:v>
      </x:c>
      <x:c r="I785" s="0" t="n">
        <x:v>14.7</x:v>
      </x:c>
      <x:c r="J785" s="0" t="n">
        <x:v>7.4</x:v>
      </x:c>
      <x:c r="K785" s="0" t="n">
        <x:v>62</x:v>
      </x:c>
      <x:c r="L785" s="0" t="n">
        <x:v>14</x:v>
      </x:c>
      <x:c r="M785" s="0" t="n">
        <x:v>14</x:v>
      </x:c>
      <x:c r="O785" s="0" t="n">
        <x:v>1002.3</x:v>
      </x:c>
      <x:c r="P785" s="0" t="n">
        <x:v>993.1</x:v>
      </x:c>
      <x:c r="R785" s="0" t="n">
        <x:v>16.8</x:v>
      </x:c>
    </x:row>
    <x:row r="786" spans="1:81" customFormat="1" ht="16.5" customHeight="1">
      <x:c r="A786" s="302">
        <x:f>IF(RIGHT(C786,2)=".1","10",RIGHT(C786,2))</x:f>
      </x:c>
      <x:c r="B786" s="0" t="n">
        <x:v>18</x:v>
      </x:c>
      <x:c r="C786" s="0" t="n">
        <x:v>8.04</x:v>
      </x:c>
      <x:c r="D786" s="0" t="s">
        <x:v>9</x:v>
      </x:c>
      <x:c r="E786" s="0" t="s">
        <x:v>394</x:v>
      </x:c>
      <x:c r="F786" s="0" t="s">
        <x:v>185</x:v>
      </x:c>
      <x:c r="G786" s="0" t="s">
        <x:v>223</x:v>
      </x:c>
      <x:c r="H786" s="0" t="s">
        <x:v>194</x:v>
      </x:c>
      <x:c r="I786" s="0" t="n">
        <x:v>9.8</x:v>
      </x:c>
      <x:c r="J786" s="0" t="n">
        <x:v>7.3</x:v>
      </x:c>
      <x:c r="K786" s="0" t="n">
        <x:v>84</x:v>
      </x:c>
      <x:c r="L786" s="0" t="n">
        <x:v>7</x:v>
      </x:c>
      <x:c r="M786" s="0" t="n">
        <x:v>7</x:v>
      </x:c>
      <x:c r="O786" s="0" t="n">
        <x:v>1004.8</x:v>
      </x:c>
      <x:c r="P786" s="0" t="n">
        <x:v>995.4</x:v>
      </x:c>
    </x:row>
    <x:row r="787" spans="1:81" customFormat="1" ht="16.5" customHeight="1">
      <x:c r="A787" s="302">
        <x:f>IF(RIGHT(C787,2)=".1","10",RIGHT(C787,2))</x:f>
      </x:c>
      <x:c r="B787" s="0" t="n">
        <x:v>21</x:v>
      </x:c>
      <x:c r="C787" s="0" t="n">
        <x:v>8.04</x:v>
      </x:c>
      <x:c r="D787" s="0" t="s">
        <x:v>10</x:v>
      </x:c>
      <x:c r="E787" s="0" t="s">
        <x:v>272</x:v>
      </x:c>
      <x:c r="F787" s="0" t="s">
        <x:v>185</x:v>
      </x:c>
      <x:c r="G787" s="0" t="s">
        <x:v>193</x:v>
      </x:c>
      <x:c r="H787" s="0" t="s">
        <x:v>194</x:v>
      </x:c>
      <x:c r="I787" s="0" t="n">
        <x:v>8.9</x:v>
      </x:c>
      <x:c r="J787" s="0" t="n">
        <x:v>7.3</x:v>
      </x:c>
      <x:c r="K787" s="0" t="n">
        <x:v>90</x:v>
      </x:c>
      <x:c r="L787" s="0" t="n">
        <x:v>6</x:v>
      </x:c>
      <x:c r="M787" s="0" t="n">
        <x:v>6</x:v>
      </x:c>
      <x:c r="O787" s="0" t="n">
        <x:v>1006.5</x:v>
      </x:c>
      <x:c r="P787" s="0" t="n">
        <x:v>997</x:v>
      </x:c>
    </x:row>
    <x:row r="788" spans="1:81" customFormat="1" ht="16.5" customHeight="1">
      <x:c r="A788" s="302">
        <x:f>IF(RIGHT(C788,2)=".1","10",RIGHT(C788,2))</x:f>
      </x:c>
      <x:c r="B788" s="0" t="n">
        <x:v>0</x:v>
      </x:c>
      <x:c r="C788" s="0" t="n">
        <x:v>9.04</x:v>
      </x:c>
      <x:c r="D788" s="0" t="s">
        <x:v>10</x:v>
      </x:c>
      <x:c r="E788" s="0" t="s">
        <x:v>358</x:v>
      </x:c>
      <x:c r="F788" s="0" t="s">
        <x:v>185</x:v>
      </x:c>
      <x:c r="G788" s="0" t="s">
        <x:v>193</x:v>
      </x:c>
      <x:c r="H788" s="0" t="s">
        <x:v>194</x:v>
      </x:c>
      <x:c r="I788" s="0" t="n">
        <x:v>9.1</x:v>
      </x:c>
      <x:c r="J788" s="0" t="n">
        <x:v>7.4</x:v>
      </x:c>
      <x:c r="K788" s="0" t="n">
        <x:v>89</x:v>
      </x:c>
      <x:c r="L788" s="0" t="n">
        <x:v>6</x:v>
      </x:c>
      <x:c r="M788" s="0" t="n">
        <x:v>6</x:v>
      </x:c>
      <x:c r="O788" s="0" t="n">
        <x:v>1007.7</x:v>
      </x:c>
      <x:c r="P788" s="0" t="n">
        <x:v>998.3</x:v>
      </x:c>
    </x:row>
    <x:row r="789" spans="1:81" customFormat="1" ht="16.5" customHeight="1">
      <x:c r="A789" s="302">
        <x:f>IF(RIGHT(C789,2)=".1","10",RIGHT(C789,2))</x:f>
      </x:c>
      <x:c r="B789" s="0" t="n">
        <x:v>3</x:v>
      </x:c>
      <x:c r="C789" s="0" t="n">
        <x:v>9.04</x:v>
      </x:c>
      <x:c r="D789" s="0" t="s">
        <x:v>10</x:v>
      </x:c>
      <x:c r="E789" s="0" t="s">
        <x:v>209</x:v>
      </x:c>
      <x:c r="F789" s="0" t="s">
        <x:v>185</x:v>
      </x:c>
      <x:c r="G789" s="0" t="s">
        <x:v>193</x:v>
      </x:c>
      <x:c r="H789" s="0" t="s">
        <x:v>194</x:v>
      </x:c>
      <x:c r="I789" s="0" t="n">
        <x:v>9.2</x:v>
      </x:c>
      <x:c r="J789" s="0" t="n">
        <x:v>6.9</x:v>
      </x:c>
      <x:c r="K789" s="0" t="n">
        <x:v>86</x:v>
      </x:c>
      <x:c r="L789" s="0" t="n">
        <x:v>6</x:v>
      </x:c>
      <x:c r="M789" s="0" t="n">
        <x:v>6</x:v>
      </x:c>
      <x:c r="O789" s="0" t="n">
        <x:v>1009.7</x:v>
      </x:c>
      <x:c r="P789" s="0" t="n">
        <x:v>1000.2</x:v>
      </x:c>
      <x:c r="Q789" s="0" t="n">
        <x:v>8.8</x:v>
      </x:c>
      <x:c r="S789" s="0" t="n">
        <x:v>9</x:v>
      </x:c>
    </x:row>
    <x:row r="790" spans="1:81" customFormat="1" ht="16.5" customHeight="1">
      <x:c r="A790" s="302">
        <x:f>IF(RIGHT(C790,2)=".1","10",RIGHT(C790,2))</x:f>
      </x:c>
      <x:c r="B790" s="0" t="n">
        <x:v>6</x:v>
      </x:c>
      <x:c r="C790" s="0" t="n">
        <x:v>9.04</x:v>
      </x:c>
      <x:c r="D790" s="0" t="s">
        <x:v>10</x:v>
      </x:c>
      <x:c r="E790" s="0" t="s">
        <x:v>209</x:v>
      </x:c>
      <x:c r="F790" s="0" t="s">
        <x:v>185</x:v>
      </x:c>
      <x:c r="G790" s="0" t="s">
        <x:v>193</x:v>
      </x:c>
      <x:c r="H790" s="0" t="s">
        <x:v>373</x:v>
      </x:c>
      <x:c r="I790" s="0" t="n">
        <x:v>10.7</x:v>
      </x:c>
      <x:c r="J790" s="0" t="n">
        <x:v>6.8</x:v>
      </x:c>
      <x:c r="K790" s="0" t="n">
        <x:v>77</x:v>
      </x:c>
      <x:c r="L790" s="0" t="n">
        <x:v>8</x:v>
      </x:c>
      <x:c r="M790" s="0" t="n">
        <x:v>9</x:v>
      </x:c>
      <x:c r="O790" s="0" t="n">
        <x:v>1011.8</x:v>
      </x:c>
      <x:c r="P790" s="0" t="n">
        <x:v>1002.4</x:v>
      </x:c>
    </x:row>
    <x:row r="791" spans="1:81" customFormat="1" ht="16.5" customHeight="1">
      <x:c r="A791" s="302">
        <x:f>IF(RIGHT(C791,2)=".1","10",RIGHT(C791,2))</x:f>
      </x:c>
      <x:c r="B791" s="0" t="n">
        <x:v>9</x:v>
      </x:c>
      <x:c r="C791" s="0" t="n">
        <x:v>9.04</x:v>
      </x:c>
      <x:c r="D791" s="0" t="s">
        <x:v>11</x:v>
      </x:c>
      <x:c r="E791" s="0" t="n">
        <x:v>3</x:v>
      </x:c>
      <x:c r="F791" s="0" t="s">
        <x:v>185</x:v>
      </x:c>
      <x:c r="H791" s="0" t="s">
        <x:v>194</x:v>
      </x:c>
      <x:c r="I791" s="0" t="n">
        <x:v>14.2</x:v>
      </x:c>
      <x:c r="J791" s="0" t="n">
        <x:v>8</x:v>
      </x:c>
      <x:c r="K791" s="0" t="n">
        <x:v>66</x:v>
      </x:c>
      <x:c r="L791" s="0" t="n">
        <x:v>13</x:v>
      </x:c>
      <x:c r="M791" s="0" t="n">
        <x:v>13</x:v>
      </x:c>
      <x:c r="O791" s="0" t="n">
        <x:v>1012.5</x:v>
      </x:c>
      <x:c r="P791" s="0" t="n">
        <x:v>1003.2</x:v>
      </x:c>
    </x:row>
    <x:row r="792" spans="1:81" customFormat="1" ht="16.5" customHeight="1">
      <x:c r="A792" s="302">
        <x:f>IF(RIGHT(C792,2)=".1","10",RIGHT(C792,2))</x:f>
      </x:c>
      <x:c r="B792" s="0" t="n">
        <x:v>12</x:v>
      </x:c>
      <x:c r="C792" s="0" t="n">
        <x:v>9.04</x:v>
      </x:c>
      <x:c r="D792" s="0" t="s">
        <x:v>11</x:v>
      </x:c>
      <x:c r="E792" s="0" t="n">
        <x:v>2</x:v>
      </x:c>
      <x:c r="F792" s="0" t="s">
        <x:v>185</x:v>
      </x:c>
      <x:c r="H792" s="0" t="s">
        <x:v>194</x:v>
      </x:c>
      <x:c r="I792" s="0" t="n">
        <x:v>16.7</x:v>
      </x:c>
      <x:c r="J792" s="0" t="n">
        <x:v>8.8</x:v>
      </x:c>
      <x:c r="K792" s="0" t="n">
        <x:v>60</x:v>
      </x:c>
      <x:c r="L792" s="0" t="n">
        <x:v>17</x:v>
      </x:c>
      <x:c r="M792" s="0" t="n">
        <x:v>17</x:v>
      </x:c>
      <x:c r="O792" s="0" t="n">
        <x:v>1012.1</x:v>
      </x:c>
      <x:c r="P792" s="0" t="n">
        <x:v>1002.9</x:v>
      </x:c>
    </x:row>
    <x:row r="793" spans="1:81" customFormat="1" ht="16.5" customHeight="1">
      <x:c r="A793" s="302">
        <x:f>IF(RIGHT(C793,2)=".1","10",RIGHT(C793,2))</x:f>
      </x:c>
      <x:c r="B793" s="0" t="n">
        <x:v>15</x:v>
      </x:c>
      <x:c r="C793" s="0" t="n">
        <x:v>9.04</x:v>
      </x:c>
      <x:c r="D793" s="0" t="s">
        <x:v>10</x:v>
      </x:c>
      <x:c r="E793" s="0" t="n">
        <x:v>1</x:v>
      </x:c>
      <x:c r="F793" s="0" t="s">
        <x:v>185</x:v>
      </x:c>
      <x:c r="H793" s="0" t="s">
        <x:v>189</x:v>
      </x:c>
      <x:c r="I793" s="0" t="n">
        <x:v>16.4</x:v>
      </x:c>
      <x:c r="J793" s="0" t="n">
        <x:v>8.6</x:v>
      </x:c>
      <x:c r="K793" s="0" t="n">
        <x:v>60</x:v>
      </x:c>
      <x:c r="L793" s="0" t="n">
        <x:v>17</x:v>
      </x:c>
      <x:c r="M793" s="0" t="n">
        <x:v>18</x:v>
      </x:c>
      <x:c r="O793" s="0" t="n">
        <x:v>1012.1</x:v>
      </x:c>
      <x:c r="P793" s="0" t="n">
        <x:v>1002.8</x:v>
      </x:c>
      <x:c r="R793" s="0" t="n">
        <x:v>18.6</x:v>
      </x:c>
    </x:row>
    <x:row r="794" spans="1:81" customFormat="1" ht="16.5" customHeight="1">
      <x:c r="A794" s="302">
        <x:f>IF(RIGHT(C794,2)=".1","10",RIGHT(C794,2))</x:f>
      </x:c>
      <x:c r="B794" s="0" t="n">
        <x:v>18</x:v>
      </x:c>
      <x:c r="C794" s="0" t="n">
        <x:v>9.04</x:v>
      </x:c>
      <x:c r="D794" s="0" t="s">
        <x:v>9</x:v>
      </x:c>
      <x:c r="E794" s="0" t="n">
        <x:v>1</x:v>
      </x:c>
      <x:c r="F794" s="0" t="s">
        <x:v>185</x:v>
      </x:c>
      <x:c r="H794" s="0" t="s">
        <x:v>186</x:v>
      </x:c>
      <x:c r="I794" s="0" t="n">
        <x:v>11.8</x:v>
      </x:c>
      <x:c r="J794" s="0" t="n">
        <x:v>7</x:v>
      </x:c>
      <x:c r="K794" s="0" t="n">
        <x:v>72</x:v>
      </x:c>
      <x:c r="L794" s="0" t="n">
        <x:v>12</x:v>
      </x:c>
      <x:c r="M794" s="0" t="n">
        <x:v>12</x:v>
      </x:c>
      <x:c r="O794" s="0" t="n">
        <x:v>1013.3</x:v>
      </x:c>
      <x:c r="P794" s="0" t="n">
        <x:v>1003.9</x:v>
      </x:c>
    </x:row>
    <x:row r="795" spans="1:81" customFormat="1" ht="16.5" customHeight="1">
      <x:c r="A795" s="302">
        <x:f>IF(RIGHT(C795,2)=".1","10",RIGHT(C795,2))</x:f>
      </x:c>
      <x:c r="B795" s="0" t="n">
        <x:v>21</x:v>
      </x:c>
      <x:c r="C795" s="0" t="n">
        <x:v>9.04</x:v>
      </x:c>
      <x:c r="D795" s="0" t="s">
        <x:v>8</x:v>
      </x:c>
      <x:c r="E795" s="0" t="n">
        <x:v>1</x:v>
      </x:c>
      <x:c r="F795" s="0" t="s">
        <x:v>185</x:v>
      </x:c>
      <x:c r="H795" s="0" t="s">
        <x:v>186</x:v>
      </x:c>
      <x:c r="I795" s="0" t="n">
        <x:v>8.5</x:v>
      </x:c>
      <x:c r="J795" s="0" t="n">
        <x:v>6.1</x:v>
      </x:c>
      <x:c r="K795" s="0" t="n">
        <x:v>85</x:v>
      </x:c>
      <x:c r="L795" s="0" t="n">
        <x:v>8</x:v>
      </x:c>
      <x:c r="M795" s="0" t="n">
        <x:v>8</x:v>
      </x:c>
      <x:c r="O795" s="0" t="n">
        <x:v>1012.8</x:v>
      </x:c>
      <x:c r="P795" s="0" t="n">
        <x:v>1003.3</x:v>
      </x:c>
    </x:row>
    <x:row r="796" spans="1:81" customFormat="1" ht="16.5" customHeight="1">
      <x:c r="A796" s="302">
        <x:f>IF(RIGHT(C796,2)=".1","10",RIGHT(C796,2))</x:f>
      </x:c>
      <x:c r="B796" s="0" t="n">
        <x:v>0</x:v>
      </x:c>
      <x:c r="C796" s="0" t="n">
        <x:v>10.04</x:v>
      </x:c>
      <x:c r="D796" s="0" t="s">
        <x:v>7</x:v>
      </x:c>
      <x:c r="E796" s="0" t="n">
        <x:v>1</x:v>
      </x:c>
      <x:c r="F796" s="0" t="s">
        <x:v>185</x:v>
      </x:c>
      <x:c r="H796" s="0" t="s">
        <x:v>186</x:v>
      </x:c>
      <x:c r="I796" s="0" t="n">
        <x:v>8.9</x:v>
      </x:c>
      <x:c r="J796" s="0" t="n">
        <x:v>5.6</x:v>
      </x:c>
      <x:c r="K796" s="0" t="n">
        <x:v>80</x:v>
      </x:c>
      <x:c r="L796" s="0" t="n">
        <x:v>8</x:v>
      </x:c>
      <x:c r="M796" s="0" t="n">
        <x:v>8</x:v>
      </x:c>
      <x:c r="O796" s="0" t="n">
        <x:v>1011.7</x:v>
      </x:c>
      <x:c r="P796" s="0" t="n">
        <x:v>1002.3</x:v>
      </x:c>
    </x:row>
    <x:row r="797" spans="1:81" customFormat="1" ht="16.5" customHeight="1">
      <x:c r="A797" s="302">
        <x:f>IF(RIGHT(C797,2)=".1","10",RIGHT(C797,2))</x:f>
      </x:c>
      <x:c r="B797" s="0" t="n">
        <x:v>3</x:v>
      </x:c>
      <x:c r="C797" s="0" t="n">
        <x:v>10.04</x:v>
      </x:c>
      <x:c r="D797" s="0" t="s">
        <x:v>8</x:v>
      </x:c>
      <x:c r="E797" s="0" t="n">
        <x:v>2</x:v>
      </x:c>
      <x:c r="F797" s="0" t="s">
        <x:v>185</x:v>
      </x:c>
      <x:c r="H797" s="0" t="s">
        <x:v>186</x:v>
      </x:c>
      <x:c r="I797" s="0" t="n">
        <x:v>9.2</x:v>
      </x:c>
      <x:c r="J797" s="0" t="n">
        <x:v>5.5</x:v>
      </x:c>
      <x:c r="K797" s="0" t="n">
        <x:v>78</x:v>
      </x:c>
      <x:c r="L797" s="0" t="n">
        <x:v>8</x:v>
      </x:c>
      <x:c r="M797" s="0" t="n">
        <x:v>8</x:v>
      </x:c>
      <x:c r="O797" s="0" t="n">
        <x:v>1011.5</x:v>
      </x:c>
      <x:c r="P797" s="0" t="n">
        <x:v>1002</x:v>
      </x:c>
      <x:c r="Q797" s="0" t="n">
        <x:v>8.5</x:v>
      </x:c>
    </x:row>
    <x:row r="798" spans="1:81" customFormat="1" ht="16.5" customHeight="1">
      <x:c r="A798" s="302">
        <x:f>IF(RIGHT(C798,2)=".1","10",RIGHT(C798,2))</x:f>
      </x:c>
      <x:c r="B798" s="0" t="n">
        <x:v>6</x:v>
      </x:c>
      <x:c r="C798" s="0" t="n">
        <x:v>10.04</x:v>
      </x:c>
      <x:c r="D798" s="0" t="s">
        <x:v>8</x:v>
      </x:c>
      <x:c r="E798" s="0" t="n">
        <x:v>2</x:v>
      </x:c>
      <x:c r="F798" s="0" t="s">
        <x:v>185</x:v>
      </x:c>
      <x:c r="H798" s="0" t="s">
        <x:v>186</x:v>
      </x:c>
      <x:c r="I798" s="0" t="n">
        <x:v>16.8</x:v>
      </x:c>
      <x:c r="J798" s="0" t="n">
        <x:v>7.6</x:v>
      </x:c>
      <x:c r="K798" s="0" t="n">
        <x:v>55</x:v>
      </x:c>
      <x:c r="L798" s="0" t="n">
        <x:v>17</x:v>
      </x:c>
      <x:c r="M798" s="0" t="n">
        <x:v>24</x:v>
      </x:c>
      <x:c r="O798" s="0" t="n">
        <x:v>1010.7</x:v>
      </x:c>
      <x:c r="P798" s="0" t="n">
        <x:v>1001.5</x:v>
      </x:c>
    </x:row>
    <x:row r="799" spans="1:81" customFormat="1" ht="16.5" customHeight="1">
      <x:c r="A799" s="302">
        <x:f>IF(RIGHT(C799,2)=".1","10",RIGHT(C799,2))</x:f>
      </x:c>
      <x:c r="B799" s="0" t="n">
        <x:v>9</x:v>
      </x:c>
      <x:c r="C799" s="0" t="n">
        <x:v>10.04</x:v>
      </x:c>
      <x:c r="D799" s="0" t="s">
        <x:v>7</x:v>
      </x:c>
      <x:c r="E799" s="0" t="n">
        <x:v>3</x:v>
      </x:c>
      <x:c r="F799" s="0" t="s">
        <x:v>185</x:v>
      </x:c>
      <x:c r="H799" s="0" t="s">
        <x:v>400</x:v>
      </x:c>
      <x:c r="I799" s="0" t="n">
        <x:v>22.2</x:v>
      </x:c>
      <x:c r="J799" s="0" t="n">
        <x:v>5.6</x:v>
      </x:c>
      <x:c r="K799" s="0" t="n">
        <x:v>34</x:v>
      </x:c>
      <x:c r="L799" s="0" t="n">
        <x:v>23</x:v>
      </x:c>
      <x:c r="M799" s="0" t="n">
        <x:v>33</x:v>
      </x:c>
      <x:c r="N799" s="0" t="s">
        <x:v>444</x:v>
      </x:c>
      <x:c r="O799" s="0" t="n">
        <x:v>1009.8</x:v>
      </x:c>
      <x:c r="P799" s="0" t="n">
        <x:v>1000.7</x:v>
      </x:c>
    </x:row>
    <x:row r="800" spans="1:81" customFormat="1" ht="16.5" customHeight="1">
      <x:c r="A800" s="302">
        <x:f>IF(RIGHT(C800,2)=".1","10",RIGHT(C800,2))</x:f>
      </x:c>
      <x:c r="B800" s="0" t="n">
        <x:v>12</x:v>
      </x:c>
      <x:c r="C800" s="0" t="n">
        <x:v>10.04</x:v>
      </x:c>
      <x:c r="D800" s="0" t="s">
        <x:v>7</x:v>
      </x:c>
      <x:c r="E800" s="0" t="n">
        <x:v>3</x:v>
      </x:c>
      <x:c r="F800" s="0" t="s">
        <x:v>185</x:v>
      </x:c>
      <x:c r="H800" s="0" t="s">
        <x:v>878</x:v>
      </x:c>
      <x:c r="I800" s="0" t="n">
        <x:v>24.2</x:v>
      </x:c>
      <x:c r="J800" s="0" t="n">
        <x:v>4</x:v>
      </x:c>
      <x:c r="K800" s="0" t="n">
        <x:v>27</x:v>
      </x:c>
      <x:c r="L800" s="0" t="n">
        <x:v>24</x:v>
      </x:c>
      <x:c r="M800" s="0" t="n">
        <x:v>30</x:v>
      </x:c>
      <x:c r="N800" s="0" t="s">
        <x:v>444</x:v>
      </x:c>
      <x:c r="O800" s="0" t="n">
        <x:v>1008.5</x:v>
      </x:c>
      <x:c r="P800" s="0" t="n">
        <x:v>999.5</x:v>
      </x:c>
    </x:row>
    <x:row r="801" spans="1:81" customFormat="1" ht="16.5" customHeight="1">
      <x:c r="A801" s="302">
        <x:f>IF(RIGHT(C801,2)=".1","10",RIGHT(C801,2))</x:f>
      </x:c>
      <x:c r="B801" s="0" t="n">
        <x:v>15</x:v>
      </x:c>
      <x:c r="C801" s="0" t="n">
        <x:v>10.04</x:v>
      </x:c>
      <x:c r="D801" s="0" t="s">
        <x:v>6</x:v>
      </x:c>
      <x:c r="E801" s="0" t="n">
        <x:v>1</x:v>
      </x:c>
      <x:c r="F801" s="0" t="s">
        <x:v>185</x:v>
      </x:c>
      <x:c r="H801" s="0" t="s">
        <x:v>228</x:v>
      </x:c>
      <x:c r="I801" s="0" t="n">
        <x:v>21.9</x:v>
      </x:c>
      <x:c r="J801" s="0" t="n">
        <x:v>4.3</x:v>
      </x:c>
      <x:c r="K801" s="0" t="n">
        <x:v>32</x:v>
      </x:c>
      <x:c r="L801" s="0" t="n">
        <x:v>22</x:v>
      </x:c>
      <x:c r="M801" s="0" t="n">
        <x:v>23</x:v>
      </x:c>
      <x:c r="N801" s="0" t="s">
        <x:v>444</x:v>
      </x:c>
      <x:c r="O801" s="0" t="n">
        <x:v>1008.1</x:v>
      </x:c>
      <x:c r="P801" s="0" t="n">
        <x:v>999.1</x:v>
      </x:c>
      <x:c r="R801" s="0" t="n">
        <x:v>24.2</x:v>
      </x:c>
    </x:row>
    <x:row r="802" spans="1:81" customFormat="1" ht="16.5" customHeight="1">
      <x:c r="A802" s="302">
        <x:f>IF(RIGHT(C802,2)=".1","10",RIGHT(C802,2))</x:f>
      </x:c>
      <x:c r="B802" s="0" t="n">
        <x:v>18</x:v>
      </x:c>
      <x:c r="C802" s="0" t="n">
        <x:v>10.04</x:v>
      </x:c>
      <x:c r="D802" s="0" t="s">
        <x:v>7</x:v>
      </x:c>
      <x:c r="E802" s="0" t="n">
        <x:v>3</x:v>
      </x:c>
      <x:c r="F802" s="0" t="s">
        <x:v>185</x:v>
      </x:c>
      <x:c r="H802" s="0" t="s">
        <x:v>879</x:v>
      </x:c>
      <x:c r="I802" s="0" t="n">
        <x:v>19</x:v>
      </x:c>
      <x:c r="J802" s="0" t="n">
        <x:v>7.5</x:v>
      </x:c>
      <x:c r="K802" s="0" t="n">
        <x:v>47</x:v>
      </x:c>
      <x:c r="L802" s="0" t="n">
        <x:v>20</x:v>
      </x:c>
      <x:c r="M802" s="0" t="n">
        <x:v>20</x:v>
      </x:c>
      <x:c r="O802" s="0" t="n">
        <x:v>1008.5</x:v>
      </x:c>
      <x:c r="P802" s="0" t="n">
        <x:v>999.4</x:v>
      </x:c>
    </x:row>
    <x:row r="803" spans="1:81" customFormat="1" ht="16.5" customHeight="1">
      <x:c r="A803" s="302">
        <x:f>IF(RIGHT(C803,2)=".1","10",RIGHT(C803,2))</x:f>
      </x:c>
      <x:c r="B803" s="0" t="n">
        <x:v>21</x:v>
      </x:c>
      <x:c r="C803" s="0" t="n">
        <x:v>10.04</x:v>
      </x:c>
      <x:c r="D803" s="0" t="s">
        <x:v>7</x:v>
      </x:c>
      <x:c r="E803" s="0" t="n">
        <x:v>3</x:v>
      </x:c>
      <x:c r="F803" s="0" t="s">
        <x:v>185</x:v>
      </x:c>
      <x:c r="H803" s="0" t="s">
        <x:v>287</x:v>
      </x:c>
      <x:c r="I803" s="0" t="n">
        <x:v>16.8</x:v>
      </x:c>
      <x:c r="J803" s="0" t="n">
        <x:v>6.8</x:v>
      </x:c>
      <x:c r="K803" s="0" t="n">
        <x:v>52</x:v>
      </x:c>
      <x:c r="L803" s="0" t="n">
        <x:v>17</x:v>
      </x:c>
      <x:c r="M803" s="0" t="n">
        <x:v>17</x:v>
      </x:c>
      <x:c r="O803" s="0" t="n">
        <x:v>1007.8</x:v>
      </x:c>
      <x:c r="P803" s="0" t="n">
        <x:v>998.6</x:v>
      </x:c>
    </x:row>
    <x:row r="804" spans="1:81" customFormat="1" ht="16.5" customHeight="1">
      <x:c r="A804" s="302">
        <x:f>IF(RIGHT(C804,2)=".1","10",RIGHT(C804,2))</x:f>
      </x:c>
      <x:c r="B804" s="0" t="n">
        <x:v>0</x:v>
      </x:c>
      <x:c r="C804" s="0" t="n">
        <x:v>11.04</x:v>
      </x:c>
      <x:c r="D804" s="0" t="s">
        <x:v>7</x:v>
      </x:c>
      <x:c r="E804" s="0" t="n">
        <x:v>2</x:v>
      </x:c>
      <x:c r="F804" s="0" t="s">
        <x:v>185</x:v>
      </x:c>
      <x:c r="H804" s="0" t="s">
        <x:v>186</x:v>
      </x:c>
      <x:c r="I804" s="0" t="n">
        <x:v>13.3</x:v>
      </x:c>
      <x:c r="J804" s="0" t="n">
        <x:v>6.1</x:v>
      </x:c>
      <x:c r="K804" s="0" t="n">
        <x:v>62</x:v>
      </x:c>
      <x:c r="L804" s="0" t="n">
        <x:v>13</x:v>
      </x:c>
      <x:c r="M804" s="0" t="n">
        <x:v>13</x:v>
      </x:c>
      <x:c r="O804" s="0" t="n">
        <x:v>1006.8</x:v>
      </x:c>
      <x:c r="P804" s="0" t="n">
        <x:v>997.5</x:v>
      </x:c>
    </x:row>
    <x:row r="805" spans="1:81" customFormat="1" ht="16.5" customHeight="1">
      <x:c r="A805" s="302">
        <x:f>IF(RIGHT(C805,2)=".1","10",RIGHT(C805,2))</x:f>
      </x:c>
      <x:c r="B805" s="0" t="n">
        <x:v>3</x:v>
      </x:c>
      <x:c r="C805" s="0" t="n">
        <x:v>11.04</x:v>
      </x:c>
      <x:c r="D805" s="0" t="s">
        <x:v>7</x:v>
      </x:c>
      <x:c r="E805" s="0" t="n">
        <x:v>3</x:v>
      </x:c>
      <x:c r="F805" s="0" t="s">
        <x:v>185</x:v>
      </x:c>
      <x:c r="H805" s="0" t="s">
        <x:v>186</x:v>
      </x:c>
      <x:c r="I805" s="0" t="n">
        <x:v>12.7</x:v>
      </x:c>
      <x:c r="J805" s="0" t="n">
        <x:v>5.5</x:v>
      </x:c>
      <x:c r="K805" s="0" t="n">
        <x:v>62</x:v>
      </x:c>
      <x:c r="L805" s="0" t="n">
        <x:v>11</x:v>
      </x:c>
      <x:c r="M805" s="0" t="n">
        <x:v>12</x:v>
      </x:c>
      <x:c r="O805" s="0" t="n">
        <x:v>1006.5</x:v>
      </x:c>
      <x:c r="P805" s="0" t="n">
        <x:v>997.2</x:v>
      </x:c>
      <x:c r="Q805" s="0" t="n">
        <x:v>11.9</x:v>
      </x:c>
    </x:row>
    <x:row r="806" spans="1:81" customFormat="1" ht="16.5" customHeight="1">
      <x:c r="A806" s="302">
        <x:f>IF(RIGHT(C806,2)=".1","10",RIGHT(C806,2))</x:f>
      </x:c>
      <x:c r="B806" s="0" t="n">
        <x:v>6</x:v>
      </x:c>
      <x:c r="C806" s="0" t="n">
        <x:v>11.04</x:v>
      </x:c>
      <x:c r="D806" s="0" t="s">
        <x:v>7</x:v>
      </x:c>
      <x:c r="E806" s="0" t="n">
        <x:v>2</x:v>
      </x:c>
      <x:c r="F806" s="0" t="s">
        <x:v>185</x:v>
      </x:c>
      <x:c r="H806" s="0" t="s">
        <x:v>880</x:v>
      </x:c>
      <x:c r="I806" s="0" t="n">
        <x:v>18.8</x:v>
      </x:c>
      <x:c r="J806" s="0" t="n">
        <x:v>7.3</x:v>
      </x:c>
      <x:c r="K806" s="0" t="n">
        <x:v>47</x:v>
      </x:c>
      <x:c r="L806" s="0" t="n">
        <x:v>20</x:v>
      </x:c>
      <x:c r="M806" s="0" t="n">
        <x:v>24</x:v>
      </x:c>
      <x:c r="O806" s="0" t="n">
        <x:v>1005.9</x:v>
      </x:c>
      <x:c r="P806" s="0" t="n">
        <x:v>996.8</x:v>
      </x:c>
    </x:row>
    <x:row r="807" spans="1:81" customFormat="1" ht="16.5" customHeight="1">
      <x:c r="A807" s="302">
        <x:f>IF(RIGHT(C807,2)=".1","10",RIGHT(C807,2))</x:f>
      </x:c>
      <x:c r="B807" s="0" t="n">
        <x:v>9</x:v>
      </x:c>
      <x:c r="C807" s="0" t="n">
        <x:v>11.04</x:v>
      </x:c>
      <x:c r="D807" s="0" t="s">
        <x:v>7</x:v>
      </x:c>
      <x:c r="E807" s="0" t="n">
        <x:v>3</x:v>
      </x:c>
      <x:c r="F807" s="0" t="s">
        <x:v>185</x:v>
      </x:c>
      <x:c r="H807" s="0" t="s">
        <x:v>881</x:v>
      </x:c>
      <x:c r="I807" s="0" t="n">
        <x:v>23.9</x:v>
      </x:c>
      <x:c r="J807" s="0" t="n">
        <x:v>6.5</x:v>
      </x:c>
      <x:c r="K807" s="0" t="n">
        <x:v>33</x:v>
      </x:c>
      <x:c r="L807" s="0" t="n">
        <x:v>24</x:v>
      </x:c>
      <x:c r="M807" s="0" t="n">
        <x:v>31</x:v>
      </x:c>
      <x:c r="N807" s="0" t="s">
        <x:v>444</x:v>
      </x:c>
      <x:c r="O807" s="0" t="n">
        <x:v>1004</x:v>
      </x:c>
      <x:c r="P807" s="0" t="n">
        <x:v>995.1</x:v>
      </x:c>
    </x:row>
    <x:row r="808" spans="1:81" customFormat="1" ht="16.5" customHeight="1">
      <x:c r="A808" s="302">
        <x:f>IF(RIGHT(C808,2)=".1","10",RIGHT(C808,2))</x:f>
      </x:c>
      <x:c r="B808" s="0" t="n">
        <x:v>12</x:v>
      </x:c>
      <x:c r="C808" s="0" t="n">
        <x:v>11.04</x:v>
      </x:c>
      <x:c r="D808" s="0" t="s">
        <x:v>7</x:v>
      </x:c>
      <x:c r="E808" s="0" t="n">
        <x:v>5</x:v>
      </x:c>
      <x:c r="F808" s="0" t="s">
        <x:v>185</x:v>
      </x:c>
      <x:c r="H808" s="0" t="s">
        <x:v>530</x:v>
      </x:c>
      <x:c r="I808" s="0" t="n">
        <x:v>25.7</x:v>
      </x:c>
      <x:c r="J808" s="0" t="n">
        <x:v>6.4</x:v>
      </x:c>
      <x:c r="K808" s="0" t="n">
        <x:v>29</x:v>
      </x:c>
      <x:c r="L808" s="0" t="n">
        <x:v>25</x:v>
      </x:c>
      <x:c r="M808" s="0" t="n">
        <x:v>30</x:v>
      </x:c>
      <x:c r="N808" s="0" t="s">
        <x:v>444</x:v>
      </x:c>
      <x:c r="O808" s="0" t="n">
        <x:v>1002.2</x:v>
      </x:c>
      <x:c r="P808" s="0" t="n">
        <x:v>993.4</x:v>
      </x:c>
    </x:row>
    <x:row r="809" spans="1:81" customFormat="1" ht="16.5" customHeight="1">
      <x:c r="A809" s="302">
        <x:f>IF(RIGHT(C809,2)=".1","10",RIGHT(C809,2))</x:f>
      </x:c>
      <x:c r="B809" s="0" t="n">
        <x:v>15</x:v>
      </x:c>
      <x:c r="C809" s="0" t="n">
        <x:v>11.04</x:v>
      </x:c>
      <x:c r="D809" s="0" t="s">
        <x:v>7</x:v>
      </x:c>
      <x:c r="E809" s="0" t="s">
        <x:v>209</x:v>
      </x:c>
      <x:c r="F809" s="0" t="s">
        <x:v>185</x:v>
      </x:c>
      <x:c r="H809" s="0" t="s">
        <x:v>882</x:v>
      </x:c>
      <x:c r="I809" s="0" t="n">
        <x:v>22.6</x:v>
      </x:c>
      <x:c r="J809" s="0" t="n">
        <x:v>7.5</x:v>
      </x:c>
      <x:c r="K809" s="0" t="n">
        <x:v>38</x:v>
      </x:c>
      <x:c r="L809" s="0" t="n">
        <x:v>24</x:v>
      </x:c>
      <x:c r="M809" s="0" t="n">
        <x:v>24</x:v>
      </x:c>
      <x:c r="N809" s="0" t="s">
        <x:v>444</x:v>
      </x:c>
      <x:c r="O809" s="0" t="n">
        <x:v>1000.9</x:v>
      </x:c>
      <x:c r="P809" s="0" t="n">
        <x:v>992</x:v>
      </x:c>
      <x:c r="R809" s="0" t="n">
        <x:v>25.8</x:v>
      </x:c>
    </x:row>
    <x:row r="810" spans="1:81" customFormat="1" ht="16.5" customHeight="1">
      <x:c r="A810" s="302">
        <x:f>IF(RIGHT(C810,2)=".1","10",RIGHT(C810,2))</x:f>
      </x:c>
      <x:c r="B810" s="0" t="n">
        <x:v>18</x:v>
      </x:c>
      <x:c r="C810" s="0" t="n">
        <x:v>11.04</x:v>
      </x:c>
      <x:c r="D810" s="0" t="s">
        <x:v>7</x:v>
      </x:c>
      <x:c r="E810" s="0" t="n">
        <x:v>3</x:v>
      </x:c>
      <x:c r="F810" s="0" t="s">
        <x:v>185</x:v>
      </x:c>
      <x:c r="H810" s="0" t="s">
        <x:v>883</x:v>
      </x:c>
      <x:c r="I810" s="0" t="n">
        <x:v>19.4</x:v>
      </x:c>
      <x:c r="J810" s="0" t="n">
        <x:v>7.7</x:v>
      </x:c>
      <x:c r="K810" s="0" t="n">
        <x:v>47</x:v>
      </x:c>
      <x:c r="L810" s="0" t="n">
        <x:v>20</x:v>
      </x:c>
      <x:c r="M810" s="0" t="n">
        <x:v>20</x:v>
      </x:c>
      <x:c r="O810" s="0" t="n">
        <x:v>1001.1</x:v>
      </x:c>
      <x:c r="P810" s="0" t="n">
        <x:v>992</x:v>
      </x:c>
    </x:row>
    <x:row r="811" spans="1:81" customFormat="1" ht="16.5" customHeight="1">
      <x:c r="A811" s="302">
        <x:f>IF(RIGHT(C811,2)=".1","10",RIGHT(C811,2))</x:f>
      </x:c>
      <x:c r="B811" s="0" t="n">
        <x:v>21</x:v>
      </x:c>
      <x:c r="C811" s="0" t="n">
        <x:v>11.04</x:v>
      </x:c>
      <x:c r="D811" s="0" t="s">
        <x:v>7</x:v>
      </x:c>
      <x:c r="E811" s="0" t="n">
        <x:v>2</x:v>
      </x:c>
      <x:c r="F811" s="0" t="s">
        <x:v>185</x:v>
      </x:c>
      <x:c r="H811" s="0" t="s">
        <x:v>884</x:v>
      </x:c>
      <x:c r="I811" s="0" t="n">
        <x:v>15.6</x:v>
      </x:c>
      <x:c r="J811" s="0" t="n">
        <x:v>7.2</x:v>
      </x:c>
      <x:c r="K811" s="0" t="n">
        <x:v>57</x:v>
      </x:c>
      <x:c r="L811" s="0" t="n">
        <x:v>16</x:v>
      </x:c>
      <x:c r="M811" s="0" t="n">
        <x:v>16</x:v>
      </x:c>
      <x:c r="O811" s="0" t="n">
        <x:v>1000.9</x:v>
      </x:c>
      <x:c r="P811" s="0" t="n">
        <x:v>991.8</x:v>
      </x:c>
    </x:row>
    <x:row r="812" spans="1:81" customFormat="1" ht="16.5" customHeight="1">
      <x:c r="A812" s="302">
        <x:f>IF(RIGHT(C812,2)=".1","10",RIGHT(C812,2))</x:f>
      </x:c>
      <x:c r="B812" s="0" t="n">
        <x:v>0</x:v>
      </x:c>
      <x:c r="C812" s="0" t="n">
        <x:v>12.04</x:v>
      </x:c>
      <x:c r="D812" s="0" t="s">
        <x:v>10</x:v>
      </x:c>
      <x:c r="E812" s="0" t="n">
        <x:v>1</x:v>
      </x:c>
      <x:c r="F812" s="0" t="s">
        <x:v>185</x:v>
      </x:c>
      <x:c r="H812" s="0" t="s">
        <x:v>885</x:v>
      </x:c>
      <x:c r="I812" s="0" t="n">
        <x:v>13.4</x:v>
      </x:c>
      <x:c r="J812" s="0" t="n">
        <x:v>7.8</x:v>
      </x:c>
      <x:c r="K812" s="0" t="n">
        <x:v>69</x:v>
      </x:c>
      <x:c r="L812" s="0" t="n">
        <x:v>14</x:v>
      </x:c>
      <x:c r="M812" s="0" t="n">
        <x:v>14</x:v>
      </x:c>
      <x:c r="O812" s="0" t="n">
        <x:v>1001.7</x:v>
      </x:c>
      <x:c r="P812" s="0" t="n">
        <x:v>992.4</x:v>
      </x:c>
    </x:row>
    <x:row r="813" spans="1:81" customFormat="1" ht="16.5" customHeight="1">
      <x:c r="A813" s="302">
        <x:f>IF(RIGHT(C813,2)=".1","10",RIGHT(C813,2))</x:f>
      </x:c>
      <x:c r="B813" s="0" t="n">
        <x:v>3</x:v>
      </x:c>
      <x:c r="C813" s="0" t="n">
        <x:v>12.04</x:v>
      </x:c>
      <x:c r="D813" s="0" t="s">
        <x:v>13</x:v>
      </x:c>
      <x:c r="E813" s="0" t="n">
        <x:v>0</x:v>
      </x:c>
      <x:c r="F813" s="0" t="s">
        <x:v>185</x:v>
      </x:c>
      <x:c r="G813" s="0" t="s">
        <x:v>229</x:v>
      </x:c>
      <x:c r="H813" s="0" t="s">
        <x:v>230</x:v>
      </x:c>
      <x:c r="I813" s="0" t="n">
        <x:v>12</x:v>
      </x:c>
      <x:c r="J813" s="0" t="n">
        <x:v>8.6</x:v>
      </x:c>
      <x:c r="K813" s="0" t="n">
        <x:v>80</x:v>
      </x:c>
      <x:c r="L813" s="0" t="n">
        <x:v>11</x:v>
      </x:c>
      <x:c r="M813" s="0" t="n">
        <x:v>11</x:v>
      </x:c>
      <x:c r="O813" s="0" t="n">
        <x:v>1001.1</x:v>
      </x:c>
      <x:c r="P813" s="0" t="n">
        <x:v>991.8</x:v>
      </x:c>
      <x:c r="Q813" s="0" t="n">
        <x:v>12</x:v>
      </x:c>
    </x:row>
    <x:row r="814" spans="1:81" customFormat="1" ht="16.5" customHeight="1">
      <x:c r="A814" s="302">
        <x:f>IF(RIGHT(C814,2)=".1","10",RIGHT(C814,2))</x:f>
      </x:c>
      <x:c r="B814" s="0" t="n">
        <x:v>6</x:v>
      </x:c>
      <x:c r="C814" s="0" t="n">
        <x:v>12.04</x:v>
      </x:c>
      <x:c r="D814" s="0" t="s">
        <x:v>10</x:v>
      </x:c>
      <x:c r="E814" s="0" t="n">
        <x:v>3</x:v>
      </x:c>
      <x:c r="F814" s="0" t="s">
        <x:v>185</x:v>
      </x:c>
      <x:c r="G814" s="0" t="s">
        <x:v>193</x:v>
      </x:c>
      <x:c r="H814" s="0" t="s">
        <x:v>194</x:v>
      </x:c>
      <x:c r="I814" s="0" t="n">
        <x:v>10.7</x:v>
      </x:c>
      <x:c r="J814" s="0" t="n">
        <x:v>8.2</x:v>
      </x:c>
      <x:c r="K814" s="0" t="n">
        <x:v>85</x:v>
      </x:c>
      <x:c r="L814" s="0" t="n">
        <x:v>9</x:v>
      </x:c>
      <x:c r="M814" s="0" t="n">
        <x:v>9</x:v>
      </x:c>
      <x:c r="O814" s="0" t="n">
        <x:v>1002.4</x:v>
      </x:c>
      <x:c r="P814" s="0" t="n">
        <x:v>993.1</x:v>
      </x:c>
      <x:c r="Q814" s="0" t="n">
        <x:v>10.7</x:v>
      </x:c>
    </x:row>
    <x:row r="815" spans="1:81" customFormat="1" ht="16.5" customHeight="1">
      <x:c r="A815" s="302">
        <x:f>IF(RIGHT(C815,2)=".1","10",RIGHT(C815,2))</x:f>
      </x:c>
      <x:c r="B815" s="0" t="n">
        <x:v>9</x:v>
      </x:c>
      <x:c r="C815" s="0" t="n">
        <x:v>12.04</x:v>
      </x:c>
      <x:c r="D815" s="0" t="s">
        <x:v>10</x:v>
      </x:c>
      <x:c r="E815" s="0" t="n">
        <x:v>3</x:v>
      </x:c>
      <x:c r="F815" s="0" t="s">
        <x:v>185</x:v>
      </x:c>
      <x:c r="G815" s="0" t="s">
        <x:v>232</x:v>
      </x:c>
      <x:c r="H815" s="0" t="s">
        <x:v>194</x:v>
      </x:c>
      <x:c r="I815" s="0" t="n">
        <x:v>8</x:v>
      </x:c>
      <x:c r="J815" s="0" t="n">
        <x:v>6.7</x:v>
      </x:c>
      <x:c r="K815" s="0" t="n">
        <x:v>91</x:v>
      </x:c>
      <x:c r="L815" s="0" t="n">
        <x:v>5</x:v>
      </x:c>
      <x:c r="M815" s="0" t="n">
        <x:v>5</x:v>
      </x:c>
      <x:c r="O815" s="0" t="n">
        <x:v>1005.1</x:v>
      </x:c>
      <x:c r="P815" s="0" t="n">
        <x:v>995.7</x:v>
      </x:c>
    </x:row>
    <x:row r="816" spans="1:81" customFormat="1" ht="16.5" customHeight="1">
      <x:c r="A816" s="302">
        <x:f>IF(RIGHT(C816,2)=".1","10",RIGHT(C816,2))</x:f>
      </x:c>
      <x:c r="B816" s="0" t="n">
        <x:v>12</x:v>
      </x:c>
      <x:c r="C816" s="0" t="n">
        <x:v>12.04</x:v>
      </x:c>
      <x:c r="D816" s="0" t="s">
        <x:v>10</x:v>
      </x:c>
      <x:c r="E816" s="0" t="n">
        <x:v>4</x:v>
      </x:c>
      <x:c r="F816" s="0" t="s">
        <x:v>185</x:v>
      </x:c>
      <x:c r="G816" s="0" t="s">
        <x:v>229</x:v>
      </x:c>
      <x:c r="H816" s="0" t="s">
        <x:v>194</x:v>
      </x:c>
      <x:c r="I816" s="0" t="n">
        <x:v>6.7</x:v>
      </x:c>
      <x:c r="J816" s="0" t="n">
        <x:v>5.3</x:v>
      </x:c>
      <x:c r="K816" s="0" t="n">
        <x:v>91</x:v>
      </x:c>
      <x:c r="L816" s="0" t="n">
        <x:v>3</x:v>
      </x:c>
      <x:c r="M816" s="0" t="n">
        <x:v>3</x:v>
      </x:c>
      <x:c r="O816" s="0" t="n">
        <x:v>1006.8</x:v>
      </x:c>
      <x:c r="P816" s="0" t="n">
        <x:v>997.3</x:v>
      </x:c>
    </x:row>
    <x:row r="817" spans="1:81" customFormat="1" ht="16.5" customHeight="1">
      <x:c r="A817" s="302">
        <x:f>IF(RIGHT(C817,2)=".1","10",RIGHT(C817,2))</x:f>
      </x:c>
      <x:c r="B817" s="0" t="n">
        <x:v>15</x:v>
      </x:c>
      <x:c r="C817" s="0" t="n">
        <x:v>12.04</x:v>
      </x:c>
      <x:c r="D817" s="0" t="s">
        <x:v>10</x:v>
      </x:c>
      <x:c r="E817" s="0" t="s">
        <x:v>358</x:v>
      </x:c>
      <x:c r="F817" s="0" t="s">
        <x:v>185</x:v>
      </x:c>
      <x:c r="G817" s="0" t="s">
        <x:v>193</x:v>
      </x:c>
      <x:c r="H817" s="0" t="s">
        <x:v>194</x:v>
      </x:c>
      <x:c r="I817" s="0" t="n">
        <x:v>6.5</x:v>
      </x:c>
      <x:c r="J817" s="0" t="n">
        <x:v>2.9</x:v>
      </x:c>
      <x:c r="K817" s="0" t="n">
        <x:v>78</x:v>
      </x:c>
      <x:c r="L817" s="0" t="n">
        <x:v>2</x:v>
      </x:c>
      <x:c r="M817" s="0" t="n">
        <x:v>2</x:v>
      </x:c>
      <x:c r="O817" s="0" t="n">
        <x:v>1008.4</x:v>
      </x:c>
      <x:c r="P817" s="0" t="n">
        <x:v>998.9</x:v>
      </x:c>
      <x:c r="R817" s="0" t="n">
        <x:v>12</x:v>
      </x:c>
      <x:c r="S817" s="0" t="n">
        <x:v>9</x:v>
      </x:c>
    </x:row>
    <x:row r="818" spans="1:81" customFormat="1" ht="16.5" customHeight="1">
      <x:c r="A818" s="302">
        <x:f>IF(RIGHT(C818,2)=".1","10",RIGHT(C818,2))</x:f>
      </x:c>
      <x:c r="B818" s="0" t="n">
        <x:v>18</x:v>
      </x:c>
      <x:c r="C818" s="0" t="n">
        <x:v>12.04</x:v>
      </x:c>
      <x:c r="D818" s="0" t="s">
        <x:v>10</x:v>
      </x:c>
      <x:c r="E818" s="0" t="s">
        <x:v>209</x:v>
      </x:c>
      <x:c r="F818" s="0" t="s">
        <x:v>185</x:v>
      </x:c>
      <x:c r="G818" s="0" t="s">
        <x:v>193</x:v>
      </x:c>
      <x:c r="H818" s="0" t="s">
        <x:v>194</x:v>
      </x:c>
      <x:c r="I818" s="0" t="n">
        <x:v>6.3</x:v>
      </x:c>
      <x:c r="J818" s="0" t="n">
        <x:v>2.9</x:v>
      </x:c>
      <x:c r="K818" s="0" t="n">
        <x:v>79</x:v>
      </x:c>
      <x:c r="L818" s="0" t="n">
        <x:v>3</x:v>
      </x:c>
      <x:c r="M818" s="0" t="n">
        <x:v>3</x:v>
      </x:c>
      <x:c r="O818" s="0" t="n">
        <x:v>1009.3</x:v>
      </x:c>
      <x:c r="P818" s="0" t="n">
        <x:v>999.8</x:v>
      </x:c>
    </x:row>
    <x:row r="819" spans="1:81" customFormat="1" ht="16.5" customHeight="1">
      <x:c r="A819" s="302">
        <x:f>IF(RIGHT(C819,2)=".1","10",RIGHT(C819,2))</x:f>
      </x:c>
      <x:c r="B819" s="0" t="n">
        <x:v>21</x:v>
      </x:c>
      <x:c r="C819" s="0" t="n">
        <x:v>12.04</x:v>
      </x:c>
      <x:c r="D819" s="0" t="s">
        <x:v>10</x:v>
      </x:c>
      <x:c r="E819" s="0" t="s">
        <x:v>363</x:v>
      </x:c>
      <x:c r="F819" s="0" t="s">
        <x:v>185</x:v>
      </x:c>
      <x:c r="H819" s="0" t="s">
        <x:v>192</x:v>
      </x:c>
      <x:c r="I819" s="0" t="n">
        <x:v>6.1</x:v>
      </x:c>
      <x:c r="J819" s="0" t="n">
        <x:v>2</x:v>
      </x:c>
      <x:c r="K819" s="0" t="n">
        <x:v>75</x:v>
      </x:c>
      <x:c r="L819" s="0" t="n">
        <x:v>2</x:v>
      </x:c>
      <x:c r="M819" s="0" t="n">
        <x:v>2</x:v>
      </x:c>
      <x:c r="O819" s="0" t="n">
        <x:v>1008.6</x:v>
      </x:c>
      <x:c r="P819" s="0" t="n">
        <x:v>999.1</x:v>
      </x:c>
    </x:row>
    <x:row r="820" spans="1:81" customFormat="1" ht="16.5" customHeight="1">
      <x:c r="A820" s="302">
        <x:f>IF(RIGHT(C820,2)=".1","10",RIGHT(C820,2))</x:f>
      </x:c>
      <x:c r="B820" s="0" t="n">
        <x:v>0</x:v>
      </x:c>
      <x:c r="C820" s="0" t="n">
        <x:v>13.04</x:v>
      </x:c>
      <x:c r="D820" s="0" t="s">
        <x:v>10</x:v>
      </x:c>
      <x:c r="E820" s="0" t="s">
        <x:v>713</x:v>
      </x:c>
      <x:c r="F820" s="0" t="s">
        <x:v>185</x:v>
      </x:c>
      <x:c r="H820" s="0" t="s">
        <x:v>228</x:v>
      </x:c>
      <x:c r="I820" s="0" t="n">
        <x:v>5.8</x:v>
      </x:c>
      <x:c r="J820" s="0" t="n">
        <x:v>1.9</x:v>
      </x:c>
      <x:c r="K820" s="0" t="n">
        <x:v>76</x:v>
      </x:c>
      <x:c r="L820" s="0" t="n">
        <x:v>2</x:v>
      </x:c>
      <x:c r="M820" s="0" t="n">
        <x:v>2</x:v>
      </x:c>
      <x:c r="O820" s="0" t="n">
        <x:v>1007.5</x:v>
      </x:c>
      <x:c r="P820" s="0" t="n">
        <x:v>998</x:v>
      </x:c>
    </x:row>
    <x:row r="821" spans="1:81" customFormat="1" ht="16.5" customHeight="1">
      <x:c r="A821" s="302">
        <x:f>IF(RIGHT(C821,2)=".1","10",RIGHT(C821,2))</x:f>
      </x:c>
      <x:c r="B821" s="0" t="n">
        <x:v>3</x:v>
      </x:c>
      <x:c r="C821" s="0" t="n">
        <x:v>13.04</x:v>
      </x:c>
      <x:c r="D821" s="0" t="s">
        <x:v>10</x:v>
      </x:c>
      <x:c r="E821" s="0" t="s">
        <x:v>394</x:v>
      </x:c>
      <x:c r="F821" s="0" t="s">
        <x:v>185</x:v>
      </x:c>
      <x:c r="H821" s="0" t="s">
        <x:v>226</x:v>
      </x:c>
      <x:c r="I821" s="0" t="n">
        <x:v>5.8</x:v>
      </x:c>
      <x:c r="J821" s="0" t="n">
        <x:v>1.3</x:v>
      </x:c>
      <x:c r="K821" s="0" t="n">
        <x:v>73</x:v>
      </x:c>
      <x:c r="L821" s="0" t="n">
        <x:v>2</x:v>
      </x:c>
      <x:c r="M821" s="0" t="n">
        <x:v>2</x:v>
      </x:c>
      <x:c r="O821" s="0" t="n">
        <x:v>1007</x:v>
      </x:c>
      <x:c r="P821" s="0" t="n">
        <x:v>997.4</x:v>
      </x:c>
      <x:c r="Q821" s="0" t="n">
        <x:v>5.7</x:v>
      </x:c>
    </x:row>
    <x:row r="822" spans="1:81" customFormat="1" ht="16.5" customHeight="1">
      <x:c r="A822" s="302">
        <x:f>IF(RIGHT(C822,2)=".1","10",RIGHT(C822,2))</x:f>
      </x:c>
      <x:c r="B822" s="0" t="n">
        <x:v>6</x:v>
      </x:c>
      <x:c r="C822" s="0" t="n">
        <x:v>13.04</x:v>
      </x:c>
      <x:c r="D822" s="0" t="s">
        <x:v>10</x:v>
      </x:c>
      <x:c r="E822" s="0" t="s">
        <x:v>500</x:v>
      </x:c>
      <x:c r="F822" s="0" t="s">
        <x:v>185</x:v>
      </x:c>
      <x:c r="H822" s="0" t="s">
        <x:v>206</x:v>
      </x:c>
      <x:c r="I822" s="0" t="n">
        <x:v>7.7</x:v>
      </x:c>
      <x:c r="J822" s="0" t="n">
        <x:v>1.3</x:v>
      </x:c>
      <x:c r="K822" s="0" t="n">
        <x:v>64</x:v>
      </x:c>
      <x:c r="L822" s="0" t="n">
        <x:v>4</x:v>
      </x:c>
      <x:c r="M822" s="0" t="n">
        <x:v>4</x:v>
      </x:c>
      <x:c r="O822" s="0" t="n">
        <x:v>1007.3</x:v>
      </x:c>
      <x:c r="P822" s="0" t="n">
        <x:v>997.8</x:v>
      </x:c>
    </x:row>
    <x:row r="823" spans="1:81" customFormat="1" ht="16.5" customHeight="1">
      <x:c r="A823" s="302">
        <x:f>IF(RIGHT(C823,2)=".1","10",RIGHT(C823,2))</x:f>
      </x:c>
      <x:c r="B823" s="0" t="n">
        <x:v>9</x:v>
      </x:c>
      <x:c r="C823" s="0" t="n">
        <x:v>13.04</x:v>
      </x:c>
      <x:c r="D823" s="0" t="s">
        <x:v>10</x:v>
      </x:c>
      <x:c r="E823" s="0" t="s">
        <x:v>886</x:v>
      </x:c>
      <x:c r="F823" s="0" t="s">
        <x:v>185</x:v>
      </x:c>
      <x:c r="H823" s="0" t="s">
        <x:v>206</x:v>
      </x:c>
      <x:c r="I823" s="0" t="n">
        <x:v>9.8</x:v>
      </x:c>
      <x:c r="J823" s="0" t="n">
        <x:v>-0.6</x:v>
      </x:c>
      <x:c r="K823" s="0" t="n">
        <x:v>48</x:v>
      </x:c>
      <x:c r="L823" s="0" t="n">
        <x:v>7</x:v>
      </x:c>
      <x:c r="M823" s="0" t="n">
        <x:v>7</x:v>
      </x:c>
      <x:c r="O823" s="0" t="n">
        <x:v>1007.6</x:v>
      </x:c>
      <x:c r="P823" s="0" t="n">
        <x:v>998.2</x:v>
      </x:c>
    </x:row>
    <x:row r="824" spans="1:81" customFormat="1" ht="16.5" customHeight="1">
      <x:c r="A824" s="302">
        <x:f>IF(RIGHT(C824,2)=".1","10",RIGHT(C824,2))</x:f>
      </x:c>
      <x:c r="B824" s="0" t="n">
        <x:v>12</x:v>
      </x:c>
      <x:c r="C824" s="0" t="n">
        <x:v>13.04</x:v>
      </x:c>
      <x:c r="D824" s="0" t="s">
        <x:v>10</x:v>
      </x:c>
      <x:c r="E824" s="0" t="s">
        <x:v>887</x:v>
      </x:c>
      <x:c r="F824" s="0" t="s">
        <x:v>185</x:v>
      </x:c>
      <x:c r="H824" s="0" t="s">
        <x:v>888</x:v>
      </x:c>
      <x:c r="I824" s="0" t="n">
        <x:v>10</x:v>
      </x:c>
      <x:c r="J824" s="0" t="n">
        <x:v>-0.3</x:v>
      </x:c>
      <x:c r="K824" s="0" t="n">
        <x:v>49</x:v>
      </x:c>
      <x:c r="L824" s="0" t="n">
        <x:v>7</x:v>
      </x:c>
      <x:c r="M824" s="0" t="n">
        <x:v>8</x:v>
      </x:c>
      <x:c r="O824" s="0" t="n">
        <x:v>1008.7</x:v>
      </x:c>
      <x:c r="P824" s="0" t="n">
        <x:v>999.3</x:v>
      </x:c>
    </x:row>
    <x:row r="825" spans="1:81" customFormat="1" ht="16.5" customHeight="1">
      <x:c r="A825" s="302">
        <x:f>IF(RIGHT(C825,2)=".1","10",RIGHT(C825,2))</x:f>
      </x:c>
      <x:c r="B825" s="0" t="n">
        <x:v>15</x:v>
      </x:c>
      <x:c r="C825" s="0" t="n">
        <x:v>13.04</x:v>
      </x:c>
      <x:c r="D825" s="0" t="s">
        <x:v>10</x:v>
      </x:c>
      <x:c r="E825" s="0" t="s">
        <x:v>734</x:v>
      </x:c>
      <x:c r="F825" s="0" t="s">
        <x:v>185</x:v>
      </x:c>
      <x:c r="H825" s="0" t="s">
        <x:v>889</x:v>
      </x:c>
      <x:c r="I825" s="0" t="n">
        <x:v>9.8</x:v>
      </x:c>
      <x:c r="J825" s="0" t="n">
        <x:v>-1.4</x:v>
      </x:c>
      <x:c r="K825" s="0" t="n">
        <x:v>46</x:v>
      </x:c>
      <x:c r="L825" s="0" t="n">
        <x:v>7</x:v>
      </x:c>
      <x:c r="M825" s="0" t="n">
        <x:v>7</x:v>
      </x:c>
      <x:c r="O825" s="0" t="n">
        <x:v>1009.6</x:v>
      </x:c>
      <x:c r="P825" s="0" t="n">
        <x:v>1000.2</x:v>
      </x:c>
      <x:c r="R825" s="0" t="n">
        <x:v>11.2</x:v>
      </x:c>
    </x:row>
    <x:row r="826" spans="1:81" customFormat="1" ht="16.5" customHeight="1">
      <x:c r="A826" s="302">
        <x:f>IF(RIGHT(C826,2)=".1","10",RIGHT(C826,2))</x:f>
      </x:c>
      <x:c r="B826" s="0" t="n">
        <x:v>18</x:v>
      </x:c>
      <x:c r="C826" s="0" t="n">
        <x:v>13.04</x:v>
      </x:c>
      <x:c r="D826" s="0" t="s">
        <x:v>10</x:v>
      </x:c>
      <x:c r="E826" s="0" t="s">
        <x:v>890</x:v>
      </x:c>
      <x:c r="F826" s="0" t="s">
        <x:v>185</x:v>
      </x:c>
      <x:c r="H826" s="0" t="s">
        <x:v>784</x:v>
      </x:c>
      <x:c r="I826" s="0" t="n">
        <x:v>6.1</x:v>
      </x:c>
      <x:c r="J826" s="0" t="n">
        <x:v>1.4</x:v>
      </x:c>
      <x:c r="K826" s="0" t="n">
        <x:v>72</x:v>
      </x:c>
      <x:c r="L826" s="0" t="n">
        <x:v>3</x:v>
      </x:c>
      <x:c r="M826" s="0" t="n">
        <x:v>3</x:v>
      </x:c>
      <x:c r="O826" s="0" t="n">
        <x:v>1010.8</x:v>
      </x:c>
      <x:c r="P826" s="0" t="n">
        <x:v>1001.3</x:v>
      </x:c>
    </x:row>
    <x:row r="827" spans="1:81" customFormat="1" ht="16.5" customHeight="1">
      <x:c r="A827" s="302">
        <x:f>IF(RIGHT(C827,2)=".1","10",RIGHT(C827,2))</x:f>
      </x:c>
      <x:c r="B827" s="0" t="n">
        <x:v>21</x:v>
      </x:c>
      <x:c r="C827" s="0" t="n">
        <x:v>13.04</x:v>
      </x:c>
      <x:c r="D827" s="0" t="s">
        <x:v>9</x:v>
      </x:c>
      <x:c r="E827" s="0" t="s">
        <x:v>357</x:v>
      </x:c>
      <x:c r="F827" s="0" t="s">
        <x:v>185</x:v>
      </x:c>
      <x:c r="H827" s="0" t="s">
        <x:v>891</x:v>
      </x:c>
      <x:c r="I827" s="0" t="n">
        <x:v>6.3</x:v>
      </x:c>
      <x:c r="J827" s="0" t="n">
        <x:v>1.4</x:v>
      </x:c>
      <x:c r="K827" s="0" t="n">
        <x:v>71</x:v>
      </x:c>
      <x:c r="L827" s="0" t="n">
        <x:v>2</x:v>
      </x:c>
      <x:c r="M827" s="0" t="n">
        <x:v>2</x:v>
      </x:c>
      <x:c r="O827" s="0" t="n">
        <x:v>1010.8</x:v>
      </x:c>
      <x:c r="P827" s="0" t="n">
        <x:v>1001.2</x:v>
      </x:c>
    </x:row>
    <x:row r="828" spans="1:81" customFormat="1" ht="16.5" customHeight="1">
      <x:c r="A828" s="302">
        <x:f>IF(RIGHT(C828,2)=".1","10",RIGHT(C828,2))</x:f>
      </x:c>
      <x:c r="B828" s="0" t="n">
        <x:v>0</x:v>
      </x:c>
      <x:c r="C828" s="0" t="n">
        <x:v>14.04</x:v>
      </x:c>
      <x:c r="D828" s="0" t="s">
        <x:v>9</x:v>
      </x:c>
      <x:c r="E828" s="0" t="s">
        <x:v>733</x:v>
      </x:c>
      <x:c r="F828" s="0" t="s">
        <x:v>185</x:v>
      </x:c>
      <x:c r="H828" s="0" t="s">
        <x:v>891</x:v>
      </x:c>
      <x:c r="I828" s="0" t="n">
        <x:v>5.7</x:v>
      </x:c>
      <x:c r="J828" s="0" t="n">
        <x:v>0.8</x:v>
      </x:c>
      <x:c r="K828" s="0" t="n">
        <x:v>71</x:v>
      </x:c>
      <x:c r="L828" s="0" t="n">
        <x:v>2</x:v>
      </x:c>
      <x:c r="M828" s="0" t="n">
        <x:v>2</x:v>
      </x:c>
      <x:c r="O828" s="0" t="n">
        <x:v>1010.9</x:v>
      </x:c>
      <x:c r="P828" s="0" t="n">
        <x:v>1001.3</x:v>
      </x:c>
    </x:row>
    <x:row r="829" spans="1:81" customFormat="1" ht="16.5" customHeight="1">
      <x:c r="A829" s="302">
        <x:f>IF(RIGHT(C829,2)=".1","10",RIGHT(C829,2))</x:f>
      </x:c>
      <x:c r="B829" s="0" t="n">
        <x:v>3</x:v>
      </x:c>
      <x:c r="C829" s="0" t="n">
        <x:v>14.04</x:v>
      </x:c>
      <x:c r="D829" s="0" t="s">
        <x:v>9</x:v>
      </x:c>
      <x:c r="E829" s="0" t="s">
        <x:v>271</x:v>
      </x:c>
      <x:c r="F829" s="0" t="s">
        <x:v>185</x:v>
      </x:c>
      <x:c r="H829" s="0" t="s">
        <x:v>892</x:v>
      </x:c>
      <x:c r="I829" s="0" t="n">
        <x:v>5.8</x:v>
      </x:c>
      <x:c r="J829" s="0" t="n">
        <x:v>1.2</x:v>
      </x:c>
      <x:c r="K829" s="0" t="n">
        <x:v>72</x:v>
      </x:c>
      <x:c r="L829" s="0" t="n">
        <x:v>2</x:v>
      </x:c>
      <x:c r="M829" s="0" t="n">
        <x:v>2</x:v>
      </x:c>
      <x:c r="O829" s="0" t="n">
        <x:v>1009.8</x:v>
      </x:c>
      <x:c r="P829" s="0" t="n">
        <x:v>1000.2</x:v>
      </x:c>
      <x:c r="Q829" s="0" t="n">
        <x:v>5.6</x:v>
      </x:c>
    </x:row>
    <x:row r="830" spans="1:81" customFormat="1" ht="16.5" customHeight="1">
      <x:c r="A830" s="302">
        <x:f>IF(RIGHT(C830,2)=".1","10",RIGHT(C830,2))</x:f>
      </x:c>
      <x:c r="B830" s="0" t="n">
        <x:v>6</x:v>
      </x:c>
      <x:c r="C830" s="0" t="n">
        <x:v>14.04</x:v>
      </x:c>
      <x:c r="D830" s="0" t="s">
        <x:v>9</x:v>
      </x:c>
      <x:c r="E830" s="0" t="s">
        <x:v>437</x:v>
      </x:c>
      <x:c r="F830" s="0" t="s">
        <x:v>185</x:v>
      </x:c>
      <x:c r="G830" s="0" t="s">
        <x:v>193</x:v>
      </x:c>
      <x:c r="H830" s="0" t="s">
        <x:v>206</x:v>
      </x:c>
      <x:c r="I830" s="0" t="n">
        <x:v>7.4</x:v>
      </x:c>
      <x:c r="J830" s="0" t="n">
        <x:v>1.7</x:v>
      </x:c>
      <x:c r="K830" s="0" t="n">
        <x:v>67</x:v>
      </x:c>
      <x:c r="L830" s="0" t="n">
        <x:v>3</x:v>
      </x:c>
      <x:c r="M830" s="0" t="n">
        <x:v>3</x:v>
      </x:c>
      <x:c r="O830" s="0" t="n">
        <x:v>1010.9</x:v>
      </x:c>
      <x:c r="P830" s="0" t="n">
        <x:v>1001.4</x:v>
      </x:c>
    </x:row>
    <x:row r="831" spans="1:81" customFormat="1" ht="16.5" customHeight="1">
      <x:c r="A831" s="302">
        <x:f>IF(RIGHT(C831,2)=".1","10",RIGHT(C831,2))</x:f>
      </x:c>
      <x:c r="B831" s="0" t="n">
        <x:v>9</x:v>
      </x:c>
      <x:c r="C831" s="0" t="n">
        <x:v>14.04</x:v>
      </x:c>
      <x:c r="D831" s="0" t="s">
        <x:v>9</x:v>
      </x:c>
      <x:c r="E831" s="0" t="s">
        <x:v>269</x:v>
      </x:c>
      <x:c r="F831" s="0" t="s">
        <x:v>185</x:v>
      </x:c>
      <x:c r="G831" s="0" t="s">
        <x:v>229</x:v>
      </x:c>
      <x:c r="H831" s="0" t="s">
        <x:v>266</x:v>
      </x:c>
      <x:c r="I831" s="0" t="n">
        <x:v>7.8</x:v>
      </x:c>
      <x:c r="J831" s="0" t="n">
        <x:v>2.2</x:v>
      </x:c>
      <x:c r="K831" s="0" t="n">
        <x:v>68</x:v>
      </x:c>
      <x:c r="L831" s="0" t="n">
        <x:v>5</x:v>
      </x:c>
      <x:c r="M831" s="0" t="n">
        <x:v>5</x:v>
      </x:c>
      <x:c r="O831" s="0" t="n">
        <x:v>1011.9</x:v>
      </x:c>
      <x:c r="P831" s="0" t="n">
        <x:v>1002.4</x:v>
      </x:c>
    </x:row>
    <x:row r="832" spans="1:81" customFormat="1" ht="16.5" customHeight="1">
      <x:c r="A832" s="302">
        <x:f>IF(RIGHT(C832,2)=".1","10",RIGHT(C832,2))</x:f>
      </x:c>
      <x:c r="B832" s="0" t="n">
        <x:v>12</x:v>
      </x:c>
      <x:c r="C832" s="0" t="n">
        <x:v>14.04</x:v>
      </x:c>
      <x:c r="D832" s="0" t="s">
        <x:v>10</x:v>
      </x:c>
      <x:c r="E832" s="0" t="s">
        <x:v>857</x:v>
      </x:c>
      <x:c r="F832" s="0" t="s">
        <x:v>185</x:v>
      </x:c>
      <x:c r="G832" s="0" t="s">
        <x:v>193</x:v>
      </x:c>
      <x:c r="H832" s="0" t="s">
        <x:v>230</x:v>
      </x:c>
      <x:c r="I832" s="0" t="n">
        <x:v>8.5</x:v>
      </x:c>
      <x:c r="J832" s="0" t="n">
        <x:v>3.2</x:v>
      </x:c>
      <x:c r="K832" s="0" t="n">
        <x:v>69</x:v>
      </x:c>
      <x:c r="L832" s="0" t="n">
        <x:v>6</x:v>
      </x:c>
      <x:c r="M832" s="0" t="n">
        <x:v>6</x:v>
      </x:c>
      <x:c r="O832" s="0" t="n">
        <x:v>1013.2</x:v>
      </x:c>
      <x:c r="P832" s="0" t="n">
        <x:v>1003.7</x:v>
      </x:c>
    </x:row>
    <x:row r="833" spans="1:81" customFormat="1" ht="16.5" customHeight="1">
      <x:c r="A833" s="302">
        <x:f>IF(RIGHT(C833,2)=".1","10",RIGHT(C833,2))</x:f>
      </x:c>
      <x:c r="B833" s="0" t="n">
        <x:v>15</x:v>
      </x:c>
      <x:c r="C833" s="0" t="n">
        <x:v>14.04</x:v>
      </x:c>
      <x:c r="D833" s="0" t="s">
        <x:v>10</x:v>
      </x:c>
      <x:c r="E833" s="0" t="s">
        <x:v>893</x:v>
      </x:c>
      <x:c r="F833" s="0" t="s">
        <x:v>185</x:v>
      </x:c>
      <x:c r="H833" s="0" t="s">
        <x:v>230</x:v>
      </x:c>
      <x:c r="I833" s="0" t="n">
        <x:v>7.7</x:v>
      </x:c>
      <x:c r="J833" s="0" t="n">
        <x:v>2.6</x:v>
      </x:c>
      <x:c r="K833" s="0" t="n">
        <x:v>70</x:v>
      </x:c>
      <x:c r="L833" s="0" t="n">
        <x:v>4</x:v>
      </x:c>
      <x:c r="M833" s="0" t="n">
        <x:v>4</x:v>
      </x:c>
      <x:c r="O833" s="0" t="n">
        <x:v>1014.9</x:v>
      </x:c>
      <x:c r="P833" s="0" t="n">
        <x:v>1005.4</x:v>
      </x:c>
      <x:c r="R833" s="0" t="n">
        <x:v>8.6</x:v>
      </x:c>
      <x:c r="S833" s="0" t="n">
        <x:v>0.4</x:v>
      </x:c>
    </x:row>
    <x:row r="834" spans="1:81" customFormat="1" ht="16.5" customHeight="1">
      <x:c r="A834" s="302">
        <x:f>IF(RIGHT(C834,2)=".1","10",RIGHT(C834,2))</x:f>
      </x:c>
      <x:c r="B834" s="0" t="n">
        <x:v>18</x:v>
      </x:c>
      <x:c r="C834" s="0" t="n">
        <x:v>14.04</x:v>
      </x:c>
      <x:c r="D834" s="0" t="s">
        <x:v>10</x:v>
      </x:c>
      <x:c r="E834" s="0" t="s">
        <x:v>679</x:v>
      </x:c>
      <x:c r="F834" s="0" t="s">
        <x:v>185</x:v>
      </x:c>
      <x:c r="H834" s="0" t="s">
        <x:v>206</x:v>
      </x:c>
      <x:c r="I834" s="0" t="n">
        <x:v>7.1</x:v>
      </x:c>
      <x:c r="J834" s="0" t="n">
        <x:v>2.6</x:v>
      </x:c>
      <x:c r="K834" s="0" t="n">
        <x:v>73</x:v>
      </x:c>
      <x:c r="L834" s="0" t="n">
        <x:v>4</x:v>
      </x:c>
      <x:c r="M834" s="0" t="n">
        <x:v>4</x:v>
      </x:c>
      <x:c r="O834" s="0" t="n">
        <x:v>1017.1</x:v>
      </x:c>
      <x:c r="P834" s="0" t="n">
        <x:v>1007.5</x:v>
      </x:c>
    </x:row>
    <x:row r="835" spans="1:81" customFormat="1" ht="16.5" customHeight="1">
      <x:c r="A835" s="302">
        <x:f>IF(RIGHT(C835,2)=".1","10",RIGHT(C835,2))</x:f>
      </x:c>
      <x:c r="B835" s="0" t="n">
        <x:v>21</x:v>
      </x:c>
      <x:c r="C835" s="0" t="n">
        <x:v>14.04</x:v>
      </x:c>
      <x:c r="D835" s="0" t="s">
        <x:v>10</x:v>
      </x:c>
      <x:c r="E835" s="0" t="n">
        <x:v>4</x:v>
      </x:c>
      <x:c r="F835" s="0" t="s">
        <x:v>185</x:v>
      </x:c>
      <x:c r="H835" s="0" t="s">
        <x:v>266</x:v>
      </x:c>
      <x:c r="I835" s="0" t="n">
        <x:v>6.5</x:v>
      </x:c>
      <x:c r="J835" s="0" t="n">
        <x:v>4</x:v>
      </x:c>
      <x:c r="K835" s="0" t="n">
        <x:v>84</x:v>
      </x:c>
      <x:c r="L835" s="0" t="n">
        <x:v>3</x:v>
      </x:c>
      <x:c r="M835" s="0" t="n">
        <x:v>3</x:v>
      </x:c>
      <x:c r="O835" s="0" t="n">
        <x:v>1018.2</x:v>
      </x:c>
      <x:c r="P835" s="0" t="n">
        <x:v>1008.6</x:v>
      </x:c>
    </x:row>
    <x:row r="836" spans="1:81" customFormat="1" ht="16.5" customHeight="1">
      <x:c r="A836" s="302">
        <x:f>IF(RIGHT(C836,2)=".1","10",RIGHT(C836,2))</x:f>
      </x:c>
      <x:c r="B836" s="0" t="n">
        <x:v>0</x:v>
      </x:c>
      <x:c r="C836" s="0" t="n">
        <x:v>15.04</x:v>
      </x:c>
      <x:c r="D836" s="0" t="s">
        <x:v>10</x:v>
      </x:c>
      <x:c r="E836" s="0" t="s">
        <x:v>205</x:v>
      </x:c>
      <x:c r="F836" s="0" t="s">
        <x:v>185</x:v>
      </x:c>
      <x:c r="H836" s="0" t="s">
        <x:v>206</x:v>
      </x:c>
      <x:c r="I836" s="0" t="n">
        <x:v>6.3</x:v>
      </x:c>
      <x:c r="J836" s="0" t="n">
        <x:v>4.6</x:v>
      </x:c>
      <x:c r="K836" s="0" t="n">
        <x:v>89</x:v>
      </x:c>
      <x:c r="L836" s="0" t="n">
        <x:v>2</x:v>
      </x:c>
      <x:c r="M836" s="0" t="n">
        <x:v>2</x:v>
      </x:c>
      <x:c r="O836" s="0" t="n">
        <x:v>1018.7</x:v>
      </x:c>
      <x:c r="P836" s="0" t="n">
        <x:v>1009.1</x:v>
      </x:c>
    </x:row>
    <x:row r="837" spans="1:81" customFormat="1" ht="16.5" customHeight="1">
      <x:c r="A837" s="302">
        <x:f>IF(RIGHT(C837,2)=".1","10",RIGHT(C837,2))</x:f>
      </x:c>
      <x:c r="B837" s="0" t="n">
        <x:v>3</x:v>
      </x:c>
      <x:c r="C837" s="0" t="n">
        <x:v>15.04</x:v>
      </x:c>
      <x:c r="D837" s="0" t="s">
        <x:v>10</x:v>
      </x:c>
      <x:c r="E837" s="0" t="s">
        <x:v>272</x:v>
      </x:c>
      <x:c r="F837" s="0" t="s">
        <x:v>185</x:v>
      </x:c>
      <x:c r="G837" s="0" t="s">
        <x:v>193</x:v>
      </x:c>
      <x:c r="H837" s="0" t="s">
        <x:v>230</x:v>
      </x:c>
      <x:c r="I837" s="0" t="n">
        <x:v>6.5</x:v>
      </x:c>
      <x:c r="J837" s="0" t="n">
        <x:v>5</x:v>
      </x:c>
      <x:c r="K837" s="0" t="n">
        <x:v>90</x:v>
      </x:c>
      <x:c r="L837" s="0" t="n">
        <x:v>3</x:v>
      </x:c>
      <x:c r="M837" s="0" t="n">
        <x:v>3</x:v>
      </x:c>
      <x:c r="O837" s="0" t="n">
        <x:v>1019.7</x:v>
      </x:c>
      <x:c r="P837" s="0" t="n">
        <x:v>1010.1</x:v>
      </x:c>
      <x:c r="Q837" s="0" t="n">
        <x:v>6.3</x:v>
      </x:c>
      <x:c r="S837" s="0" t="n">
        <x:v>1</x:v>
      </x:c>
    </x:row>
    <x:row r="838" spans="1:81" customFormat="1" ht="16.5" customHeight="1">
      <x:c r="A838" s="302">
        <x:f>IF(RIGHT(C838,2)=".1","10",RIGHT(C838,2))</x:f>
      </x:c>
      <x:c r="B838" s="0" t="n">
        <x:v>6</x:v>
      </x:c>
      <x:c r="C838" s="0" t="n">
        <x:v>15.04</x:v>
      </x:c>
      <x:c r="D838" s="0" t="s">
        <x:v>10</x:v>
      </x:c>
      <x:c r="E838" s="0" t="n">
        <x:v>3</x:v>
      </x:c>
      <x:c r="F838" s="0" t="s">
        <x:v>185</x:v>
      </x:c>
      <x:c r="G838" s="0" t="s">
        <x:v>223</x:v>
      </x:c>
      <x:c r="H838" s="0" t="s">
        <x:v>230</x:v>
      </x:c>
      <x:c r="I838" s="0" t="n">
        <x:v>7.6</x:v>
      </x:c>
      <x:c r="J838" s="0" t="n">
        <x:v>6.1</x:v>
      </x:c>
      <x:c r="K838" s="0" t="n">
        <x:v>90</x:v>
      </x:c>
      <x:c r="L838" s="0" t="n">
        <x:v>5</x:v>
      </x:c>
      <x:c r="M838" s="0" t="n">
        <x:v>5</x:v>
      </x:c>
      <x:c r="O838" s="0" t="n">
        <x:v>1021.3</x:v>
      </x:c>
      <x:c r="P838" s="0" t="n">
        <x:v>1011.7</x:v>
      </x:c>
    </x:row>
    <x:row r="839" spans="1:81" customFormat="1" ht="16.5" customHeight="1">
      <x:c r="A839" s="302">
        <x:f>IF(RIGHT(C839,2)=".1","10",RIGHT(C839,2))</x:f>
      </x:c>
      <x:c r="B839" s="0" t="n">
        <x:v>9</x:v>
      </x:c>
      <x:c r="C839" s="0" t="n">
        <x:v>15.04</x:v>
      </x:c>
      <x:c r="D839" s="0" t="s">
        <x:v>10</x:v>
      </x:c>
      <x:c r="E839" s="0" t="n">
        <x:v>3</x:v>
      </x:c>
      <x:c r="F839" s="0" t="s">
        <x:v>185</x:v>
      </x:c>
      <x:c r="H839" s="0" t="s">
        <x:v>894</x:v>
      </x:c>
      <x:c r="I839" s="0" t="n">
        <x:v>9.3</x:v>
      </x:c>
      <x:c r="J839" s="0" t="n">
        <x:v>7.1</x:v>
      </x:c>
      <x:c r="K839" s="0" t="n">
        <x:v>86</x:v>
      </x:c>
      <x:c r="L839" s="0" t="n">
        <x:v>7</x:v>
      </x:c>
      <x:c r="M839" s="0" t="n">
        <x:v>7</x:v>
      </x:c>
      <x:c r="O839" s="0" t="n">
        <x:v>1021.8</x:v>
      </x:c>
      <x:c r="P839" s="0" t="n">
        <x:v>1012.2</x:v>
      </x:c>
    </x:row>
    <x:row r="840" spans="1:81" customFormat="1" ht="16.5" customHeight="1">
      <x:c r="A840" s="302">
        <x:f>IF(RIGHT(C840,2)=".1","10",RIGHT(C840,2))</x:f>
      </x:c>
      <x:c r="B840" s="0" t="n">
        <x:v>12</x:v>
      </x:c>
      <x:c r="C840" s="0" t="n">
        <x:v>15.04</x:v>
      </x:c>
      <x:c r="D840" s="0" t="s">
        <x:v>10</x:v>
      </x:c>
      <x:c r="E840" s="0" t="n">
        <x:v>3</x:v>
      </x:c>
      <x:c r="F840" s="0" t="s">
        <x:v>185</x:v>
      </x:c>
      <x:c r="H840" s="0" t="s">
        <x:v>894</x:v>
      </x:c>
      <x:c r="I840" s="0" t="n">
        <x:v>13.2</x:v>
      </x:c>
      <x:c r="J840" s="0" t="n">
        <x:v>7.9</x:v>
      </x:c>
      <x:c r="K840" s="0" t="n">
        <x:v>70</x:v>
      </x:c>
      <x:c r="L840" s="0" t="n">
        <x:v>12</x:v>
      </x:c>
      <x:c r="M840" s="0" t="n">
        <x:v>12</x:v>
      </x:c>
      <x:c r="O840" s="0" t="n">
        <x:v>1021.2</x:v>
      </x:c>
      <x:c r="P840" s="0" t="n">
        <x:v>1011.8</x:v>
      </x:c>
    </x:row>
    <x:row r="841" spans="1:81" customFormat="1" ht="16.5" customHeight="1">
      <x:c r="A841" s="302">
        <x:f>IF(RIGHT(C841,2)=".1","10",RIGHT(C841,2))</x:f>
      </x:c>
      <x:c r="B841" s="0" t="n">
        <x:v>15</x:v>
      </x:c>
      <x:c r="C841" s="0" t="n">
        <x:v>15.04</x:v>
      </x:c>
      <x:c r="D841" s="0" t="s">
        <x:v>11</x:v>
      </x:c>
      <x:c r="E841" s="0" t="n">
        <x:v>3</x:v>
      </x:c>
      <x:c r="F841" s="0" t="s">
        <x:v>185</x:v>
      </x:c>
      <x:c r="H841" s="0" t="s">
        <x:v>895</x:v>
      </x:c>
      <x:c r="I841" s="0" t="n">
        <x:v>13.2</x:v>
      </x:c>
      <x:c r="J841" s="0" t="n">
        <x:v>7.6</x:v>
      </x:c>
      <x:c r="K841" s="0" t="n">
        <x:v>69</x:v>
      </x:c>
      <x:c r="L841" s="0" t="n">
        <x:v>12</x:v>
      </x:c>
      <x:c r="M841" s="0" t="n">
        <x:v>12</x:v>
      </x:c>
      <x:c r="O841" s="0" t="n">
        <x:v>1021.2</x:v>
      </x:c>
      <x:c r="P841" s="0" t="n">
        <x:v>1011.8</x:v>
      </x:c>
      <x:c r="R841" s="0" t="n">
        <x:v>14.4</x:v>
      </x:c>
      <x:c r="S841" s="0" t="n">
        <x:v>0.3</x:v>
      </x:c>
    </x:row>
    <x:row r="842" spans="1:81" customFormat="1" ht="16.5" customHeight="1">
      <x:c r="A842" s="302">
        <x:f>IF(RIGHT(C842,2)=".1","10",RIGHT(C842,2))</x:f>
      </x:c>
      <x:c r="B842" s="0" t="n">
        <x:v>18</x:v>
      </x:c>
      <x:c r="C842" s="0" t="n">
        <x:v>15.04</x:v>
      </x:c>
      <x:c r="D842" s="0" t="s">
        <x:v>10</x:v>
      </x:c>
      <x:c r="E842" s="0" t="n">
        <x:v>1</x:v>
      </x:c>
      <x:c r="F842" s="0" t="s">
        <x:v>185</x:v>
      </x:c>
      <x:c r="H842" s="0" t="s">
        <x:v>212</x:v>
      </x:c>
      <x:c r="I842" s="0" t="n">
        <x:v>7.5</x:v>
      </x:c>
      <x:c r="J842" s="0" t="n">
        <x:v>5.7</x:v>
      </x:c>
      <x:c r="K842" s="0" t="n">
        <x:v>88</x:v>
      </x:c>
      <x:c r="L842" s="0" t="n">
        <x:v>7</x:v>
      </x:c>
      <x:c r="M842" s="0" t="n">
        <x:v>7</x:v>
      </x:c>
      <x:c r="O842" s="0" t="n">
        <x:v>1022.3</x:v>
      </x:c>
      <x:c r="P842" s="0" t="n">
        <x:v>1012.7</x:v>
      </x:c>
    </x:row>
    <x:row r="843" spans="1:81" customFormat="1" ht="16.5" customHeight="1">
      <x:c r="A843" s="302">
        <x:f>IF(RIGHT(C843,2)=".1","10",RIGHT(C843,2))</x:f>
      </x:c>
      <x:c r="B843" s="0" t="n">
        <x:v>21</x:v>
      </x:c>
      <x:c r="C843" s="0" t="n">
        <x:v>15.04</x:v>
      </x:c>
      <x:c r="D843" s="0" t="s">
        <x:v>9</x:v>
      </x:c>
      <x:c r="E843" s="0" t="n">
        <x:v>1</x:v>
      </x:c>
      <x:c r="F843" s="0" t="s">
        <x:v>200</x:v>
      </x:c>
      <x:c r="G843" s="0" t="s">
        <x:v>196</x:v>
      </x:c>
      <x:c r="H843" s="0" t="s">
        <x:v>206</x:v>
      </x:c>
      <x:c r="I843" s="0" t="n">
        <x:v>7.4</x:v>
      </x:c>
      <x:c r="J843" s="0" t="n">
        <x:v>6.2</x:v>
      </x:c>
      <x:c r="K843" s="0" t="n">
        <x:v>92</x:v>
      </x:c>
      <x:c r="L843" s="0" t="n">
        <x:v>6</x:v>
      </x:c>
      <x:c r="M843" s="0" t="n">
        <x:v>6</x:v>
      </x:c>
      <x:c r="O843" s="0" t="n">
        <x:v>1022.2</x:v>
      </x:c>
      <x:c r="P843" s="0" t="n">
        <x:v>1012.6</x:v>
      </x:c>
    </x:row>
    <x:row r="844" spans="1:81" customFormat="1" ht="16.5" customHeight="1">
      <x:c r="A844" s="302">
        <x:f>IF(RIGHT(C844,2)=".1","10",RIGHT(C844,2))</x:f>
      </x:c>
      <x:c r="B844" s="0" t="n">
        <x:v>0</x:v>
      </x:c>
      <x:c r="C844" s="0" t="n">
        <x:v>16.04</x:v>
      </x:c>
      <x:c r="D844" s="0" t="s">
        <x:v>13</x:v>
      </x:c>
      <x:c r="E844" s="0" t="n">
        <x:v>0</x:v>
      </x:c>
      <x:c r="F844" s="0" t="s">
        <x:v>200</x:v>
      </x:c>
      <x:c r="G844" s="0" t="s">
        <x:v>196</x:v>
      </x:c>
      <x:c r="H844" s="0" t="s">
        <x:v>213</x:v>
      </x:c>
      <x:c r="I844" s="0" t="n">
        <x:v>4.3</x:v>
      </x:c>
      <x:c r="J844" s="0" t="n">
        <x:v>3.2</x:v>
      </x:c>
      <x:c r="K844" s="0" t="n">
        <x:v>93</x:v>
      </x:c>
      <x:c r="L844" s="0" t="n">
        <x:v>3</x:v>
      </x:c>
      <x:c r="M844" s="0" t="n">
        <x:v>3</x:v>
      </x:c>
      <x:c r="O844" s="0" t="n">
        <x:v>1021.5</x:v>
      </x:c>
      <x:c r="P844" s="0" t="n">
        <x:v>1011.8</x:v>
      </x:c>
    </x:row>
    <x:row r="845" spans="1:81" customFormat="1" ht="16.5" customHeight="1">
      <x:c r="A845" s="302">
        <x:f>IF(RIGHT(C845,2)=".1","10",RIGHT(C845,2))</x:f>
      </x:c>
      <x:c r="B845" s="0" t="n">
        <x:v>3</x:v>
      </x:c>
      <x:c r="C845" s="0" t="n">
        <x:v>16.04</x:v>
      </x:c>
      <x:c r="D845" s="0" t="s">
        <x:v>9</x:v>
      </x:c>
      <x:c r="E845" s="0" t="n">
        <x:v>1</x:v>
      </x:c>
      <x:c r="F845" s="0" t="s">
        <x:v>195</x:v>
      </x:c>
      <x:c r="G845" s="0" t="s">
        <x:v>201</x:v>
      </x:c>
      <x:c r="H845" s="0" t="s">
        <x:v>206</x:v>
      </x:c>
      <x:c r="I845" s="0" t="n">
        <x:v>4.8</x:v>
      </x:c>
      <x:c r="J845" s="0" t="n">
        <x:v>3.8</x:v>
      </x:c>
      <x:c r="K845" s="0" t="n">
        <x:v>93</x:v>
      </x:c>
      <x:c r="L845" s="0" t="n">
        <x:v>3</x:v>
      </x:c>
      <x:c r="M845" s="0" t="n">
        <x:v>3</x:v>
      </x:c>
      <x:c r="O845" s="0" t="n">
        <x:v>1021.6</x:v>
      </x:c>
      <x:c r="P845" s="0" t="n">
        <x:v>1011.9</x:v>
      </x:c>
      <x:c r="Q845" s="0" t="n">
        <x:v>3</x:v>
      </x:c>
    </x:row>
    <x:row r="846" spans="1:81" customFormat="1" ht="16.5" customHeight="1">
      <x:c r="A846" s="302">
        <x:f>IF(RIGHT(C846,2)=".1","10",RIGHT(C846,2))</x:f>
      </x:c>
      <x:c r="B846" s="0" t="n">
        <x:v>6</x:v>
      </x:c>
      <x:c r="C846" s="0" t="n">
        <x:v>16.04</x:v>
      </x:c>
      <x:c r="D846" s="0" t="s">
        <x:v>13</x:v>
      </x:c>
      <x:c r="E846" s="0" t="n">
        <x:v>0</x:v>
      </x:c>
      <x:c r="F846" s="0" t="s">
        <x:v>197</x:v>
      </x:c>
      <x:c r="G846" s="0" t="s">
        <x:v>136</x:v>
      </x:c>
      <x:c r="H846" s="0" t="s">
        <x:v>203</x:v>
      </x:c>
      <x:c r="I846" s="0" t="n">
        <x:v>7.7</x:v>
      </x:c>
      <x:c r="J846" s="0" t="n">
        <x:v>6.6</x:v>
      </x:c>
      <x:c r="K846" s="0" t="n">
        <x:v>93</x:v>
      </x:c>
      <x:c r="L846" s="0" t="n">
        <x:v>7</x:v>
      </x:c>
      <x:c r="M846" s="0" t="n">
        <x:v>7</x:v>
      </x:c>
      <x:c r="O846" s="0" t="n">
        <x:v>1021.4</x:v>
      </x:c>
      <x:c r="P846" s="0" t="n">
        <x:v>1011.8</x:v>
      </x:c>
    </x:row>
    <x:row r="847" spans="1:81" customFormat="1" ht="16.5" customHeight="1">
      <x:c r="A847" s="302">
        <x:f>IF(RIGHT(C847,2)=".1","10",RIGHT(C847,2))</x:f>
      </x:c>
      <x:c r="B847" s="0" t="n">
        <x:v>9</x:v>
      </x:c>
      <x:c r="C847" s="0" t="n">
        <x:v>16.04</x:v>
      </x:c>
      <x:c r="D847" s="0" t="s">
        <x:v>8</x:v>
      </x:c>
      <x:c r="E847" s="0" t="n">
        <x:v>2</x:v>
      </x:c>
      <x:c r="F847" s="0" t="s">
        <x:v>185</x:v>
      </x:c>
      <x:c r="G847" s="0" t="s">
        <x:v>243</x:v>
      </x:c>
      <x:c r="H847" s="0" t="s">
        <x:v>442</x:v>
      </x:c>
      <x:c r="I847" s="0" t="n">
        <x:v>15.2</x:v>
      </x:c>
      <x:c r="J847" s="0" t="n">
        <x:v>7.1</x:v>
      </x:c>
      <x:c r="K847" s="0" t="n">
        <x:v>58</x:v>
      </x:c>
      <x:c r="L847" s="0" t="n">
        <x:v>15</x:v>
      </x:c>
      <x:c r="M847" s="0" t="n">
        <x:v>24</x:v>
      </x:c>
      <x:c r="O847" s="0" t="n">
        <x:v>1019.6</x:v>
      </x:c>
      <x:c r="P847" s="0" t="n">
        <x:v>1010.3</x:v>
      </x:c>
    </x:row>
    <x:row r="848" spans="1:81" customFormat="1" ht="16.5" customHeight="1">
      <x:c r="A848" s="302">
        <x:f>IF(RIGHT(C848,2)=".1","10",RIGHT(C848,2))</x:f>
      </x:c>
      <x:c r="B848" s="0" t="n">
        <x:v>12</x:v>
      </x:c>
      <x:c r="C848" s="0" t="n">
        <x:v>16.04</x:v>
      </x:c>
      <x:c r="D848" s="0" t="s">
        <x:v>11</x:v>
      </x:c>
      <x:c r="E848" s="0" t="n">
        <x:v>1</x:v>
      </x:c>
      <x:c r="F848" s="0" t="s">
        <x:v>185</x:v>
      </x:c>
      <x:c r="G848" s="0" t="s">
        <x:v>243</x:v>
      </x:c>
      <x:c r="H848" s="0" t="s">
        <x:v>442</x:v>
      </x:c>
      <x:c r="I848" s="0" t="n">
        <x:v>17.7</x:v>
      </x:c>
      <x:c r="J848" s="0" t="n">
        <x:v>5.3</x:v>
      </x:c>
      <x:c r="K848" s="0" t="n">
        <x:v>44</x:v>
      </x:c>
      <x:c r="L848" s="0" t="n">
        <x:v>19</x:v>
      </x:c>
      <x:c r="M848" s="0" t="n">
        <x:v>26</x:v>
      </x:c>
      <x:c r="O848" s="0" t="n">
        <x:v>1017.8</x:v>
      </x:c>
      <x:c r="P848" s="0" t="n">
        <x:v>1008.5</x:v>
      </x:c>
    </x:row>
    <x:row r="849" spans="1:81" customFormat="1" ht="16.5" customHeight="1">
      <x:c r="A849" s="302">
        <x:f>IF(RIGHT(C849,2)=".1","10",RIGHT(C849,2))</x:f>
      </x:c>
      <x:c r="B849" s="0" t="n">
        <x:v>15</x:v>
      </x:c>
      <x:c r="C849" s="0" t="n">
        <x:v>16.04</x:v>
      </x:c>
      <x:c r="D849" s="0" t="s">
        <x:v>8</x:v>
      </x:c>
      <x:c r="E849" s="0" t="n">
        <x:v>1</x:v>
      </x:c>
      <x:c r="F849" s="0" t="s">
        <x:v>185</x:v>
      </x:c>
      <x:c r="H849" s="0" t="s">
        <x:v>186</x:v>
      </x:c>
      <x:c r="I849" s="0" t="n">
        <x:v>17.5</x:v>
      </x:c>
      <x:c r="J849" s="0" t="n">
        <x:v>5.2</x:v>
      </x:c>
      <x:c r="K849" s="0" t="n">
        <x:v>44</x:v>
      </x:c>
      <x:c r="L849" s="0" t="n">
        <x:v>19</x:v>
      </x:c>
      <x:c r="M849" s="0" t="n">
        <x:v>20</x:v>
      </x:c>
      <x:c r="O849" s="0" t="n">
        <x:v>1016.9</x:v>
      </x:c>
      <x:c r="P849" s="0" t="n">
        <x:v>1007.7</x:v>
      </x:c>
      <x:c r="R849" s="0" t="n">
        <x:v>18.7</x:v>
      </x:c>
    </x:row>
    <x:row r="850" spans="1:81" customFormat="1" ht="16.5" customHeight="1">
      <x:c r="A850" s="302">
        <x:f>IF(RIGHT(C850,2)=".1","10",RIGHT(C850,2))</x:f>
      </x:c>
      <x:c r="B850" s="0" t="n">
        <x:v>18</x:v>
      </x:c>
      <x:c r="C850" s="0" t="n">
        <x:v>16.04</x:v>
      </x:c>
      <x:c r="D850" s="0" t="s">
        <x:v>7</x:v>
      </x:c>
      <x:c r="E850" s="0" t="n">
        <x:v>1</x:v>
      </x:c>
      <x:c r="F850" s="0" t="s">
        <x:v>185</x:v>
      </x:c>
      <x:c r="H850" s="0" t="s">
        <x:v>186</x:v>
      </x:c>
      <x:c r="I850" s="0" t="n">
        <x:v>13.1</x:v>
      </x:c>
      <x:c r="J850" s="0" t="n">
        <x:v>5.6</x:v>
      </x:c>
      <x:c r="K850" s="0" t="n">
        <x:v>60</x:v>
      </x:c>
      <x:c r="L850" s="0" t="n">
        <x:v>13</x:v>
      </x:c>
      <x:c r="M850" s="0" t="n">
        <x:v>13</x:v>
      </x:c>
      <x:c r="O850" s="0" t="n">
        <x:v>1017.3</x:v>
      </x:c>
      <x:c r="P850" s="0" t="n">
        <x:v>1007.9</x:v>
      </x:c>
    </x:row>
    <x:row r="851" spans="1:81" customFormat="1" ht="16.5" customHeight="1">
      <x:c r="A851" s="302">
        <x:f>IF(RIGHT(C851,2)=".1","10",RIGHT(C851,2))</x:f>
      </x:c>
      <x:c r="B851" s="0" t="n">
        <x:v>21</x:v>
      </x:c>
      <x:c r="C851" s="0" t="n">
        <x:v>16.04</x:v>
      </x:c>
      <x:c r="D851" s="0" t="s">
        <x:v>7</x:v>
      </x:c>
      <x:c r="E851" s="0" t="n">
        <x:v>1</x:v>
      </x:c>
      <x:c r="F851" s="0" t="s">
        <x:v>185</x:v>
      </x:c>
      <x:c r="H851" s="0" t="s">
        <x:v>186</x:v>
      </x:c>
      <x:c r="I851" s="0" t="n">
        <x:v>11.5</x:v>
      </x:c>
      <x:c r="J851" s="0" t="n">
        <x:v>5.1</x:v>
      </x:c>
      <x:c r="K851" s="0" t="n">
        <x:v>65</x:v>
      </x:c>
      <x:c r="L851" s="0" t="n">
        <x:v>12</x:v>
      </x:c>
      <x:c r="M851" s="0" t="n">
        <x:v>12</x:v>
      </x:c>
      <x:c r="O851" s="0" t="n">
        <x:v>1016.5</x:v>
      </x:c>
      <x:c r="P851" s="0" t="n">
        <x:v>1007.1</x:v>
      </x:c>
    </x:row>
    <x:row r="852" spans="1:81" customFormat="1" ht="16.5" customHeight="1">
      <x:c r="A852" s="302">
        <x:f>IF(RIGHT(C852,2)=".1","10",RIGHT(C852,2))</x:f>
      </x:c>
      <x:c r="B852" s="0" t="n">
        <x:v>0</x:v>
      </x:c>
      <x:c r="C852" s="0" t="n">
        <x:v>17.04</x:v>
      </x:c>
      <x:c r="D852" s="0" t="s">
        <x:v>8</x:v>
      </x:c>
      <x:c r="E852" s="0" t="n">
        <x:v>1</x:v>
      </x:c>
      <x:c r="F852" s="0" t="s">
        <x:v>185</x:v>
      </x:c>
      <x:c r="H852" s="0" t="s">
        <x:v>186</x:v>
      </x:c>
      <x:c r="I852" s="0" t="n">
        <x:v>9</x:v>
      </x:c>
      <x:c r="J852" s="0" t="n">
        <x:v>5.3</x:v>
      </x:c>
      <x:c r="K852" s="0" t="n">
        <x:v>78</x:v>
      </x:c>
      <x:c r="L852" s="0" t="n">
        <x:v>8</x:v>
      </x:c>
      <x:c r="M852" s="0" t="n">
        <x:v>8</x:v>
      </x:c>
      <x:c r="O852" s="0" t="n">
        <x:v>1016</x:v>
      </x:c>
      <x:c r="P852" s="0" t="n">
        <x:v>1006.5</x:v>
      </x:c>
    </x:row>
    <x:row r="853" spans="1:81" customFormat="1" ht="16.5" customHeight="1">
      <x:c r="A853" s="302">
        <x:f>IF(RIGHT(C853,2)=".1","10",RIGHT(C853,2))</x:f>
      </x:c>
      <x:c r="B853" s="0" t="n">
        <x:v>3</x:v>
      </x:c>
      <x:c r="C853" s="0" t="n">
        <x:v>17.04</x:v>
      </x:c>
      <x:c r="D853" s="0" t="s">
        <x:v>8</x:v>
      </x:c>
      <x:c r="E853" s="0" t="n">
        <x:v>1</x:v>
      </x:c>
      <x:c r="F853" s="0" t="s">
        <x:v>185</x:v>
      </x:c>
      <x:c r="H853" s="0" t="s">
        <x:v>186</x:v>
      </x:c>
      <x:c r="I853" s="0" t="n">
        <x:v>8.4</x:v>
      </x:c>
      <x:c r="J853" s="0" t="n">
        <x:v>5</x:v>
      </x:c>
      <x:c r="K853" s="0" t="n">
        <x:v>79</x:v>
      </x:c>
      <x:c r="L853" s="0" t="n">
        <x:v>8</x:v>
      </x:c>
      <x:c r="M853" s="0" t="n">
        <x:v>8</x:v>
      </x:c>
      <x:c r="O853" s="0" t="n">
        <x:v>1016</x:v>
      </x:c>
      <x:c r="P853" s="0" t="n">
        <x:v>1006.4</x:v>
      </x:c>
      <x:c r="Q853" s="0" t="n">
        <x:v>8.2</x:v>
      </x:c>
    </x:row>
    <x:row r="854" spans="1:81" customFormat="1" ht="16.5" customHeight="1">
      <x:c r="A854" s="302">
        <x:f>IF(RIGHT(C854,2)=".1","10",RIGHT(C854,2))</x:f>
      </x:c>
      <x:c r="B854" s="0" t="n">
        <x:v>6</x:v>
      </x:c>
      <x:c r="C854" s="0" t="n">
        <x:v>17.04</x:v>
      </x:c>
      <x:c r="D854" s="0" t="s">
        <x:v>9</x:v>
      </x:c>
      <x:c r="E854" s="0" t="n">
        <x:v>2</x:v>
      </x:c>
      <x:c r="F854" s="0" t="s">
        <x:v>185</x:v>
      </x:c>
      <x:c r="H854" s="0" t="s">
        <x:v>213</x:v>
      </x:c>
      <x:c r="I854" s="0" t="n">
        <x:v>14</x:v>
      </x:c>
      <x:c r="J854" s="0" t="n">
        <x:v>7.8</x:v>
      </x:c>
      <x:c r="K854" s="0" t="n">
        <x:v>66</x:v>
      </x:c>
      <x:c r="L854" s="0" t="n">
        <x:v>14</x:v>
      </x:c>
      <x:c r="M854" s="0" t="n">
        <x:v>21</x:v>
      </x:c>
      <x:c r="O854" s="0" t="n">
        <x:v>1015.8</x:v>
      </x:c>
      <x:c r="P854" s="0" t="n">
        <x:v>1006.5</x:v>
      </x:c>
    </x:row>
    <x:row r="855" spans="1:81" customFormat="1" ht="16.5" customHeight="1">
      <x:c r="A855" s="302">
        <x:f>IF(RIGHT(C855,2)=".1","10",RIGHT(C855,2))</x:f>
      </x:c>
      <x:c r="B855" s="0" t="n">
        <x:v>9</x:v>
      </x:c>
      <x:c r="C855" s="0" t="n">
        <x:v>17.04</x:v>
      </x:c>
      <x:c r="D855" s="0" t="s">
        <x:v>10</x:v>
      </x:c>
      <x:c r="E855" s="0" t="n">
        <x:v>2</x:v>
      </x:c>
      <x:c r="F855" s="0" t="s">
        <x:v>185</x:v>
      </x:c>
      <x:c r="H855" s="0" t="s">
        <x:v>212</x:v>
      </x:c>
      <x:c r="I855" s="0" t="n">
        <x:v>20.7</x:v>
      </x:c>
      <x:c r="J855" s="0" t="n">
        <x:v>4.8</x:v>
      </x:c>
      <x:c r="K855" s="0" t="n">
        <x:v>35</x:v>
      </x:c>
      <x:c r="L855" s="0" t="n">
        <x:v>22</x:v>
      </x:c>
      <x:c r="M855" s="0" t="n">
        <x:v>36</x:v>
      </x:c>
      <x:c r="N855" s="0" t="s">
        <x:v>444</x:v>
      </x:c>
      <x:c r="O855" s="0" t="n">
        <x:v>1015.3</x:v>
      </x:c>
      <x:c r="P855" s="0" t="n">
        <x:v>1006.2</x:v>
      </x:c>
    </x:row>
    <x:row r="856" spans="1:81" customFormat="1" ht="16.5" customHeight="1">
      <x:c r="A856" s="302">
        <x:f>IF(RIGHT(C856,2)=".1","10",RIGHT(C856,2))</x:f>
      </x:c>
      <x:c r="B856" s="0" t="n">
        <x:v>12</x:v>
      </x:c>
      <x:c r="C856" s="0" t="n">
        <x:v>17.04</x:v>
      </x:c>
      <x:c r="D856" s="0" t="s">
        <x:v>13</x:v>
      </x:c>
      <x:c r="E856" s="0" t="n">
        <x:v>0</x:v>
      </x:c>
      <x:c r="F856" s="0" t="s">
        <x:v>185</x:v>
      </x:c>
      <x:c r="H856" s="0" t="s">
        <x:v>228</x:v>
      </x:c>
      <x:c r="I856" s="0" t="n">
        <x:v>20.4</x:v>
      </x:c>
      <x:c r="J856" s="0" t="n">
        <x:v>4.6</x:v>
      </x:c>
      <x:c r="K856" s="0" t="n">
        <x:v>35</x:v>
      </x:c>
      <x:c r="L856" s="0" t="n">
        <x:v>21</x:v>
      </x:c>
      <x:c r="M856" s="0" t="n">
        <x:v>25</x:v>
      </x:c>
      <x:c r="N856" s="0" t="s">
        <x:v>444</x:v>
      </x:c>
      <x:c r="O856" s="0" t="n">
        <x:v>1014</x:v>
      </x:c>
      <x:c r="P856" s="0" t="n">
        <x:v>1004.8</x:v>
      </x:c>
    </x:row>
    <x:row r="857" spans="1:81" customFormat="1" ht="16.5" customHeight="1">
      <x:c r="A857" s="302">
        <x:f>IF(RIGHT(C857,2)=".1","10",RIGHT(C857,2))</x:f>
      </x:c>
      <x:c r="B857" s="0" t="n">
        <x:v>15</x:v>
      </x:c>
      <x:c r="C857" s="0" t="n">
        <x:v>17.04</x:v>
      </x:c>
      <x:c r="D857" s="0" t="s">
        <x:v>7</x:v>
      </x:c>
      <x:c r="E857" s="0" t="n">
        <x:v>1</x:v>
      </x:c>
      <x:c r="F857" s="0" t="s">
        <x:v>185</x:v>
      </x:c>
      <x:c r="H857" s="0" t="s">
        <x:v>228</x:v>
      </x:c>
      <x:c r="I857" s="0" t="n">
        <x:v>20.1</x:v>
      </x:c>
      <x:c r="J857" s="0" t="n">
        <x:v>4.4</x:v>
      </x:c>
      <x:c r="K857" s="0" t="n">
        <x:v>36</x:v>
      </x:c>
      <x:c r="L857" s="0" t="n">
        <x:v>22</x:v>
      </x:c>
      <x:c r="M857" s="0" t="n">
        <x:v>22</x:v>
      </x:c>
      <x:c r="N857" s="0" t="s">
        <x:v>444</x:v>
      </x:c>
      <x:c r="O857" s="0" t="n">
        <x:v>1013.3</x:v>
      </x:c>
      <x:c r="P857" s="0" t="n">
        <x:v>1004.1</x:v>
      </x:c>
      <x:c r="R857" s="0" t="n">
        <x:v>21.9</x:v>
      </x:c>
    </x:row>
    <x:row r="858" spans="1:81" customFormat="1" ht="16.5" customHeight="1">
      <x:c r="A858" s="302">
        <x:f>IF(RIGHT(C858,2)=".1","10",RIGHT(C858,2))</x:f>
      </x:c>
      <x:c r="B858" s="0" t="n">
        <x:v>18</x:v>
      </x:c>
      <x:c r="C858" s="0" t="n">
        <x:v>17.04</x:v>
      </x:c>
      <x:c r="D858" s="0" t="s">
        <x:v>7</x:v>
      </x:c>
      <x:c r="E858" s="0" t="n">
        <x:v>2</x:v>
      </x:c>
      <x:c r="F858" s="0" t="s">
        <x:v>185</x:v>
      </x:c>
      <x:c r="H858" s="0" t="s">
        <x:v>228</x:v>
      </x:c>
      <x:c r="I858" s="0" t="n">
        <x:v>16.7</x:v>
      </x:c>
      <x:c r="J858" s="0" t="n">
        <x:v>3.6</x:v>
      </x:c>
      <x:c r="K858" s="0" t="n">
        <x:v>42</x:v>
      </x:c>
      <x:c r="L858" s="0" t="n">
        <x:v>17</x:v>
      </x:c>
      <x:c r="M858" s="0" t="n">
        <x:v>17</x:v>
      </x:c>
      <x:c r="O858" s="0" t="n">
        <x:v>1012.4</x:v>
      </x:c>
      <x:c r="P858" s="0" t="n">
        <x:v>1003.2</x:v>
      </x:c>
    </x:row>
    <x:row r="859" spans="1:81" customFormat="1" ht="16.5" customHeight="1">
      <x:c r="A859" s="302">
        <x:f>IF(RIGHT(C859,2)=".1","10",RIGHT(C859,2))</x:f>
      </x:c>
      <x:c r="B859" s="0" t="n">
        <x:v>21</x:v>
      </x:c>
      <x:c r="C859" s="0" t="n">
        <x:v>17.04</x:v>
      </x:c>
      <x:c r="D859" s="0" t="s">
        <x:v>7</x:v>
      </x:c>
      <x:c r="E859" s="0" t="n">
        <x:v>2</x:v>
      </x:c>
      <x:c r="F859" s="0" t="s">
        <x:v>185</x:v>
      </x:c>
      <x:c r="H859" s="0" t="s">
        <x:v>276</x:v>
      </x:c>
      <x:c r="I859" s="0" t="n">
        <x:v>14.6</x:v>
      </x:c>
      <x:c r="J859" s="0" t="n">
        <x:v>5.1</x:v>
      </x:c>
      <x:c r="K859" s="0" t="n">
        <x:v>53</x:v>
      </x:c>
      <x:c r="L859" s="0" t="n">
        <x:v>14</x:v>
      </x:c>
      <x:c r="M859" s="0" t="n">
        <x:v>14</x:v>
      </x:c>
      <x:c r="O859" s="0" t="n">
        <x:v>1010.7</x:v>
      </x:c>
      <x:c r="P859" s="0" t="n">
        <x:v>1001.4</x:v>
      </x:c>
    </x:row>
    <x:row r="860" spans="1:81" customFormat="1" ht="16.5" customHeight="1">
      <x:c r="A860" s="302">
        <x:f>IF(RIGHT(C860,2)=".1","10",RIGHT(C860,2))</x:f>
      </x:c>
      <x:c r="B860" s="0" t="n">
        <x:v>0</x:v>
      </x:c>
      <x:c r="C860" s="0" t="n">
        <x:v>18.04</x:v>
      </x:c>
      <x:c r="D860" s="0" t="s">
        <x:v>7</x:v>
      </x:c>
      <x:c r="E860" s="0" t="n">
        <x:v>2</x:v>
      </x:c>
      <x:c r="F860" s="0" t="s">
        <x:v>185</x:v>
      </x:c>
      <x:c r="H860" s="0" t="s">
        <x:v>192</x:v>
      </x:c>
      <x:c r="I860" s="0" t="n">
        <x:v>13.5</x:v>
      </x:c>
      <x:c r="J860" s="0" t="n">
        <x:v>5.5</x:v>
      </x:c>
      <x:c r="K860" s="0" t="n">
        <x:v>58</x:v>
      </x:c>
      <x:c r="L860" s="0" t="n">
        <x:v>13</x:v>
      </x:c>
      <x:c r="M860" s="0" t="n">
        <x:v>13</x:v>
      </x:c>
      <x:c r="O860" s="0" t="n">
        <x:v>1009.3</x:v>
      </x:c>
      <x:c r="P860" s="0" t="n">
        <x:v>1000</x:v>
      </x:c>
    </x:row>
    <x:row r="861" spans="1:81" customFormat="1" ht="16.5" customHeight="1">
      <x:c r="A861" s="302">
        <x:f>IF(RIGHT(C861,2)=".1","10",RIGHT(C861,2))</x:f>
      </x:c>
      <x:c r="B861" s="0" t="n">
        <x:v>3</x:v>
      </x:c>
      <x:c r="C861" s="0" t="n">
        <x:v>18.04</x:v>
      </x:c>
      <x:c r="D861" s="0" t="s">
        <x:v>7</x:v>
      </x:c>
      <x:c r="E861" s="0" t="n">
        <x:v>2</x:v>
      </x:c>
      <x:c r="F861" s="0" t="s">
        <x:v>185</x:v>
      </x:c>
      <x:c r="H861" s="0" t="s">
        <x:v>281</x:v>
      </x:c>
      <x:c r="I861" s="0" t="n">
        <x:v>12.4</x:v>
      </x:c>
      <x:c r="J861" s="0" t="n">
        <x:v>6.2</x:v>
      </x:c>
      <x:c r="K861" s="0" t="n">
        <x:v>66</x:v>
      </x:c>
      <x:c r="L861" s="0" t="n">
        <x:v>12</x:v>
      </x:c>
      <x:c r="M861" s="0" t="n">
        <x:v>12</x:v>
      </x:c>
      <x:c r="O861" s="0" t="n">
        <x:v>1008.4</x:v>
      </x:c>
      <x:c r="P861" s="0" t="n">
        <x:v>999.1</x:v>
      </x:c>
      <x:c r="Q861" s="0" t="n">
        <x:v>12.3</x:v>
      </x:c>
    </x:row>
    <x:row r="862" spans="1:81" customFormat="1" ht="16.5" customHeight="1">
      <x:c r="A862" s="302">
        <x:f>IF(RIGHT(C862,2)=".1","10",RIGHT(C862,2))</x:f>
      </x:c>
      <x:c r="B862" s="0" t="n">
        <x:v>6</x:v>
      </x:c>
      <x:c r="C862" s="0" t="n">
        <x:v>18.04</x:v>
      </x:c>
      <x:c r="D862" s="0" t="s">
        <x:v>7</x:v>
      </x:c>
      <x:c r="E862" s="0" t="n">
        <x:v>3</x:v>
      </x:c>
      <x:c r="F862" s="0" t="s">
        <x:v>185</x:v>
      </x:c>
      <x:c r="H862" s="0" t="s">
        <x:v>896</x:v>
      </x:c>
      <x:c r="I862" s="0" t="n">
        <x:v>14.7</x:v>
      </x:c>
      <x:c r="J862" s="0" t="n">
        <x:v>6.6</x:v>
      </x:c>
      <x:c r="K862" s="0" t="n">
        <x:v>58</x:v>
      </x:c>
      <x:c r="L862" s="0" t="n">
        <x:v>14</x:v>
      </x:c>
      <x:c r="M862" s="0" t="n">
        <x:v>15</x:v>
      </x:c>
      <x:c r="O862" s="0" t="n">
        <x:v>1006.5</x:v>
      </x:c>
      <x:c r="P862" s="0" t="n">
        <x:v>997.3</x:v>
      </x:c>
    </x:row>
    <x:row r="863" spans="1:81" customFormat="1" ht="16.5" customHeight="1">
      <x:c r="A863" s="302">
        <x:f>IF(RIGHT(C863,2)=".1","10",RIGHT(C863,2))</x:f>
      </x:c>
      <x:c r="B863" s="0" t="n">
        <x:v>9</x:v>
      </x:c>
      <x:c r="C863" s="0" t="n">
        <x:v>18.04</x:v>
      </x:c>
      <x:c r="D863" s="0" t="s">
        <x:v>7</x:v>
      </x:c>
      <x:c r="E863" s="0" t="n">
        <x:v>3</x:v>
      </x:c>
      <x:c r="F863" s="0" t="s">
        <x:v>185</x:v>
      </x:c>
      <x:c r="H863" s="0" t="s">
        <x:v>186</x:v>
      </x:c>
      <x:c r="I863" s="0" t="n">
        <x:v>19.2</x:v>
      </x:c>
      <x:c r="J863" s="0" t="n">
        <x:v>8</x:v>
      </x:c>
      <x:c r="K863" s="0" t="n">
        <x:v>48</x:v>
      </x:c>
      <x:c r="L863" s="0" t="n">
        <x:v>20</x:v>
      </x:c>
      <x:c r="M863" s="0" t="n">
        <x:v>33</x:v>
      </x:c>
      <x:c r="N863" s="0" t="s">
        <x:v>454</x:v>
      </x:c>
      <x:c r="O863" s="0" t="n">
        <x:v>1005.2</x:v>
      </x:c>
      <x:c r="P863" s="0" t="n">
        <x:v>996.1</x:v>
      </x:c>
    </x:row>
    <x:row r="864" spans="1:81" customFormat="1" ht="16.5" customHeight="1">
      <x:c r="A864" s="302">
        <x:f>IF(RIGHT(C864,2)=".1","10",RIGHT(C864,2))</x:f>
      </x:c>
      <x:c r="B864" s="0" t="n">
        <x:v>12</x:v>
      </x:c>
      <x:c r="C864" s="0" t="n">
        <x:v>18.04</x:v>
      </x:c>
      <x:c r="D864" s="0" t="s">
        <x:v>7</x:v>
      </x:c>
      <x:c r="E864" s="0" t="n">
        <x:v>3</x:v>
      </x:c>
      <x:c r="F864" s="0" t="s">
        <x:v>185</x:v>
      </x:c>
      <x:c r="H864" s="0" t="s">
        <x:v>698</x:v>
      </x:c>
      <x:c r="I864" s="0" t="n">
        <x:v>25.3</x:v>
      </x:c>
      <x:c r="J864" s="0" t="n">
        <x:v>8.8</x:v>
      </x:c>
      <x:c r="K864" s="0" t="n">
        <x:v>35</x:v>
      </x:c>
      <x:c r="L864" s="0" t="n">
        <x:v>26</x:v>
      </x:c>
      <x:c r="M864" s="0" t="n">
        <x:v>33</x:v>
      </x:c>
      <x:c r="N864" s="0" t="s">
        <x:v>483</x:v>
      </x:c>
      <x:c r="O864" s="0" t="n">
        <x:v>1003.5</x:v>
      </x:c>
      <x:c r="P864" s="0" t="n">
        <x:v>994.6</x:v>
      </x:c>
    </x:row>
    <x:row r="865" spans="1:81" customFormat="1" ht="16.5" customHeight="1">
      <x:c r="A865" s="302">
        <x:f>IF(RIGHT(C865,2)=".1","10",RIGHT(C865,2))</x:f>
      </x:c>
      <x:c r="B865" s="0" t="n">
        <x:v>15</x:v>
      </x:c>
      <x:c r="C865" s="0" t="n">
        <x:v>18.04</x:v>
      </x:c>
      <x:c r="D865" s="0" t="s">
        <x:v>6</x:v>
      </x:c>
      <x:c r="E865" s="0" t="n">
        <x:v>3</x:v>
      </x:c>
      <x:c r="F865" s="0" t="s">
        <x:v>185</x:v>
      </x:c>
      <x:c r="H865" s="0" t="s">
        <x:v>186</x:v>
      </x:c>
      <x:c r="I865" s="0" t="n">
        <x:v>22.4</x:v>
      </x:c>
      <x:c r="J865" s="0" t="n">
        <x:v>10.6</x:v>
      </x:c>
      <x:c r="K865" s="0" t="n">
        <x:v>47</x:v>
      </x:c>
      <x:c r="L865" s="0" t="n">
        <x:v>24</x:v>
      </x:c>
      <x:c r="M865" s="0" t="n">
        <x:v>25</x:v>
      </x:c>
      <x:c r="N865" s="0" t="s">
        <x:v>444</x:v>
      </x:c>
      <x:c r="O865" s="0" t="n">
        <x:v>1002.5</x:v>
      </x:c>
      <x:c r="P865" s="0" t="n">
        <x:v>993.6</x:v>
      </x:c>
      <x:c r="R865" s="0" t="n">
        <x:v>25.6</x:v>
      </x:c>
    </x:row>
    <x:row r="866" spans="1:81" customFormat="1" ht="16.5" customHeight="1">
      <x:c r="A866" s="302">
        <x:f>IF(RIGHT(C866,2)=".1","10",RIGHT(C866,2))</x:f>
      </x:c>
      <x:c r="B866" s="0" t="n">
        <x:v>18</x:v>
      </x:c>
      <x:c r="C866" s="0" t="n">
        <x:v>18.04</x:v>
      </x:c>
      <x:c r="D866" s="0" t="s">
        <x:v>7</x:v>
      </x:c>
      <x:c r="E866" s="0" t="n">
        <x:v>1</x:v>
      </x:c>
      <x:c r="F866" s="0" t="s">
        <x:v>185</x:v>
      </x:c>
      <x:c r="H866" s="0" t="s">
        <x:v>206</x:v>
      </x:c>
      <x:c r="I866" s="0" t="n">
        <x:v>19.2</x:v>
      </x:c>
      <x:c r="J866" s="0" t="n">
        <x:v>11.1</x:v>
      </x:c>
      <x:c r="K866" s="0" t="n">
        <x:v>59</x:v>
      </x:c>
      <x:c r="L866" s="0" t="n">
        <x:v>21</x:v>
      </x:c>
      <x:c r="M866" s="0" t="n">
        <x:v>21</x:v>
      </x:c>
      <x:c r="N866" s="0" t="s">
        <x:v>444</x:v>
      </x:c>
      <x:c r="O866" s="0" t="n">
        <x:v>1004.3</x:v>
      </x:c>
      <x:c r="P866" s="0" t="n">
        <x:v>995.2</x:v>
      </x:c>
    </x:row>
    <x:row r="867" spans="1:81" customFormat="1" ht="16.5" customHeight="1">
      <x:c r="A867" s="302">
        <x:f>IF(RIGHT(C867,2)=".1","10",RIGHT(C867,2))</x:f>
      </x:c>
      <x:c r="B867" s="0" t="n">
        <x:v>21</x:v>
      </x:c>
      <x:c r="C867" s="0" t="n">
        <x:v>18.04</x:v>
      </x:c>
      <x:c r="D867" s="0" t="s">
        <x:v>5</x:v>
      </x:c>
      <x:c r="E867" s="0" t="n">
        <x:v>2</x:v>
      </x:c>
      <x:c r="F867" s="0" t="s">
        <x:v>185</x:v>
      </x:c>
      <x:c r="H867" s="0" t="s">
        <x:v>206</x:v>
      </x:c>
      <x:c r="I867" s="0" t="n">
        <x:v>16.1</x:v>
      </x:c>
      <x:c r="J867" s="0" t="n">
        <x:v>11.2</x:v>
      </x:c>
      <x:c r="K867" s="0" t="n">
        <x:v>73</x:v>
      </x:c>
      <x:c r="L867" s="0" t="n">
        <x:v>16</x:v>
      </x:c>
      <x:c r="M867" s="0" t="n">
        <x:v>16</x:v>
      </x:c>
      <x:c r="O867" s="0" t="n">
        <x:v>1004.4</x:v>
      </x:c>
      <x:c r="P867" s="0" t="n">
        <x:v>995.3</x:v>
      </x:c>
    </x:row>
    <x:row r="868" spans="1:81" customFormat="1" ht="16.5" customHeight="1">
      <x:c r="A868" s="302">
        <x:f>IF(RIGHT(C868,2)=".1","10",RIGHT(C868,2))</x:f>
      </x:c>
      <x:c r="B868" s="0" t="n">
        <x:v>0</x:v>
      </x:c>
      <x:c r="C868" s="0" t="n">
        <x:v>19.04</x:v>
      </x:c>
      <x:c r="D868" s="0" t="s">
        <x:v>6</x:v>
      </x:c>
      <x:c r="E868" s="0" t="n">
        <x:v>2</x:v>
      </x:c>
      <x:c r="F868" s="0" t="s">
        <x:v>185</x:v>
      </x:c>
      <x:c r="H868" s="0" t="s">
        <x:v>897</x:v>
      </x:c>
      <x:c r="I868" s="0" t="n">
        <x:v>15.1</x:v>
      </x:c>
      <x:c r="J868" s="0" t="n">
        <x:v>11.2</x:v>
      </x:c>
      <x:c r="K868" s="0" t="n">
        <x:v>78</x:v>
      </x:c>
      <x:c r="L868" s="0" t="n">
        <x:v>15</x:v>
      </x:c>
      <x:c r="M868" s="0" t="n">
        <x:v>15</x:v>
      </x:c>
      <x:c r="O868" s="0" t="n">
        <x:v>1004.2</x:v>
      </x:c>
      <x:c r="P868" s="0" t="n">
        <x:v>995</x:v>
      </x:c>
    </x:row>
    <x:row r="869" spans="1:81" customFormat="1" ht="16.5" customHeight="1">
      <x:c r="A869" s="302">
        <x:f>IF(RIGHT(C869,2)=".1","10",RIGHT(C869,2))</x:f>
      </x:c>
      <x:c r="B869" s="0" t="n">
        <x:v>3</x:v>
      </x:c>
      <x:c r="C869" s="0" t="n">
        <x:v>19.04</x:v>
      </x:c>
      <x:c r="D869" s="0" t="s">
        <x:v>7</x:v>
      </x:c>
      <x:c r="E869" s="0" t="n">
        <x:v>1</x:v>
      </x:c>
      <x:c r="F869" s="0" t="s">
        <x:v>185</x:v>
      </x:c>
      <x:c r="H869" s="0" t="s">
        <x:v>456</x:v>
      </x:c>
      <x:c r="I869" s="0" t="n">
        <x:v>16.5</x:v>
      </x:c>
      <x:c r="J869" s="0" t="n">
        <x:v>9.7</x:v>
      </x:c>
      <x:c r="K869" s="0" t="n">
        <x:v>64</x:v>
      </x:c>
      <x:c r="L869" s="0" t="n">
        <x:v>17</x:v>
      </x:c>
      <x:c r="M869" s="0" t="n">
        <x:v>18</x:v>
      </x:c>
      <x:c r="O869" s="0" t="n">
        <x:v>1004.7</x:v>
      </x:c>
      <x:c r="P869" s="0" t="n">
        <x:v>995.5</x:v>
      </x:c>
      <x:c r="Q869" s="0" t="n">
        <x:v>14.9</x:v>
      </x:c>
    </x:row>
    <x:row r="870" spans="1:81" customFormat="1" ht="16.5" customHeight="1">
      <x:c r="A870" s="302">
        <x:f>IF(RIGHT(C870,2)=".1","10",RIGHT(C870,2))</x:f>
      </x:c>
      <x:c r="B870" s="0" t="n">
        <x:v>6</x:v>
      </x:c>
      <x:c r="C870" s="0" t="n">
        <x:v>19.04</x:v>
      </x:c>
      <x:c r="D870" s="0" t="s">
        <x:v>11</x:v>
      </x:c>
      <x:c r="E870" s="0" t="n">
        <x:v>3</x:v>
      </x:c>
      <x:c r="F870" s="0" t="s">
        <x:v>185</x:v>
      </x:c>
      <x:c r="H870" s="0" t="s">
        <x:v>228</x:v>
      </x:c>
      <x:c r="I870" s="0" t="n">
        <x:v>19.2</x:v>
      </x:c>
      <x:c r="J870" s="0" t="n">
        <x:v>9</x:v>
      </x:c>
      <x:c r="K870" s="0" t="n">
        <x:v>52</x:v>
      </x:c>
      <x:c r="L870" s="0" t="n">
        <x:v>20</x:v>
      </x:c>
      <x:c r="M870" s="0" t="n">
        <x:v>22</x:v>
      </x:c>
      <x:c r="O870" s="0" t="n">
        <x:v>1006.9</x:v>
      </x:c>
      <x:c r="P870" s="0" t="n">
        <x:v>997.8</x:v>
      </x:c>
    </x:row>
    <x:row r="871" spans="1:81" customFormat="1" ht="16.5" customHeight="1">
      <x:c r="A871" s="302">
        <x:f>IF(RIGHT(C871,2)=".1","10",RIGHT(C871,2))</x:f>
      </x:c>
      <x:c r="B871" s="0" t="n">
        <x:v>9</x:v>
      </x:c>
      <x:c r="C871" s="0" t="n">
        <x:v>19.04</x:v>
      </x:c>
      <x:c r="D871" s="0" t="s">
        <x:v>10</x:v>
      </x:c>
      <x:c r="E871" s="0" t="n">
        <x:v>2</x:v>
      </x:c>
      <x:c r="F871" s="0" t="s">
        <x:v>185</x:v>
      </x:c>
      <x:c r="H871" s="0" t="s">
        <x:v>898</x:v>
      </x:c>
      <x:c r="I871" s="0" t="n">
        <x:v>15.7</x:v>
      </x:c>
      <x:c r="J871" s="0" t="n">
        <x:v>9.3</x:v>
      </x:c>
      <x:c r="K871" s="0" t="n">
        <x:v>66</x:v>
      </x:c>
      <x:c r="L871" s="0" t="n">
        <x:v>16</x:v>
      </x:c>
      <x:c r="M871" s="0" t="n">
        <x:v>17</x:v>
      </x:c>
      <x:c r="O871" s="0" t="n">
        <x:v>1009.5</x:v>
      </x:c>
      <x:c r="P871" s="0" t="n">
        <x:v>1000.3</x:v>
      </x:c>
    </x:row>
    <x:row r="872" spans="1:81" customFormat="1" ht="16.5" customHeight="1">
      <x:c r="A872" s="302">
        <x:f>IF(RIGHT(C872,2)=".1","10",RIGHT(C872,2))</x:f>
      </x:c>
      <x:c r="B872" s="0" t="n">
        <x:v>12</x:v>
      </x:c>
      <x:c r="C872" s="0" t="n">
        <x:v>19.04</x:v>
      </x:c>
      <x:c r="D872" s="0" t="s">
        <x:v>5</x:v>
      </x:c>
      <x:c r="E872" s="0" t="n">
        <x:v>2</x:v>
      </x:c>
      <x:c r="F872" s="0" t="s">
        <x:v>185</x:v>
      </x:c>
      <x:c r="G872" s="0" t="s">
        <x:v>229</x:v>
      </x:c>
      <x:c r="H872" s="0" t="s">
        <x:v>230</x:v>
      </x:c>
      <x:c r="I872" s="0" t="n">
        <x:v>15.2</x:v>
      </x:c>
      <x:c r="J872" s="0" t="n">
        <x:v>10.7</x:v>
      </x:c>
      <x:c r="K872" s="0" t="n">
        <x:v>74</x:v>
      </x:c>
      <x:c r="L872" s="0" t="n">
        <x:v>15</x:v>
      </x:c>
      <x:c r="M872" s="0" t="n">
        <x:v>15</x:v>
      </x:c>
      <x:c r="O872" s="0" t="n">
        <x:v>1008.7</x:v>
      </x:c>
      <x:c r="P872" s="0" t="n">
        <x:v>999.5</x:v>
      </x:c>
    </x:row>
    <x:row r="873" spans="1:81" customFormat="1" ht="16.5" customHeight="1">
      <x:c r="A873" s="302">
        <x:f>IF(RIGHT(C873,2)=".1","10",RIGHT(C873,2))</x:f>
      </x:c>
      <x:c r="B873" s="0" t="n">
        <x:v>15</x:v>
      </x:c>
      <x:c r="C873" s="0" t="n">
        <x:v>19.04</x:v>
      </x:c>
      <x:c r="D873" s="0" t="s">
        <x:v>8</x:v>
      </x:c>
      <x:c r="E873" s="0" t="n">
        <x:v>1</x:v>
      </x:c>
      <x:c r="F873" s="0" t="s">
        <x:v>185</x:v>
      </x:c>
      <x:c r="G873" s="0" t="s">
        <x:v>223</x:v>
      </x:c>
      <x:c r="H873" s="0" t="s">
        <x:v>230</x:v>
      </x:c>
      <x:c r="I873" s="0" t="n">
        <x:v>15</x:v>
      </x:c>
      <x:c r="J873" s="0" t="n">
        <x:v>12.2</x:v>
      </x:c>
      <x:c r="K873" s="0" t="n">
        <x:v>83</x:v>
      </x:c>
      <x:c r="L873" s="0" t="n">
        <x:v>16</x:v>
      </x:c>
      <x:c r="M873" s="0" t="n">
        <x:v>16</x:v>
      </x:c>
      <x:c r="O873" s="0" t="n">
        <x:v>1009.5</x:v>
      </x:c>
      <x:c r="P873" s="0" t="n">
        <x:v>1000.2</x:v>
      </x:c>
      <x:c r="R873" s="0" t="n">
        <x:v>19.5</x:v>
      </x:c>
      <x:c r="S873" s="0" t="n">
        <x:v>0.8</x:v>
      </x:c>
    </x:row>
    <x:row r="874" spans="1:81" customFormat="1" ht="16.5" customHeight="1">
      <x:c r="A874" s="302">
        <x:f>IF(RIGHT(C874,2)=".1","10",RIGHT(C874,2))</x:f>
      </x:c>
      <x:c r="B874" s="0" t="n">
        <x:v>18</x:v>
      </x:c>
      <x:c r="C874" s="0" t="n">
        <x:v>19.04</x:v>
      </x:c>
      <x:c r="D874" s="0" t="s">
        <x:v>5</x:v>
      </x:c>
      <x:c r="E874" s="0" t="n">
        <x:v>1</x:v>
      </x:c>
      <x:c r="F874" s="0" t="s">
        <x:v>185</x:v>
      </x:c>
      <x:c r="G874" s="0" t="s">
        <x:v>193</x:v>
      </x:c>
      <x:c r="H874" s="0" t="s">
        <x:v>230</x:v>
      </x:c>
      <x:c r="I874" s="0" t="n">
        <x:v>14</x:v>
      </x:c>
      <x:c r="J874" s="0" t="n">
        <x:v>11.8</x:v>
      </x:c>
      <x:c r="K874" s="0" t="n">
        <x:v>87</x:v>
      </x:c>
      <x:c r="L874" s="0" t="n">
        <x:v>14</x:v>
      </x:c>
      <x:c r="M874" s="0" t="n">
        <x:v>14</x:v>
      </x:c>
      <x:c r="O874" s="0" t="n">
        <x:v>1009.1</x:v>
      </x:c>
      <x:c r="P874" s="0" t="n">
        <x:v>999.9</x:v>
      </x:c>
    </x:row>
    <x:row r="875" spans="1:81" customFormat="1" ht="16.5" customHeight="1">
      <x:c r="A875" s="302">
        <x:f>IF(RIGHT(C875,2)=".1","10",RIGHT(C875,2))</x:f>
      </x:c>
      <x:c r="B875" s="0" t="n">
        <x:v>21</x:v>
      </x:c>
      <x:c r="C875" s="0" t="n">
        <x:v>19.04</x:v>
      </x:c>
      <x:c r="D875" s="0" t="s">
        <x:v>7</x:v>
      </x:c>
      <x:c r="E875" s="0" t="n">
        <x:v>1</x:v>
      </x:c>
      <x:c r="F875" s="0" t="s">
        <x:v>195</x:v>
      </x:c>
      <x:c r="G875" s="0" t="s">
        <x:v>229</x:v>
      </x:c>
      <x:c r="H875" s="0" t="s">
        <x:v>230</x:v>
      </x:c>
      <x:c r="I875" s="0" t="n">
        <x:v>13.3</x:v>
      </x:c>
      <x:c r="J875" s="0" t="n">
        <x:v>11.8</x:v>
      </x:c>
      <x:c r="K875" s="0" t="n">
        <x:v>91</x:v>
      </x:c>
      <x:c r="L875" s="0" t="n">
        <x:v>13</x:v>
      </x:c>
      <x:c r="M875" s="0" t="n">
        <x:v>13</x:v>
      </x:c>
      <x:c r="O875" s="0" t="n">
        <x:v>1009</x:v>
      </x:c>
      <x:c r="P875" s="0" t="n">
        <x:v>999.7</x:v>
      </x:c>
    </x:row>
    <x:row r="876" spans="1:81" customFormat="1" ht="16.5" customHeight="1">
      <x:c r="A876" s="302">
        <x:f>IF(RIGHT(C876,2)=".1","10",RIGHT(C876,2))</x:f>
      </x:c>
      <x:c r="B876" s="0" t="n">
        <x:v>0</x:v>
      </x:c>
      <x:c r="C876" s="0" t="n">
        <x:v>20.04</x:v>
      </x:c>
      <x:c r="D876" s="0" t="s">
        <x:v>10</x:v>
      </x:c>
      <x:c r="E876" s="0" t="n">
        <x:v>1</x:v>
      </x:c>
      <x:c r="F876" s="0" t="s">
        <x:v>195</x:v>
      </x:c>
      <x:c r="G876" s="0" t="s">
        <x:v>229</x:v>
      </x:c>
      <x:c r="H876" s="0" t="s">
        <x:v>356</x:v>
      </x:c>
      <x:c r="I876" s="0" t="n">
        <x:v>13.2</x:v>
      </x:c>
      <x:c r="J876" s="0" t="n">
        <x:v>11.9</x:v>
      </x:c>
      <x:c r="K876" s="0" t="n">
        <x:v>92</x:v>
      </x:c>
      <x:c r="L876" s="0" t="n">
        <x:v>13</x:v>
      </x:c>
      <x:c r="M876" s="0" t="n">
        <x:v>13</x:v>
      </x:c>
      <x:c r="O876" s="0" t="n">
        <x:v>1008</x:v>
      </x:c>
      <x:c r="P876" s="0" t="n">
        <x:v>998.8</x:v>
      </x:c>
    </x:row>
    <x:row r="877" spans="1:81" customFormat="1" ht="16.5" customHeight="1">
      <x:c r="A877" s="302">
        <x:f>IF(RIGHT(C877,2)=".1","10",RIGHT(C877,2))</x:f>
      </x:c>
      <x:c r="B877" s="0" t="n">
        <x:v>3</x:v>
      </x:c>
      <x:c r="C877" s="0" t="n">
        <x:v>20.04</x:v>
      </x:c>
      <x:c r="D877" s="0" t="s">
        <x:v>10</x:v>
      </x:c>
      <x:c r="E877" s="0" t="n">
        <x:v>3</x:v>
      </x:c>
      <x:c r="F877" s="0" t="s">
        <x:v>185</x:v>
      </x:c>
      <x:c r="G877" s="0" t="s">
        <x:v>229</x:v>
      </x:c>
      <x:c r="H877" s="0" t="s">
        <x:v>230</x:v>
      </x:c>
      <x:c r="I877" s="0" t="n">
        <x:v>10</x:v>
      </x:c>
      <x:c r="J877" s="0" t="n">
        <x:v>8.7</x:v>
      </x:c>
      <x:c r="K877" s="0" t="n">
        <x:v>92</x:v>
      </x:c>
      <x:c r="L877" s="0" t="n">
        <x:v>8</x:v>
      </x:c>
      <x:c r="M877" s="0" t="n">
        <x:v>8</x:v>
      </x:c>
      <x:c r="O877" s="0" t="n">
        <x:v>1010.8</x:v>
      </x:c>
      <x:c r="P877" s="0" t="n">
        <x:v>1001.4</x:v>
      </x:c>
      <x:c r="Q877" s="0" t="n">
        <x:v>10</x:v>
      </x:c>
      <x:c r="S877" s="0" t="n">
        <x:v>6</x:v>
      </x:c>
    </x:row>
    <x:row r="878" spans="1:81" customFormat="1" ht="16.5" customHeight="1">
      <x:c r="A878" s="302">
        <x:f>IF(RIGHT(C878,2)=".1","10",RIGHT(C878,2))</x:f>
      </x:c>
      <x:c r="B878" s="0" t="n">
        <x:v>6</x:v>
      </x:c>
      <x:c r="C878" s="0" t="n">
        <x:v>20.04</x:v>
      </x:c>
      <x:c r="D878" s="0" t="s">
        <x:v>10</x:v>
      </x:c>
      <x:c r="E878" s="0" t="n">
        <x:v>3</x:v>
      </x:c>
      <x:c r="F878" s="0" t="s">
        <x:v>185</x:v>
      </x:c>
      <x:c r="G878" s="0" t="s">
        <x:v>223</x:v>
      </x:c>
      <x:c r="H878" s="0" t="s">
        <x:v>194</x:v>
      </x:c>
      <x:c r="I878" s="0" t="n">
        <x:v>9.1</x:v>
      </x:c>
      <x:c r="J878" s="0" t="n">
        <x:v>7.6</x:v>
      </x:c>
      <x:c r="K878" s="0" t="n">
        <x:v>90</x:v>
      </x:c>
      <x:c r="L878" s="0" t="n">
        <x:v>7</x:v>
      </x:c>
      <x:c r="M878" s="0" t="n">
        <x:v>7</x:v>
      </x:c>
      <x:c r="O878" s="0" t="n">
        <x:v>1013.7</x:v>
      </x:c>
      <x:c r="P878" s="0" t="n">
        <x:v>1004.2</x:v>
      </x:c>
      <x:c r="Q878" s="0" t="n">
        <x:v>9</x:v>
      </x:c>
    </x:row>
    <x:row r="879" spans="1:81" customFormat="1" ht="16.5" customHeight="1">
      <x:c r="A879" s="302">
        <x:f>IF(RIGHT(C879,2)=".1","10",RIGHT(C879,2))</x:f>
      </x:c>
      <x:c r="B879" s="0" t="n">
        <x:v>9</x:v>
      </x:c>
      <x:c r="C879" s="0" t="n">
        <x:v>20.04</x:v>
      </x:c>
      <x:c r="D879" s="0" t="s">
        <x:v>10</x:v>
      </x:c>
      <x:c r="E879" s="0" t="n">
        <x:v>4</x:v>
      </x:c>
      <x:c r="F879" s="0" t="s">
        <x:v>185</x:v>
      </x:c>
      <x:c r="H879" s="0" t="s">
        <x:v>712</x:v>
      </x:c>
      <x:c r="I879" s="0" t="n">
        <x:v>11.7</x:v>
      </x:c>
      <x:c r="J879" s="0" t="n">
        <x:v>7</x:v>
      </x:c>
      <x:c r="K879" s="0" t="n">
        <x:v>73</x:v>
      </x:c>
      <x:c r="L879" s="0" t="n">
        <x:v>10</x:v>
      </x:c>
      <x:c r="M879" s="0" t="n">
        <x:v>11</x:v>
      </x:c>
      <x:c r="O879" s="0" t="n">
        <x:v>1014.9</x:v>
      </x:c>
      <x:c r="P879" s="0" t="n">
        <x:v>1005.5</x:v>
      </x:c>
    </x:row>
    <x:row r="880" spans="1:81" customFormat="1" ht="16.5" customHeight="1">
      <x:c r="A880" s="302">
        <x:f>IF(RIGHT(C880,2)=".1","10",RIGHT(C880,2))</x:f>
      </x:c>
      <x:c r="B880" s="0" t="n">
        <x:v>12</x:v>
      </x:c>
      <x:c r="C880" s="0" t="n">
        <x:v>20.04</x:v>
      </x:c>
      <x:c r="D880" s="0" t="s">
        <x:v>10</x:v>
      </x:c>
      <x:c r="E880" s="0" t="s">
        <x:v>205</x:v>
      </x:c>
      <x:c r="F880" s="0" t="s">
        <x:v>185</x:v>
      </x:c>
      <x:c r="H880" s="0" t="s">
        <x:v>468</x:v>
      </x:c>
      <x:c r="I880" s="0" t="n">
        <x:v>12.6</x:v>
      </x:c>
      <x:c r="J880" s="0" t="n">
        <x:v>5.9</x:v>
      </x:c>
      <x:c r="K880" s="0" t="n">
        <x:v>64</x:v>
      </x:c>
      <x:c r="L880" s="0" t="n">
        <x:v>11</x:v>
      </x:c>
      <x:c r="M880" s="0" t="n">
        <x:v>12</x:v>
      </x:c>
      <x:c r="O880" s="0" t="n">
        <x:v>1016.5</x:v>
      </x:c>
      <x:c r="P880" s="0" t="n">
        <x:v>1007.1</x:v>
      </x:c>
    </x:row>
    <x:row r="881" spans="1:81" customFormat="1" ht="16.5" customHeight="1">
      <x:c r="A881" s="302">
        <x:f>IF(RIGHT(C881,2)=".1","10",RIGHT(C881,2))</x:f>
      </x:c>
      <x:c r="B881" s="0" t="n">
        <x:v>15</x:v>
      </x:c>
      <x:c r="C881" s="0" t="n">
        <x:v>20.04</x:v>
      </x:c>
      <x:c r="D881" s="0" t="s">
        <x:v>10</x:v>
      </x:c>
      <x:c r="E881" s="0" t="s">
        <x:v>316</x:v>
      </x:c>
      <x:c r="F881" s="0" t="s">
        <x:v>185</x:v>
      </x:c>
      <x:c r="H881" s="0" t="s">
        <x:v>419</x:v>
      </x:c>
      <x:c r="I881" s="0" t="n">
        <x:v>12</x:v>
      </x:c>
      <x:c r="J881" s="0" t="n">
        <x:v>4.6</x:v>
      </x:c>
      <x:c r="K881" s="0" t="n">
        <x:v>61</x:v>
      </x:c>
      <x:c r="L881" s="0" t="n">
        <x:v>11</x:v>
      </x:c>
      <x:c r="M881" s="0" t="n">
        <x:v>12</x:v>
      </x:c>
      <x:c r="O881" s="0" t="n">
        <x:v>1017.4</x:v>
      </x:c>
      <x:c r="P881" s="0" t="n">
        <x:v>1008</x:v>
      </x:c>
      <x:c r="R881" s="0" t="n">
        <x:v>13.4</x:v>
      </x:c>
      <x:c r="S881" s="0" t="n">
        <x:v>0.8</x:v>
      </x:c>
    </x:row>
    <x:row r="882" spans="1:81" customFormat="1" ht="16.5" customHeight="1">
      <x:c r="A882" s="302">
        <x:f>IF(RIGHT(C882,2)=".1","10",RIGHT(C882,2))</x:f>
      </x:c>
      <x:c r="B882" s="0" t="n">
        <x:v>18</x:v>
      </x:c>
      <x:c r="C882" s="0" t="n">
        <x:v>20.04</x:v>
      </x:c>
      <x:c r="D882" s="0" t="s">
        <x:v>10</x:v>
      </x:c>
      <x:c r="E882" s="0" t="n">
        <x:v>2</x:v>
      </x:c>
      <x:c r="F882" s="0" t="s">
        <x:v>185</x:v>
      </x:c>
      <x:c r="H882" s="0" t="s">
        <x:v>186</x:v>
      </x:c>
      <x:c r="I882" s="0" t="n">
        <x:v>8.1</x:v>
      </x:c>
      <x:c r="J882" s="0" t="n">
        <x:v>3</x:v>
      </x:c>
      <x:c r="K882" s="0" t="n">
        <x:v>70</x:v>
      </x:c>
      <x:c r="L882" s="0" t="n">
        <x:v>6</x:v>
      </x:c>
      <x:c r="M882" s="0" t="n">
        <x:v>6</x:v>
      </x:c>
      <x:c r="O882" s="0" t="n">
        <x:v>1019.3</x:v>
      </x:c>
      <x:c r="P882" s="0" t="n">
        <x:v>1009.7</x:v>
      </x:c>
    </x:row>
    <x:row r="883" spans="1:81" customFormat="1" ht="16.5" customHeight="1">
      <x:c r="A883" s="302">
        <x:f>IF(RIGHT(C883,2)=".1","10",RIGHT(C883,2))</x:f>
      </x:c>
      <x:c r="B883" s="0" t="n">
        <x:v>21</x:v>
      </x:c>
      <x:c r="C883" s="0" t="n">
        <x:v>20.04</x:v>
      </x:c>
      <x:c r="D883" s="0" t="s">
        <x:v>13</x:v>
      </x:c>
      <x:c r="E883" s="0" t="n">
        <x:v>0</x:v>
      </x:c>
      <x:c r="F883" s="0" t="s">
        <x:v>185</x:v>
      </x:c>
      <x:c r="H883" s="0" t="s">
        <x:v>186</x:v>
      </x:c>
      <x:c r="I883" s="0" t="n">
        <x:v>4</x:v>
      </x:c>
      <x:c r="J883" s="0" t="n">
        <x:v>1.3</x:v>
      </x:c>
      <x:c r="K883" s="0" t="n">
        <x:v>83</x:v>
      </x:c>
      <x:c r="L883" s="0" t="n">
        <x:v>3</x:v>
      </x:c>
      <x:c r="M883" s="0" t="n">
        <x:v>3</x:v>
      </x:c>
      <x:c r="O883" s="0" t="n">
        <x:v>1019.8</x:v>
      </x:c>
      <x:c r="P883" s="0" t="n">
        <x:v>1010.1</x:v>
      </x:c>
    </x:row>
    <x:row r="884" spans="1:81" customFormat="1" ht="16.5" customHeight="1">
      <x:c r="A884" s="302">
        <x:f>IF(RIGHT(C884,2)=".1","10",RIGHT(C884,2))</x:f>
      </x:c>
      <x:c r="B884" s="0" t="n">
        <x:v>0</x:v>
      </x:c>
      <x:c r="C884" s="0" t="n">
        <x:v>21.04</x:v>
      </x:c>
      <x:c r="D884" s="0" t="s">
        <x:v>13</x:v>
      </x:c>
      <x:c r="E884" s="0" t="n">
        <x:v>0</x:v>
      </x:c>
      <x:c r="F884" s="0" t="s">
        <x:v>185</x:v>
      </x:c>
      <x:c r="H884" s="0" t="s">
        <x:v>186</x:v>
      </x:c>
      <x:c r="I884" s="0" t="n">
        <x:v>2.1</x:v>
      </x:c>
      <x:c r="J884" s="0" t="n">
        <x:v>0.7</x:v>
      </x:c>
      <x:c r="K884" s="0" t="n">
        <x:v>90</x:v>
      </x:c>
      <x:c r="L884" s="0" t="n">
        <x:v>1</x:v>
      </x:c>
      <x:c r="M884" s="0" t="n">
        <x:v>1</x:v>
      </x:c>
      <x:c r="O884" s="0" t="n">
        <x:v>1020</x:v>
      </x:c>
      <x:c r="P884" s="0" t="n">
        <x:v>1010.2</x:v>
      </x:c>
    </x:row>
    <x:row r="885" spans="1:81" customFormat="1" ht="16.5" customHeight="1">
      <x:c r="A885" s="302">
        <x:f>IF(RIGHT(C885,2)=".1","10",RIGHT(C885,2))</x:f>
      </x:c>
      <x:c r="B885" s="0" t="n">
        <x:v>3</x:v>
      </x:c>
      <x:c r="C885" s="0" t="n">
        <x:v>21.04</x:v>
      </x:c>
      <x:c r="D885" s="0" t="s">
        <x:v>7</x:v>
      </x:c>
      <x:c r="E885" s="0" t="n">
        <x:v>1</x:v>
      </x:c>
      <x:c r="F885" s="0" t="s">
        <x:v>185</x:v>
      </x:c>
      <x:c r="H885" s="0" t="s">
        <x:v>186</x:v>
      </x:c>
      <x:c r="I885" s="0" t="n">
        <x:v>1.5</x:v>
      </x:c>
      <x:c r="J885" s="0" t="n">
        <x:v>0.4</x:v>
      </x:c>
      <x:c r="K885" s="0" t="n">
        <x:v>92</x:v>
      </x:c>
      <x:c r="L885" s="0" t="n">
        <x:v>0</x:v>
      </x:c>
      <x:c r="M885" s="0" t="n">
        <x:v>0</x:v>
      </x:c>
      <x:c r="O885" s="0" t="n">
        <x:v>1019.3</x:v>
      </x:c>
      <x:c r="P885" s="0" t="n">
        <x:v>1009.5</x:v>
      </x:c>
      <x:c r="Q885" s="0" t="n">
        <x:v>0.8</x:v>
      </x:c>
    </x:row>
    <x:row r="886" spans="1:81" customFormat="1" ht="16.5" customHeight="1">
      <x:c r="A886" s="302">
        <x:f>IF(RIGHT(C886,2)=".1","10",RIGHT(C886,2))</x:f>
      </x:c>
      <x:c r="B886" s="0" t="n">
        <x:v>6</x:v>
      </x:c>
      <x:c r="C886" s="0" t="n">
        <x:v>21.04</x:v>
      </x:c>
      <x:c r="D886" s="0" t="s">
        <x:v>6</x:v>
      </x:c>
      <x:c r="E886" s="0" t="n">
        <x:v>3</x:v>
      </x:c>
      <x:c r="F886" s="0" t="s">
        <x:v>185</x:v>
      </x:c>
      <x:c r="H886" s="0" t="s">
        <x:v>293</x:v>
      </x:c>
      <x:c r="I886" s="0" t="n">
        <x:v>9.8</x:v>
      </x:c>
      <x:c r="J886" s="0" t="n">
        <x:v>3</x:v>
      </x:c>
      <x:c r="K886" s="0" t="n">
        <x:v>63</x:v>
      </x:c>
      <x:c r="L886" s="0" t="n">
        <x:v>8</x:v>
      </x:c>
      <x:c r="M886" s="0" t="n">
        <x:v>13</x:v>
      </x:c>
      <x:c r="O886" s="0" t="n">
        <x:v>1018</x:v>
      </x:c>
      <x:c r="P886" s="0" t="n">
        <x:v>1008.5</x:v>
      </x:c>
    </x:row>
    <x:row r="887" spans="1:81" customFormat="1" ht="16.5" customHeight="1">
      <x:c r="A887" s="302">
        <x:f>IF(RIGHT(C887,2)=".1","10",RIGHT(C887,2))</x:f>
      </x:c>
      <x:c r="B887" s="0" t="n">
        <x:v>9</x:v>
      </x:c>
      <x:c r="C887" s="0" t="n">
        <x:v>21.04</x:v>
      </x:c>
      <x:c r="D887" s="0" t="s">
        <x:v>7</x:v>
      </x:c>
      <x:c r="E887" s="0" t="n">
        <x:v>4</x:v>
      </x:c>
      <x:c r="F887" s="0" t="s">
        <x:v>185</x:v>
      </x:c>
      <x:c r="H887" s="0" t="s">
        <x:v>899</x:v>
      </x:c>
      <x:c r="I887" s="0" t="n">
        <x:v>14.7</x:v>
      </x:c>
      <x:c r="J887" s="0" t="n">
        <x:v>5.8</x:v>
      </x:c>
      <x:c r="K887" s="0" t="n">
        <x:v>55</x:v>
      </x:c>
      <x:c r="L887" s="0" t="n">
        <x:v>14</x:v>
      </x:c>
      <x:c r="M887" s="0" t="n">
        <x:v>20</x:v>
      </x:c>
      <x:c r="O887" s="0" t="n">
        <x:v>1015.2</x:v>
      </x:c>
      <x:c r="P887" s="0" t="n">
        <x:v>1005.9</x:v>
      </x:c>
    </x:row>
    <x:row r="888" spans="1:81" customFormat="1" ht="16.5" customHeight="1">
      <x:c r="A888" s="302">
        <x:f>IF(RIGHT(C888,2)=".1","10",RIGHT(C888,2))</x:f>
      </x:c>
      <x:c r="B888" s="0" t="n">
        <x:v>12</x:v>
      </x:c>
      <x:c r="C888" s="0" t="n">
        <x:v>21.04</x:v>
      </x:c>
      <x:c r="D888" s="0" t="s">
        <x:v>7</x:v>
      </x:c>
      <x:c r="E888" s="0" t="s">
        <x:v>271</x:v>
      </x:c>
      <x:c r="F888" s="0" t="s">
        <x:v>185</x:v>
      </x:c>
      <x:c r="H888" s="0" t="s">
        <x:v>397</x:v>
      </x:c>
      <x:c r="I888" s="0" t="n">
        <x:v>15.7</x:v>
      </x:c>
      <x:c r="J888" s="0" t="n">
        <x:v>5.4</x:v>
      </x:c>
      <x:c r="K888" s="0" t="n">
        <x:v>50</x:v>
      </x:c>
      <x:c r="L888" s="0" t="n">
        <x:v>15</x:v>
      </x:c>
      <x:c r="M888" s="0" t="n">
        <x:v>16</x:v>
      </x:c>
      <x:c r="O888" s="0" t="n">
        <x:v>1014</x:v>
      </x:c>
      <x:c r="P888" s="0" t="n">
        <x:v>1004.7</x:v>
      </x:c>
    </x:row>
    <x:row r="889" spans="1:81" customFormat="1" ht="16.5" customHeight="1">
      <x:c r="A889" s="302">
        <x:f>IF(RIGHT(C889,2)=".1","10",RIGHT(C889,2))</x:f>
      </x:c>
      <x:c r="B889" s="0" t="n">
        <x:v>15</x:v>
      </x:c>
      <x:c r="C889" s="0" t="n">
        <x:v>21.04</x:v>
      </x:c>
      <x:c r="D889" s="0" t="s">
        <x:v>11</x:v>
      </x:c>
      <x:c r="E889" s="0" t="s">
        <x:v>316</x:v>
      </x:c>
      <x:c r="F889" s="0" t="s">
        <x:v>185</x:v>
      </x:c>
      <x:c r="G889" s="0" t="s">
        <x:v>423</x:v>
      </x:c>
      <x:c r="H889" s="0" t="s">
        <x:v>230</x:v>
      </x:c>
      <x:c r="I889" s="0" t="n">
        <x:v>9.9</x:v>
      </x:c>
      <x:c r="J889" s="0" t="n">
        <x:v>8.8</x:v>
      </x:c>
      <x:c r="K889" s="0" t="n">
        <x:v>93</x:v>
      </x:c>
      <x:c r="L889" s="0" t="n">
        <x:v>8</x:v>
      </x:c>
      <x:c r="M889" s="0" t="n">
        <x:v>8</x:v>
      </x:c>
      <x:c r="O889" s="0" t="n">
        <x:v>1015.1</x:v>
      </x:c>
      <x:c r="P889" s="0" t="n">
        <x:v>1005.7</x:v>
      </x:c>
      <x:c r="R889" s="0" t="n">
        <x:v>16.6</x:v>
      </x:c>
      <x:c r="S889" s="0" t="n">
        <x:v>13</x:v>
      </x:c>
    </x:row>
    <x:row r="890" spans="1:81" customFormat="1" ht="16.5" customHeight="1">
      <x:c r="A890" s="302">
        <x:f>IF(RIGHT(C890,2)=".1","10",RIGHT(C890,2))</x:f>
      </x:c>
      <x:c r="B890" s="0" t="n">
        <x:v>18</x:v>
      </x:c>
      <x:c r="C890" s="0" t="n">
        <x:v>21.04</x:v>
      </x:c>
      <x:c r="D890" s="0" t="s">
        <x:v>9</x:v>
      </x:c>
      <x:c r="E890" s="0" t="n">
        <x:v>1</x:v>
      </x:c>
      <x:c r="F890" s="0" t="s">
        <x:v>185</x:v>
      </x:c>
      <x:c r="G890" s="0" t="s">
        <x:v>508</x:v>
      </x:c>
      <x:c r="H890" s="0" t="s">
        <x:v>194</x:v>
      </x:c>
      <x:c r="I890" s="0" t="n">
        <x:v>8.9</x:v>
      </x:c>
      <x:c r="J890" s="0" t="n">
        <x:v>7.8</x:v>
      </x:c>
      <x:c r="K890" s="0" t="n">
        <x:v>93</x:v>
      </x:c>
      <x:c r="L890" s="0" t="n">
        <x:v>8</x:v>
      </x:c>
      <x:c r="M890" s="0" t="n">
        <x:v>8</x:v>
      </x:c>
      <x:c r="O890" s="0" t="n">
        <x:v>1017.2</x:v>
      </x:c>
      <x:c r="P890" s="0" t="n">
        <x:v>1007.7</x:v>
      </x:c>
    </x:row>
    <x:row r="891" spans="1:81" customFormat="1" ht="16.5" customHeight="1">
      <x:c r="A891" s="302">
        <x:f>IF(RIGHT(C891,2)=".1","10",RIGHT(C891,2))</x:f>
      </x:c>
      <x:c r="B891" s="0" t="n">
        <x:v>21</x:v>
      </x:c>
      <x:c r="C891" s="0" t="n">
        <x:v>21.04</x:v>
      </x:c>
      <x:c r="D891" s="0" t="s">
        <x:v>10</x:v>
      </x:c>
      <x:c r="E891" s="0" t="n">
        <x:v>1</x:v>
      </x:c>
      <x:c r="F891" s="0" t="s">
        <x:v>185</x:v>
      </x:c>
      <x:c r="H891" s="0" t="s">
        <x:v>192</x:v>
      </x:c>
      <x:c r="I891" s="0" t="n">
        <x:v>7.4</x:v>
      </x:c>
      <x:c r="J891" s="0" t="n">
        <x:v>6.4</x:v>
      </x:c>
      <x:c r="K891" s="0" t="n">
        <x:v>93</x:v>
      </x:c>
      <x:c r="L891" s="0" t="n">
        <x:v>6</x:v>
      </x:c>
      <x:c r="M891" s="0" t="n">
        <x:v>6</x:v>
      </x:c>
      <x:c r="O891" s="0" t="n">
        <x:v>1017.9</x:v>
      </x:c>
      <x:c r="P891" s="0" t="n">
        <x:v>1008.4</x:v>
      </x:c>
    </x:row>
    <x:row r="892" spans="1:81" customFormat="1" ht="16.5" customHeight="1">
      <x:c r="A892" s="302">
        <x:f>IF(RIGHT(C892,2)=".1","10",RIGHT(C892,2))</x:f>
      </x:c>
      <x:c r="B892" s="0" t="n">
        <x:v>0</x:v>
      </x:c>
      <x:c r="C892" s="0" t="n">
        <x:v>22.04</x:v>
      </x:c>
      <x:c r="D892" s="0" t="s">
        <x:v>9</x:v>
      </x:c>
      <x:c r="E892" s="0" t="n">
        <x:v>2</x:v>
      </x:c>
      <x:c r="F892" s="0" t="s">
        <x:v>185</x:v>
      </x:c>
      <x:c r="H892" s="0" t="s">
        <x:v>336</x:v>
      </x:c>
      <x:c r="I892" s="0" t="n">
        <x:v>7.9</x:v>
      </x:c>
      <x:c r="J892" s="0" t="n">
        <x:v>6.8</x:v>
      </x:c>
      <x:c r="K892" s="0" t="n">
        <x:v>93</x:v>
      </x:c>
      <x:c r="L892" s="0" t="n">
        <x:v>6</x:v>
      </x:c>
      <x:c r="M892" s="0" t="n">
        <x:v>6</x:v>
      </x:c>
      <x:c r="O892" s="0" t="n">
        <x:v>1018.7</x:v>
      </x:c>
      <x:c r="P892" s="0" t="n">
        <x:v>1009.1</x:v>
      </x:c>
    </x:row>
    <x:row r="893" spans="1:81" customFormat="1" ht="16.5" customHeight="1">
      <x:c r="A893" s="302">
        <x:f>IF(RIGHT(C893,2)=".1","10",RIGHT(C893,2))</x:f>
      </x:c>
      <x:c r="B893" s="0" t="n">
        <x:v>3</x:v>
      </x:c>
      <x:c r="C893" s="0" t="n">
        <x:v>22.04</x:v>
      </x:c>
      <x:c r="D893" s="0" t="s">
        <x:v>10</x:v>
      </x:c>
      <x:c r="E893" s="0" t="n">
        <x:v>1</x:v>
      </x:c>
      <x:c r="F893" s="0" t="s">
        <x:v>185</x:v>
      </x:c>
      <x:c r="G893" s="0" t="s">
        <x:v>229</x:v>
      </x:c>
      <x:c r="H893" s="0" t="s">
        <x:v>194</x:v>
      </x:c>
      <x:c r="I893" s="0" t="n">
        <x:v>7.7</x:v>
      </x:c>
      <x:c r="J893" s="0" t="n">
        <x:v>6.4</x:v>
      </x:c>
      <x:c r="K893" s="0" t="n">
        <x:v>91</x:v>
      </x:c>
      <x:c r="L893" s="0" t="n">
        <x:v>7</x:v>
      </x:c>
      <x:c r="M893" s="0" t="n">
        <x:v>7</x:v>
      </x:c>
      <x:c r="O893" s="0" t="n">
        <x:v>1019.3</x:v>
      </x:c>
      <x:c r="P893" s="0" t="n">
        <x:v>1009.7</x:v>
      </x:c>
      <x:c r="Q893" s="0" t="n">
        <x:v>7</x:v>
      </x:c>
      <x:c r="S893" s="0" t="n">
        <x:v>2</x:v>
      </x:c>
    </x:row>
    <x:row r="894" spans="1:81" customFormat="1" ht="16.5" customHeight="1">
      <x:c r="A894" s="302">
        <x:f>IF(RIGHT(C894,2)=".1","10",RIGHT(C894,2))</x:f>
      </x:c>
      <x:c r="B894" s="0" t="n">
        <x:v>6</x:v>
      </x:c>
      <x:c r="C894" s="0" t="n">
        <x:v>22.04</x:v>
      </x:c>
      <x:c r="D894" s="0" t="s">
        <x:v>10</x:v>
      </x:c>
      <x:c r="E894" s="0" t="n">
        <x:v>3</x:v>
      </x:c>
      <x:c r="F894" s="0" t="s">
        <x:v>185</x:v>
      </x:c>
      <x:c r="G894" s="0" t="s">
        <x:v>193</x:v>
      </x:c>
      <x:c r="H894" s="0" t="s">
        <x:v>900</x:v>
      </x:c>
      <x:c r="I894" s="0" t="n">
        <x:v>8.5</x:v>
      </x:c>
      <x:c r="J894" s="0" t="n">
        <x:v>5.4</x:v>
      </x:c>
      <x:c r="K894" s="0" t="n">
        <x:v>81</x:v>
      </x:c>
      <x:c r="L894" s="0" t="n">
        <x:v>6</x:v>
      </x:c>
      <x:c r="M894" s="0" t="n">
        <x:v>8</x:v>
      </x:c>
      <x:c r="O894" s="0" t="n">
        <x:v>1020.8</x:v>
      </x:c>
      <x:c r="P894" s="0" t="n">
        <x:v>1011.3</x:v>
      </x:c>
    </x:row>
    <x:row r="895" spans="1:81" customFormat="1" ht="16.5" customHeight="1">
      <x:c r="A895" s="302">
        <x:f>IF(RIGHT(C895,2)=".1","10",RIGHT(C895,2))</x:f>
      </x:c>
      <x:c r="B895" s="0" t="n">
        <x:v>9</x:v>
      </x:c>
      <x:c r="C895" s="0" t="n">
        <x:v>22.04</x:v>
      </x:c>
      <x:c r="D895" s="0" t="s">
        <x:v>10</x:v>
      </x:c>
      <x:c r="E895" s="0" t="n">
        <x:v>4</x:v>
      </x:c>
      <x:c r="F895" s="0" t="s">
        <x:v>185</x:v>
      </x:c>
      <x:c r="H895" s="0" t="s">
        <x:v>230</x:v>
      </x:c>
      <x:c r="I895" s="0" t="n">
        <x:v>11.1</x:v>
      </x:c>
      <x:c r="J895" s="0" t="n">
        <x:v>4.2</x:v>
      </x:c>
      <x:c r="K895" s="0" t="n">
        <x:v>62</x:v>
      </x:c>
      <x:c r="L895" s="0" t="n">
        <x:v>9</x:v>
      </x:c>
      <x:c r="M895" s="0" t="n">
        <x:v>9</x:v>
      </x:c>
      <x:c r="O895" s="0" t="n">
        <x:v>1020.4</x:v>
      </x:c>
      <x:c r="P895" s="0" t="n">
        <x:v>1010.9</x:v>
      </x:c>
    </x:row>
    <x:row r="896" spans="1:81" customFormat="1" ht="16.5" customHeight="1">
      <x:c r="A896" s="302">
        <x:f>IF(RIGHT(C896,2)=".1","10",RIGHT(C896,2))</x:f>
      </x:c>
      <x:c r="B896" s="0" t="n">
        <x:v>12</x:v>
      </x:c>
      <x:c r="C896" s="0" t="n">
        <x:v>22.04</x:v>
      </x:c>
      <x:c r="D896" s="0" t="s">
        <x:v>11</x:v>
      </x:c>
      <x:c r="E896" s="0" t="n">
        <x:v>4</x:v>
      </x:c>
      <x:c r="F896" s="0" t="s">
        <x:v>185</x:v>
      </x:c>
      <x:c r="H896" s="0" t="s">
        <x:v>563</x:v>
      </x:c>
      <x:c r="I896" s="0" t="n">
        <x:v>13.3</x:v>
      </x:c>
      <x:c r="J896" s="0" t="n">
        <x:v>3.8</x:v>
      </x:c>
      <x:c r="K896" s="0" t="n">
        <x:v>53</x:v>
      </x:c>
      <x:c r="L896" s="0" t="n">
        <x:v>12</x:v>
      </x:c>
      <x:c r="M896" s="0" t="n">
        <x:v>15</x:v>
      </x:c>
      <x:c r="O896" s="0" t="n">
        <x:v>1020.4</x:v>
      </x:c>
      <x:c r="P896" s="0" t="n">
        <x:v>1011</x:v>
      </x:c>
    </x:row>
    <x:row r="897" spans="1:81" customFormat="1" ht="16.5" customHeight="1">
      <x:c r="A897" s="302">
        <x:f>IF(RIGHT(C897,2)=".1","10",RIGHT(C897,2))</x:f>
      </x:c>
      <x:c r="B897" s="0" t="n">
        <x:v>15</x:v>
      </x:c>
      <x:c r="C897" s="0" t="n">
        <x:v>22.04</x:v>
      </x:c>
      <x:c r="D897" s="0" t="s">
        <x:v>11</x:v>
      </x:c>
      <x:c r="E897" s="0" t="s">
        <x:v>316</x:v>
      </x:c>
      <x:c r="F897" s="0" t="s">
        <x:v>185</x:v>
      </x:c>
      <x:c r="H897" s="0" t="s">
        <x:v>530</x:v>
      </x:c>
      <x:c r="I897" s="0" t="n">
        <x:v>12.1</x:v>
      </x:c>
      <x:c r="J897" s="0" t="n">
        <x:v>3.9</x:v>
      </x:c>
      <x:c r="K897" s="0" t="n">
        <x:v>57</x:v>
      </x:c>
      <x:c r="L897" s="0" t="n">
        <x:v>11</x:v>
      </x:c>
      <x:c r="M897" s="0" t="n">
        <x:v>12</x:v>
      </x:c>
      <x:c r="O897" s="0" t="n">
        <x:v>1020.3</x:v>
      </x:c>
      <x:c r="P897" s="0" t="n">
        <x:v>1010.8</x:v>
      </x:c>
      <x:c r="R897" s="0" t="n">
        <x:v>13.8</x:v>
      </x:c>
      <x:c r="S897" s="0" t="n">
        <x:v>0.6</x:v>
      </x:c>
    </x:row>
    <x:row r="898" spans="1:81" customFormat="1" ht="16.5" customHeight="1">
      <x:c r="A898" s="302">
        <x:f>IF(RIGHT(C898,2)=".1","10",RIGHT(C898,2))</x:f>
      </x:c>
      <x:c r="B898" s="0" t="n">
        <x:v>18</x:v>
      </x:c>
      <x:c r="C898" s="0" t="n">
        <x:v>22.04</x:v>
      </x:c>
      <x:c r="D898" s="0" t="s">
        <x:v>13</x:v>
      </x:c>
      <x:c r="E898" s="0" t="n">
        <x:v>0</x:v>
      </x:c>
      <x:c r="F898" s="0" t="s">
        <x:v>185</x:v>
      </x:c>
      <x:c r="H898" s="0" t="s">
        <x:v>186</x:v>
      </x:c>
      <x:c r="I898" s="0" t="n">
        <x:v>6.3</x:v>
      </x:c>
      <x:c r="J898" s="0" t="n">
        <x:v>3.7</x:v>
      </x:c>
      <x:c r="K898" s="0" t="n">
        <x:v>83</x:v>
      </x:c>
      <x:c r="L898" s="0" t="n">
        <x:v>5</x:v>
      </x:c>
      <x:c r="M898" s="0" t="n">
        <x:v>5</x:v>
      </x:c>
      <x:c r="O898" s="0" t="n">
        <x:v>1020.8</x:v>
      </x:c>
      <x:c r="P898" s="0" t="n">
        <x:v>1011.1</x:v>
      </x:c>
    </x:row>
    <x:row r="899" spans="1:81" customFormat="1" ht="16.5" customHeight="1">
      <x:c r="A899" s="302">
        <x:f>IF(RIGHT(C899,2)=".1","10",RIGHT(C899,2))</x:f>
      </x:c>
      <x:c r="B899" s="0" t="n">
        <x:v>21</x:v>
      </x:c>
      <x:c r="C899" s="0" t="n">
        <x:v>22.04</x:v>
      </x:c>
      <x:c r="D899" s="0" t="s">
        <x:v>9</x:v>
      </x:c>
      <x:c r="E899" s="0" t="n">
        <x:v>1</x:v>
      </x:c>
      <x:c r="F899" s="0" t="s">
        <x:v>185</x:v>
      </x:c>
      <x:c r="H899" s="0" t="s">
        <x:v>273</x:v>
      </x:c>
      <x:c r="I899" s="0" t="n">
        <x:v>5.4</x:v>
      </x:c>
      <x:c r="J899" s="0" t="n">
        <x:v>3.2</x:v>
      </x:c>
      <x:c r="K899" s="0" t="n">
        <x:v>86</x:v>
      </x:c>
      <x:c r="L899" s="0" t="n">
        <x:v>4</x:v>
      </x:c>
      <x:c r="M899" s="0" t="n">
        <x:v>4</x:v>
      </x:c>
      <x:c r="O899" s="0" t="n">
        <x:v>1020.1</x:v>
      </x:c>
      <x:c r="P899" s="0" t="n">
        <x:v>1010.4</x:v>
      </x:c>
    </x:row>
    <x:row r="900" spans="1:81" customFormat="1" ht="16.5" customHeight="1">
      <x:c r="A900" s="302">
        <x:f>IF(RIGHT(C900,2)=".1","10",RIGHT(C900,2))</x:f>
      </x:c>
      <x:c r="B900" s="0" t="n">
        <x:v>0</x:v>
      </x:c>
      <x:c r="C900" s="0" t="n">
        <x:v>23.04</x:v>
      </x:c>
      <x:c r="D900" s="0" t="s">
        <x:v>13</x:v>
      </x:c>
      <x:c r="E900" s="0" t="n">
        <x:v>0</x:v>
      </x:c>
      <x:c r="F900" s="0" t="s">
        <x:v>185</x:v>
      </x:c>
      <x:c r="H900" s="0" t="s">
        <x:v>186</x:v>
      </x:c>
      <x:c r="I900" s="0" t="n">
        <x:v>3.4</x:v>
      </x:c>
      <x:c r="J900" s="0" t="n">
        <x:v>2.1</x:v>
      </x:c>
      <x:c r="K900" s="0" t="n">
        <x:v>91</x:v>
      </x:c>
      <x:c r="L900" s="0" t="n">
        <x:v>2</x:v>
      </x:c>
      <x:c r="M900" s="0" t="n">
        <x:v>2</x:v>
      </x:c>
      <x:c r="O900" s="0" t="n">
        <x:v>1020.1</x:v>
      </x:c>
      <x:c r="P900" s="0" t="n">
        <x:v>1010.3</x:v>
      </x:c>
    </x:row>
    <x:row r="901" spans="1:81" customFormat="1" ht="16.5" customHeight="1">
      <x:c r="A901" s="302">
        <x:f>IF(RIGHT(C901,2)=".1","10",RIGHT(C901,2))</x:f>
      </x:c>
      <x:c r="B901" s="0" t="n">
        <x:v>3</x:v>
      </x:c>
      <x:c r="C901" s="0" t="n">
        <x:v>23.04</x:v>
      </x:c>
      <x:c r="D901" s="0" t="s">
        <x:v>13</x:v>
      </x:c>
      <x:c r="E901" s="0" t="n">
        <x:v>0</x:v>
      </x:c>
      <x:c r="F901" s="0" t="s">
        <x:v>185</x:v>
      </x:c>
      <x:c r="H901" s="0" t="s">
        <x:v>476</x:v>
      </x:c>
      <x:c r="I901" s="0" t="n">
        <x:v>3</x:v>
      </x:c>
      <x:c r="J901" s="0" t="n">
        <x:v>2</x:v>
      </x:c>
      <x:c r="K901" s="0" t="n">
        <x:v>93</x:v>
      </x:c>
      <x:c r="L901" s="0" t="n">
        <x:v>2</x:v>
      </x:c>
      <x:c r="M901" s="0" t="n">
        <x:v>2</x:v>
      </x:c>
      <x:c r="O901" s="0" t="n">
        <x:v>1019.7</x:v>
      </x:c>
      <x:c r="P901" s="0" t="n">
        <x:v>1009.9</x:v>
      </x:c>
      <x:c r="Q901" s="0" t="n">
        <x:v>2.5</x:v>
      </x:c>
    </x:row>
    <x:row r="902" spans="1:81" customFormat="1" ht="16.5" customHeight="1">
      <x:c r="A902" s="302">
        <x:f>IF(RIGHT(C902,2)=".1","10",RIGHT(C902,2))</x:f>
      </x:c>
      <x:c r="B902" s="0" t="n">
        <x:v>6</x:v>
      </x:c>
      <x:c r="C902" s="0" t="n">
        <x:v>23.04</x:v>
      </x:c>
      <x:c r="D902" s="0" t="s">
        <x:v>8</x:v>
      </x:c>
      <x:c r="E902" s="0" t="n">
        <x:v>1</x:v>
      </x:c>
      <x:c r="F902" s="0" t="s">
        <x:v>185</x:v>
      </x:c>
      <x:c r="H902" s="0" t="s">
        <x:v>901</x:v>
      </x:c>
      <x:c r="I902" s="0" t="n">
        <x:v>12.6</x:v>
      </x:c>
      <x:c r="J902" s="0" t="n">
        <x:v>4.8</x:v>
      </x:c>
      <x:c r="K902" s="0" t="n">
        <x:v>59</x:v>
      </x:c>
      <x:c r="L902" s="0" t="n">
        <x:v>13</x:v>
      </x:c>
      <x:c r="M902" s="0" t="n">
        <x:v>21</x:v>
      </x:c>
      <x:c r="O902" s="0" t="n">
        <x:v>1019.5</x:v>
      </x:c>
      <x:c r="P902" s="0" t="n">
        <x:v>1010.1</x:v>
      </x:c>
    </x:row>
    <x:row r="903" spans="1:81" customFormat="1" ht="16.5" customHeight="1">
      <x:c r="A903" s="302">
        <x:f>IF(RIGHT(C903,2)=".1","10",RIGHT(C903,2))</x:f>
      </x:c>
      <x:c r="B903" s="0" t="n">
        <x:v>9</x:v>
      </x:c>
      <x:c r="C903" s="0" t="n">
        <x:v>23.04</x:v>
      </x:c>
      <x:c r="D903" s="0" t="s">
        <x:v>7</x:v>
      </x:c>
      <x:c r="E903" s="0" t="n">
        <x:v>2</x:v>
      </x:c>
      <x:c r="F903" s="0" t="s">
        <x:v>185</x:v>
      </x:c>
      <x:c r="H903" s="0" t="s">
        <x:v>228</x:v>
      </x:c>
      <x:c r="I903" s="0" t="n">
        <x:v>14.6</x:v>
      </x:c>
      <x:c r="J903" s="0" t="n">
        <x:v>4.9</x:v>
      </x:c>
      <x:c r="K903" s="0" t="n">
        <x:v>52</x:v>
      </x:c>
      <x:c r="L903" s="0" t="n">
        <x:v>14</x:v>
      </x:c>
      <x:c r="M903" s="0" t="n">
        <x:v>19</x:v>
      </x:c>
      <x:c r="O903" s="0" t="n">
        <x:v>1018.5</x:v>
      </x:c>
      <x:c r="P903" s="0" t="n">
        <x:v>1009.1</x:v>
      </x:c>
    </x:row>
    <x:row r="904" spans="1:81" customFormat="1" ht="16.5" customHeight="1">
      <x:c r="A904" s="302">
        <x:f>IF(RIGHT(C904,2)=".1","10",RIGHT(C904,2))</x:f>
      </x:c>
      <x:c r="B904" s="0" t="n">
        <x:v>12</x:v>
      </x:c>
      <x:c r="C904" s="0" t="n">
        <x:v>23.04</x:v>
      </x:c>
      <x:c r="D904" s="0" t="s">
        <x:v>7</x:v>
      </x:c>
      <x:c r="E904" s="0" t="n">
        <x:v>2</x:v>
      </x:c>
      <x:c r="F904" s="0" t="s">
        <x:v>185</x:v>
      </x:c>
      <x:c r="H904" s="0" t="s">
        <x:v>273</x:v>
      </x:c>
      <x:c r="I904" s="0" t="n">
        <x:v>17.3</x:v>
      </x:c>
      <x:c r="J904" s="0" t="n">
        <x:v>5.5</x:v>
      </x:c>
      <x:c r="K904" s="0" t="n">
        <x:v>46</x:v>
      </x:c>
      <x:c r="L904" s="0" t="n">
        <x:v>18</x:v>
      </x:c>
      <x:c r="M904" s="0" t="n">
        <x:v>26</x:v>
      </x:c>
      <x:c r="O904" s="0" t="n">
        <x:v>1016.9</x:v>
      </x:c>
      <x:c r="P904" s="0" t="n">
        <x:v>1007.7</x:v>
      </x:c>
    </x:row>
    <x:row r="905" spans="1:81" customFormat="1" ht="16.5" customHeight="1">
      <x:c r="A905" s="302">
        <x:f>IF(RIGHT(C905,2)=".1","10",RIGHT(C905,2))</x:f>
      </x:c>
      <x:c r="B905" s="0" t="n">
        <x:v>15</x:v>
      </x:c>
      <x:c r="C905" s="0" t="n">
        <x:v>23.04</x:v>
      </x:c>
      <x:c r="D905" s="0" t="s">
        <x:v>7</x:v>
      </x:c>
      <x:c r="E905" s="0" t="n">
        <x:v>2</x:v>
      </x:c>
      <x:c r="F905" s="0" t="s">
        <x:v>185</x:v>
      </x:c>
      <x:c r="H905" s="0" t="s">
        <x:v>228</x:v>
      </x:c>
      <x:c r="I905" s="0" t="n">
        <x:v>16.1</x:v>
      </x:c>
      <x:c r="J905" s="0" t="n">
        <x:v>3.8</x:v>
      </x:c>
      <x:c r="K905" s="0" t="n">
        <x:v>44</x:v>
      </x:c>
      <x:c r="L905" s="0" t="n">
        <x:v>16</x:v>
      </x:c>
      <x:c r="M905" s="0" t="n">
        <x:v>17</x:v>
      </x:c>
      <x:c r="O905" s="0" t="n">
        <x:v>1015.2</x:v>
      </x:c>
      <x:c r="P905" s="0" t="n">
        <x:v>1006</x:v>
      </x:c>
      <x:c r="R905" s="0" t="n">
        <x:v>18</x:v>
      </x:c>
    </x:row>
    <x:row r="906" spans="1:81" customFormat="1" ht="16.5" customHeight="1">
      <x:c r="A906" s="302">
        <x:f>IF(RIGHT(C906,2)=".1","10",RIGHT(C906,2))</x:f>
      </x:c>
      <x:c r="B906" s="0" t="n">
        <x:v>18</x:v>
      </x:c>
      <x:c r="C906" s="0" t="n">
        <x:v>23.04</x:v>
      </x:c>
      <x:c r="D906" s="0" t="s">
        <x:v>7</x:v>
      </x:c>
      <x:c r="E906" s="0" t="n">
        <x:v>2</x:v>
      </x:c>
      <x:c r="F906" s="0" t="s">
        <x:v>185</x:v>
      </x:c>
      <x:c r="H906" s="0" t="s">
        <x:v>228</x:v>
      </x:c>
      <x:c r="I906" s="0" t="n">
        <x:v>13.2</x:v>
      </x:c>
      <x:c r="J906" s="0" t="n">
        <x:v>5.2</x:v>
      </x:c>
      <x:c r="K906" s="0" t="n">
        <x:v>58</x:v>
      </x:c>
      <x:c r="L906" s="0" t="n">
        <x:v>13</x:v>
      </x:c>
      <x:c r="M906" s="0" t="n">
        <x:v>13</x:v>
      </x:c>
      <x:c r="O906" s="0" t="n">
        <x:v>1015.5</x:v>
      </x:c>
      <x:c r="P906" s="0" t="n">
        <x:v>1006.2</x:v>
      </x:c>
    </x:row>
    <x:row r="907" spans="1:81" customFormat="1" ht="16.5" customHeight="1">
      <x:c r="A907" s="302">
        <x:f>IF(RIGHT(C907,2)=".1","10",RIGHT(C907,2))</x:f>
      </x:c>
      <x:c r="B907" s="0" t="n">
        <x:v>21</x:v>
      </x:c>
      <x:c r="C907" s="0" t="n">
        <x:v>23.04</x:v>
      </x:c>
      <x:c r="D907" s="0" t="s">
        <x:v>7</x:v>
      </x:c>
      <x:c r="E907" s="0" t="n">
        <x:v>3</x:v>
      </x:c>
      <x:c r="F907" s="0" t="s">
        <x:v>185</x:v>
      </x:c>
      <x:c r="H907" s="0" t="s">
        <x:v>228</x:v>
      </x:c>
      <x:c r="I907" s="0" t="n">
        <x:v>12.6</x:v>
      </x:c>
      <x:c r="J907" s="0" t="n">
        <x:v>5.4</x:v>
      </x:c>
      <x:c r="K907" s="0" t="n">
        <x:v>61</x:v>
      </x:c>
      <x:c r="L907" s="0" t="n">
        <x:v>11</x:v>
      </x:c>
      <x:c r="M907" s="0" t="n">
        <x:v>11</x:v>
      </x:c>
      <x:c r="O907" s="0" t="n">
        <x:v>1014</x:v>
      </x:c>
      <x:c r="P907" s="0" t="n">
        <x:v>1004.6</x:v>
      </x:c>
    </x:row>
    <x:row r="908" spans="1:81" customFormat="1" ht="16.5" customHeight="1">
      <x:c r="A908" s="302">
        <x:f>IF(RIGHT(C908,2)=".1","10",RIGHT(C908,2))</x:f>
      </x:c>
      <x:c r="B908" s="0" t="n">
        <x:v>0</x:v>
      </x:c>
      <x:c r="C908" s="0" t="n">
        <x:v>24.04</x:v>
      </x:c>
      <x:c r="D908" s="0" t="s">
        <x:v>7</x:v>
      </x:c>
      <x:c r="E908" s="0" t="n">
        <x:v>2</x:v>
      </x:c>
      <x:c r="F908" s="0" t="s">
        <x:v>185</x:v>
      </x:c>
      <x:c r="H908" s="0" t="s">
        <x:v>220</x:v>
      </x:c>
      <x:c r="I908" s="0" t="n">
        <x:v>11.1</x:v>
      </x:c>
      <x:c r="J908" s="0" t="n">
        <x:v>4.8</x:v>
      </x:c>
      <x:c r="K908" s="0" t="n">
        <x:v>65</x:v>
      </x:c>
      <x:c r="L908" s="0" t="n">
        <x:v>10</x:v>
      </x:c>
      <x:c r="M908" s="0" t="n">
        <x:v>10</x:v>
      </x:c>
      <x:c r="O908" s="0" t="n">
        <x:v>1012.8</x:v>
      </x:c>
      <x:c r="P908" s="0" t="n">
        <x:v>1003.4</x:v>
      </x:c>
    </x:row>
    <x:row r="909" spans="1:81" customFormat="1" ht="16.5" customHeight="1">
      <x:c r="A909" s="302">
        <x:f>IF(RIGHT(C909,2)=".1","10",RIGHT(C909,2))</x:f>
      </x:c>
      <x:c r="B909" s="0" t="n">
        <x:v>3</x:v>
      </x:c>
      <x:c r="C909" s="0" t="n">
        <x:v>24.04</x:v>
      </x:c>
      <x:c r="D909" s="0" t="s">
        <x:v>7</x:v>
      </x:c>
      <x:c r="E909" s="0" t="n">
        <x:v>3</x:v>
      </x:c>
      <x:c r="F909" s="0" t="s">
        <x:v>185</x:v>
      </x:c>
      <x:c r="H909" s="0" t="s">
        <x:v>228</x:v>
      </x:c>
      <x:c r="I909" s="0" t="n">
        <x:v>10.9</x:v>
      </x:c>
      <x:c r="J909" s="0" t="n">
        <x:v>4.2</x:v>
      </x:c>
      <x:c r="K909" s="0" t="n">
        <x:v>63</x:v>
      </x:c>
      <x:c r="L909" s="0" t="n">
        <x:v>9</x:v>
      </x:c>
      <x:c r="M909" s="0" t="n">
        <x:v>9</x:v>
      </x:c>
      <x:c r="O909" s="0" t="n">
        <x:v>1011.2</x:v>
      </x:c>
      <x:c r="P909" s="0" t="n">
        <x:v>1001.8</x:v>
      </x:c>
      <x:c r="Q909" s="0" t="n">
        <x:v>10.4</x:v>
      </x:c>
    </x:row>
    <x:row r="910" spans="1:81" customFormat="1" ht="16.5" customHeight="1">
      <x:c r="A910" s="302">
        <x:f>IF(RIGHT(C910,2)=".1","10",RIGHT(C910,2))</x:f>
      </x:c>
      <x:c r="B910" s="0" t="n">
        <x:v>6</x:v>
      </x:c>
      <x:c r="C910" s="0" t="n">
        <x:v>24.04</x:v>
      </x:c>
      <x:c r="D910" s="0" t="s">
        <x:v>7</x:v>
      </x:c>
      <x:c r="E910" s="0" t="n">
        <x:v>3</x:v>
      </x:c>
      <x:c r="F910" s="0" t="s">
        <x:v>185</x:v>
      </x:c>
      <x:c r="H910" s="0" t="s">
        <x:v>228</x:v>
      </x:c>
      <x:c r="I910" s="0" t="n">
        <x:v>12.9</x:v>
      </x:c>
      <x:c r="J910" s="0" t="n">
        <x:v>5</x:v>
      </x:c>
      <x:c r="K910" s="0" t="n">
        <x:v>59</x:v>
      </x:c>
      <x:c r="L910" s="0" t="n">
        <x:v>12</x:v>
      </x:c>
      <x:c r="M910" s="0" t="n">
        <x:v>14</x:v>
      </x:c>
      <x:c r="O910" s="0" t="n">
        <x:v>1010.8</x:v>
      </x:c>
      <x:c r="P910" s="0" t="n">
        <x:v>1001.5</x:v>
      </x:c>
    </x:row>
    <x:row r="911" spans="1:81" customFormat="1" ht="16.5" customHeight="1">
      <x:c r="A911" s="302">
        <x:f>IF(RIGHT(C911,2)=".1","10",RIGHT(C911,2))</x:f>
      </x:c>
      <x:c r="B911" s="0" t="n">
        <x:v>9</x:v>
      </x:c>
      <x:c r="C911" s="0" t="n">
        <x:v>24.04</x:v>
      </x:c>
      <x:c r="D911" s="0" t="s">
        <x:v>9</x:v>
      </x:c>
      <x:c r="E911" s="0" t="n">
        <x:v>2</x:v>
      </x:c>
      <x:c r="F911" s="0" t="s">
        <x:v>185</x:v>
      </x:c>
      <x:c r="H911" s="0" t="s">
        <x:v>287</x:v>
      </x:c>
      <x:c r="I911" s="0" t="n">
        <x:v>20.3</x:v>
      </x:c>
      <x:c r="J911" s="0" t="n">
        <x:v>9.4</x:v>
      </x:c>
      <x:c r="K911" s="0" t="n">
        <x:v>50</x:v>
      </x:c>
      <x:c r="L911" s="0" t="n">
        <x:v>22</x:v>
      </x:c>
      <x:c r="M911" s="0" t="n">
        <x:v>33</x:v>
      </x:c>
      <x:c r="N911" s="0" t="s">
        <x:v>444</x:v>
      </x:c>
      <x:c r="O911" s="0" t="n">
        <x:v>1011.3</x:v>
      </x:c>
      <x:c r="P911" s="0" t="n">
        <x:v>1002.2</x:v>
      </x:c>
    </x:row>
    <x:row r="912" spans="1:81" customFormat="1" ht="16.5" customHeight="1">
      <x:c r="A912" s="302">
        <x:f>IF(RIGHT(C912,2)=".1","10",RIGHT(C912,2))</x:f>
      </x:c>
      <x:c r="B912" s="0" t="n">
        <x:v>12</x:v>
      </x:c>
      <x:c r="C912" s="0" t="n">
        <x:v>24.04</x:v>
      </x:c>
      <x:c r="D912" s="0" t="s">
        <x:v>8</x:v>
      </x:c>
      <x:c r="E912" s="0" t="n">
        <x:v>1</x:v>
      </x:c>
      <x:c r="F912" s="0" t="s">
        <x:v>185</x:v>
      </x:c>
      <x:c r="H912" s="0" t="s">
        <x:v>902</x:v>
      </x:c>
      <x:c r="I912" s="0" t="n">
        <x:v>22</x:v>
      </x:c>
      <x:c r="J912" s="0" t="n">
        <x:v>8.8</x:v>
      </x:c>
      <x:c r="K912" s="0" t="n">
        <x:v>43</x:v>
      </x:c>
      <x:c r="L912" s="0" t="n">
        <x:v>23</x:v>
      </x:c>
      <x:c r="M912" s="0" t="n">
        <x:v>28</x:v>
      </x:c>
      <x:c r="N912" s="0" t="s">
        <x:v>444</x:v>
      </x:c>
      <x:c r="O912" s="0" t="n">
        <x:v>1010.6</x:v>
      </x:c>
      <x:c r="P912" s="0" t="n">
        <x:v>1001.5</x:v>
      </x:c>
    </x:row>
    <x:row r="913" spans="1:81" customFormat="1" ht="16.5" customHeight="1">
      <x:c r="A913" s="302">
        <x:f>IF(RIGHT(C913,2)=".1","10",RIGHT(C913,2))</x:f>
      </x:c>
      <x:c r="B913" s="0" t="n">
        <x:v>15</x:v>
      </x:c>
      <x:c r="C913" s="0" t="n">
        <x:v>24.04</x:v>
      </x:c>
      <x:c r="D913" s="0" t="s">
        <x:v>12</x:v>
      </x:c>
      <x:c r="E913" s="0" t="n">
        <x:v>1</x:v>
      </x:c>
      <x:c r="F913" s="0" t="s">
        <x:v>185</x:v>
      </x:c>
      <x:c r="H913" s="0" t="s">
        <x:v>353</x:v>
      </x:c>
      <x:c r="I913" s="0" t="n">
        <x:v>21.9</x:v>
      </x:c>
      <x:c r="J913" s="0" t="n">
        <x:v>9.5</x:v>
      </x:c>
      <x:c r="K913" s="0" t="n">
        <x:v>45</x:v>
      </x:c>
      <x:c r="L913" s="0" t="n">
        <x:v>23</x:v>
      </x:c>
      <x:c r="M913" s="0" t="n">
        <x:v>24</x:v>
      </x:c>
      <x:c r="N913" s="0" t="s">
        <x:v>444</x:v>
      </x:c>
      <x:c r="O913" s="0" t="n">
        <x:v>1010.9</x:v>
      </x:c>
      <x:c r="P913" s="0" t="n">
        <x:v>1001.9</x:v>
      </x:c>
      <x:c r="R913" s="0" t="n">
        <x:v>24.1</x:v>
      </x:c>
    </x:row>
    <x:row r="914" spans="1:81" customFormat="1" ht="16.5" customHeight="1">
      <x:c r="A914" s="302">
        <x:f>IF(RIGHT(C914,2)=".1","10",RIGHT(C914,2))</x:f>
      </x:c>
      <x:c r="B914" s="0" t="n">
        <x:v>18</x:v>
      </x:c>
      <x:c r="C914" s="0" t="n">
        <x:v>24.04</x:v>
      </x:c>
      <x:c r="D914" s="0" t="s">
        <x:v>13</x:v>
      </x:c>
      <x:c r="E914" s="0" t="n">
        <x:v>0</x:v>
      </x:c>
      <x:c r="F914" s="0" t="s">
        <x:v>185</x:v>
      </x:c>
      <x:c r="H914" s="0" t="s">
        <x:v>186</x:v>
      </x:c>
      <x:c r="I914" s="0" t="n">
        <x:v>15.4</x:v>
      </x:c>
      <x:c r="J914" s="0" t="n">
        <x:v>7</x:v>
      </x:c>
      <x:c r="K914" s="0" t="n">
        <x:v>57</x:v>
      </x:c>
      <x:c r="L914" s="0" t="n">
        <x:v>15</x:v>
      </x:c>
      <x:c r="M914" s="0" t="n">
        <x:v>15</x:v>
      </x:c>
      <x:c r="O914" s="0" t="n">
        <x:v>1012.2</x:v>
      </x:c>
      <x:c r="P914" s="0" t="n">
        <x:v>1002.9</x:v>
      </x:c>
    </x:row>
    <x:row r="915" spans="1:81" customFormat="1" ht="16.5" customHeight="1">
      <x:c r="A915" s="302">
        <x:f>IF(RIGHT(C915,2)=".1","10",RIGHT(C915,2))</x:f>
      </x:c>
      <x:c r="B915" s="0" t="n">
        <x:v>21</x:v>
      </x:c>
      <x:c r="C915" s="0" t="n">
        <x:v>24.04</x:v>
      </x:c>
      <x:c r="D915" s="0" t="s">
        <x:v>11</x:v>
      </x:c>
      <x:c r="E915" s="0" t="n">
        <x:v>1</x:v>
      </x:c>
      <x:c r="F915" s="0" t="s">
        <x:v>185</x:v>
      </x:c>
      <x:c r="H915" s="0" t="s">
        <x:v>186</x:v>
      </x:c>
      <x:c r="I915" s="0" t="n">
        <x:v>10.3</x:v>
      </x:c>
      <x:c r="J915" s="0" t="n">
        <x:v>6.7</x:v>
      </x:c>
      <x:c r="K915" s="0" t="n">
        <x:v>78</x:v>
      </x:c>
      <x:c r="L915" s="0" t="n">
        <x:v>10</x:v>
      </x:c>
      <x:c r="M915" s="0" t="n">
        <x:v>10</x:v>
      </x:c>
      <x:c r="O915" s="0" t="n">
        <x:v>1012.8</x:v>
      </x:c>
      <x:c r="P915" s="0" t="n">
        <x:v>1003.4</x:v>
      </x:c>
    </x:row>
    <x:row r="916" spans="1:81" customFormat="1" ht="16.5" customHeight="1">
      <x:c r="A916" s="302">
        <x:f>IF(RIGHT(C916,2)=".1","10",RIGHT(C916,2))</x:f>
      </x:c>
      <x:c r="B916" s="0" t="n">
        <x:v>0</x:v>
      </x:c>
      <x:c r="C916" s="0" t="n">
        <x:v>25.04</x:v>
      </x:c>
      <x:c r="D916" s="0" t="s">
        <x:v>13</x:v>
      </x:c>
      <x:c r="E916" s="0" t="n">
        <x:v>0</x:v>
      </x:c>
      <x:c r="F916" s="0" t="s">
        <x:v>185</x:v>
      </x:c>
      <x:c r="H916" s="0" t="s">
        <x:v>186</x:v>
      </x:c>
      <x:c r="I916" s="0" t="n">
        <x:v>7.3</x:v>
      </x:c>
      <x:c r="J916" s="0" t="n">
        <x:v>5.6</x:v>
      </x:c>
      <x:c r="K916" s="0" t="n">
        <x:v>89</x:v>
      </x:c>
      <x:c r="L916" s="0" t="n">
        <x:v>6</x:v>
      </x:c>
      <x:c r="M916" s="0" t="n">
        <x:v>6</x:v>
      </x:c>
      <x:c r="O916" s="0" t="n">
        <x:v>1013.4</x:v>
      </x:c>
      <x:c r="P916" s="0" t="n">
        <x:v>1003.9</x:v>
      </x:c>
    </x:row>
    <x:row r="917" spans="1:81" customFormat="1" ht="16.5" customHeight="1">
      <x:c r="A917" s="302">
        <x:f>IF(RIGHT(C917,2)=".1","10",RIGHT(C917,2))</x:f>
      </x:c>
      <x:c r="B917" s="0" t="n">
        <x:v>3</x:v>
      </x:c>
      <x:c r="C917" s="0" t="n">
        <x:v>25.04</x:v>
      </x:c>
      <x:c r="D917" s="0" t="s">
        <x:v>9</x:v>
      </x:c>
      <x:c r="E917" s="0" t="n">
        <x:v>1</x:v>
      </x:c>
      <x:c r="F917" s="0" t="s">
        <x:v>185</x:v>
      </x:c>
      <x:c r="H917" s="0" t="s">
        <x:v>186</x:v>
      </x:c>
      <x:c r="I917" s="0" t="n">
        <x:v>6.8</x:v>
      </x:c>
      <x:c r="J917" s="0" t="n">
        <x:v>5.5</x:v>
      </x:c>
      <x:c r="K917" s="0" t="n">
        <x:v>91</x:v>
      </x:c>
      <x:c r="L917" s="0" t="n">
        <x:v>6</x:v>
      </x:c>
      <x:c r="M917" s="0" t="n">
        <x:v>6</x:v>
      </x:c>
      <x:c r="O917" s="0" t="n">
        <x:v>1013.9</x:v>
      </x:c>
      <x:c r="P917" s="0" t="n">
        <x:v>1004.3</x:v>
      </x:c>
      <x:c r="Q917" s="0" t="n">
        <x:v>6.4</x:v>
      </x:c>
    </x:row>
    <x:row r="918" spans="1:81" customFormat="1" ht="16.5" customHeight="1">
      <x:c r="A918" s="302">
        <x:f>IF(RIGHT(C918,2)=".1","10",RIGHT(C918,2))</x:f>
      </x:c>
      <x:c r="B918" s="0" t="n">
        <x:v>6</x:v>
      </x:c>
      <x:c r="C918" s="0" t="n">
        <x:v>25.04</x:v>
      </x:c>
      <x:c r="D918" s="0" t="s">
        <x:v>9</x:v>
      </x:c>
      <x:c r="E918" s="0" t="n">
        <x:v>2</x:v>
      </x:c>
      <x:c r="F918" s="0" t="s">
        <x:v>185</x:v>
      </x:c>
      <x:c r="H918" s="0" t="s">
        <x:v>186</x:v>
      </x:c>
      <x:c r="I918" s="0" t="n">
        <x:v>15.8</x:v>
      </x:c>
      <x:c r="J918" s="0" t="n">
        <x:v>9.8</x:v>
      </x:c>
      <x:c r="K918" s="0" t="n">
        <x:v>67</x:v>
      </x:c>
      <x:c r="L918" s="0" t="n">
        <x:v>16</x:v>
      </x:c>
      <x:c r="M918" s="0" t="n">
        <x:v>24</x:v>
      </x:c>
      <x:c r="O918" s="0" t="n">
        <x:v>1014.1</x:v>
      </x:c>
      <x:c r="P918" s="0" t="n">
        <x:v>1004.8</x:v>
      </x:c>
    </x:row>
    <x:row r="919" spans="1:81" customFormat="1" ht="16.5" customHeight="1">
      <x:c r="A919" s="302">
        <x:f>IF(RIGHT(C919,2)=".1","10",RIGHT(C919,2))</x:f>
      </x:c>
      <x:c r="B919" s="0" t="n">
        <x:v>9</x:v>
      </x:c>
      <x:c r="C919" s="0" t="n">
        <x:v>25.04</x:v>
      </x:c>
      <x:c r="D919" s="0" t="s">
        <x:v>9</x:v>
      </x:c>
      <x:c r="E919" s="0" t="n">
        <x:v>1</x:v>
      </x:c>
      <x:c r="F919" s="0" t="s">
        <x:v>185</x:v>
      </x:c>
      <x:c r="H919" s="0" t="s">
        <x:v>226</x:v>
      </x:c>
      <x:c r="I919" s="0" t="n">
        <x:v>21.6</x:v>
      </x:c>
      <x:c r="J919" s="0" t="n">
        <x:v>10</x:v>
      </x:c>
      <x:c r="K919" s="0" t="n">
        <x:v>48</x:v>
      </x:c>
      <x:c r="L919" s="0" t="n">
        <x:v>23</x:v>
      </x:c>
      <x:c r="M919" s="0" t="n">
        <x:v>38</x:v>
      </x:c>
      <x:c r="N919" s="0" t="s">
        <x:v>444</x:v>
      </x:c>
      <x:c r="O919" s="0" t="n">
        <x:v>1012.9</x:v>
      </x:c>
      <x:c r="P919" s="0" t="n">
        <x:v>1003.8</x:v>
      </x:c>
    </x:row>
    <x:row r="920" spans="1:81" customFormat="1" ht="16.5" customHeight="1">
      <x:c r="A920" s="302">
        <x:f>IF(RIGHT(C920,2)=".1","10",RIGHT(C920,2))</x:f>
      </x:c>
      <x:c r="B920" s="0" t="n">
        <x:v>12</x:v>
      </x:c>
      <x:c r="C920" s="0" t="n">
        <x:v>25.04</x:v>
      </x:c>
      <x:c r="D920" s="0" t="s">
        <x:v>9</x:v>
      </x:c>
      <x:c r="E920" s="0" t="n">
        <x:v>1</x:v>
      </x:c>
      <x:c r="F920" s="0" t="s">
        <x:v>185</x:v>
      </x:c>
      <x:c r="H920" s="0" t="s">
        <x:v>189</x:v>
      </x:c>
      <x:c r="I920" s="0" t="n">
        <x:v>24.4</x:v>
      </x:c>
      <x:c r="J920" s="0" t="n">
        <x:v>8</x:v>
      </x:c>
      <x:c r="K920" s="0" t="n">
        <x:v>35</x:v>
      </x:c>
      <x:c r="L920" s="0" t="n">
        <x:v>25</x:v>
      </x:c>
      <x:c r="M920" s="0" t="n">
        <x:v>35</x:v>
      </x:c>
      <x:c r="N920" s="0" t="s">
        <x:v>444</x:v>
      </x:c>
      <x:c r="O920" s="0" t="n">
        <x:v>1011.5</x:v>
      </x:c>
      <x:c r="P920" s="0" t="n">
        <x:v>1002.6</x:v>
      </x:c>
    </x:row>
    <x:row r="921" spans="1:81" customFormat="1" ht="16.5" customHeight="1">
      <x:c r="A921" s="302">
        <x:f>IF(RIGHT(C921,2)=".1","10",RIGHT(C921,2))</x:f>
      </x:c>
      <x:c r="B921" s="0" t="n">
        <x:v>15</x:v>
      </x:c>
      <x:c r="C921" s="0" t="n">
        <x:v>25.04</x:v>
      </x:c>
      <x:c r="D921" s="0" t="s">
        <x:v>7</x:v>
      </x:c>
      <x:c r="E921" s="0" t="n">
        <x:v>1</x:v>
      </x:c>
      <x:c r="F921" s="0" t="s">
        <x:v>185</x:v>
      </x:c>
      <x:c r="H921" s="0" t="s">
        <x:v>189</x:v>
      </x:c>
      <x:c r="I921" s="0" t="n">
        <x:v>23.7</x:v>
      </x:c>
      <x:c r="J921" s="0" t="n">
        <x:v>6.5</x:v>
      </x:c>
      <x:c r="K921" s="0" t="n">
        <x:v>33</x:v>
      </x:c>
      <x:c r="L921" s="0" t="n">
        <x:v>24</x:v>
      </x:c>
      <x:c r="M921" s="0" t="n">
        <x:v>25</x:v>
      </x:c>
      <x:c r="N921" s="0" t="s">
        <x:v>444</x:v>
      </x:c>
      <x:c r="O921" s="0" t="n">
        <x:v>1010.5</x:v>
      </x:c>
      <x:c r="P921" s="0" t="n">
        <x:v>1001.5</x:v>
      </x:c>
      <x:c r="R921" s="0" t="n">
        <x:v>25.3</x:v>
      </x:c>
    </x:row>
    <x:row r="922" spans="1:81" customFormat="1" ht="16.5" customHeight="1">
      <x:c r="A922" s="302">
        <x:f>IF(RIGHT(C922,2)=".1","10",RIGHT(C922,2))</x:f>
      </x:c>
      <x:c r="B922" s="0" t="n">
        <x:v>18</x:v>
      </x:c>
      <x:c r="C922" s="0" t="n">
        <x:v>25.04</x:v>
      </x:c>
      <x:c r="D922" s="0" t="s">
        <x:v>7</x:v>
      </x:c>
      <x:c r="E922" s="0" t="n">
        <x:v>1</x:v>
      </x:c>
      <x:c r="F922" s="0" t="s">
        <x:v>185</x:v>
      </x:c>
      <x:c r="H922" s="0" t="s">
        <x:v>188</x:v>
      </x:c>
      <x:c r="I922" s="0" t="n">
        <x:v>18.1</x:v>
      </x:c>
      <x:c r="J922" s="0" t="n">
        <x:v>8.2</x:v>
      </x:c>
      <x:c r="K922" s="0" t="n">
        <x:v>52</x:v>
      </x:c>
      <x:c r="L922" s="0" t="n">
        <x:v>19</x:v>
      </x:c>
      <x:c r="M922" s="0" t="n">
        <x:v>19</x:v>
      </x:c>
      <x:c r="O922" s="0" t="n">
        <x:v>1011</x:v>
      </x:c>
      <x:c r="P922" s="0" t="n">
        <x:v>1001.9</x:v>
      </x:c>
    </x:row>
    <x:row r="923" spans="1:81" customFormat="1" ht="16.5" customHeight="1">
      <x:c r="A923" s="302">
        <x:f>IF(RIGHT(C923,2)=".1","10",RIGHT(C923,2))</x:f>
      </x:c>
      <x:c r="B923" s="0" t="n">
        <x:v>21</x:v>
      </x:c>
      <x:c r="C923" s="0" t="n">
        <x:v>25.04</x:v>
      </x:c>
      <x:c r="D923" s="0" t="s">
        <x:v>7</x:v>
      </x:c>
      <x:c r="E923" s="0" t="n">
        <x:v>1</x:v>
      </x:c>
      <x:c r="F923" s="0" t="s">
        <x:v>185</x:v>
      </x:c>
      <x:c r="H923" s="0" t="s">
        <x:v>186</x:v>
      </x:c>
      <x:c r="I923" s="0" t="n">
        <x:v>16.8</x:v>
      </x:c>
      <x:c r="J923" s="0" t="n">
        <x:v>8</x:v>
      </x:c>
      <x:c r="K923" s="0" t="n">
        <x:v>56</x:v>
      </x:c>
      <x:c r="L923" s="0" t="n">
        <x:v>18</x:v>
      </x:c>
      <x:c r="M923" s="0" t="n">
        <x:v>18</x:v>
      </x:c>
      <x:c r="O923" s="0" t="n">
        <x:v>1009.9</x:v>
      </x:c>
      <x:c r="P923" s="0" t="n">
        <x:v>1000.7</x:v>
      </x:c>
    </x:row>
    <x:row r="924" spans="1:81" customFormat="1" ht="16.5" customHeight="1">
      <x:c r="A924" s="302">
        <x:f>IF(RIGHT(C924,2)=".1","10",RIGHT(C924,2))</x:f>
      </x:c>
      <x:c r="B924" s="0" t="n">
        <x:v>0</x:v>
      </x:c>
      <x:c r="C924" s="0" t="n">
        <x:v>26.04</x:v>
      </x:c>
      <x:c r="D924" s="0" t="s">
        <x:v>7</x:v>
      </x:c>
      <x:c r="E924" s="0" t="n">
        <x:v>2</x:v>
      </x:c>
      <x:c r="F924" s="0" t="s">
        <x:v>185</x:v>
      </x:c>
      <x:c r="H924" s="0" t="s">
        <x:v>186</x:v>
      </x:c>
      <x:c r="I924" s="0" t="n">
        <x:v>15.6</x:v>
      </x:c>
      <x:c r="J924" s="0" t="n">
        <x:v>8.2</x:v>
      </x:c>
      <x:c r="K924" s="0" t="n">
        <x:v>61</x:v>
      </x:c>
      <x:c r="L924" s="0" t="n">
        <x:v>16</x:v>
      </x:c>
      <x:c r="M924" s="0" t="n">
        <x:v>16</x:v>
      </x:c>
      <x:c r="O924" s="0" t="n">
        <x:v>1009</x:v>
      </x:c>
      <x:c r="P924" s="0" t="n">
        <x:v>999.8</x:v>
      </x:c>
    </x:row>
    <x:row r="925" spans="1:81" customFormat="1" ht="16.5" customHeight="1">
      <x:c r="A925" s="302">
        <x:f>IF(RIGHT(C925,2)=".1","10",RIGHT(C925,2))</x:f>
      </x:c>
      <x:c r="B925" s="0" t="n">
        <x:v>3</x:v>
      </x:c>
      <x:c r="C925" s="0" t="n">
        <x:v>26.04</x:v>
      </x:c>
      <x:c r="D925" s="0" t="s">
        <x:v>7</x:v>
      </x:c>
      <x:c r="E925" s="0" t="n">
        <x:v>1</x:v>
      </x:c>
      <x:c r="F925" s="0" t="s">
        <x:v>185</x:v>
      </x:c>
      <x:c r="H925" s="0" t="s">
        <x:v>212</x:v>
      </x:c>
      <x:c r="I925" s="0" t="n">
        <x:v>13.7</x:v>
      </x:c>
      <x:c r="J925" s="0" t="n">
        <x:v>8.7</x:v>
      </x:c>
      <x:c r="K925" s="0" t="n">
        <x:v>72</x:v>
      </x:c>
      <x:c r="L925" s="0" t="n">
        <x:v>14</x:v>
      </x:c>
      <x:c r="M925" s="0" t="n">
        <x:v>14</x:v>
      </x:c>
      <x:c r="O925" s="0" t="n">
        <x:v>1008.9</x:v>
      </x:c>
      <x:c r="P925" s="0" t="n">
        <x:v>999.6</x:v>
      </x:c>
      <x:c r="Q925" s="0" t="n">
        <x:v>12.9</x:v>
      </x:c>
    </x:row>
    <x:row r="926" spans="1:81" customFormat="1" ht="16.5" customHeight="1">
      <x:c r="A926" s="302">
        <x:f>IF(RIGHT(C926,2)=".1","10",RIGHT(C926,2))</x:f>
      </x:c>
      <x:c r="B926" s="0" t="n">
        <x:v>6</x:v>
      </x:c>
      <x:c r="C926" s="0" t="n">
        <x:v>26.04</x:v>
      </x:c>
      <x:c r="D926" s="0" t="s">
        <x:v>8</x:v>
      </x:c>
      <x:c r="E926" s="0" t="n">
        <x:v>1</x:v>
      </x:c>
      <x:c r="F926" s="0" t="s">
        <x:v>185</x:v>
      </x:c>
      <x:c r="H926" s="0" t="s">
        <x:v>698</x:v>
      </x:c>
      <x:c r="I926" s="0" t="n">
        <x:v>20.7</x:v>
      </x:c>
      <x:c r="J926" s="0" t="n">
        <x:v>12</x:v>
      </x:c>
      <x:c r="K926" s="0" t="n">
        <x:v>57</x:v>
      </x:c>
      <x:c r="L926" s="0" t="n">
        <x:v>24</x:v>
      </x:c>
      <x:c r="M926" s="0" t="n">
        <x:v>33</x:v>
      </x:c>
      <x:c r="N926" s="0" t="s">
        <x:v>444</x:v>
      </x:c>
      <x:c r="O926" s="0" t="n">
        <x:v>1009.1</x:v>
      </x:c>
      <x:c r="P926" s="0" t="n">
        <x:v>1000.1</x:v>
      </x:c>
    </x:row>
    <x:row r="927" spans="1:81" customFormat="1" ht="16.5" customHeight="1">
      <x:c r="A927" s="302">
        <x:f>IF(RIGHT(C927,2)=".1","10",RIGHT(C927,2))</x:f>
      </x:c>
      <x:c r="B927" s="0" t="n">
        <x:v>9</x:v>
      </x:c>
      <x:c r="C927" s="0" t="n">
        <x:v>26.04</x:v>
      </x:c>
      <x:c r="D927" s="0" t="s">
        <x:v>9</x:v>
      </x:c>
      <x:c r="E927" s="0" t="n">
        <x:v>1</x:v>
      </x:c>
      <x:c r="F927" s="0" t="s">
        <x:v>185</x:v>
      </x:c>
      <x:c r="H927" s="0" t="s">
        <x:v>186</x:v>
      </x:c>
      <x:c r="I927" s="0" t="n">
        <x:v>27.7</x:v>
      </x:c>
      <x:c r="J927" s="0" t="n">
        <x:v>13.9</x:v>
      </x:c>
      <x:c r="K927" s="0" t="n">
        <x:v>43</x:v>
      </x:c>
      <x:c r="L927" s="0" t="n">
        <x:v>30</x:v>
      </x:c>
      <x:c r="M927" s="0" t="n">
        <x:v>49</x:v>
      </x:c>
      <x:c r="N927" s="0" t="s">
        <x:v>483</x:v>
      </x:c>
      <x:c r="O927" s="0" t="n">
        <x:v>1008.4</x:v>
      </x:c>
      <x:c r="P927" s="0" t="n">
        <x:v>999.5</x:v>
      </x:c>
    </x:row>
    <x:row r="928" spans="1:81" customFormat="1" ht="16.5" customHeight="1">
      <x:c r="A928" s="302">
        <x:f>IF(RIGHT(C928,2)=".1","10",RIGHT(C928,2))</x:f>
      </x:c>
      <x:c r="B928" s="0" t="n">
        <x:v>12</x:v>
      </x:c>
      <x:c r="C928" s="0" t="n">
        <x:v>26.04</x:v>
      </x:c>
      <x:c r="D928" s="0" t="s">
        <x:v>11</x:v>
      </x:c>
      <x:c r="E928" s="0" t="n">
        <x:v>2</x:v>
      </x:c>
      <x:c r="F928" s="0" t="s">
        <x:v>185</x:v>
      </x:c>
      <x:c r="H928" s="0" t="s">
        <x:v>186</x:v>
      </x:c>
      <x:c r="I928" s="0" t="n">
        <x:v>28.7</x:v>
      </x:c>
      <x:c r="J928" s="0" t="n">
        <x:v>12.3</x:v>
      </x:c>
      <x:c r="K928" s="0" t="n">
        <x:v>36</x:v>
      </x:c>
      <x:c r="L928" s="0" t="n">
        <x:v>30</x:v>
      </x:c>
      <x:c r="M928" s="0" t="n">
        <x:v>41</x:v>
      </x:c>
      <x:c r="N928" s="0" t="s">
        <x:v>483</x:v>
      </x:c>
      <x:c r="O928" s="0" t="n">
        <x:v>1008.4</x:v>
      </x:c>
      <x:c r="P928" s="0" t="n">
        <x:v>999.6</x:v>
      </x:c>
    </x:row>
    <x:row r="929" spans="1:81" customFormat="1" ht="16.5" customHeight="1">
      <x:c r="A929" s="302">
        <x:f>IF(RIGHT(C929,2)=".1","10",RIGHT(C929,2))</x:f>
      </x:c>
      <x:c r="B929" s="0" t="n">
        <x:v>15</x:v>
      </x:c>
      <x:c r="C929" s="0" t="n">
        <x:v>26.04</x:v>
      </x:c>
      <x:c r="D929" s="0" t="s">
        <x:v>11</x:v>
      </x:c>
      <x:c r="E929" s="0" t="n">
        <x:v>2</x:v>
      </x:c>
      <x:c r="F929" s="0" t="s">
        <x:v>185</x:v>
      </x:c>
      <x:c r="H929" s="0" t="s">
        <x:v>473</x:v>
      </x:c>
      <x:c r="I929" s="0" t="n">
        <x:v>26.1</x:v>
      </x:c>
      <x:c r="J929" s="0" t="n">
        <x:v>9.3</x:v>
      </x:c>
      <x:c r="K929" s="0" t="n">
        <x:v>35</x:v>
      </x:c>
      <x:c r="L929" s="0" t="n">
        <x:v>27</x:v>
      </x:c>
      <x:c r="M929" s="0" t="n">
        <x:v>27</x:v>
      </x:c>
      <x:c r="N929" s="0" t="s">
        <x:v>483</x:v>
      </x:c>
      <x:c r="O929" s="0" t="n">
        <x:v>1008.8</x:v>
      </x:c>
      <x:c r="P929" s="0" t="n">
        <x:v>999.9</x:v>
      </x:c>
      <x:c r="R929" s="0" t="n">
        <x:v>29.5</x:v>
      </x:c>
    </x:row>
    <x:row r="930" spans="1:81" customFormat="1" ht="16.5" customHeight="1">
      <x:c r="A930" s="302">
        <x:f>IF(RIGHT(C930,2)=".1","10",RIGHT(C930,2))</x:f>
      </x:c>
      <x:c r="B930" s="0" t="n">
        <x:v>18</x:v>
      </x:c>
      <x:c r="C930" s="0" t="n">
        <x:v>26.04</x:v>
      </x:c>
      <x:c r="D930" s="0" t="s">
        <x:v>12</x:v>
      </x:c>
      <x:c r="E930" s="0" t="n">
        <x:v>1</x:v>
      </x:c>
      <x:c r="F930" s="0" t="s">
        <x:v>185</x:v>
      </x:c>
      <x:c r="H930" s="0" t="s">
        <x:v>903</x:v>
      </x:c>
      <x:c r="I930" s="0" t="n">
        <x:v>20.6</x:v>
      </x:c>
      <x:c r="J930" s="0" t="n">
        <x:v>11.4</x:v>
      </x:c>
      <x:c r="K930" s="0" t="n">
        <x:v>56</x:v>
      </x:c>
      <x:c r="L930" s="0" t="n">
        <x:v>24</x:v>
      </x:c>
      <x:c r="M930" s="0" t="n">
        <x:v>24</x:v>
      </x:c>
      <x:c r="N930" s="0" t="s">
        <x:v>444</x:v>
      </x:c>
      <x:c r="O930" s="0" t="n">
        <x:v>1010.7</x:v>
      </x:c>
      <x:c r="P930" s="0" t="n">
        <x:v>1001.6</x:v>
      </x:c>
    </x:row>
    <x:row r="931" spans="1:81" customFormat="1" ht="16.5" customHeight="1">
      <x:c r="A931" s="302">
        <x:f>IF(RIGHT(C931,2)=".1","10",RIGHT(C931,2))</x:f>
      </x:c>
      <x:c r="B931" s="0" t="n">
        <x:v>21</x:v>
      </x:c>
      <x:c r="C931" s="0" t="n">
        <x:v>26.04</x:v>
      </x:c>
      <x:c r="D931" s="0" t="s">
        <x:v>11</x:v>
      </x:c>
      <x:c r="E931" s="0" t="n">
        <x:v>1</x:v>
      </x:c>
      <x:c r="F931" s="0" t="s">
        <x:v>185</x:v>
      </x:c>
      <x:c r="H931" s="0" t="s">
        <x:v>220</x:v>
      </x:c>
      <x:c r="I931" s="0" t="n">
        <x:v>16.5</x:v>
      </x:c>
      <x:c r="J931" s="0" t="n">
        <x:v>13</x:v>
      </x:c>
      <x:c r="K931" s="0" t="n">
        <x:v>80</x:v>
      </x:c>
      <x:c r="L931" s="0" t="n">
        <x:v>17</x:v>
      </x:c>
      <x:c r="M931" s="0" t="n">
        <x:v>17</x:v>
      </x:c>
      <x:c r="O931" s="0" t="n">
        <x:v>1011.5</x:v>
      </x:c>
      <x:c r="P931" s="0" t="n">
        <x:v>1002.3</x:v>
      </x:c>
    </x:row>
    <x:row r="932" spans="1:81" customFormat="1" ht="16.5" customHeight="1">
      <x:c r="A932" s="302">
        <x:f>IF(RIGHT(C932,2)=".1","10",RIGHT(C932,2))</x:f>
      </x:c>
      <x:c r="B932" s="0" t="n">
        <x:v>0</x:v>
      </x:c>
      <x:c r="C932" s="0" t="n">
        <x:v>27.04</x:v>
      </x:c>
      <x:c r="D932" s="0" t="s">
        <x:v>11</x:v>
      </x:c>
      <x:c r="E932" s="0" t="n">
        <x:v>1</x:v>
      </x:c>
      <x:c r="F932" s="0" t="s">
        <x:v>185</x:v>
      </x:c>
      <x:c r="H932" s="0" t="s">
        <x:v>220</x:v>
      </x:c>
      <x:c r="I932" s="0" t="n">
        <x:v>14</x:v>
      </x:c>
      <x:c r="J932" s="0" t="n">
        <x:v>10</x:v>
      </x:c>
      <x:c r="K932" s="0" t="n">
        <x:v>77</x:v>
      </x:c>
      <x:c r="L932" s="0" t="n">
        <x:v>14</x:v>
      </x:c>
      <x:c r="M932" s="0" t="n">
        <x:v>14</x:v>
      </x:c>
      <x:c r="O932" s="0" t="n">
        <x:v>1011.9</x:v>
      </x:c>
      <x:c r="P932" s="0" t="n">
        <x:v>1002.6</x:v>
      </x:c>
    </x:row>
    <x:row r="933" spans="1:81" customFormat="1" ht="16.5" customHeight="1">
      <x:c r="A933" s="302">
        <x:f>IF(RIGHT(C933,2)=".1","10",RIGHT(C933,2))</x:f>
      </x:c>
      <x:c r="B933" s="0" t="n">
        <x:v>3</x:v>
      </x:c>
      <x:c r="C933" s="0" t="n">
        <x:v>27.04</x:v>
      </x:c>
      <x:c r="D933" s="0" t="s">
        <x:v>10</x:v>
      </x:c>
      <x:c r="E933" s="0" t="n">
        <x:v>1</x:v>
      </x:c>
      <x:c r="F933" s="0" t="s">
        <x:v>185</x:v>
      </x:c>
      <x:c r="H933" s="0" t="s">
        <x:v>213</x:v>
      </x:c>
      <x:c r="I933" s="0" t="n">
        <x:v>12.8</x:v>
      </x:c>
      <x:c r="J933" s="0" t="n">
        <x:v>9.4</x:v>
      </x:c>
      <x:c r="K933" s="0" t="n">
        <x:v>80</x:v>
      </x:c>
      <x:c r="L933" s="0" t="n">
        <x:v>13</x:v>
      </x:c>
      <x:c r="M933" s="0" t="n">
        <x:v>13</x:v>
      </x:c>
      <x:c r="O933" s="0" t="n">
        <x:v>1013</x:v>
      </x:c>
      <x:c r="P933" s="0" t="n">
        <x:v>1003.6</x:v>
      </x:c>
      <x:c r="Q933" s="0" t="n">
        <x:v>12.8</x:v>
      </x:c>
    </x:row>
    <x:row r="934" spans="1:81" customFormat="1" ht="16.5" customHeight="1">
      <x:c r="A934" s="302">
        <x:f>IF(RIGHT(C934,2)=".1","10",RIGHT(C934,2))</x:f>
      </x:c>
      <x:c r="B934" s="0" t="n">
        <x:v>6</x:v>
      </x:c>
      <x:c r="C934" s="0" t="n">
        <x:v>27.04</x:v>
      </x:c>
      <x:c r="D934" s="0" t="s">
        <x:v>11</x:v>
      </x:c>
      <x:c r="E934" s="0" t="n">
        <x:v>2</x:v>
      </x:c>
      <x:c r="F934" s="0" t="s">
        <x:v>185</x:v>
      </x:c>
      <x:c r="H934" s="0" t="s">
        <x:v>400</x:v>
      </x:c>
      <x:c r="I934" s="0" t="n">
        <x:v>18.9</x:v>
      </x:c>
      <x:c r="J934" s="0" t="n">
        <x:v>11.1</x:v>
      </x:c>
      <x:c r="K934" s="0" t="n">
        <x:v>61</x:v>
      </x:c>
      <x:c r="L934" s="0" t="n">
        <x:v>20</x:v>
      </x:c>
      <x:c r="M934" s="0" t="n">
        <x:v>27</x:v>
      </x:c>
      <x:c r="O934" s="0" t="n">
        <x:v>1014</x:v>
      </x:c>
      <x:c r="P934" s="0" t="n">
        <x:v>1004.8</x:v>
      </x:c>
      <x:c r="Q934" s="0" t="n">
        <x:v>12.5</x:v>
      </x:c>
    </x:row>
    <x:row r="935" spans="1:81" customFormat="1" ht="16.5" customHeight="1">
      <x:c r="A935" s="302">
        <x:f>IF(RIGHT(C935,2)=".1","10",RIGHT(C935,2))</x:f>
      </x:c>
      <x:c r="B935" s="0" t="n">
        <x:v>9</x:v>
      </x:c>
      <x:c r="C935" s="0" t="n">
        <x:v>27.04</x:v>
      </x:c>
      <x:c r="D935" s="0" t="s">
        <x:v>12</x:v>
      </x:c>
      <x:c r="E935" s="0" t="n">
        <x:v>3</x:v>
      </x:c>
      <x:c r="F935" s="0" t="s">
        <x:v>185</x:v>
      </x:c>
      <x:c r="H935" s="0" t="s">
        <x:v>400</x:v>
      </x:c>
      <x:c r="I935" s="0" t="n">
        <x:v>24</x:v>
      </x:c>
      <x:c r="J935" s="0" t="n">
        <x:v>8</x:v>
      </x:c>
      <x:c r="K935" s="0" t="n">
        <x:v>36</x:v>
      </x:c>
      <x:c r="L935" s="0" t="n">
        <x:v>24</x:v>
      </x:c>
      <x:c r="M935" s="0" t="n">
        <x:v>36</x:v>
      </x:c>
      <x:c r="N935" s="0" t="s">
        <x:v>444</x:v>
      </x:c>
      <x:c r="O935" s="0" t="n">
        <x:v>1014</x:v>
      </x:c>
      <x:c r="P935" s="0" t="n">
        <x:v>1005</x:v>
      </x:c>
    </x:row>
    <x:row r="936" spans="1:81" customFormat="1" ht="16.5" customHeight="1">
      <x:c r="A936" s="302">
        <x:f>IF(RIGHT(C936,2)=".1","10",RIGHT(C936,2))</x:f>
      </x:c>
      <x:c r="B936" s="0" t="n">
        <x:v>12</x:v>
      </x:c>
      <x:c r="C936" s="0" t="n">
        <x:v>27.04</x:v>
      </x:c>
      <x:c r="D936" s="0" t="s">
        <x:v>12</x:v>
      </x:c>
      <x:c r="E936" s="0" t="n">
        <x:v>3</x:v>
      </x:c>
      <x:c r="F936" s="0" t="s">
        <x:v>185</x:v>
      </x:c>
      <x:c r="H936" s="0" t="s">
        <x:v>878</x:v>
      </x:c>
      <x:c r="I936" s="0" t="n">
        <x:v>24.8</x:v>
      </x:c>
      <x:c r="J936" s="0" t="n">
        <x:v>7.5</x:v>
      </x:c>
      <x:c r="K936" s="0" t="n">
        <x:v>33</x:v>
      </x:c>
      <x:c r="L936" s="0" t="n">
        <x:v>25</x:v>
      </x:c>
      <x:c r="M936" s="0" t="n">
        <x:v>32</x:v>
      </x:c>
      <x:c r="N936" s="0" t="s">
        <x:v>444</x:v>
      </x:c>
      <x:c r="O936" s="0" t="n">
        <x:v>1013.5</x:v>
      </x:c>
      <x:c r="P936" s="0" t="n">
        <x:v>1004.5</x:v>
      </x:c>
    </x:row>
    <x:row r="937" spans="1:81" customFormat="1" ht="16.5" customHeight="1">
      <x:c r="A937" s="302">
        <x:f>IF(RIGHT(C937,2)=".1","10",RIGHT(C937,2))</x:f>
      </x:c>
      <x:c r="B937" s="0" t="n">
        <x:v>15</x:v>
      </x:c>
      <x:c r="C937" s="0" t="n">
        <x:v>27.04</x:v>
      </x:c>
      <x:c r="D937" s="0" t="s">
        <x:v>12</x:v>
      </x:c>
      <x:c r="E937" s="0" t="n">
        <x:v>3</x:v>
      </x:c>
      <x:c r="F937" s="0" t="s">
        <x:v>185</x:v>
      </x:c>
      <x:c r="H937" s="0" t="s">
        <x:v>901</x:v>
      </x:c>
      <x:c r="I937" s="0" t="n">
        <x:v>22.6</x:v>
      </x:c>
      <x:c r="J937" s="0" t="n">
        <x:v>7.7</x:v>
      </x:c>
      <x:c r="K937" s="0" t="n">
        <x:v>38</x:v>
      </x:c>
      <x:c r="L937" s="0" t="n">
        <x:v>24</x:v>
      </x:c>
      <x:c r="M937" s="0" t="n">
        <x:v>24</x:v>
      </x:c>
      <x:c r="N937" s="0" t="s">
        <x:v>444</x:v>
      </x:c>
      <x:c r="O937" s="0" t="n">
        <x:v>1013.9</x:v>
      </x:c>
      <x:c r="P937" s="0" t="n">
        <x:v>1004.8</x:v>
      </x:c>
      <x:c r="R937" s="0" t="n">
        <x:v>25.4</x:v>
      </x:c>
    </x:row>
    <x:row r="938" spans="1:81" customFormat="1" ht="16.5" customHeight="1">
      <x:c r="A938" s="302">
        <x:f>IF(RIGHT(C938,2)=".1","10",RIGHT(C938,2))</x:f>
      </x:c>
      <x:c r="B938" s="0" t="n">
        <x:v>18</x:v>
      </x:c>
      <x:c r="C938" s="0" t="n">
        <x:v>27.04</x:v>
      </x:c>
      <x:c r="D938" s="0" t="s">
        <x:v>13</x:v>
      </x:c>
      <x:c r="E938" s="0" t="n">
        <x:v>0</x:v>
      </x:c>
      <x:c r="F938" s="0" t="s">
        <x:v>185</x:v>
      </x:c>
      <x:c r="H938" s="0" t="s">
        <x:v>354</x:v>
      </x:c>
      <x:c r="I938" s="0" t="n">
        <x:v>16.7</x:v>
      </x:c>
      <x:c r="J938" s="0" t="n">
        <x:v>8.5</x:v>
      </x:c>
      <x:c r="K938" s="0" t="n">
        <x:v>58</x:v>
      </x:c>
      <x:c r="L938" s="0" t="n">
        <x:v>17</x:v>
      </x:c>
      <x:c r="M938" s="0" t="n">
        <x:v>17</x:v>
      </x:c>
      <x:c r="O938" s="0" t="n">
        <x:v>1015.3</x:v>
      </x:c>
      <x:c r="P938" s="0" t="n">
        <x:v>1006</x:v>
      </x:c>
    </x:row>
    <x:row r="939" spans="1:81" customFormat="1" ht="16.5" customHeight="1">
      <x:c r="A939" s="302">
        <x:f>IF(RIGHT(C939,2)=".1","10",RIGHT(C939,2))</x:f>
      </x:c>
      <x:c r="B939" s="0" t="n">
        <x:v>21</x:v>
      </x:c>
      <x:c r="C939" s="0" t="n">
        <x:v>27.04</x:v>
      </x:c>
      <x:c r="D939" s="0" t="s">
        <x:v>12</x:v>
      </x:c>
      <x:c r="E939" s="0" t="n">
        <x:v>1</x:v>
      </x:c>
      <x:c r="F939" s="0" t="s">
        <x:v>185</x:v>
      </x:c>
      <x:c r="H939" s="0" t="s">
        <x:v>597</x:v>
      </x:c>
      <x:c r="I939" s="0" t="n">
        <x:v>14.3</x:v>
      </x:c>
      <x:c r="J939" s="0" t="n">
        <x:v>7.9</x:v>
      </x:c>
      <x:c r="K939" s="0" t="n">
        <x:v>65</x:v>
      </x:c>
      <x:c r="L939" s="0" t="n">
        <x:v>15</x:v>
      </x:c>
      <x:c r="M939" s="0" t="n">
        <x:v>15</x:v>
      </x:c>
      <x:c r="O939" s="0" t="n">
        <x:v>1015.6</x:v>
      </x:c>
      <x:c r="P939" s="0" t="n">
        <x:v>1006.3</x:v>
      </x:c>
    </x:row>
    <x:row r="940" spans="1:81" customFormat="1" ht="16.5" customHeight="1">
      <x:c r="A940" s="302">
        <x:f>IF(RIGHT(C940,2)=".1","10",RIGHT(C940,2))</x:f>
      </x:c>
      <x:c r="B940" s="0" t="n">
        <x:v>0</x:v>
      </x:c>
      <x:c r="C940" s="0" t="n">
        <x:v>28.04</x:v>
      </x:c>
      <x:c r="D940" s="0" t="s">
        <x:v>5</x:v>
      </x:c>
      <x:c r="E940" s="0" t="n">
        <x:v>2</x:v>
      </x:c>
      <x:c r="F940" s="0" t="s">
        <x:v>185</x:v>
      </x:c>
      <x:c r="H940" s="0" t="s">
        <x:v>495</x:v>
      </x:c>
      <x:c r="I940" s="0" t="n">
        <x:v>12.8</x:v>
      </x:c>
      <x:c r="J940" s="0" t="n">
        <x:v>7.6</x:v>
      </x:c>
      <x:c r="K940" s="0" t="n">
        <x:v>71</x:v>
      </x:c>
      <x:c r="L940" s="0" t="n">
        <x:v>12</x:v>
      </x:c>
      <x:c r="M940" s="0" t="n">
        <x:v>12</x:v>
      </x:c>
      <x:c r="O940" s="0" t="n">
        <x:v>1016.2</x:v>
      </x:c>
      <x:c r="P940" s="0" t="n">
        <x:v>1006.8</x:v>
      </x:c>
    </x:row>
    <x:row r="941" spans="1:81" customFormat="1" ht="16.5" customHeight="1">
      <x:c r="A941" s="302">
        <x:f>IF(RIGHT(C941,2)=".1","10",RIGHT(C941,2))</x:f>
      </x:c>
      <x:c r="B941" s="0" t="n">
        <x:v>3</x:v>
      </x:c>
      <x:c r="C941" s="0" t="n">
        <x:v>28.04</x:v>
      </x:c>
      <x:c r="D941" s="0" t="s">
        <x:v>6</x:v>
      </x:c>
      <x:c r="E941" s="0" t="n">
        <x:v>3</x:v>
      </x:c>
      <x:c r="F941" s="0" t="s">
        <x:v>185</x:v>
      </x:c>
      <x:c r="H941" s="0" t="s">
        <x:v>287</x:v>
      </x:c>
      <x:c r="I941" s="0" t="n">
        <x:v>13.6</x:v>
      </x:c>
      <x:c r="J941" s="0" t="n">
        <x:v>7.2</x:v>
      </x:c>
      <x:c r="K941" s="0" t="n">
        <x:v>65</x:v>
      </x:c>
      <x:c r="L941" s="0" t="n">
        <x:v>13</x:v>
      </x:c>
      <x:c r="M941" s="0" t="n">
        <x:v>13</x:v>
      </x:c>
      <x:c r="O941" s="0" t="n">
        <x:v>1016.9</x:v>
      </x:c>
      <x:c r="P941" s="0" t="n">
        <x:v>1007.6</x:v>
      </x:c>
      <x:c r="Q941" s="0" t="n">
        <x:v>12.6</x:v>
      </x:c>
    </x:row>
    <x:row r="942" spans="1:81" customFormat="1" ht="16.5" customHeight="1">
      <x:c r="A942" s="302">
        <x:f>IF(RIGHT(C942,2)=".1","10",RIGHT(C942,2))</x:f>
      </x:c>
      <x:c r="B942" s="0" t="n">
        <x:v>6</x:v>
      </x:c>
      <x:c r="C942" s="0" t="n">
        <x:v>28.04</x:v>
      </x:c>
      <x:c r="D942" s="0" t="s">
        <x:v>6</x:v>
      </x:c>
      <x:c r="E942" s="0" t="n">
        <x:v>5</x:v>
      </x:c>
      <x:c r="F942" s="0" t="s">
        <x:v>185</x:v>
      </x:c>
      <x:c r="H942" s="0" t="s">
        <x:v>212</x:v>
      </x:c>
      <x:c r="I942" s="0" t="n">
        <x:v>18.2</x:v>
      </x:c>
      <x:c r="J942" s="0" t="n">
        <x:v>7.1</x:v>
      </x:c>
      <x:c r="K942" s="0" t="n">
        <x:v>48</x:v>
      </x:c>
      <x:c r="L942" s="0" t="n">
        <x:v>18</x:v>
      </x:c>
      <x:c r="M942" s="0" t="n">
        <x:v>22</x:v>
      </x:c>
      <x:c r="O942" s="0" t="n">
        <x:v>1017.8</x:v>
      </x:c>
      <x:c r="P942" s="0" t="n">
        <x:v>1008.6</x:v>
      </x:c>
    </x:row>
    <x:row r="943" spans="1:81" customFormat="1" ht="16.5" customHeight="1">
      <x:c r="A943" s="302">
        <x:f>IF(RIGHT(C943,2)=".1","10",RIGHT(C943,2))</x:f>
      </x:c>
      <x:c r="B943" s="0" t="n">
        <x:v>9</x:v>
      </x:c>
      <x:c r="C943" s="0" t="n">
        <x:v>28.04</x:v>
      </x:c>
      <x:c r="D943" s="0" t="s">
        <x:v>6</x:v>
      </x:c>
      <x:c r="E943" s="0" t="n">
        <x:v>4</x:v>
      </x:c>
      <x:c r="F943" s="0" t="s">
        <x:v>185</x:v>
      </x:c>
      <x:c r="H943" s="0" t="s">
        <x:v>273</x:v>
      </x:c>
      <x:c r="I943" s="0" t="n">
        <x:v>22.2</x:v>
      </x:c>
      <x:c r="J943" s="0" t="n">
        <x:v>8.8</x:v>
      </x:c>
      <x:c r="K943" s="0" t="n">
        <x:v>42</x:v>
      </x:c>
      <x:c r="L943" s="0" t="n">
        <x:v>24</x:v>
      </x:c>
      <x:c r="M943" s="0" t="n">
        <x:v>32</x:v>
      </x:c>
      <x:c r="N943" s="0" t="s">
        <x:v>444</x:v>
      </x:c>
      <x:c r="O943" s="0" t="n">
        <x:v>1017.5</x:v>
      </x:c>
      <x:c r="P943" s="0" t="n">
        <x:v>1008.4</x:v>
      </x:c>
    </x:row>
    <x:row r="944" spans="1:81" customFormat="1" ht="16.5" customHeight="1">
      <x:c r="A944" s="302">
        <x:f>IF(RIGHT(C944,2)=".1","10",RIGHT(C944,2))</x:f>
      </x:c>
      <x:c r="B944" s="0" t="n">
        <x:v>12</x:v>
      </x:c>
      <x:c r="C944" s="0" t="n">
        <x:v>28.04</x:v>
      </x:c>
      <x:c r="D944" s="0" t="s">
        <x:v>6</x:v>
      </x:c>
      <x:c r="E944" s="0" t="n">
        <x:v>5</x:v>
      </x:c>
      <x:c r="F944" s="0" t="s">
        <x:v>185</x:v>
      </x:c>
      <x:c r="H944" s="0" t="s">
        <x:v>904</x:v>
      </x:c>
      <x:c r="I944" s="0" t="n">
        <x:v>22.8</x:v>
      </x:c>
      <x:c r="J944" s="0" t="n">
        <x:v>7.3</x:v>
      </x:c>
      <x:c r="K944" s="0" t="n">
        <x:v>37</x:v>
      </x:c>
      <x:c r="L944" s="0" t="n">
        <x:v>24</x:v>
      </x:c>
      <x:c r="M944" s="0" t="n">
        <x:v>26</x:v>
      </x:c>
      <x:c r="N944" s="0" t="s">
        <x:v>444</x:v>
      </x:c>
      <x:c r="O944" s="0" t="n">
        <x:v>1016.9</x:v>
      </x:c>
      <x:c r="P944" s="0" t="n">
        <x:v>1007.8</x:v>
      </x:c>
    </x:row>
    <x:row r="945" spans="1:81" customFormat="1" ht="16.5" customHeight="1">
      <x:c r="A945" s="302">
        <x:f>IF(RIGHT(C945,2)=".1","10",RIGHT(C945,2))</x:f>
      </x:c>
      <x:c r="B945" s="0" t="n">
        <x:v>15</x:v>
      </x:c>
      <x:c r="C945" s="0" t="n">
        <x:v>28.04</x:v>
      </x:c>
      <x:c r="D945" s="0" t="s">
        <x:v>6</x:v>
      </x:c>
      <x:c r="E945" s="0" t="n">
        <x:v>3</x:v>
      </x:c>
      <x:c r="F945" s="0" t="s">
        <x:v>185</x:v>
      </x:c>
      <x:c r="H945" s="0" t="s">
        <x:v>905</x:v>
      </x:c>
      <x:c r="I945" s="0" t="n">
        <x:v>21.4</x:v>
      </x:c>
      <x:c r="J945" s="0" t="n">
        <x:v>7.9</x:v>
      </x:c>
      <x:c r="K945" s="0" t="n">
        <x:v>42</x:v>
      </x:c>
      <x:c r="L945" s="0" t="n">
        <x:v>22</x:v>
      </x:c>
      <x:c r="M945" s="0" t="n">
        <x:v>23</x:v>
      </x:c>
      <x:c r="N945" s="0" t="s">
        <x:v>444</x:v>
      </x:c>
      <x:c r="O945" s="0" t="n">
        <x:v>1017.2</x:v>
      </x:c>
      <x:c r="P945" s="0" t="n">
        <x:v>1008.1</x:v>
      </x:c>
      <x:c r="R945" s="0" t="n">
        <x:v>23.5</x:v>
      </x:c>
    </x:row>
    <x:row r="946" spans="1:81" customFormat="1" ht="16.5" customHeight="1">
      <x:c r="A946" s="302">
        <x:f>IF(RIGHT(C946,2)=".1","10",RIGHT(C946,2))</x:f>
      </x:c>
      <x:c r="B946" s="0" t="n">
        <x:v>18</x:v>
      </x:c>
      <x:c r="C946" s="0" t="n">
        <x:v>28.04</x:v>
      </x:c>
      <x:c r="D946" s="0" t="s">
        <x:v>6</x:v>
      </x:c>
      <x:c r="E946" s="0" t="n">
        <x:v>3</x:v>
      </x:c>
      <x:c r="F946" s="0" t="s">
        <x:v>185</x:v>
      </x:c>
      <x:c r="H946" s="0" t="s">
        <x:v>186</x:v>
      </x:c>
      <x:c r="I946" s="0" t="n">
        <x:v>17.7</x:v>
      </x:c>
      <x:c r="J946" s="0" t="n">
        <x:v>5.9</x:v>
      </x:c>
      <x:c r="K946" s="0" t="n">
        <x:v>46</x:v>
      </x:c>
      <x:c r="L946" s="0" t="n">
        <x:v>18</x:v>
      </x:c>
      <x:c r="M946" s="0" t="n">
        <x:v>18</x:v>
      </x:c>
      <x:c r="O946" s="0" t="n">
        <x:v>1018.5</x:v>
      </x:c>
      <x:c r="P946" s="0" t="n">
        <x:v>1009.2</x:v>
      </x:c>
    </x:row>
    <x:row r="947" spans="1:81" customFormat="1" ht="16.5" customHeight="1">
      <x:c r="A947" s="302">
        <x:f>IF(RIGHT(C947,2)=".1","10",RIGHT(C947,2))</x:f>
      </x:c>
      <x:c r="B947" s="0" t="n">
        <x:v>21</x:v>
      </x:c>
      <x:c r="C947" s="0" t="n">
        <x:v>28.04</x:v>
      </x:c>
      <x:c r="D947" s="0" t="s">
        <x:v>6</x:v>
      </x:c>
      <x:c r="E947" s="0" t="n">
        <x:v>3</x:v>
      </x:c>
      <x:c r="F947" s="0" t="s">
        <x:v>185</x:v>
      </x:c>
      <x:c r="G947" s="0" t="s">
        <x:v>540</x:v>
      </x:c>
      <x:c r="H947" s="0" t="s">
        <x:v>194</x:v>
      </x:c>
      <x:c r="I947" s="0" t="n">
        <x:v>13.8</x:v>
      </x:c>
      <x:c r="J947" s="0" t="n">
        <x:v>7.2</x:v>
      </x:c>
      <x:c r="K947" s="0" t="n">
        <x:v>64</x:v>
      </x:c>
      <x:c r="L947" s="0" t="n">
        <x:v>13</x:v>
      </x:c>
      <x:c r="M947" s="0" t="n">
        <x:v>13</x:v>
      </x:c>
      <x:c r="O947" s="0" t="n">
        <x:v>1019.2</x:v>
      </x:c>
      <x:c r="P947" s="0" t="n">
        <x:v>1009.8</x:v>
      </x:c>
    </x:row>
    <x:row r="948" spans="1:81" customFormat="1" ht="16.5" customHeight="1">
      <x:c r="A948" s="302">
        <x:f>IF(RIGHT(C948,2)=".1","10",RIGHT(C948,2))</x:f>
      </x:c>
      <x:c r="B948" s="0" t="n">
        <x:v>0</x:v>
      </x:c>
      <x:c r="C948" s="0" t="n">
        <x:v>29.04</x:v>
      </x:c>
      <x:c r="D948" s="0" t="s">
        <x:v>6</x:v>
      </x:c>
      <x:c r="E948" s="0" t="n">
        <x:v>4</x:v>
      </x:c>
      <x:c r="F948" s="0" t="s">
        <x:v>185</x:v>
      </x:c>
      <x:c r="G948" s="0" t="s">
        <x:v>508</x:v>
      </x:c>
      <x:c r="H948" s="0" t="s">
        <x:v>251</x:v>
      </x:c>
      <x:c r="I948" s="0" t="n">
        <x:v>14.1</x:v>
      </x:c>
      <x:c r="J948" s="0" t="n">
        <x:v>5.5</x:v>
      </x:c>
      <x:c r="K948" s="0" t="n">
        <x:v>56</x:v>
      </x:c>
      <x:c r="L948" s="0" t="n">
        <x:v>13</x:v>
      </x:c>
      <x:c r="M948" s="0" t="n">
        <x:v>13</x:v>
      </x:c>
      <x:c r="O948" s="0" t="n">
        <x:v>1018.6</x:v>
      </x:c>
      <x:c r="P948" s="0" t="n">
        <x:v>1009.2</x:v>
      </x:c>
    </x:row>
    <x:row r="949" spans="1:81" customFormat="1" ht="16.5" customHeight="1">
      <x:c r="A949" s="302">
        <x:f>IF(RIGHT(C949,2)=".1","10",RIGHT(C949,2))</x:f>
      </x:c>
      <x:c r="B949" s="0" t="n">
        <x:v>3</x:v>
      </x:c>
      <x:c r="C949" s="0" t="n">
        <x:v>29.04</x:v>
      </x:c>
      <x:c r="D949" s="0" t="s">
        <x:v>6</x:v>
      </x:c>
      <x:c r="E949" s="0" t="n">
        <x:v>3</x:v>
      </x:c>
      <x:c r="F949" s="0" t="s">
        <x:v>185</x:v>
      </x:c>
      <x:c r="H949" s="0" t="s">
        <x:v>228</x:v>
      </x:c>
      <x:c r="I949" s="0" t="n">
        <x:v>12.4</x:v>
      </x:c>
      <x:c r="J949" s="0" t="n">
        <x:v>8</x:v>
      </x:c>
      <x:c r="K949" s="0" t="n">
        <x:v>75</x:v>
      </x:c>
      <x:c r="L949" s="0" t="n">
        <x:v>11</x:v>
      </x:c>
      <x:c r="M949" s="0" t="n">
        <x:v>11</x:v>
      </x:c>
      <x:c r="O949" s="0" t="n">
        <x:v>1019.2</x:v>
      </x:c>
      <x:c r="P949" s="0" t="n">
        <x:v>1009.8</x:v>
      </x:c>
      <x:c r="Q949" s="0" t="n">
        <x:v>12.3</x:v>
      </x:c>
      <x:c r="S949" s="0" t="n">
        <x:v>2</x:v>
      </x:c>
    </x:row>
    <x:row r="950" spans="1:81" customFormat="1" ht="16.5" customHeight="1">
      <x:c r="A950" s="302">
        <x:f>IF(RIGHT(C950,2)=".1","10",RIGHT(C950,2))</x:f>
      </x:c>
      <x:c r="B950" s="0" t="n">
        <x:v>6</x:v>
      </x:c>
      <x:c r="C950" s="0" t="n">
        <x:v>29.04</x:v>
      </x:c>
      <x:c r="D950" s="0" t="s">
        <x:v>6</x:v>
      </x:c>
      <x:c r="E950" s="0" t="n">
        <x:v>4</x:v>
      </x:c>
      <x:c r="F950" s="0" t="s">
        <x:v>185</x:v>
      </x:c>
      <x:c r="H950" s="0" t="s">
        <x:v>192</x:v>
      </x:c>
      <x:c r="I950" s="0" t="n">
        <x:v>12.9</x:v>
      </x:c>
      <x:c r="J950" s="0" t="n">
        <x:v>8.9</x:v>
      </x:c>
      <x:c r="K950" s="0" t="n">
        <x:v>77</x:v>
      </x:c>
      <x:c r="L950" s="0" t="n">
        <x:v>11</x:v>
      </x:c>
      <x:c r="M950" s="0" t="n">
        <x:v>11</x:v>
      </x:c>
      <x:c r="O950" s="0" t="n">
        <x:v>1020.2</x:v>
      </x:c>
      <x:c r="P950" s="0" t="n">
        <x:v>1010.8</x:v>
      </x:c>
      <x:c r="Q950" s="0" t="n">
        <x:v>12.1</x:v>
      </x:c>
    </x:row>
    <x:row r="951" spans="1:81" customFormat="1" ht="16.5" customHeight="1">
      <x:c r="A951" s="302">
        <x:f>IF(RIGHT(C951,2)=".1","10",RIGHT(C951,2))</x:f>
      </x:c>
      <x:c r="B951" s="0" t="n">
        <x:v>9</x:v>
      </x:c>
      <x:c r="C951" s="0" t="n">
        <x:v>29.04</x:v>
      </x:c>
      <x:c r="D951" s="0" t="s">
        <x:v>6</x:v>
      </x:c>
      <x:c r="E951" s="0" t="s">
        <x:v>209</x:v>
      </x:c>
      <x:c r="F951" s="0" t="s">
        <x:v>185</x:v>
      </x:c>
      <x:c r="H951" s="0" t="s">
        <x:v>906</x:v>
      </x:c>
      <x:c r="I951" s="0" t="n">
        <x:v>16.5</x:v>
      </x:c>
      <x:c r="J951" s="0" t="n">
        <x:v>9.6</x:v>
      </x:c>
      <x:c r="K951" s="0" t="n">
        <x:v>64</x:v>
      </x:c>
      <x:c r="L951" s="0" t="n">
        <x:v>16</x:v>
      </x:c>
      <x:c r="M951" s="0" t="n">
        <x:v>19</x:v>
      </x:c>
      <x:c r="O951" s="0" t="n">
        <x:v>1019.7</x:v>
      </x:c>
      <x:c r="P951" s="0" t="n">
        <x:v>1010.4</x:v>
      </x:c>
    </x:row>
    <x:row r="952" spans="1:81" customFormat="1" ht="16.5" customHeight="1">
      <x:c r="A952" s="302">
        <x:f>IF(RIGHT(C952,2)=".1","10",RIGHT(C952,2))</x:f>
      </x:c>
      <x:c r="B952" s="0" t="n">
        <x:v>12</x:v>
      </x:c>
      <x:c r="C952" s="0" t="n">
        <x:v>29.04</x:v>
      </x:c>
      <x:c r="D952" s="0" t="s">
        <x:v>6</x:v>
      </x:c>
      <x:c r="E952" s="0" t="s">
        <x:v>347</x:v>
      </x:c>
      <x:c r="F952" s="0" t="s">
        <x:v>185</x:v>
      </x:c>
      <x:c r="H952" s="0" t="s">
        <x:v>907</x:v>
      </x:c>
      <x:c r="I952" s="0" t="n">
        <x:v>17.2</x:v>
      </x:c>
      <x:c r="J952" s="0" t="n">
        <x:v>9.8</x:v>
      </x:c>
      <x:c r="K952" s="0" t="n">
        <x:v>62</x:v>
      </x:c>
      <x:c r="L952" s="0" t="n">
        <x:v>17</x:v>
      </x:c>
      <x:c r="M952" s="0" t="n">
        <x:v>17</x:v>
      </x:c>
      <x:c r="O952" s="0" t="n">
        <x:v>1019</x:v>
      </x:c>
      <x:c r="P952" s="0" t="n">
        <x:v>1009.8</x:v>
      </x:c>
    </x:row>
    <x:row r="953" spans="1:81" customFormat="1" ht="16.5" customHeight="1">
      <x:c r="A953" s="302">
        <x:f>IF(RIGHT(C953,2)=".1","10",RIGHT(C953,2))</x:f>
      </x:c>
      <x:c r="B953" s="0" t="n">
        <x:v>15</x:v>
      </x:c>
      <x:c r="C953" s="0" t="n">
        <x:v>29.04</x:v>
      </x:c>
      <x:c r="D953" s="0" t="s">
        <x:v>6</x:v>
      </x:c>
      <x:c r="E953" s="0" t="s">
        <x:v>205</x:v>
      </x:c>
      <x:c r="F953" s="0" t="s">
        <x:v>185</x:v>
      </x:c>
      <x:c r="H953" s="0" t="s">
        <x:v>192</x:v>
      </x:c>
      <x:c r="I953" s="0" t="n">
        <x:v>15.8</x:v>
      </x:c>
      <x:c r="J953" s="0" t="n">
        <x:v>10</x:v>
      </x:c>
      <x:c r="K953" s="0" t="n">
        <x:v>68</x:v>
      </x:c>
      <x:c r="L953" s="0" t="n">
        <x:v>15</x:v>
      </x:c>
      <x:c r="M953" s="0" t="n">
        <x:v>15</x:v>
      </x:c>
      <x:c r="O953" s="0" t="n">
        <x:v>1018.4</x:v>
      </x:c>
      <x:c r="P953" s="0" t="n">
        <x:v>1009.1</x:v>
      </x:c>
      <x:c r="R953" s="0" t="n">
        <x:v>17.7</x:v>
      </x:c>
    </x:row>
    <x:row r="954" spans="1:81" customFormat="1" ht="16.5" customHeight="1">
      <x:c r="A954" s="302">
        <x:f>IF(RIGHT(C954,2)=".1","10",RIGHT(C954,2))</x:f>
      </x:c>
      <x:c r="B954" s="0" t="n">
        <x:v>18</x:v>
      </x:c>
      <x:c r="C954" s="0" t="n">
        <x:v>29.04</x:v>
      </x:c>
      <x:c r="D954" s="0" t="s">
        <x:v>6</x:v>
      </x:c>
      <x:c r="E954" s="0" t="n">
        <x:v>4</x:v>
      </x:c>
      <x:c r="F954" s="0" t="s">
        <x:v>185</x:v>
      </x:c>
      <x:c r="H954" s="0" t="s">
        <x:v>192</x:v>
      </x:c>
      <x:c r="I954" s="0" t="n">
        <x:v>13.6</x:v>
      </x:c>
      <x:c r="J954" s="0" t="n">
        <x:v>9.1</x:v>
      </x:c>
      <x:c r="K954" s="0" t="n">
        <x:v>74</x:v>
      </x:c>
      <x:c r="L954" s="0" t="n">
        <x:v>12</x:v>
      </x:c>
      <x:c r="M954" s="0" t="n">
        <x:v>12</x:v>
      </x:c>
      <x:c r="O954" s="0" t="n">
        <x:v>1019</x:v>
      </x:c>
      <x:c r="P954" s="0" t="n">
        <x:v>1009.6</x:v>
      </x:c>
    </x:row>
    <x:row r="955" spans="1:81" customFormat="1" ht="16.5" customHeight="1">
      <x:c r="A955" s="302">
        <x:f>IF(RIGHT(C955,2)=".1","10",RIGHT(C955,2))</x:f>
      </x:c>
      <x:c r="B955" s="0" t="n">
        <x:v>21</x:v>
      </x:c>
      <x:c r="C955" s="0" t="n">
        <x:v>29.04</x:v>
      </x:c>
      <x:c r="D955" s="0" t="s">
        <x:v>6</x:v>
      </x:c>
      <x:c r="E955" s="0" t="n">
        <x:v>3</x:v>
      </x:c>
      <x:c r="F955" s="0" t="s">
        <x:v>185</x:v>
      </x:c>
      <x:c r="H955" s="0" t="s">
        <x:v>305</x:v>
      </x:c>
      <x:c r="I955" s="0" t="n">
        <x:v>12.2</x:v>
      </x:c>
      <x:c r="J955" s="0" t="n">
        <x:v>8.8</x:v>
      </x:c>
      <x:c r="K955" s="0" t="n">
        <x:v>80</x:v>
      </x:c>
      <x:c r="L955" s="0" t="n">
        <x:v>11</x:v>
      </x:c>
      <x:c r="M955" s="0" t="n">
        <x:v>11</x:v>
      </x:c>
      <x:c r="O955" s="0" t="n">
        <x:v>1018.6</x:v>
      </x:c>
      <x:c r="P955" s="0" t="n">
        <x:v>1009.2</x:v>
      </x:c>
    </x:row>
    <x:row r="956" spans="1:81" customFormat="1" ht="16.5" customHeight="1">
      <x:c r="A956" s="302">
        <x:f>IF(RIGHT(C956,2)=".1","10",RIGHT(C956,2))</x:f>
      </x:c>
      <x:c r="B956" s="0" t="n">
        <x:v>0</x:v>
      </x:c>
      <x:c r="C956" s="0" t="n">
        <x:v>30.04</x:v>
      </x:c>
      <x:c r="D956" s="0" t="s">
        <x:v>6</x:v>
      </x:c>
      <x:c r="E956" s="0" t="n">
        <x:v>3</x:v>
      </x:c>
      <x:c r="F956" s="0" t="s">
        <x:v>185</x:v>
      </x:c>
      <x:c r="H956" s="0" t="s">
        <x:v>192</x:v>
      </x:c>
      <x:c r="I956" s="0" t="n">
        <x:v>11.6</x:v>
      </x:c>
      <x:c r="J956" s="0" t="n">
        <x:v>8.2</x:v>
      </x:c>
      <x:c r="K956" s="0" t="n">
        <x:v>80</x:v>
      </x:c>
      <x:c r="L956" s="0" t="n">
        <x:v>10</x:v>
      </x:c>
      <x:c r="M956" s="0" t="n">
        <x:v>10</x:v>
      </x:c>
      <x:c r="O956" s="0" t="n">
        <x:v>1017.4</x:v>
      </x:c>
      <x:c r="P956" s="0" t="n">
        <x:v>1007.9</x:v>
      </x:c>
    </x:row>
    <x:row r="957" spans="1:81" customFormat="1" ht="16.5" customHeight="1">
      <x:c r="A957" s="302">
        <x:f>IF(RIGHT(C957,2)=".1","10",RIGHT(C957,2))</x:f>
      </x:c>
      <x:c r="B957" s="0" t="n">
        <x:v>3</x:v>
      </x:c>
      <x:c r="C957" s="0" t="n">
        <x:v>30.04</x:v>
      </x:c>
      <x:c r="D957" s="0" t="s">
        <x:v>5</x:v>
      </x:c>
      <x:c r="E957" s="0" t="n">
        <x:v>2</x:v>
      </x:c>
      <x:c r="F957" s="0" t="s">
        <x:v>185</x:v>
      </x:c>
      <x:c r="H957" s="0" t="s">
        <x:v>192</x:v>
      </x:c>
      <x:c r="I957" s="0" t="n">
        <x:v>11.7</x:v>
      </x:c>
      <x:c r="J957" s="0" t="n">
        <x:v>7.9</x:v>
      </x:c>
      <x:c r="K957" s="0" t="n">
        <x:v>77</x:v>
      </x:c>
      <x:c r="L957" s="0" t="n">
        <x:v>11</x:v>
      </x:c>
      <x:c r="M957" s="0" t="n">
        <x:v>11</x:v>
      </x:c>
      <x:c r="O957" s="0" t="n">
        <x:v>1017.8</x:v>
      </x:c>
      <x:c r="P957" s="0" t="n">
        <x:v>1008.4</x:v>
      </x:c>
      <x:c r="Q957" s="0" t="n">
        <x:v>11.3</x:v>
      </x:c>
    </x:row>
    <x:row r="958" spans="1:81" customFormat="1" ht="16.5" customHeight="1">
      <x:c r="A958" s="302">
        <x:f>IF(RIGHT(C958,2)=".1","10",RIGHT(C958,2))</x:f>
      </x:c>
      <x:c r="B958" s="0" t="n">
        <x:v>6</x:v>
      </x:c>
      <x:c r="C958" s="0" t="n">
        <x:v>30.04</x:v>
      </x:c>
      <x:c r="D958" s="0" t="s">
        <x:v>6</x:v>
      </x:c>
      <x:c r="E958" s="0" t="n">
        <x:v>5</x:v>
      </x:c>
      <x:c r="F958" s="0" t="s">
        <x:v>185</x:v>
      </x:c>
      <x:c r="H958" s="0" t="s">
        <x:v>206</x:v>
      </x:c>
      <x:c r="I958" s="0" t="n">
        <x:v>12.9</x:v>
      </x:c>
      <x:c r="J958" s="0" t="n">
        <x:v>7.6</x:v>
      </x:c>
      <x:c r="K958" s="0" t="n">
        <x:v>70</x:v>
      </x:c>
      <x:c r="L958" s="0" t="n">
        <x:v>11</x:v>
      </x:c>
      <x:c r="M958" s="0" t="n">
        <x:v>11</x:v>
      </x:c>
      <x:c r="O958" s="0" t="n">
        <x:v>1017.9</x:v>
      </x:c>
      <x:c r="P958" s="0" t="n">
        <x:v>1008.5</x:v>
      </x:c>
    </x:row>
    <x:row r="959" spans="1:81" customFormat="1" ht="16.5" customHeight="1">
      <x:c r="A959" s="302">
        <x:f>IF(RIGHT(C959,2)=".1","10",RIGHT(C959,2))</x:f>
      </x:c>
      <x:c r="B959" s="0" t="n">
        <x:v>9</x:v>
      </x:c>
      <x:c r="C959" s="0" t="n">
        <x:v>30.04</x:v>
      </x:c>
      <x:c r="D959" s="0" t="s">
        <x:v>6</x:v>
      </x:c>
      <x:c r="E959" s="0" t="n">
        <x:v>4</x:v>
      </x:c>
      <x:c r="F959" s="0" t="s">
        <x:v>185</x:v>
      </x:c>
      <x:c r="H959" s="0" t="s">
        <x:v>366</x:v>
      </x:c>
      <x:c r="I959" s="0" t="n">
        <x:v>15.5</x:v>
      </x:c>
      <x:c r="J959" s="0" t="n">
        <x:v>9.2</x:v>
      </x:c>
      <x:c r="K959" s="0" t="n">
        <x:v>66</x:v>
      </x:c>
      <x:c r="L959" s="0" t="n">
        <x:v>15</x:v>
      </x:c>
      <x:c r="M959" s="0" t="n">
        <x:v>15</x:v>
      </x:c>
      <x:c r="O959" s="0" t="n">
        <x:v>1016.8</x:v>
      </x:c>
      <x:c r="P959" s="0" t="n">
        <x:v>1007.5</x:v>
      </x:c>
    </x:row>
    <x:row r="960" spans="1:81" customFormat="1" ht="16.5" customHeight="1">
      <x:c r="A960" s="302">
        <x:f>IF(RIGHT(C960,2)=".1","10",RIGHT(C960,2))</x:f>
      </x:c>
      <x:c r="B960" s="0" t="n">
        <x:v>12</x:v>
      </x:c>
      <x:c r="C960" s="0" t="n">
        <x:v>30.04</x:v>
      </x:c>
      <x:c r="D960" s="0" t="s">
        <x:v>6</x:v>
      </x:c>
      <x:c r="E960" s="0" t="n">
        <x:v>3</x:v>
      </x:c>
      <x:c r="F960" s="0" t="s">
        <x:v>185</x:v>
      </x:c>
      <x:c r="H960" s="0" t="s">
        <x:v>455</x:v>
      </x:c>
      <x:c r="I960" s="0" t="n">
        <x:v>17.4</x:v>
      </x:c>
      <x:c r="J960" s="0" t="n">
        <x:v>10.1</x:v>
      </x:c>
      <x:c r="K960" s="0" t="n">
        <x:v>62</x:v>
      </x:c>
      <x:c r="L960" s="0" t="n">
        <x:v>17</x:v>
      </x:c>
      <x:c r="M960" s="0" t="n">
        <x:v>17</x:v>
      </x:c>
      <x:c r="O960" s="0" t="n">
        <x:v>1016.2</x:v>
      </x:c>
      <x:c r="P960" s="0" t="n">
        <x:v>1007</x:v>
      </x:c>
    </x:row>
    <x:row r="961" spans="1:81" customFormat="1" ht="16.5" customHeight="1">
      <x:c r="A961" s="302">
        <x:f>IF(RIGHT(C961,2)=".1","10",RIGHT(C961,2))</x:f>
      </x:c>
      <x:c r="B961" s="0" t="n">
        <x:v>15</x:v>
      </x:c>
      <x:c r="C961" s="0" t="n">
        <x:v>30.04</x:v>
      </x:c>
      <x:c r="D961" s="0" t="s">
        <x:v>6</x:v>
      </x:c>
      <x:c r="E961" s="0" t="n">
        <x:v>4</x:v>
      </x:c>
      <x:c r="F961" s="0" t="s">
        <x:v>185</x:v>
      </x:c>
      <x:c r="H961" s="0" t="s">
        <x:v>192</x:v>
      </x:c>
      <x:c r="I961" s="0" t="n">
        <x:v>13.9</x:v>
      </x:c>
      <x:c r="J961" s="0" t="n">
        <x:v>9.4</x:v>
      </x:c>
      <x:c r="K961" s="0" t="n">
        <x:v>74</x:v>
      </x:c>
      <x:c r="L961" s="0" t="n">
        <x:v>12</x:v>
      </x:c>
      <x:c r="M961" s="0" t="n">
        <x:v>12</x:v>
      </x:c>
      <x:c r="O961" s="0" t="n">
        <x:v>1016.1</x:v>
      </x:c>
      <x:c r="P961" s="0" t="n">
        <x:v>1006.8</x:v>
      </x:c>
      <x:c r="R961" s="0" t="n">
        <x:v>17.5</x:v>
      </x:c>
    </x:row>
    <x:row r="962" spans="1:81" customFormat="1" ht="16.5" customHeight="1">
      <x:c r="A962" s="302">
        <x:f>IF(RIGHT(C962,2)=".1","10",RIGHT(C962,2))</x:f>
      </x:c>
      <x:c r="B962" s="0" t="n">
        <x:v>18</x:v>
      </x:c>
      <x:c r="C962" s="0" t="n">
        <x:v>30.04</x:v>
      </x:c>
      <x:c r="D962" s="0" t="s">
        <x:v>6</x:v>
      </x:c>
      <x:c r="E962" s="0" t="n">
        <x:v>3</x:v>
      </x:c>
      <x:c r="F962" s="0" t="s">
        <x:v>185</x:v>
      </x:c>
      <x:c r="H962" s="0" t="s">
        <x:v>192</x:v>
      </x:c>
      <x:c r="I962" s="0" t="n">
        <x:v>12.6</x:v>
      </x:c>
      <x:c r="J962" s="0" t="n">
        <x:v>9</x:v>
      </x:c>
      <x:c r="K962" s="0" t="n">
        <x:v>79</x:v>
      </x:c>
      <x:c r="L962" s="0" t="n">
        <x:v>11</x:v>
      </x:c>
      <x:c r="M962" s="0" t="n">
        <x:v>11</x:v>
      </x:c>
      <x:c r="O962" s="0" t="n">
        <x:v>1017.4</x:v>
      </x:c>
      <x:c r="P962" s="0" t="n">
        <x:v>1008</x:v>
      </x:c>
    </x:row>
    <x:row r="963" spans="1:81" customFormat="1" ht="16.5" customHeight="1">
      <x:c r="A963" s="302">
        <x:f>IF(RIGHT(C963,2)=".1","10",RIGHT(C963,2))</x:f>
      </x:c>
      <x:c r="B963" s="0" t="n">
        <x:v>21</x:v>
      </x:c>
      <x:c r="C963" s="0" t="n">
        <x:v>30.04</x:v>
      </x:c>
      <x:c r="D963" s="0" t="s">
        <x:v>6</x:v>
      </x:c>
      <x:c r="E963" s="0" t="n">
        <x:v>3</x:v>
      </x:c>
      <x:c r="F963" s="0" t="s">
        <x:v>185</x:v>
      </x:c>
      <x:c r="H963" s="0" t="s">
        <x:v>192</x:v>
      </x:c>
      <x:c r="I963" s="0" t="n">
        <x:v>12</x:v>
      </x:c>
      <x:c r="J963" s="0" t="n">
        <x:v>8.9</x:v>
      </x:c>
      <x:c r="K963" s="0" t="n">
        <x:v>81</x:v>
      </x:c>
      <x:c r="L963" s="0" t="n">
        <x:v>10</x:v>
      </x:c>
      <x:c r="M963" s="0" t="n">
        <x:v>10</x:v>
      </x:c>
      <x:c r="O963" s="0" t="n">
        <x:v>1016.8</x:v>
      </x:c>
      <x:c r="P963" s="0" t="n">
        <x:v>1007.4</x:v>
      </x:c>
    </x:row>
    <x:row r="964" spans="1:81" customFormat="1" ht="16.5" customHeight="1">
      <x:c r="A964" s="302">
        <x:f>IF(RIGHT(C964,2)=".1","10",RIGHT(C964,2))</x:f>
      </x:c>
      <x:c r="B964" s="0" t="n">
        <x:v>0</x:v>
      </x:c>
      <x:c r="C964" s="0" t="n">
        <x:v>1.05</x:v>
      </x:c>
      <x:c r="D964" s="0" t="s">
        <x:v>5</x:v>
      </x:c>
      <x:c r="E964" s="0" t="n">
        <x:v>3</x:v>
      </x:c>
      <x:c r="F964" s="0" t="s">
        <x:v>185</x:v>
      </x:c>
      <x:c r="H964" s="0" t="s">
        <x:v>206</x:v>
      </x:c>
      <x:c r="I964" s="0" t="n">
        <x:v>10.7</x:v>
      </x:c>
      <x:c r="J964" s="0" t="n">
        <x:v>6.1</x:v>
      </x:c>
      <x:c r="K964" s="0" t="n">
        <x:v>73</x:v>
      </x:c>
      <x:c r="L964" s="0" t="n">
        <x:v>9</x:v>
      </x:c>
      <x:c r="M964" s="0" t="n">
        <x:v>9</x:v>
      </x:c>
      <x:c r="O964" s="0" t="n">
        <x:v>1016.9</x:v>
      </x:c>
      <x:c r="P964" s="0" t="n">
        <x:v>1007.4</x:v>
      </x:c>
    </x:row>
    <x:row r="965" spans="1:81" customFormat="1" ht="16.5" customHeight="1">
      <x:c r="A965" s="302">
        <x:f>IF(RIGHT(C965,2)=".1","10",RIGHT(C965,2))</x:f>
      </x:c>
      <x:c r="B965" s="0" t="n">
        <x:v>3</x:v>
      </x:c>
      <x:c r="C965" s="0" t="n">
        <x:v>1.05</x:v>
      </x:c>
      <x:c r="D965" s="0" t="s">
        <x:v>5</x:v>
      </x:c>
      <x:c r="E965" s="0" t="n">
        <x:v>3</x:v>
      </x:c>
      <x:c r="F965" s="0" t="s">
        <x:v>185</x:v>
      </x:c>
      <x:c r="H965" s="0" t="s">
        <x:v>206</x:v>
      </x:c>
      <x:c r="I965" s="0" t="n">
        <x:v>10.2</x:v>
      </x:c>
      <x:c r="J965" s="0" t="n">
        <x:v>5.7</x:v>
      </x:c>
      <x:c r="K965" s="0" t="n">
        <x:v>74</x:v>
      </x:c>
      <x:c r="L965" s="0" t="n">
        <x:v>8</x:v>
      </x:c>
      <x:c r="M965" s="0" t="n">
        <x:v>8</x:v>
      </x:c>
      <x:c r="O965" s="0" t="n">
        <x:v>1017.5</x:v>
      </x:c>
      <x:c r="P965" s="0" t="n">
        <x:v>1008</x:v>
      </x:c>
      <x:c r="Q965" s="0" t="n">
        <x:v>9.9</x:v>
      </x:c>
    </x:row>
    <x:row r="966" spans="1:81" customFormat="1" ht="16.5" customHeight="1">
      <x:c r="A966" s="302">
        <x:f>IF(RIGHT(C966,2)=".1","10",RIGHT(C966,2))</x:f>
      </x:c>
      <x:c r="B966" s="0" t="n">
        <x:v>6</x:v>
      </x:c>
      <x:c r="C966" s="0" t="n">
        <x:v>1.05</x:v>
      </x:c>
      <x:c r="D966" s="0" t="s">
        <x:v>5</x:v>
      </x:c>
      <x:c r="E966" s="0" t="n">
        <x:v>3</x:v>
      </x:c>
      <x:c r="F966" s="0" t="s">
        <x:v>185</x:v>
      </x:c>
      <x:c r="H966" s="0" t="s">
        <x:v>323</x:v>
      </x:c>
      <x:c r="I966" s="0" t="n">
        <x:v>10.9</x:v>
      </x:c>
      <x:c r="J966" s="0" t="n">
        <x:v>5.3</x:v>
      </x:c>
      <x:c r="K966" s="0" t="n">
        <x:v>68</x:v>
      </x:c>
      <x:c r="L966" s="0" t="n">
        <x:v>9</x:v>
      </x:c>
      <x:c r="M966" s="0" t="n">
        <x:v>9</x:v>
      </x:c>
      <x:c r="O966" s="0" t="n">
        <x:v>1018.3</x:v>
      </x:c>
      <x:c r="P966" s="0" t="n">
        <x:v>1008.9</x:v>
      </x:c>
    </x:row>
    <x:row r="967" spans="1:81" customFormat="1" ht="16.5" customHeight="1">
      <x:c r="A967" s="302">
        <x:f>IF(RIGHT(C967,2)=".1","10",RIGHT(C967,2))</x:f>
      </x:c>
      <x:c r="B967" s="0" t="n">
        <x:v>9</x:v>
      </x:c>
      <x:c r="C967" s="0" t="n">
        <x:v>1.05</x:v>
      </x:c>
      <x:c r="D967" s="0" t="s">
        <x:v>7</x:v>
      </x:c>
      <x:c r="E967" s="0" t="n">
        <x:v>3</x:v>
      </x:c>
      <x:c r="F967" s="0" t="s">
        <x:v>185</x:v>
      </x:c>
      <x:c r="H967" s="0" t="s">
        <x:v>908</x:v>
      </x:c>
      <x:c r="I967" s="0" t="n">
        <x:v>13.4</x:v>
      </x:c>
      <x:c r="J967" s="0" t="n">
        <x:v>6.1</x:v>
      </x:c>
      <x:c r="K967" s="0" t="n">
        <x:v>61</x:v>
      </x:c>
      <x:c r="L967" s="0" t="n">
        <x:v>12</x:v>
      </x:c>
      <x:c r="M967" s="0" t="n">
        <x:v>13</x:v>
      </x:c>
      <x:c r="O967" s="0" t="n">
        <x:v>1018.8</x:v>
      </x:c>
      <x:c r="P967" s="0" t="n">
        <x:v>1009.4</x:v>
      </x:c>
    </x:row>
    <x:row r="968" spans="1:81" customFormat="1" ht="16.5" customHeight="1">
      <x:c r="A968" s="302">
        <x:f>IF(RIGHT(C968,2)=".1","10",RIGHT(C968,2))</x:f>
      </x:c>
      <x:c r="B968" s="0" t="n">
        <x:v>12</x:v>
      </x:c>
      <x:c r="C968" s="0" t="n">
        <x:v>1.05</x:v>
      </x:c>
      <x:c r="D968" s="0" t="s">
        <x:v>6</x:v>
      </x:c>
      <x:c r="E968" s="0" t="n">
        <x:v>4</x:v>
      </x:c>
      <x:c r="F968" s="0" t="s">
        <x:v>185</x:v>
      </x:c>
      <x:c r="H968" s="0" t="s">
        <x:v>337</x:v>
      </x:c>
      <x:c r="I968" s="0" t="n">
        <x:v>14.1</x:v>
      </x:c>
      <x:c r="J968" s="0" t="n">
        <x:v>5.8</x:v>
      </x:c>
      <x:c r="K968" s="0" t="n">
        <x:v>57</x:v>
      </x:c>
      <x:c r="L968" s="0" t="n">
        <x:v>13</x:v>
      </x:c>
      <x:c r="M968" s="0" t="n">
        <x:v>13</x:v>
      </x:c>
      <x:c r="O968" s="0" t="n">
        <x:v>1018.1</x:v>
      </x:c>
      <x:c r="P968" s="0" t="n">
        <x:v>1008.7</x:v>
      </x:c>
    </x:row>
    <x:row r="969" spans="1:81" customFormat="1" ht="16.5" customHeight="1">
      <x:c r="A969" s="302">
        <x:f>IF(RIGHT(C969,2)=".1","10",RIGHT(C969,2))</x:f>
      </x:c>
      <x:c r="B969" s="0" t="n">
        <x:v>15</x:v>
      </x:c>
      <x:c r="C969" s="0" t="n">
        <x:v>1.05</x:v>
      </x:c>
      <x:c r="D969" s="0" t="s">
        <x:v>7</x:v>
      </x:c>
      <x:c r="E969" s="0" t="n">
        <x:v>2</x:v>
      </x:c>
      <x:c r="F969" s="0" t="s">
        <x:v>185</x:v>
      </x:c>
      <x:c r="G969" s="0" t="s">
        <x:v>229</x:v>
      </x:c>
      <x:c r="H969" s="0" t="s">
        <x:v>230</x:v>
      </x:c>
      <x:c r="I969" s="0" t="n">
        <x:v>11.7</x:v>
      </x:c>
      <x:c r="J969" s="0" t="n">
        <x:v>8.2</x:v>
      </x:c>
      <x:c r="K969" s="0" t="n">
        <x:v>79</x:v>
      </x:c>
      <x:c r="L969" s="0" t="n">
        <x:v>11</x:v>
      </x:c>
      <x:c r="M969" s="0" t="n">
        <x:v>11</x:v>
      </x:c>
      <x:c r="O969" s="0" t="n">
        <x:v>1018.3</x:v>
      </x:c>
      <x:c r="P969" s="0" t="n">
        <x:v>1008.9</x:v>
      </x:c>
      <x:c r="R969" s="0" t="n">
        <x:v>14.5</x:v>
      </x:c>
    </x:row>
    <x:row r="970" spans="1:81" customFormat="1" ht="16.5" customHeight="1">
      <x:c r="A970" s="302">
        <x:f>IF(RIGHT(C970,2)=".1","10",RIGHT(C970,2))</x:f>
      </x:c>
      <x:c r="B970" s="0" t="n">
        <x:v>18</x:v>
      </x:c>
      <x:c r="C970" s="0" t="n">
        <x:v>1.05</x:v>
      </x:c>
      <x:c r="D970" s="0" t="s">
        <x:v>7</x:v>
      </x:c>
      <x:c r="E970" s="0" t="n">
        <x:v>2</x:v>
      </x:c>
      <x:c r="F970" s="0" t="s">
        <x:v>185</x:v>
      </x:c>
      <x:c r="G970" s="0" t="s">
        <x:v>229</x:v>
      </x:c>
      <x:c r="H970" s="0" t="s">
        <x:v>230</x:v>
      </x:c>
      <x:c r="I970" s="0" t="n">
        <x:v>9.6</x:v>
      </x:c>
      <x:c r="J970" s="0" t="n">
        <x:v>7.3</x:v>
      </x:c>
      <x:c r="K970" s="0" t="n">
        <x:v>86</x:v>
      </x:c>
      <x:c r="L970" s="0" t="n">
        <x:v>8</x:v>
      </x:c>
      <x:c r="M970" s="0" t="n">
        <x:v>8</x:v>
      </x:c>
      <x:c r="O970" s="0" t="n">
        <x:v>1019.2</x:v>
      </x:c>
      <x:c r="P970" s="0" t="n">
        <x:v>1009.7</x:v>
      </x:c>
    </x:row>
    <x:row r="971" spans="1:81" customFormat="1" ht="16.5" customHeight="1">
      <x:c r="A971" s="302">
        <x:f>IF(RIGHT(C971,2)=".1","10",RIGHT(C971,2))</x:f>
      </x:c>
      <x:c r="B971" s="0" t="n">
        <x:v>21</x:v>
      </x:c>
      <x:c r="C971" s="0" t="n">
        <x:v>1.05</x:v>
      </x:c>
      <x:c r="D971" s="0" t="s">
        <x:v>6</x:v>
      </x:c>
      <x:c r="E971" s="0" t="n">
        <x:v>2</x:v>
      </x:c>
      <x:c r="F971" s="0" t="s">
        <x:v>185</x:v>
      </x:c>
      <x:c r="G971" s="0" t="s">
        <x:v>232</x:v>
      </x:c>
      <x:c r="H971" s="0" t="s">
        <x:v>230</x:v>
      </x:c>
      <x:c r="I971" s="0" t="n">
        <x:v>9.2</x:v>
      </x:c>
      <x:c r="J971" s="0" t="n">
        <x:v>7.6</x:v>
      </x:c>
      <x:c r="K971" s="0" t="n">
        <x:v>90</x:v>
      </x:c>
      <x:c r="L971" s="0" t="n">
        <x:v>7</x:v>
      </x:c>
      <x:c r="M971" s="0" t="n">
        <x:v>7</x:v>
      </x:c>
      <x:c r="O971" s="0" t="n">
        <x:v>1019.2</x:v>
      </x:c>
      <x:c r="P971" s="0" t="n">
        <x:v>1009.7</x:v>
      </x:c>
    </x:row>
    <x:row r="972" spans="1:81" customFormat="1" ht="16.5" customHeight="1">
      <x:c r="A972" s="302">
        <x:f>IF(RIGHT(C972,2)=".1","10",RIGHT(C972,2))</x:f>
      </x:c>
      <x:c r="B972" s="0" t="n">
        <x:v>0</x:v>
      </x:c>
      <x:c r="C972" s="0" t="n">
        <x:v>2.05</x:v>
      </x:c>
      <x:c r="D972" s="0" t="s">
        <x:v>6</x:v>
      </x:c>
      <x:c r="E972" s="0" t="n">
        <x:v>3</x:v>
      </x:c>
      <x:c r="F972" s="0" t="s">
        <x:v>185</x:v>
      </x:c>
      <x:c r="G972" s="0" t="s">
        <x:v>229</x:v>
      </x:c>
      <x:c r="H972" s="0" t="s">
        <x:v>230</x:v>
      </x:c>
      <x:c r="I972" s="0" t="n">
        <x:v>8.7</x:v>
      </x:c>
      <x:c r="J972" s="0" t="n">
        <x:v>7.1</x:v>
      </x:c>
      <x:c r="K972" s="0" t="n">
        <x:v>90</x:v>
      </x:c>
      <x:c r="L972" s="0" t="n">
        <x:v>6</x:v>
      </x:c>
      <x:c r="M972" s="0" t="n">
        <x:v>6</x:v>
      </x:c>
      <x:c r="O972" s="0" t="n">
        <x:v>1019.5</x:v>
      </x:c>
      <x:c r="P972" s="0" t="n">
        <x:v>1010</x:v>
      </x:c>
    </x:row>
    <x:row r="973" spans="1:81" customFormat="1" ht="16.5" customHeight="1">
      <x:c r="A973" s="302">
        <x:f>IF(RIGHT(C973,2)=".1","10",RIGHT(C973,2))</x:f>
      </x:c>
      <x:c r="B973" s="0" t="n">
        <x:v>3</x:v>
      </x:c>
      <x:c r="C973" s="0" t="n">
        <x:v>2.05</x:v>
      </x:c>
      <x:c r="D973" s="0" t="s">
        <x:v>6</x:v>
      </x:c>
      <x:c r="E973" s="0" t="n">
        <x:v>3</x:v>
      </x:c>
      <x:c r="F973" s="0" t="s">
        <x:v>185</x:v>
      </x:c>
      <x:c r="G973" s="0" t="s">
        <x:v>229</x:v>
      </x:c>
      <x:c r="H973" s="0" t="s">
        <x:v>230</x:v>
      </x:c>
      <x:c r="I973" s="0" t="n">
        <x:v>7.2</x:v>
      </x:c>
      <x:c r="J973" s="0" t="n">
        <x:v>5.4</x:v>
      </x:c>
      <x:c r="K973" s="0" t="n">
        <x:v>88</x:v>
      </x:c>
      <x:c r="L973" s="0" t="n">
        <x:v>4</x:v>
      </x:c>
      <x:c r="M973" s="0" t="n">
        <x:v>4</x:v>
      </x:c>
      <x:c r="O973" s="0" t="n">
        <x:v>1020.4</x:v>
      </x:c>
      <x:c r="P973" s="0" t="n">
        <x:v>1010.8</x:v>
      </x:c>
      <x:c r="Q973" s="0" t="n">
        <x:v>7.2</x:v>
      </x:c>
      <x:c r="S973" s="0" t="n">
        <x:v>15</x:v>
      </x:c>
    </x:row>
    <x:row r="974" spans="1:81" customFormat="1" ht="16.5" customHeight="1">
      <x:c r="A974" s="302">
        <x:f>IF(RIGHT(C974,2)=".1","10",RIGHT(C974,2))</x:f>
      </x:c>
      <x:c r="B974" s="0" t="n">
        <x:v>6</x:v>
      </x:c>
      <x:c r="C974" s="0" t="n">
        <x:v>2.05</x:v>
      </x:c>
      <x:c r="D974" s="0" t="s">
        <x:v>6</x:v>
      </x:c>
      <x:c r="E974" s="0" t="n">
        <x:v>4</x:v>
      </x:c>
      <x:c r="F974" s="0" t="s">
        <x:v>185</x:v>
      </x:c>
      <x:c r="G974" s="0" t="s">
        <x:v>229</x:v>
      </x:c>
      <x:c r="H974" s="0" t="s">
        <x:v>230</x:v>
      </x:c>
      <x:c r="I974" s="0" t="n">
        <x:v>8.5</x:v>
      </x:c>
      <x:c r="J974" s="0" t="n">
        <x:v>6.8</x:v>
      </x:c>
      <x:c r="K974" s="0" t="n">
        <x:v>89</x:v>
      </x:c>
      <x:c r="L974" s="0" t="n">
        <x:v>5</x:v>
      </x:c>
      <x:c r="M974" s="0" t="n">
        <x:v>5</x:v>
      </x:c>
      <x:c r="O974" s="0" t="n">
        <x:v>1020.9</x:v>
      </x:c>
      <x:c r="P974" s="0" t="n">
        <x:v>1011.4</x:v>
      </x:c>
      <x:c r="Q974" s="0" t="n">
        <x:v>7.1</x:v>
      </x:c>
    </x:row>
    <x:row r="975" spans="1:81" customFormat="1" ht="16.5" customHeight="1">
      <x:c r="A975" s="302">
        <x:f>IF(RIGHT(C975,2)=".1","10",RIGHT(C975,2))</x:f>
      </x:c>
      <x:c r="B975" s="0" t="n">
        <x:v>9</x:v>
      </x:c>
      <x:c r="C975" s="0" t="n">
        <x:v>2.05</x:v>
      </x:c>
      <x:c r="D975" s="0" t="s">
        <x:v>6</x:v>
      </x:c>
      <x:c r="E975" s="0" t="n">
        <x:v>3</x:v>
      </x:c>
      <x:c r="F975" s="0" t="s">
        <x:v>185</x:v>
      </x:c>
      <x:c r="G975" s="0" t="s">
        <x:v>193</x:v>
      </x:c>
      <x:c r="H975" s="0" t="s">
        <x:v>616</x:v>
      </x:c>
      <x:c r="I975" s="0" t="n">
        <x:v>9.2</x:v>
      </x:c>
      <x:c r="J975" s="0" t="n">
        <x:v>5.2</x:v>
      </x:c>
      <x:c r="K975" s="0" t="n">
        <x:v>76</x:v>
      </x:c>
      <x:c r="L975" s="0" t="n">
        <x:v>7</x:v>
      </x:c>
      <x:c r="M975" s="0" t="n">
        <x:v>7</x:v>
      </x:c>
      <x:c r="O975" s="0" t="n">
        <x:v>1021</x:v>
      </x:c>
      <x:c r="P975" s="0" t="n">
        <x:v>1011.4</x:v>
      </x:c>
    </x:row>
    <x:row r="976" spans="1:81" customFormat="1" ht="16.5" customHeight="1">
      <x:c r="A976" s="302">
        <x:f>IF(RIGHT(C976,2)=".1","10",RIGHT(C976,2))</x:f>
      </x:c>
      <x:c r="B976" s="0" t="n">
        <x:v>12</x:v>
      </x:c>
      <x:c r="C976" s="0" t="n">
        <x:v>2.05</x:v>
      </x:c>
      <x:c r="D976" s="0" t="s">
        <x:v>7</x:v>
      </x:c>
      <x:c r="E976" s="0" t="s">
        <x:v>272</x:v>
      </x:c>
      <x:c r="F976" s="0" t="s">
        <x:v>185</x:v>
      </x:c>
      <x:c r="G976" s="0" t="s">
        <x:v>223</x:v>
      </x:c>
      <x:c r="H976" s="0" t="s">
        <x:v>417</x:v>
      </x:c>
      <x:c r="I976" s="0" t="n">
        <x:v>9.4</x:v>
      </x:c>
      <x:c r="J976" s="0" t="n">
        <x:v>4.4</x:v>
      </x:c>
      <x:c r="K976" s="0" t="n">
        <x:v>71</x:v>
      </x:c>
      <x:c r="L976" s="0" t="n">
        <x:v>7</x:v>
      </x:c>
      <x:c r="M976" s="0" t="n">
        <x:v>8</x:v>
      </x:c>
      <x:c r="O976" s="0" t="n">
        <x:v>1020.3</x:v>
      </x:c>
      <x:c r="P976" s="0" t="n">
        <x:v>1010.8</x:v>
      </x:c>
    </x:row>
    <x:row r="977" spans="1:81" customFormat="1" ht="16.5" customHeight="1">
      <x:c r="A977" s="302">
        <x:f>IF(RIGHT(C977,2)=".1","10",RIGHT(C977,2))</x:f>
      </x:c>
      <x:c r="B977" s="0" t="n">
        <x:v>15</x:v>
      </x:c>
      <x:c r="C977" s="0" t="n">
        <x:v>2.05</x:v>
      </x:c>
      <x:c r="D977" s="0" t="s">
        <x:v>7</x:v>
      </x:c>
      <x:c r="E977" s="0" t="n">
        <x:v>2</x:v>
      </x:c>
      <x:c r="F977" s="0" t="s">
        <x:v>185</x:v>
      </x:c>
      <x:c r="H977" s="0" t="s">
        <x:v>909</x:v>
      </x:c>
      <x:c r="I977" s="0" t="n">
        <x:v>9.3</x:v>
      </x:c>
      <x:c r="J977" s="0" t="n">
        <x:v>4.6</x:v>
      </x:c>
      <x:c r="K977" s="0" t="n">
        <x:v>72</x:v>
      </x:c>
      <x:c r="L977" s="0" t="n">
        <x:v>8</x:v>
      </x:c>
      <x:c r="M977" s="0" t="n">
        <x:v>8</x:v>
      </x:c>
      <x:c r="O977" s="0" t="n">
        <x:v>1020.2</x:v>
      </x:c>
      <x:c r="P977" s="0" t="n">
        <x:v>1010.6</x:v>
      </x:c>
      <x:c r="R977" s="0" t="n">
        <x:v>10</x:v>
      </x:c>
      <x:c r="S977" s="0" t="n">
        <x:v>3</x:v>
      </x:c>
    </x:row>
    <x:row r="978" spans="1:81" customFormat="1" ht="16.5" customHeight="1">
      <x:c r="A978" s="302">
        <x:f>IF(RIGHT(C978,2)=".1","10",RIGHT(C978,2))</x:f>
      </x:c>
      <x:c r="B978" s="0" t="n">
        <x:v>18</x:v>
      </x:c>
      <x:c r="C978" s="0" t="n">
        <x:v>2.05</x:v>
      </x:c>
      <x:c r="D978" s="0" t="s">
        <x:v>7</x:v>
      </x:c>
      <x:c r="E978" s="0" t="n">
        <x:v>2</x:v>
      </x:c>
      <x:c r="F978" s="0" t="s">
        <x:v>185</x:v>
      </x:c>
      <x:c r="H978" s="0" t="s">
        <x:v>910</x:v>
      </x:c>
      <x:c r="I978" s="0" t="n">
        <x:v>7.9</x:v>
      </x:c>
      <x:c r="J978" s="0" t="n">
        <x:v>4.3</x:v>
      </x:c>
      <x:c r="K978" s="0" t="n">
        <x:v>78</x:v>
      </x:c>
      <x:c r="L978" s="0" t="n">
        <x:v>6</x:v>
      </x:c>
      <x:c r="M978" s="0" t="n">
        <x:v>6</x:v>
      </x:c>
      <x:c r="O978" s="0" t="n">
        <x:v>1020</x:v>
      </x:c>
      <x:c r="P978" s="0" t="n">
        <x:v>1010.4</x:v>
      </x:c>
    </x:row>
    <x:row r="979" spans="1:81" customFormat="1" ht="16.5" customHeight="1">
      <x:c r="A979" s="302">
        <x:f>IF(RIGHT(C979,2)=".1","10",RIGHT(C979,2))</x:f>
      </x:c>
      <x:c r="B979" s="0" t="n">
        <x:v>21</x:v>
      </x:c>
      <x:c r="C979" s="0" t="n">
        <x:v>2.05</x:v>
      </x:c>
      <x:c r="D979" s="0" t="s">
        <x:v>5</x:v>
      </x:c>
      <x:c r="E979" s="0" t="n">
        <x:v>1</x:v>
      </x:c>
      <x:c r="F979" s="0" t="s">
        <x:v>185</x:v>
      </x:c>
      <x:c r="H979" s="0" t="s">
        <x:v>723</x:v>
      </x:c>
      <x:c r="I979" s="0" t="n">
        <x:v>6.3</x:v>
      </x:c>
      <x:c r="J979" s="0" t="n">
        <x:v>4.6</x:v>
      </x:c>
      <x:c r="K979" s="0" t="n">
        <x:v>89</x:v>
      </x:c>
      <x:c r="L979" s="0" t="n">
        <x:v>5</x:v>
      </x:c>
      <x:c r="M979" s="0" t="n">
        <x:v>5</x:v>
      </x:c>
      <x:c r="O979" s="0" t="n">
        <x:v>1020.1</x:v>
      </x:c>
      <x:c r="P979" s="0" t="n">
        <x:v>1010.5</x:v>
      </x:c>
    </x:row>
    <x:row r="980" spans="1:81" customFormat="1" ht="16.5" customHeight="1">
      <x:c r="A980" s="302">
        <x:f>IF(RIGHT(C980,2)=".1","10",RIGHT(C980,2))</x:f>
      </x:c>
      <x:c r="B980" s="0" t="n">
        <x:v>0</x:v>
      </x:c>
      <x:c r="C980" s="0" t="n">
        <x:v>3.05</x:v>
      </x:c>
      <x:c r="D980" s="0" t="s">
        <x:v>6</x:v>
      </x:c>
      <x:c r="E980" s="0" t="n">
        <x:v>2</x:v>
      </x:c>
      <x:c r="F980" s="0" t="s">
        <x:v>185</x:v>
      </x:c>
      <x:c r="H980" s="0" t="s">
        <x:v>723</x:v>
      </x:c>
      <x:c r="I980" s="0" t="n">
        <x:v>7.9</x:v>
      </x:c>
      <x:c r="J980" s="0" t="n">
        <x:v>5.9</x:v>
      </x:c>
      <x:c r="K980" s="0" t="n">
        <x:v>87</x:v>
      </x:c>
      <x:c r="L980" s="0" t="n">
        <x:v>6</x:v>
      </x:c>
      <x:c r="M980" s="0" t="n">
        <x:v>6</x:v>
      </x:c>
      <x:c r="O980" s="0" t="n">
        <x:v>1018.4</x:v>
      </x:c>
      <x:c r="P980" s="0" t="n">
        <x:v>1008.9</x:v>
      </x:c>
    </x:row>
    <x:row r="981" spans="1:81" customFormat="1" ht="16.5" customHeight="1">
      <x:c r="A981" s="302">
        <x:f>IF(RIGHT(C981,2)=".1","10",RIGHT(C981,2))</x:f>
      </x:c>
      <x:c r="B981" s="0" t="n">
        <x:v>3</x:v>
      </x:c>
      <x:c r="C981" s="0" t="n">
        <x:v>3.05</x:v>
      </x:c>
      <x:c r="D981" s="0" t="s">
        <x:v>7</x:v>
      </x:c>
      <x:c r="E981" s="0" t="n">
        <x:v>3</x:v>
      </x:c>
      <x:c r="F981" s="0" t="s">
        <x:v>185</x:v>
      </x:c>
      <x:c r="H981" s="0" t="s">
        <x:v>323</x:v>
      </x:c>
      <x:c r="I981" s="0" t="n">
        <x:v>7.8</x:v>
      </x:c>
      <x:c r="J981" s="0" t="n">
        <x:v>5</x:v>
      </x:c>
      <x:c r="K981" s="0" t="n">
        <x:v>82</x:v>
      </x:c>
      <x:c r="L981" s="0" t="n">
        <x:v>5</x:v>
      </x:c>
      <x:c r="M981" s="0" t="n">
        <x:v>5</x:v>
      </x:c>
      <x:c r="O981" s="0" t="n">
        <x:v>1018.4</x:v>
      </x:c>
      <x:c r="P981" s="0" t="n">
        <x:v>1008.8</x:v>
      </x:c>
      <x:c r="Q981" s="0" t="n">
        <x:v>6.2</x:v>
      </x:c>
    </x:row>
    <x:row r="982" spans="1:81" customFormat="1" ht="16.5" customHeight="1">
      <x:c r="A982" s="302">
        <x:f>IF(RIGHT(C982,2)=".1","10",RIGHT(C982,2))</x:f>
      </x:c>
      <x:c r="B982" s="0" t="n">
        <x:v>6</x:v>
      </x:c>
      <x:c r="C982" s="0" t="n">
        <x:v>3.05</x:v>
      </x:c>
      <x:c r="D982" s="0" t="s">
        <x:v>7</x:v>
      </x:c>
      <x:c r="E982" s="0" t="n">
        <x:v>3</x:v>
      </x:c>
      <x:c r="F982" s="0" t="s">
        <x:v>185</x:v>
      </x:c>
      <x:c r="H982" s="0" t="s">
        <x:v>194</x:v>
      </x:c>
      <x:c r="I982" s="0" t="n">
        <x:v>8.9</x:v>
      </x:c>
      <x:c r="J982" s="0" t="n">
        <x:v>5.4</x:v>
      </x:c>
      <x:c r="K982" s="0" t="n">
        <x:v>79</x:v>
      </x:c>
      <x:c r="L982" s="0" t="n">
        <x:v>6</x:v>
      </x:c>
      <x:c r="M982" s="0" t="n">
        <x:v>6</x:v>
      </x:c>
      <x:c r="O982" s="0" t="n">
        <x:v>1018.3</x:v>
      </x:c>
      <x:c r="P982" s="0" t="n">
        <x:v>1008.8</x:v>
      </x:c>
    </x:row>
    <x:row r="983" spans="1:81" customFormat="1" ht="16.5" customHeight="1">
      <x:c r="A983" s="302">
        <x:f>IF(RIGHT(C983,2)=".1","10",RIGHT(C983,2))</x:f>
      </x:c>
      <x:c r="B983" s="0" t="n">
        <x:v>9</x:v>
      </x:c>
      <x:c r="C983" s="0" t="n">
        <x:v>3.05</x:v>
      </x:c>
      <x:c r="D983" s="0" t="s">
        <x:v>7</x:v>
      </x:c>
      <x:c r="E983" s="0" t="n">
        <x:v>3</x:v>
      </x:c>
      <x:c r="F983" s="0" t="s">
        <x:v>185</x:v>
      </x:c>
      <x:c r="H983" s="0" t="s">
        <x:v>194</x:v>
      </x:c>
      <x:c r="I983" s="0" t="n">
        <x:v>9.9</x:v>
      </x:c>
      <x:c r="J983" s="0" t="n">
        <x:v>5.7</x:v>
      </x:c>
      <x:c r="K983" s="0" t="n">
        <x:v>75</x:v>
      </x:c>
      <x:c r="L983" s="0" t="n">
        <x:v>8</x:v>
      </x:c>
      <x:c r="M983" s="0" t="n">
        <x:v>8</x:v>
      </x:c>
      <x:c r="O983" s="0" t="n">
        <x:v>1017.6</x:v>
      </x:c>
      <x:c r="P983" s="0" t="n">
        <x:v>1008.1</x:v>
      </x:c>
    </x:row>
    <x:row r="984" spans="1:81" customFormat="1" ht="16.5" customHeight="1">
      <x:c r="A984" s="302">
        <x:f>IF(RIGHT(C984,2)=".1","10",RIGHT(C984,2))</x:f>
      </x:c>
      <x:c r="B984" s="0" t="n">
        <x:v>12</x:v>
      </x:c>
      <x:c r="C984" s="0" t="n">
        <x:v>3.05</x:v>
      </x:c>
      <x:c r="D984" s="0" t="s">
        <x:v>6</x:v>
      </x:c>
      <x:c r="E984" s="0" t="n">
        <x:v>3</x:v>
      </x:c>
      <x:c r="F984" s="0" t="s">
        <x:v>185</x:v>
      </x:c>
      <x:c r="H984" s="0" t="s">
        <x:v>192</x:v>
      </x:c>
      <x:c r="I984" s="0" t="n">
        <x:v>9.5</x:v>
      </x:c>
      <x:c r="J984" s="0" t="n">
        <x:v>5.7</x:v>
      </x:c>
      <x:c r="K984" s="0" t="n">
        <x:v>77</x:v>
      </x:c>
      <x:c r="L984" s="0" t="n">
        <x:v>7</x:v>
      </x:c>
      <x:c r="M984" s="0" t="n">
        <x:v>7</x:v>
      </x:c>
      <x:c r="O984" s="0" t="n">
        <x:v>1016.5</x:v>
      </x:c>
      <x:c r="P984" s="0" t="n">
        <x:v>1007</x:v>
      </x:c>
    </x:row>
    <x:row r="985" spans="1:81" customFormat="1" ht="16.5" customHeight="1">
      <x:c r="A985" s="302">
        <x:f>IF(RIGHT(C985,2)=".1","10",RIGHT(C985,2))</x:f>
      </x:c>
      <x:c r="B985" s="0" t="n">
        <x:v>15</x:v>
      </x:c>
      <x:c r="C985" s="0" t="n">
        <x:v>3.05</x:v>
      </x:c>
      <x:c r="D985" s="0" t="s">
        <x:v>6</x:v>
      </x:c>
      <x:c r="E985" s="0" t="n">
        <x:v>2</x:v>
      </x:c>
      <x:c r="F985" s="0" t="s">
        <x:v>185</x:v>
      </x:c>
      <x:c r="H985" s="0" t="s">
        <x:v>192</x:v>
      </x:c>
      <x:c r="I985" s="0" t="n">
        <x:v>10.1</x:v>
      </x:c>
      <x:c r="J985" s="0" t="n">
        <x:v>6.6</x:v>
      </x:c>
      <x:c r="K985" s="0" t="n">
        <x:v>79</x:v>
      </x:c>
      <x:c r="L985" s="0" t="n">
        <x:v>9</x:v>
      </x:c>
      <x:c r="M985" s="0" t="n">
        <x:v>9</x:v>
      </x:c>
      <x:c r="O985" s="0" t="n">
        <x:v>1015.6</x:v>
      </x:c>
      <x:c r="P985" s="0" t="n">
        <x:v>1006.1</x:v>
      </x:c>
      <x:c r="R985" s="0" t="n">
        <x:v>10.2</x:v>
      </x:c>
    </x:row>
    <x:row r="986" spans="1:81" customFormat="1" ht="16.5" customHeight="1">
      <x:c r="A986" s="302">
        <x:f>IF(RIGHT(C986,2)=".1","10",RIGHT(C986,2))</x:f>
      </x:c>
      <x:c r="B986" s="0" t="n">
        <x:v>18</x:v>
      </x:c>
      <x:c r="C986" s="0" t="n">
        <x:v>3.05</x:v>
      </x:c>
      <x:c r="D986" s="0" t="s">
        <x:v>7</x:v>
      </x:c>
      <x:c r="E986" s="0" t="n">
        <x:v>2</x:v>
      </x:c>
      <x:c r="F986" s="0" t="s">
        <x:v>185</x:v>
      </x:c>
      <x:c r="H986" s="0" t="s">
        <x:v>192</x:v>
      </x:c>
      <x:c r="I986" s="0" t="n">
        <x:v>9.9</x:v>
      </x:c>
      <x:c r="J986" s="0" t="n">
        <x:v>6.8</x:v>
      </x:c>
      <x:c r="K986" s="0" t="n">
        <x:v>81</x:v>
      </x:c>
      <x:c r="L986" s="0" t="n">
        <x:v>8</x:v>
      </x:c>
      <x:c r="M986" s="0" t="n">
        <x:v>8</x:v>
      </x:c>
      <x:c r="O986" s="0" t="n">
        <x:v>1015.1</x:v>
      </x:c>
      <x:c r="P986" s="0" t="n">
        <x:v>1005.7</x:v>
      </x:c>
    </x:row>
    <x:row r="987" spans="1:81" customFormat="1" ht="16.5" customHeight="1">
      <x:c r="A987" s="302">
        <x:f>IF(RIGHT(C987,2)=".1","10",RIGHT(C987,2))</x:f>
      </x:c>
      <x:c r="B987" s="0" t="n">
        <x:v>21</x:v>
      </x:c>
      <x:c r="C987" s="0" t="n">
        <x:v>3.05</x:v>
      </x:c>
      <x:c r="D987" s="0" t="s">
        <x:v>6</x:v>
      </x:c>
      <x:c r="E987" s="0" t="n">
        <x:v>2</x:v>
      </x:c>
      <x:c r="F987" s="0" t="s">
        <x:v>185</x:v>
      </x:c>
      <x:c r="H987" s="0" t="s">
        <x:v>192</x:v>
      </x:c>
      <x:c r="I987" s="0" t="n">
        <x:v>8.9</x:v>
      </x:c>
      <x:c r="J987" s="0" t="n">
        <x:v>6.4</x:v>
      </x:c>
      <x:c r="K987" s="0" t="n">
        <x:v>84</x:v>
      </x:c>
      <x:c r="L987" s="0" t="n">
        <x:v>7</x:v>
      </x:c>
      <x:c r="M987" s="0" t="n">
        <x:v>7</x:v>
      </x:c>
      <x:c r="O987" s="0" t="n">
        <x:v>1014.5</x:v>
      </x:c>
      <x:c r="P987" s="0" t="n">
        <x:v>1005</x:v>
      </x:c>
    </x:row>
    <x:row r="988" spans="1:81" customFormat="1" ht="16.5" customHeight="1">
      <x:c r="A988" s="302">
        <x:f>IF(RIGHT(C988,2)=".1","10",RIGHT(C988,2))</x:f>
      </x:c>
      <x:c r="B988" s="0" t="n">
        <x:v>0</x:v>
      </x:c>
      <x:c r="C988" s="0" t="n">
        <x:v>4.05</x:v>
      </x:c>
      <x:c r="D988" s="0" t="s">
        <x:v>6</x:v>
      </x:c>
      <x:c r="E988" s="0" t="n">
        <x:v>2</x:v>
      </x:c>
      <x:c r="F988" s="0" t="s">
        <x:v>185</x:v>
      </x:c>
      <x:c r="H988" s="0" t="s">
        <x:v>228</x:v>
      </x:c>
      <x:c r="I988" s="0" t="n">
        <x:v>7.5</x:v>
      </x:c>
      <x:c r="J988" s="0" t="n">
        <x:v>5.3</x:v>
      </x:c>
      <x:c r="K988" s="0" t="n">
        <x:v>86</x:v>
      </x:c>
      <x:c r="L988" s="0" t="n">
        <x:v>5</x:v>
      </x:c>
      <x:c r="M988" s="0" t="n">
        <x:v>5</x:v>
      </x:c>
      <x:c r="O988" s="0" t="n">
        <x:v>1014</x:v>
      </x:c>
      <x:c r="P988" s="0" t="n">
        <x:v>1004.5</x:v>
      </x:c>
    </x:row>
    <x:row r="989" spans="1:81" customFormat="1" ht="16.5" customHeight="1">
      <x:c r="A989" s="302">
        <x:f>IF(RIGHT(C989,2)=".1","10",RIGHT(C989,2))</x:f>
      </x:c>
      <x:c r="B989" s="0" t="n">
        <x:v>3</x:v>
      </x:c>
      <x:c r="C989" s="0" t="n">
        <x:v>4.05</x:v>
      </x:c>
      <x:c r="D989" s="0" t="s">
        <x:v>7</x:v>
      </x:c>
      <x:c r="E989" s="0" t="n">
        <x:v>2</x:v>
      </x:c>
      <x:c r="F989" s="0" t="s">
        <x:v>185</x:v>
      </x:c>
      <x:c r="H989" s="0" t="s">
        <x:v>226</x:v>
      </x:c>
      <x:c r="I989" s="0" t="n">
        <x:v>7.7</x:v>
      </x:c>
      <x:c r="J989" s="0" t="n">
        <x:v>5.4</x:v>
      </x:c>
      <x:c r="K989" s="0" t="n">
        <x:v>85</x:v>
      </x:c>
      <x:c r="L989" s="0" t="n">
        <x:v>6</x:v>
      </x:c>
      <x:c r="M989" s="0" t="n">
        <x:v>6</x:v>
      </x:c>
      <x:c r="O989" s="0" t="n">
        <x:v>1013.7</x:v>
      </x:c>
      <x:c r="P989" s="0" t="n">
        <x:v>1004.2</x:v>
      </x:c>
      <x:c r="Q989" s="0" t="n">
        <x:v>7.2</x:v>
      </x:c>
    </x:row>
    <x:row r="990" spans="1:81" customFormat="1" ht="16.5" customHeight="1">
      <x:c r="A990" s="302">
        <x:f>IF(RIGHT(C990,2)=".1","10",RIGHT(C990,2))</x:f>
      </x:c>
      <x:c r="B990" s="0" t="n">
        <x:v>6</x:v>
      </x:c>
      <x:c r="C990" s="0" t="n">
        <x:v>4.05</x:v>
      </x:c>
      <x:c r="D990" s="0" t="s">
        <x:v>8</x:v>
      </x:c>
      <x:c r="E990" s="0" t="n">
        <x:v>2</x:v>
      </x:c>
      <x:c r="F990" s="0" t="s">
        <x:v>185</x:v>
      </x:c>
      <x:c r="H990" s="0" t="s">
        <x:v>535</x:v>
      </x:c>
      <x:c r="I990" s="0" t="n">
        <x:v>14.5</x:v>
      </x:c>
      <x:c r="J990" s="0" t="n">
        <x:v>8.4</x:v>
      </x:c>
      <x:c r="K990" s="0" t="n">
        <x:v>67</x:v>
      </x:c>
      <x:c r="L990" s="0" t="n">
        <x:v>14</x:v>
      </x:c>
      <x:c r="M990" s="0" t="n">
        <x:v>22</x:v>
      </x:c>
      <x:c r="O990" s="0" t="n">
        <x:v>1013.3</x:v>
      </x:c>
      <x:c r="P990" s="0" t="n">
        <x:v>1004</x:v>
      </x:c>
    </x:row>
    <x:row r="991" spans="1:81" customFormat="1" ht="16.5" customHeight="1">
      <x:c r="A991" s="302">
        <x:f>IF(RIGHT(C991,2)=".1","10",RIGHT(C991,2))</x:f>
      </x:c>
      <x:c r="B991" s="0" t="n">
        <x:v>9</x:v>
      </x:c>
      <x:c r="C991" s="0" t="n">
        <x:v>4.05</x:v>
      </x:c>
      <x:c r="D991" s="0" t="s">
        <x:v>9</x:v>
      </x:c>
      <x:c r="E991" s="0" t="n">
        <x:v>1</x:v>
      </x:c>
      <x:c r="F991" s="0" t="s">
        <x:v>185</x:v>
      </x:c>
      <x:c r="H991" s="0" t="s">
        <x:v>486</x:v>
      </x:c>
      <x:c r="I991" s="0" t="n">
        <x:v>18</x:v>
      </x:c>
      <x:c r="J991" s="0" t="n">
        <x:v>10</x:v>
      </x:c>
      <x:c r="K991" s="0" t="n">
        <x:v>59</x:v>
      </x:c>
      <x:c r="L991" s="0" t="n">
        <x:v>19</x:v>
      </x:c>
      <x:c r="M991" s="0" t="n">
        <x:v>29</x:v>
      </x:c>
      <x:c r="O991" s="0" t="n">
        <x:v>1013</x:v>
      </x:c>
      <x:c r="P991" s="0" t="n">
        <x:v>1003.8</x:v>
      </x:c>
    </x:row>
    <x:row r="992" spans="1:81" customFormat="1" ht="16.5" customHeight="1">
      <x:c r="A992" s="302">
        <x:f>IF(RIGHT(C992,2)=".1","10",RIGHT(C992,2))</x:f>
      </x:c>
      <x:c r="B992" s="0" t="n">
        <x:v>12</x:v>
      </x:c>
      <x:c r="C992" s="0" t="n">
        <x:v>4.05</x:v>
      </x:c>
      <x:c r="D992" s="0" t="s">
        <x:v>11</x:v>
      </x:c>
      <x:c r="E992" s="0" t="n">
        <x:v>2</x:v>
      </x:c>
      <x:c r="F992" s="0" t="s">
        <x:v>185</x:v>
      </x:c>
      <x:c r="G992" s="0" t="s">
        <x:v>229</x:v>
      </x:c>
      <x:c r="H992" s="0" t="s">
        <x:v>230</x:v>
      </x:c>
      <x:c r="I992" s="0" t="n">
        <x:v>15.3</x:v>
      </x:c>
      <x:c r="J992" s="0" t="n">
        <x:v>10.4</x:v>
      </x:c>
      <x:c r="K992" s="0" t="n">
        <x:v>73</x:v>
      </x:c>
      <x:c r="L992" s="0" t="n">
        <x:v>15</x:v>
      </x:c>
      <x:c r="M992" s="0" t="n">
        <x:v>15</x:v>
      </x:c>
      <x:c r="O992" s="0" t="n">
        <x:v>1012.9</x:v>
      </x:c>
      <x:c r="P992" s="0" t="n">
        <x:v>1003.6</x:v>
      </x:c>
    </x:row>
    <x:row r="993" spans="1:81" customFormat="1" ht="16.5" customHeight="1">
      <x:c r="A993" s="302">
        <x:f>IF(RIGHT(C993,2)=".1","10",RIGHT(C993,2))</x:f>
      </x:c>
      <x:c r="B993" s="0" t="n">
        <x:v>15</x:v>
      </x:c>
      <x:c r="C993" s="0" t="n">
        <x:v>4.05</x:v>
      </x:c>
      <x:c r="D993" s="0" t="s">
        <x:v>13</x:v>
      </x:c>
      <x:c r="E993" s="0" t="n">
        <x:v>0</x:v>
      </x:c>
      <x:c r="F993" s="0" t="s">
        <x:v>185</x:v>
      </x:c>
      <x:c r="G993" s="0" t="s">
        <x:v>193</x:v>
      </x:c>
      <x:c r="H993" s="0" t="s">
        <x:v>308</x:v>
      </x:c>
      <x:c r="I993" s="0" t="n">
        <x:v>14.1</x:v>
      </x:c>
      <x:c r="J993" s="0" t="n">
        <x:v>11</x:v>
      </x:c>
      <x:c r="K993" s="0" t="n">
        <x:v>82</x:v>
      </x:c>
      <x:c r="L993" s="0" t="n">
        <x:v>14</x:v>
      </x:c>
      <x:c r="M993" s="0" t="n">
        <x:v>14</x:v>
      </x:c>
      <x:c r="O993" s="0" t="n">
        <x:v>1011.8</x:v>
      </x:c>
      <x:c r="P993" s="0" t="n">
        <x:v>1002.6</x:v>
      </x:c>
      <x:c r="R993" s="0" t="n">
        <x:v>19.4</x:v>
      </x:c>
      <x:c r="S993" s="0" t="n">
        <x:v>0.6</x:v>
      </x:c>
    </x:row>
    <x:row r="994" spans="1:81" customFormat="1" ht="16.5" customHeight="1">
      <x:c r="A994" s="302">
        <x:f>IF(RIGHT(C994,2)=".1","10",RIGHT(C994,2))</x:f>
      </x:c>
      <x:c r="B994" s="0" t="n">
        <x:v>18</x:v>
      </x:c>
      <x:c r="C994" s="0" t="n">
        <x:v>4.05</x:v>
      </x:c>
      <x:c r="D994" s="0" t="s">
        <x:v>12</x:v>
      </x:c>
      <x:c r="E994" s="0" t="n">
        <x:v>1</x:v>
      </x:c>
      <x:c r="F994" s="0" t="s">
        <x:v>185</x:v>
      </x:c>
      <x:c r="G994" s="0" t="s">
        <x:v>193</x:v>
      </x:c>
      <x:c r="H994" s="0" t="s">
        <x:v>911</x:v>
      </x:c>
      <x:c r="I994" s="0" t="n">
        <x:v>12.9</x:v>
      </x:c>
      <x:c r="J994" s="0" t="n">
        <x:v>10.5</x:v>
      </x:c>
      <x:c r="K994" s="0" t="n">
        <x:v>85</x:v>
      </x:c>
      <x:c r="L994" s="0" t="n">
        <x:v>13</x:v>
      </x:c>
      <x:c r="M994" s="0" t="n">
        <x:v>13</x:v>
      </x:c>
      <x:c r="O994" s="0" t="n">
        <x:v>1012.5</x:v>
      </x:c>
      <x:c r="P994" s="0" t="n">
        <x:v>1003.2</x:v>
      </x:c>
    </x:row>
    <x:row r="995" spans="1:81" customFormat="1" ht="16.5" customHeight="1">
      <x:c r="A995" s="302">
        <x:f>IF(RIGHT(C995,2)=".1","10",RIGHT(C995,2))</x:f>
      </x:c>
      <x:c r="B995" s="0" t="n">
        <x:v>21</x:v>
      </x:c>
      <x:c r="C995" s="0" t="n">
        <x:v>4.05</x:v>
      </x:c>
      <x:c r="D995" s="0" t="s">
        <x:v>5</x:v>
      </x:c>
      <x:c r="E995" s="0" t="n">
        <x:v>1</x:v>
      </x:c>
      <x:c r="F995" s="0" t="s">
        <x:v>241</x:v>
      </x:c>
      <x:c r="H995" s="0" t="s">
        <x:v>241</x:v>
      </x:c>
      <x:c r="I995" s="0" t="n">
        <x:v>12.1</x:v>
      </x:c>
      <x:c r="J995" s="0" t="n">
        <x:v>9.7</x:v>
      </x:c>
      <x:c r="K995" s="0" t="n">
        <x:v>85</x:v>
      </x:c>
      <x:c r="L995" s="0" t="n">
        <x:v>12</x:v>
      </x:c>
      <x:c r="M995" s="0" t="n">
        <x:v>12</x:v>
      </x:c>
      <x:c r="O995" s="0" t="n">
        <x:v>1012</x:v>
      </x:c>
      <x:c r="P995" s="0" t="n">
        <x:v>1002.7</x:v>
      </x:c>
    </x:row>
    <x:row r="996" spans="1:81" customFormat="1" ht="16.5" customHeight="1">
      <x:c r="A996" s="302">
        <x:f>IF(RIGHT(C996,2)=".1","10",RIGHT(C996,2))</x:f>
      </x:c>
      <x:c r="B996" s="0" t="n">
        <x:v>0</x:v>
      </x:c>
      <x:c r="C996" s="0" t="n">
        <x:v>5.05</x:v>
      </x:c>
      <x:c r="D996" s="0" t="s">
        <x:v>11</x:v>
      </x:c>
      <x:c r="E996" s="0" t="n">
        <x:v>1</x:v>
      </x:c>
      <x:c r="F996" s="0" t="s">
        <x:v>185</x:v>
      </x:c>
      <x:c r="G996" s="0" t="s">
        <x:v>229</x:v>
      </x:c>
      <x:c r="H996" s="0" t="s">
        <x:v>230</x:v>
      </x:c>
      <x:c r="I996" s="0" t="n">
        <x:v>11.2</x:v>
      </x:c>
      <x:c r="J996" s="0" t="n">
        <x:v>9.8</x:v>
      </x:c>
      <x:c r="K996" s="0" t="n">
        <x:v>91</x:v>
      </x:c>
      <x:c r="L996" s="0" t="n">
        <x:v>11</x:v>
      </x:c>
      <x:c r="M996" s="0" t="n">
        <x:v>11</x:v>
      </x:c>
      <x:c r="O996" s="0" t="n">
        <x:v>1012.2</x:v>
      </x:c>
      <x:c r="P996" s="0" t="n">
        <x:v>1002.8</x:v>
      </x:c>
    </x:row>
    <x:row r="997" spans="1:81" customFormat="1" ht="16.5" customHeight="1">
      <x:c r="A997" s="302">
        <x:f>IF(RIGHT(C997,2)=".1","10",RIGHT(C997,2))</x:f>
      </x:c>
      <x:c r="B997" s="0" t="n">
        <x:v>3</x:v>
      </x:c>
      <x:c r="C997" s="0" t="n">
        <x:v>5.05</x:v>
      </x:c>
      <x:c r="D997" s="0" t="s">
        <x:v>12</x:v>
      </x:c>
      <x:c r="E997" s="0" t="n">
        <x:v>1</x:v>
      </x:c>
      <x:c r="F997" s="0" t="s">
        <x:v>195</x:v>
      </x:c>
      <x:c r="G997" s="0" t="s">
        <x:v>229</x:v>
      </x:c>
      <x:c r="H997" s="0" t="s">
        <x:v>230</x:v>
      </x:c>
      <x:c r="I997" s="0" t="n">
        <x:v>11</x:v>
      </x:c>
      <x:c r="J997" s="0" t="n">
        <x:v>9.8</x:v>
      </x:c>
      <x:c r="K997" s="0" t="n">
        <x:v>92</x:v>
      </x:c>
      <x:c r="L997" s="0" t="n">
        <x:v>11</x:v>
      </x:c>
      <x:c r="M997" s="0" t="n">
        <x:v>11</x:v>
      </x:c>
      <x:c r="O997" s="0" t="n">
        <x:v>1012.7</x:v>
      </x:c>
      <x:c r="P997" s="0" t="n">
        <x:v>1003.3</x:v>
      </x:c>
      <x:c r="Q997" s="0" t="n">
        <x:v>11</x:v>
      </x:c>
      <x:c r="S997" s="0" t="n">
        <x:v>5</x:v>
      </x:c>
    </x:row>
    <x:row r="998" spans="1:81" customFormat="1" ht="16.5" customHeight="1">
      <x:c r="A998" s="302">
        <x:f>IF(RIGHT(C998,2)=".1","10",RIGHT(C998,2))</x:f>
      </x:c>
      <x:c r="B998" s="0" t="n">
        <x:v>6</x:v>
      </x:c>
      <x:c r="C998" s="0" t="n">
        <x:v>5.05</x:v>
      </x:c>
      <x:c r="D998" s="0" t="s">
        <x:v>6</x:v>
      </x:c>
      <x:c r="E998" s="0" t="n">
        <x:v>3</x:v>
      </x:c>
      <x:c r="F998" s="0" t="s">
        <x:v>185</x:v>
      </x:c>
      <x:c r="G998" s="0" t="s">
        <x:v>229</x:v>
      </x:c>
      <x:c r="H998" s="0" t="s">
        <x:v>230</x:v>
      </x:c>
      <x:c r="I998" s="0" t="n">
        <x:v>12.2</x:v>
      </x:c>
      <x:c r="J998" s="0" t="n">
        <x:v>10.7</x:v>
      </x:c>
      <x:c r="K998" s="0" t="n">
        <x:v>91</x:v>
      </x:c>
      <x:c r="L998" s="0" t="n">
        <x:v>11</x:v>
      </x:c>
      <x:c r="M998" s="0" t="n">
        <x:v>11</x:v>
      </x:c>
      <x:c r="O998" s="0" t="n">
        <x:v>1013.5</x:v>
      </x:c>
      <x:c r="P998" s="0" t="n">
        <x:v>1004.2</x:v>
      </x:c>
    </x:row>
    <x:row r="999" spans="1:81" customFormat="1" ht="16.5" customHeight="1">
      <x:c r="A999" s="302">
        <x:f>IF(RIGHT(C999,2)=".1","10",RIGHT(C999,2))</x:f>
      </x:c>
      <x:c r="B999" s="0" t="n">
        <x:v>9</x:v>
      </x:c>
      <x:c r="C999" s="0" t="n">
        <x:v>5.05</x:v>
      </x:c>
      <x:c r="D999" s="0" t="s">
        <x:v>6</x:v>
      </x:c>
      <x:c r="E999" s="0" t="n">
        <x:v>2</x:v>
      </x:c>
      <x:c r="F999" s="0" t="s">
        <x:v>185</x:v>
      </x:c>
      <x:c r="G999" s="0" t="s">
        <x:v>229</x:v>
      </x:c>
      <x:c r="H999" s="0" t="s">
        <x:v>194</x:v>
      </x:c>
      <x:c r="I999" s="0" t="n">
        <x:v>13.5</x:v>
      </x:c>
      <x:c r="J999" s="0" t="n">
        <x:v>10.7</x:v>
      </x:c>
      <x:c r="K999" s="0" t="n">
        <x:v>83</x:v>
      </x:c>
      <x:c r="L999" s="0" t="n">
        <x:v>13</x:v>
      </x:c>
      <x:c r="M999" s="0" t="n">
        <x:v>13</x:v>
      </x:c>
      <x:c r="O999" s="0" t="n">
        <x:v>1014.9</x:v>
      </x:c>
      <x:c r="P999" s="0" t="n">
        <x:v>1005.5</x:v>
      </x:c>
    </x:row>
    <x:row r="1000" spans="1:81" customFormat="1" ht="16.5" customHeight="1">
      <x:c r="A1000" s="302">
        <x:f>IF(RIGHT(C1000,2)=".1","10",RIGHT(C1000,2))</x:f>
      </x:c>
      <x:c r="B1000" s="0" t="n">
        <x:v>12</x:v>
      </x:c>
      <x:c r="C1000" s="0" t="n">
        <x:v>5.05</x:v>
      </x:c>
      <x:c r="D1000" s="0" t="s">
        <x:v>5</x:v>
      </x:c>
      <x:c r="E1000" s="0" t="n">
        <x:v>1</x:v>
      </x:c>
      <x:c r="F1000" s="0" t="s">
        <x:v>185</x:v>
      </x:c>
      <x:c r="G1000" s="0" t="s">
        <x:v>229</x:v>
      </x:c>
      <x:c r="H1000" s="0" t="s">
        <x:v>230</x:v>
      </x:c>
      <x:c r="I1000" s="0" t="n">
        <x:v>13.3</x:v>
      </x:c>
      <x:c r="J1000" s="0" t="n">
        <x:v>11.1</x:v>
      </x:c>
      <x:c r="K1000" s="0" t="n">
        <x:v>87</x:v>
      </x:c>
      <x:c r="L1000" s="0" t="n">
        <x:v>13</x:v>
      </x:c>
      <x:c r="M1000" s="0" t="n">
        <x:v>13</x:v>
      </x:c>
      <x:c r="O1000" s="0" t="n">
        <x:v>1015.9</x:v>
      </x:c>
      <x:c r="P1000" s="0" t="n">
        <x:v>1006.5</x:v>
      </x:c>
    </x:row>
    <x:row r="1001" spans="1:81" customFormat="1" ht="16.5" customHeight="1">
      <x:c r="A1001" s="302">
        <x:f>IF(RIGHT(C1001,2)=".1","10",RIGHT(C1001,2))</x:f>
      </x:c>
      <x:c r="B1001" s="0" t="n">
        <x:v>15</x:v>
      </x:c>
      <x:c r="C1001" s="0" t="n">
        <x:v>5.05</x:v>
      </x:c>
      <x:c r="D1001" s="0" t="s">
        <x:v>8</x:v>
      </x:c>
      <x:c r="E1001" s="0" t="n">
        <x:v>1</x:v>
      </x:c>
      <x:c r="F1001" s="0" t="s">
        <x:v>185</x:v>
      </x:c>
      <x:c r="G1001" s="0" t="s">
        <x:v>229</x:v>
      </x:c>
      <x:c r="H1001" s="0" t="s">
        <x:v>230</x:v>
      </x:c>
      <x:c r="I1001" s="0" t="n">
        <x:v>11.7</x:v>
      </x:c>
      <x:c r="J1001" s="0" t="n">
        <x:v>10.1</x:v>
      </x:c>
      <x:c r="K1001" s="0" t="n">
        <x:v>90</x:v>
      </x:c>
      <x:c r="L1001" s="0" t="n">
        <x:v>11</x:v>
      </x:c>
      <x:c r="M1001" s="0" t="n">
        <x:v>11</x:v>
      </x:c>
      <x:c r="O1001" s="0" t="n">
        <x:v>1017.2</x:v>
      </x:c>
      <x:c r="P1001" s="0" t="n">
        <x:v>1007.8</x:v>
      </x:c>
      <x:c r="R1001" s="0" t="n">
        <x:v>13.7</x:v>
      </x:c>
      <x:c r="S1001" s="0" t="n">
        <x:v>9</x:v>
      </x:c>
    </x:row>
    <x:row r="1002" spans="1:81" customFormat="1" ht="16.5" customHeight="1">
      <x:c r="A1002" s="302">
        <x:f>IF(RIGHT(C1002,2)=".1","10",RIGHT(C1002,2))</x:f>
      </x:c>
      <x:c r="B1002" s="0" t="n">
        <x:v>18</x:v>
      </x:c>
      <x:c r="C1002" s="0" t="n">
        <x:v>5.05</x:v>
      </x:c>
      <x:c r="D1002" s="0" t="s">
        <x:v>6</x:v>
      </x:c>
      <x:c r="E1002" s="0" t="n">
        <x:v>1</x:v>
      </x:c>
      <x:c r="F1002" s="0" t="s">
        <x:v>185</x:v>
      </x:c>
      <x:c r="G1002" s="0" t="s">
        <x:v>229</x:v>
      </x:c>
      <x:c r="H1002" s="0" t="s">
        <x:v>230</x:v>
      </x:c>
      <x:c r="I1002" s="0" t="n">
        <x:v>10.7</x:v>
      </x:c>
      <x:c r="J1002" s="0" t="n">
        <x:v>9.2</x:v>
      </x:c>
      <x:c r="K1002" s="0" t="n">
        <x:v>90</x:v>
      </x:c>
      <x:c r="L1002" s="0" t="n">
        <x:v>10</x:v>
      </x:c>
      <x:c r="M1002" s="0" t="n">
        <x:v>10</x:v>
      </x:c>
      <x:c r="O1002" s="0" t="n">
        <x:v>1019.1</x:v>
      </x:c>
      <x:c r="P1002" s="0" t="n">
        <x:v>1009.7</x:v>
      </x:c>
    </x:row>
    <x:row r="1003" spans="1:81" customFormat="1" ht="16.5" customHeight="1">
      <x:c r="A1003" s="302">
        <x:f>IF(RIGHT(C1003,2)=".1","10",RIGHT(C1003,2))</x:f>
      </x:c>
      <x:c r="B1003" s="0" t="n">
        <x:v>21</x:v>
      </x:c>
      <x:c r="C1003" s="0" t="n">
        <x:v>5.05</x:v>
      </x:c>
      <x:c r="D1003" s="0" t="s">
        <x:v>5</x:v>
      </x:c>
      <x:c r="E1003" s="0" t="n">
        <x:v>2</x:v>
      </x:c>
      <x:c r="F1003" s="0" t="s">
        <x:v>185</x:v>
      </x:c>
      <x:c r="G1003" s="0" t="s">
        <x:v>229</x:v>
      </x:c>
      <x:c r="H1003" s="0" t="s">
        <x:v>230</x:v>
      </x:c>
      <x:c r="I1003" s="0" t="n">
        <x:v>10.6</x:v>
      </x:c>
      <x:c r="J1003" s="0" t="n">
        <x:v>9.2</x:v>
      </x:c>
      <x:c r="K1003" s="0" t="n">
        <x:v>91</x:v>
      </x:c>
      <x:c r="L1003" s="0" t="n">
        <x:v>9</x:v>
      </x:c>
      <x:c r="M1003" s="0" t="n">
        <x:v>9</x:v>
      </x:c>
      <x:c r="O1003" s="0" t="n">
        <x:v>1020</x:v>
      </x:c>
      <x:c r="P1003" s="0" t="n">
        <x:v>1010.5</x:v>
      </x:c>
    </x:row>
    <x:row r="1004" spans="1:81" customFormat="1" ht="16.5" customHeight="1">
      <x:c r="A1004" s="302">
        <x:f>IF(RIGHT(C1004,2)=".1","10",RIGHT(C1004,2))</x:f>
      </x:c>
      <x:c r="B1004" s="0" t="n">
        <x:v>0</x:v>
      </x:c>
      <x:c r="C1004" s="0" t="n">
        <x:v>6.05</x:v>
      </x:c>
      <x:c r="D1004" s="0" t="s">
        <x:v>6</x:v>
      </x:c>
      <x:c r="E1004" s="0" t="n">
        <x:v>4</x:v>
      </x:c>
      <x:c r="F1004" s="0" t="s">
        <x:v>185</x:v>
      </x:c>
      <x:c r="G1004" s="0" t="s">
        <x:v>229</x:v>
      </x:c>
      <x:c r="H1004" s="0" t="s">
        <x:v>230</x:v>
      </x:c>
      <x:c r="I1004" s="0" t="n">
        <x:v>9.3</x:v>
      </x:c>
      <x:c r="J1004" s="0" t="n">
        <x:v>7.8</x:v>
      </x:c>
      <x:c r="K1004" s="0" t="n">
        <x:v>90</x:v>
      </x:c>
      <x:c r="L1004" s="0" t="n">
        <x:v>6</x:v>
      </x:c>
      <x:c r="M1004" s="0" t="n">
        <x:v>6</x:v>
      </x:c>
      <x:c r="O1004" s="0" t="n">
        <x:v>1020.7</x:v>
      </x:c>
      <x:c r="P1004" s="0" t="n">
        <x:v>1011.1</x:v>
      </x:c>
    </x:row>
    <x:row r="1005" spans="1:81" customFormat="1" ht="16.5" customHeight="1">
      <x:c r="A1005" s="302">
        <x:f>IF(RIGHT(C1005,2)=".1","10",RIGHT(C1005,2))</x:f>
      </x:c>
      <x:c r="B1005" s="0" t="n">
        <x:v>3</x:v>
      </x:c>
      <x:c r="C1005" s="0" t="n">
        <x:v>6.05</x:v>
      </x:c>
      <x:c r="D1005" s="0" t="s">
        <x:v>6</x:v>
      </x:c>
      <x:c r="E1005" s="0" t="s">
        <x:v>209</x:v>
      </x:c>
      <x:c r="F1005" s="0" t="s">
        <x:v>185</x:v>
      </x:c>
      <x:c r="G1005" s="0" t="s">
        <x:v>229</x:v>
      </x:c>
      <x:c r="H1005" s="0" t="s">
        <x:v>266</x:v>
      </x:c>
      <x:c r="I1005" s="0" t="n">
        <x:v>7.6</x:v>
      </x:c>
      <x:c r="J1005" s="0" t="n">
        <x:v>5.6</x:v>
      </x:c>
      <x:c r="K1005" s="0" t="n">
        <x:v>87</x:v>
      </x:c>
      <x:c r="L1005" s="0" t="n">
        <x:v>4</x:v>
      </x:c>
      <x:c r="M1005" s="0" t="n">
        <x:v>4</x:v>
      </x:c>
      <x:c r="O1005" s="0" t="n">
        <x:v>1022</x:v>
      </x:c>
      <x:c r="P1005" s="0" t="n">
        <x:v>1012.4</x:v>
      </x:c>
      <x:c r="Q1005" s="0" t="n">
        <x:v>7.6</x:v>
      </x:c>
      <x:c r="S1005" s="0" t="n">
        <x:v>12</x:v>
      </x:c>
    </x:row>
    <x:row r="1006" spans="1:81" customFormat="1" ht="16.5" customHeight="1">
      <x:c r="A1006" s="302">
        <x:f>IF(RIGHT(C1006,2)=".1","10",RIGHT(C1006,2))</x:f>
      </x:c>
      <x:c r="B1006" s="0" t="n">
        <x:v>6</x:v>
      </x:c>
      <x:c r="C1006" s="0" t="n">
        <x:v>6.05</x:v>
      </x:c>
      <x:c r="D1006" s="0" t="s">
        <x:v>6</x:v>
      </x:c>
      <x:c r="E1006" s="0" t="s">
        <x:v>209</x:v>
      </x:c>
      <x:c r="F1006" s="0" t="s">
        <x:v>185</x:v>
      </x:c>
      <x:c r="G1006" s="0" t="s">
        <x:v>229</x:v>
      </x:c>
      <x:c r="H1006" s="0" t="s">
        <x:v>230</x:v>
      </x:c>
      <x:c r="I1006" s="0" t="n">
        <x:v>8</x:v>
      </x:c>
      <x:c r="J1006" s="0" t="n">
        <x:v>4.6</x:v>
      </x:c>
      <x:c r="K1006" s="0" t="n">
        <x:v>79</x:v>
      </x:c>
      <x:c r="L1006" s="0" t="n">
        <x:v>5</x:v>
      </x:c>
      <x:c r="M1006" s="0" t="n">
        <x:v>5</x:v>
      </x:c>
      <x:c r="O1006" s="0" t="n">
        <x:v>1023.1</x:v>
      </x:c>
      <x:c r="P1006" s="0" t="n">
        <x:v>1013.5</x:v>
      </x:c>
      <x:c r="Q1006" s="0" t="n">
        <x:v>7.4</x:v>
      </x:c>
    </x:row>
    <x:row r="1007" spans="1:81" customFormat="1" ht="16.5" customHeight="1">
      <x:c r="A1007" s="302">
        <x:f>IF(RIGHT(C1007,2)=".1","10",RIGHT(C1007,2))</x:f>
      </x:c>
      <x:c r="B1007" s="0" t="n">
        <x:v>9</x:v>
      </x:c>
      <x:c r="C1007" s="0" t="n">
        <x:v>6.05</x:v>
      </x:c>
      <x:c r="D1007" s="0" t="s">
        <x:v>6</x:v>
      </x:c>
      <x:c r="E1007" s="0" t="s">
        <x:v>386</x:v>
      </x:c>
      <x:c r="F1007" s="0" t="s">
        <x:v>185</x:v>
      </x:c>
      <x:c r="G1007" s="0" t="s">
        <x:v>223</x:v>
      </x:c>
      <x:c r="H1007" s="0" t="s">
        <x:v>308</x:v>
      </x:c>
      <x:c r="I1007" s="0" t="n">
        <x:v>9.7</x:v>
      </x:c>
      <x:c r="J1007" s="0" t="n">
        <x:v>5.4</x:v>
      </x:c>
      <x:c r="K1007" s="0" t="n">
        <x:v>75</x:v>
      </x:c>
      <x:c r="L1007" s="0" t="n">
        <x:v>7</x:v>
      </x:c>
      <x:c r="M1007" s="0" t="n">
        <x:v>7</x:v>
      </x:c>
      <x:c r="O1007" s="0" t="n">
        <x:v>1023.9</x:v>
      </x:c>
      <x:c r="P1007" s="0" t="n">
        <x:v>1014.3</x:v>
      </x:c>
    </x:row>
    <x:row r="1008" spans="1:81" customFormat="1" ht="16.5" customHeight="1">
      <x:c r="A1008" s="302">
        <x:f>IF(RIGHT(C1008,2)=".1","10",RIGHT(C1008,2))</x:f>
      </x:c>
      <x:c r="B1008" s="0" t="n">
        <x:v>12</x:v>
      </x:c>
      <x:c r="C1008" s="0" t="n">
        <x:v>6.05</x:v>
      </x:c>
      <x:c r="D1008" s="0" t="s">
        <x:v>6</x:v>
      </x:c>
      <x:c r="E1008" s="0" t="s">
        <x:v>857</x:v>
      </x:c>
      <x:c r="F1008" s="0" t="s">
        <x:v>185</x:v>
      </x:c>
      <x:c r="G1008" s="0" t="s">
        <x:v>193</x:v>
      </x:c>
      <x:c r="H1008" s="0" t="s">
        <x:v>308</x:v>
      </x:c>
      <x:c r="I1008" s="0" t="n">
        <x:v>10.9</x:v>
      </x:c>
      <x:c r="J1008" s="0" t="n">
        <x:v>2.6</x:v>
      </x:c>
      <x:c r="K1008" s="0" t="n">
        <x:v>57</x:v>
      </x:c>
      <x:c r="L1008" s="0" t="n">
        <x:v>9</x:v>
      </x:c>
      <x:c r="M1008" s="0" t="n">
        <x:v>9</x:v>
      </x:c>
      <x:c r="O1008" s="0" t="n">
        <x:v>1024</x:v>
      </x:c>
      <x:c r="P1008" s="0" t="n">
        <x:v>1014.5</x:v>
      </x:c>
    </x:row>
    <x:row r="1009" spans="1:81" customFormat="1" ht="16.5" customHeight="1">
      <x:c r="A1009" s="302">
        <x:f>IF(RIGHT(C1009,2)=".1","10",RIGHT(C1009,2))</x:f>
      </x:c>
      <x:c r="B1009" s="0" t="n">
        <x:v>15</x:v>
      </x:c>
      <x:c r="C1009" s="0" t="n">
        <x:v>6.05</x:v>
      </x:c>
      <x:c r="D1009" s="0" t="s">
        <x:v>6</x:v>
      </x:c>
      <x:c r="E1009" s="0" t="s">
        <x:v>269</x:v>
      </x:c>
      <x:c r="F1009" s="0" t="s">
        <x:v>185</x:v>
      </x:c>
      <x:c r="H1009" s="0" t="s">
        <x:v>374</x:v>
      </x:c>
      <x:c r="I1009" s="0" t="n">
        <x:v>10.4</x:v>
      </x:c>
      <x:c r="J1009" s="0" t="n">
        <x:v>0.5</x:v>
      </x:c>
      <x:c r="K1009" s="0" t="n">
        <x:v>50</x:v>
      </x:c>
      <x:c r="L1009" s="0" t="n">
        <x:v>8</x:v>
      </x:c>
      <x:c r="M1009" s="0" t="n">
        <x:v>8</x:v>
      </x:c>
      <x:c r="O1009" s="0" t="n">
        <x:v>1023.8</x:v>
      </x:c>
      <x:c r="P1009" s="0" t="n">
        <x:v>1014.2</x:v>
      </x:c>
      <x:c r="R1009" s="0" t="n">
        <x:v>11.4</x:v>
      </x:c>
      <x:c r="S1009" s="0" t="n">
        <x:v>0.4</x:v>
      </x:c>
    </x:row>
    <x:row r="1010" spans="1:81" customFormat="1" ht="16.5" customHeight="1">
      <x:c r="A1010" s="302">
        <x:f>IF(RIGHT(C1010,2)=".1","10",RIGHT(C1010,2))</x:f>
      </x:c>
      <x:c r="B1010" s="0" t="n">
        <x:v>18</x:v>
      </x:c>
      <x:c r="C1010" s="0" t="n">
        <x:v>6.05</x:v>
      </x:c>
      <x:c r="D1010" s="0" t="s">
        <x:v>6</x:v>
      </x:c>
      <x:c r="E1010" s="0" t="s">
        <x:v>316</x:v>
      </x:c>
      <x:c r="F1010" s="0" t="s">
        <x:v>185</x:v>
      </x:c>
      <x:c r="H1010" s="0" t="s">
        <x:v>399</x:v>
      </x:c>
      <x:c r="I1010" s="0" t="n">
        <x:v>9.4</x:v>
      </x:c>
      <x:c r="J1010" s="0" t="n">
        <x:v>1.4</x:v>
      </x:c>
      <x:c r="K1010" s="0" t="n">
        <x:v>57</x:v>
      </x:c>
      <x:c r="L1010" s="0" t="n">
        <x:v>8</x:v>
      </x:c>
      <x:c r="M1010" s="0" t="n">
        <x:v>8</x:v>
      </x:c>
      <x:c r="O1010" s="0" t="n">
        <x:v>1024.6</x:v>
      </x:c>
      <x:c r="P1010" s="0" t="n">
        <x:v>1015</x:v>
      </x:c>
    </x:row>
    <x:row r="1011" spans="1:81" customFormat="1" ht="16.5" customHeight="1">
      <x:c r="A1011" s="302">
        <x:f>IF(RIGHT(C1011,2)=".1","10",RIGHT(C1011,2))</x:f>
      </x:c>
      <x:c r="B1011" s="0" t="n">
        <x:v>21</x:v>
      </x:c>
      <x:c r="C1011" s="0" t="n">
        <x:v>6.05</x:v>
      </x:c>
      <x:c r="D1011" s="0" t="s">
        <x:v>6</x:v>
      </x:c>
      <x:c r="E1011" s="0" t="n">
        <x:v>3</x:v>
      </x:c>
      <x:c r="F1011" s="0" t="s">
        <x:v>185</x:v>
      </x:c>
      <x:c r="H1011" s="0" t="s">
        <x:v>598</x:v>
      </x:c>
      <x:c r="I1011" s="0" t="n">
        <x:v>7.6</x:v>
      </x:c>
      <x:c r="J1011" s="0" t="n">
        <x:v>1.2</x:v>
      </x:c>
      <x:c r="K1011" s="0" t="n">
        <x:v>64</x:v>
      </x:c>
      <x:c r="L1011" s="0" t="n">
        <x:v>5</x:v>
      </x:c>
      <x:c r="M1011" s="0" t="n">
        <x:v>5</x:v>
      </x:c>
      <x:c r="O1011" s="0" t="n">
        <x:v>1024.1</x:v>
      </x:c>
      <x:c r="P1011" s="0" t="n">
        <x:v>1014.5</x:v>
      </x:c>
    </x:row>
    <x:row r="1012" spans="1:81" customFormat="1" ht="16.5" customHeight="1">
      <x:c r="A1012" s="302">
        <x:f>IF(RIGHT(C1012,2)=".1","10",RIGHT(C1012,2))</x:f>
      </x:c>
      <x:c r="B1012" s="0" t="n">
        <x:v>0</x:v>
      </x:c>
      <x:c r="C1012" s="0" t="n">
        <x:v>7.05</x:v>
      </x:c>
      <x:c r="D1012" s="0" t="s">
        <x:v>6</x:v>
      </x:c>
      <x:c r="E1012" s="0" t="n">
        <x:v>3</x:v>
      </x:c>
      <x:c r="F1012" s="0" t="s">
        <x:v>185</x:v>
      </x:c>
      <x:c r="H1012" s="0" t="s">
        <x:v>755</x:v>
      </x:c>
      <x:c r="I1012" s="0" t="n">
        <x:v>6.1</x:v>
      </x:c>
      <x:c r="J1012" s="0" t="n">
        <x:v>-0.5</x:v>
      </x:c>
      <x:c r="K1012" s="0" t="n">
        <x:v>63</x:v>
      </x:c>
      <x:c r="L1012" s="0" t="n">
        <x:v>3</x:v>
      </x:c>
      <x:c r="M1012" s="0" t="n">
        <x:v>3</x:v>
      </x:c>
      <x:c r="O1012" s="0" t="n">
        <x:v>1023.1</x:v>
      </x:c>
      <x:c r="P1012" s="0" t="n">
        <x:v>1013.4</x:v>
      </x:c>
    </x:row>
    <x:row r="1013" spans="1:81" customFormat="1" ht="16.5" customHeight="1">
      <x:c r="A1013" s="302">
        <x:f>IF(RIGHT(C1013,2)=".1","10",RIGHT(C1013,2))</x:f>
      </x:c>
      <x:c r="B1013" s="0" t="n">
        <x:v>3</x:v>
      </x:c>
      <x:c r="C1013" s="0" t="n">
        <x:v>7.05</x:v>
      </x:c>
      <x:c r="D1013" s="0" t="s">
        <x:v>6</x:v>
      </x:c>
      <x:c r="E1013" s="0" t="s">
        <x:v>209</x:v>
      </x:c>
      <x:c r="F1013" s="0" t="s">
        <x:v>185</x:v>
      </x:c>
      <x:c r="H1013" s="0" t="s">
        <x:v>912</x:v>
      </x:c>
      <x:c r="I1013" s="0" t="n">
        <x:v>6.6</x:v>
      </x:c>
      <x:c r="J1013" s="0" t="n">
        <x:v>-1.6</x:v>
      </x:c>
      <x:c r="K1013" s="0" t="n">
        <x:v>56</x:v>
      </x:c>
      <x:c r="L1013" s="0" t="n">
        <x:v>3</x:v>
      </x:c>
      <x:c r="M1013" s="0" t="n">
        <x:v>4</x:v>
      </x:c>
      <x:c r="O1013" s="0" t="n">
        <x:v>1022.9</x:v>
      </x:c>
      <x:c r="P1013" s="0" t="n">
        <x:v>1013.3</x:v>
      </x:c>
      <x:c r="Q1013" s="0" t="n">
        <x:v>6.1</x:v>
      </x:c>
    </x:row>
    <x:row r="1014" spans="1:81" customFormat="1" ht="16.5" customHeight="1">
      <x:c r="A1014" s="302">
        <x:f>IF(RIGHT(C1014,2)=".1","10",RIGHT(C1014,2))</x:f>
      </x:c>
      <x:c r="B1014" s="0" t="n">
        <x:v>6</x:v>
      </x:c>
      <x:c r="C1014" s="0" t="n">
        <x:v>7.05</x:v>
      </x:c>
      <x:c r="D1014" s="0" t="s">
        <x:v>6</x:v>
      </x:c>
      <x:c r="E1014" s="0" t="s">
        <x:v>362</x:v>
      </x:c>
      <x:c r="F1014" s="0" t="s">
        <x:v>185</x:v>
      </x:c>
      <x:c r="H1014" s="0" t="s">
        <x:v>913</x:v>
      </x:c>
      <x:c r="I1014" s="0" t="n">
        <x:v>10.5</x:v>
      </x:c>
      <x:c r="J1014" s="0" t="n">
        <x:v>0.4</x:v>
      </x:c>
      <x:c r="K1014" s="0" t="n">
        <x:v>50</x:v>
      </x:c>
      <x:c r="L1014" s="0" t="n">
        <x:v>8</x:v>
      </x:c>
      <x:c r="M1014" s="0" t="n">
        <x:v>12</x:v>
      </x:c>
      <x:c r="O1014" s="0" t="n">
        <x:v>1023.4</x:v>
      </x:c>
      <x:c r="P1014" s="0" t="n">
        <x:v>1013.9</x:v>
      </x:c>
    </x:row>
    <x:row r="1015" spans="1:81" customFormat="1" ht="16.5" customHeight="1">
      <x:c r="A1015" s="302">
        <x:f>IF(RIGHT(C1015,2)=".1","10",RIGHT(C1015,2))</x:f>
      </x:c>
      <x:c r="B1015" s="0" t="n">
        <x:v>9</x:v>
      </x:c>
      <x:c r="C1015" s="0" t="n">
        <x:v>7.05</x:v>
      </x:c>
      <x:c r="D1015" s="0" t="s">
        <x:v>7</x:v>
      </x:c>
      <x:c r="E1015" s="0" t="s">
        <x:v>264</x:v>
      </x:c>
      <x:c r="F1015" s="0" t="s">
        <x:v>185</x:v>
      </x:c>
      <x:c r="H1015" s="0" t="s">
        <x:v>914</x:v>
      </x:c>
      <x:c r="I1015" s="0" t="n">
        <x:v>14.6</x:v>
      </x:c>
      <x:c r="J1015" s="0" t="n">
        <x:v>1.1</x:v>
      </x:c>
      <x:c r="K1015" s="0" t="n">
        <x:v>40</x:v>
      </x:c>
      <x:c r="L1015" s="0" t="n">
        <x:v>13</x:v>
      </x:c>
      <x:c r="M1015" s="0" t="n">
        <x:v>16</x:v>
      </x:c>
      <x:c r="O1015" s="0" t="n">
        <x:v>1023</x:v>
      </x:c>
      <x:c r="P1015" s="0" t="n">
        <x:v>1013.6</x:v>
      </x:c>
    </x:row>
    <x:row r="1016" spans="1:81" customFormat="1" ht="16.5" customHeight="1">
      <x:c r="A1016" s="302">
        <x:f>IF(RIGHT(C1016,2)=".1","10",RIGHT(C1016,2))</x:f>
      </x:c>
      <x:c r="B1016" s="0" t="n">
        <x:v>12</x:v>
      </x:c>
      <x:c r="C1016" s="0" t="n">
        <x:v>7.05</x:v>
      </x:c>
      <x:c r="D1016" s="0" t="s">
        <x:v>6</x:v>
      </x:c>
      <x:c r="E1016" s="0" t="s">
        <x:v>209</x:v>
      </x:c>
      <x:c r="F1016" s="0" t="s">
        <x:v>185</x:v>
      </x:c>
      <x:c r="H1016" s="0" t="s">
        <x:v>915</x:v>
      </x:c>
      <x:c r="I1016" s="0" t="n">
        <x:v>15.6</x:v>
      </x:c>
      <x:c r="J1016" s="0" t="n">
        <x:v>2.1</x:v>
      </x:c>
      <x:c r="K1016" s="0" t="n">
        <x:v>40</x:v>
      </x:c>
      <x:c r="L1016" s="0" t="n">
        <x:v>15</x:v>
      </x:c>
      <x:c r="M1016" s="0" t="n">
        <x:v>16</x:v>
      </x:c>
      <x:c r="O1016" s="0" t="n">
        <x:v>1022.6</x:v>
      </x:c>
      <x:c r="P1016" s="0" t="n">
        <x:v>1013.2</x:v>
      </x:c>
    </x:row>
    <x:row r="1017" spans="1:81" customFormat="1" ht="16.5" customHeight="1">
      <x:c r="A1017" s="302">
        <x:f>IF(RIGHT(C1017,2)=".1","10",RIGHT(C1017,2))</x:f>
      </x:c>
      <x:c r="B1017" s="0" t="n">
        <x:v>15</x:v>
      </x:c>
      <x:c r="C1017" s="0" t="n">
        <x:v>7.05</x:v>
      </x:c>
      <x:c r="D1017" s="0" t="s">
        <x:v>7</x:v>
      </x:c>
      <x:c r="E1017" s="0" t="s">
        <x:v>205</x:v>
      </x:c>
      <x:c r="F1017" s="0" t="s">
        <x:v>185</x:v>
      </x:c>
      <x:c r="H1017" s="0" t="s">
        <x:v>916</x:v>
      </x:c>
      <x:c r="I1017" s="0" t="n">
        <x:v>14.3</x:v>
      </x:c>
      <x:c r="J1017" s="0" t="n">
        <x:v>-0.6</x:v>
      </x:c>
      <x:c r="K1017" s="0" t="n">
        <x:v>36</x:v>
      </x:c>
      <x:c r="L1017" s="0" t="n">
        <x:v>13</x:v>
      </x:c>
      <x:c r="M1017" s="0" t="n">
        <x:v>13</x:v>
      </x:c>
      <x:c r="O1017" s="0" t="n">
        <x:v>1022.5</x:v>
      </x:c>
      <x:c r="P1017" s="0" t="n">
        <x:v>1013.1</x:v>
      </x:c>
      <x:c r="R1017" s="0" t="n">
        <x:v>15.7</x:v>
      </x:c>
    </x:row>
    <x:row r="1018" spans="1:81" customFormat="1" ht="16.5" customHeight="1">
      <x:c r="A1018" s="302">
        <x:f>IF(RIGHT(C1018,2)=".1","10",RIGHT(C1018,2))</x:f>
      </x:c>
      <x:c r="B1018" s="0" t="n">
        <x:v>18</x:v>
      </x:c>
      <x:c r="C1018" s="0" t="n">
        <x:v>7.05</x:v>
      </x:c>
      <x:c r="D1018" s="0" t="s">
        <x:v>7</x:v>
      </x:c>
      <x:c r="E1018" s="0" t="n">
        <x:v>1</x:v>
      </x:c>
      <x:c r="F1018" s="0" t="s">
        <x:v>185</x:v>
      </x:c>
      <x:c r="H1018" s="0" t="s">
        <x:v>917</x:v>
      </x:c>
      <x:c r="I1018" s="0" t="n">
        <x:v>11.4</x:v>
      </x:c>
      <x:c r="J1018" s="0" t="n">
        <x:v>1.7</x:v>
      </x:c>
      <x:c r="K1018" s="0" t="n">
        <x:v>51</x:v>
      </x:c>
      <x:c r="L1018" s="0" t="n">
        <x:v>12</x:v>
      </x:c>
      <x:c r="M1018" s="0" t="n">
        <x:v>12</x:v>
      </x:c>
      <x:c r="O1018" s="0" t="n">
        <x:v>1023.5</x:v>
      </x:c>
      <x:c r="P1018" s="0" t="n">
        <x:v>1014</x:v>
      </x:c>
    </x:row>
    <x:row r="1019" spans="1:81" customFormat="1" ht="16.5" customHeight="1">
      <x:c r="A1019" s="302">
        <x:f>IF(RIGHT(C1019,2)=".1","10",RIGHT(C1019,2))</x:f>
      </x:c>
      <x:c r="B1019" s="0" t="n">
        <x:v>21</x:v>
      </x:c>
      <x:c r="C1019" s="0" t="n">
        <x:v>7.05</x:v>
      </x:c>
      <x:c r="D1019" s="0" t="s">
        <x:v>5</x:v>
      </x:c>
      <x:c r="E1019" s="0" t="n">
        <x:v>1</x:v>
      </x:c>
      <x:c r="F1019" s="0" t="s">
        <x:v>185</x:v>
      </x:c>
      <x:c r="H1019" s="0" t="s">
        <x:v>287</x:v>
      </x:c>
      <x:c r="I1019" s="0" t="n">
        <x:v>8.3</x:v>
      </x:c>
      <x:c r="J1019" s="0" t="n">
        <x:v>3.3</x:v>
      </x:c>
      <x:c r="K1019" s="0" t="n">
        <x:v>71</x:v>
      </x:c>
      <x:c r="L1019" s="0" t="n">
        <x:v>8</x:v>
      </x:c>
      <x:c r="M1019" s="0" t="n">
        <x:v>8</x:v>
      </x:c>
      <x:c r="O1019" s="0" t="n">
        <x:v>1023.3</x:v>
      </x:c>
      <x:c r="P1019" s="0" t="n">
        <x:v>1013.7</x:v>
      </x:c>
    </x:row>
    <x:row r="1020" spans="1:81" customFormat="1" ht="16.5" customHeight="1">
      <x:c r="A1020" s="302">
        <x:f>IF(RIGHT(C1020,2)=".1","10",RIGHT(C1020,2))</x:f>
      </x:c>
      <x:c r="B1020" s="0" t="n">
        <x:v>0</x:v>
      </x:c>
      <x:c r="C1020" s="0" t="n">
        <x:v>8.05</x:v>
      </x:c>
      <x:c r="D1020" s="0" t="s">
        <x:v>5</x:v>
      </x:c>
      <x:c r="E1020" s="0" t="n">
        <x:v>1</x:v>
      </x:c>
      <x:c r="F1020" s="0" t="s">
        <x:v>185</x:v>
      </x:c>
      <x:c r="H1020" s="0" t="s">
        <x:v>213</x:v>
      </x:c>
      <x:c r="I1020" s="0" t="n">
        <x:v>6.5</x:v>
      </x:c>
      <x:c r="J1020" s="0" t="n">
        <x:v>2.2</x:v>
      </x:c>
      <x:c r="K1020" s="0" t="n">
        <x:v>74</x:v>
      </x:c>
      <x:c r="L1020" s="0" t="n">
        <x:v>6</x:v>
      </x:c>
      <x:c r="M1020" s="0" t="n">
        <x:v>6</x:v>
      </x:c>
      <x:c r="O1020" s="0" t="n">
        <x:v>1022.9</x:v>
      </x:c>
      <x:c r="P1020" s="0" t="n">
        <x:v>1013.2</x:v>
      </x:c>
    </x:row>
    <x:row r="1021" spans="1:81" customFormat="1" ht="16.5" customHeight="1">
      <x:c r="A1021" s="302">
        <x:f>IF(RIGHT(C1021,2)=".1","10",RIGHT(C1021,2))</x:f>
      </x:c>
      <x:c r="B1021" s="0" t="n">
        <x:v>3</x:v>
      </x:c>
      <x:c r="C1021" s="0" t="n">
        <x:v>8.05</x:v>
      </x:c>
      <x:c r="D1021" s="0" t="s">
        <x:v>5</x:v>
      </x:c>
      <x:c r="E1021" s="0" t="n">
        <x:v>2</x:v>
      </x:c>
      <x:c r="F1021" s="0" t="s">
        <x:v>185</x:v>
      </x:c>
      <x:c r="H1021" s="0" t="s">
        <x:v>482</x:v>
      </x:c>
      <x:c r="I1021" s="0" t="n">
        <x:v>6.3</x:v>
      </x:c>
      <x:c r="J1021" s="0" t="n">
        <x:v>-0.6</x:v>
      </x:c>
      <x:c r="K1021" s="0" t="n">
        <x:v>61</x:v>
      </x:c>
      <x:c r="L1021" s="0" t="n">
        <x:v>4</x:v>
      </x:c>
      <x:c r="M1021" s="0" t="n">
        <x:v>5</x:v>
      </x:c>
      <x:c r="O1021" s="0" t="n">
        <x:v>1023.1</x:v>
      </x:c>
      <x:c r="P1021" s="0" t="n">
        <x:v>1013.4</x:v>
      </x:c>
      <x:c r="Q1021" s="0" t="n">
        <x:v>5.5</x:v>
      </x:c>
    </x:row>
    <x:row r="1022" spans="1:81" customFormat="1" ht="16.5" customHeight="1">
      <x:c r="A1022" s="302">
        <x:f>IF(RIGHT(C1022,2)=".1","10",RIGHT(C1022,2))</x:f>
      </x:c>
      <x:c r="B1022" s="0" t="n">
        <x:v>6</x:v>
      </x:c>
      <x:c r="C1022" s="0" t="n">
        <x:v>8.05</x:v>
      </x:c>
      <x:c r="D1022" s="0" t="s">
        <x:v>5</x:v>
      </x:c>
      <x:c r="E1022" s="0" t="n">
        <x:v>2</x:v>
      </x:c>
      <x:c r="F1022" s="0" t="s">
        <x:v>185</x:v>
      </x:c>
      <x:c r="H1022" s="0" t="s">
        <x:v>376</x:v>
      </x:c>
      <x:c r="I1022" s="0" t="n">
        <x:v>12.7</x:v>
      </x:c>
      <x:c r="J1022" s="0" t="n">
        <x:v>1.9</x:v>
      </x:c>
      <x:c r="K1022" s="0" t="n">
        <x:v>48</x:v>
      </x:c>
      <x:c r="L1022" s="0" t="n">
        <x:v>12</x:v>
      </x:c>
      <x:c r="M1022" s="0" t="n">
        <x:v>18</x:v>
      </x:c>
      <x:c r="O1022" s="0" t="n">
        <x:v>1023.1</x:v>
      </x:c>
      <x:c r="P1022" s="0" t="n">
        <x:v>1013.6</x:v>
      </x:c>
    </x:row>
    <x:row r="1023" spans="1:81" customFormat="1" ht="16.5" customHeight="1">
      <x:c r="A1023" s="302">
        <x:f>IF(RIGHT(C1023,2)=".1","10",RIGHT(C1023,2))</x:f>
      </x:c>
      <x:c r="B1023" s="0" t="n">
        <x:v>9</x:v>
      </x:c>
      <x:c r="C1023" s="0" t="n">
        <x:v>8.05</x:v>
      </x:c>
      <x:c r="D1023" s="0" t="s">
        <x:v>6</x:v>
      </x:c>
      <x:c r="E1023" s="0" t="n">
        <x:v>4</x:v>
      </x:c>
      <x:c r="F1023" s="0" t="s">
        <x:v>185</x:v>
      </x:c>
      <x:c r="H1023" s="0" t="s">
        <x:v>273</x:v>
      </x:c>
      <x:c r="I1023" s="0" t="n">
        <x:v>17.3</x:v>
      </x:c>
      <x:c r="J1023" s="0" t="n">
        <x:v>0.8</x:v>
      </x:c>
      <x:c r="K1023" s="0" t="n">
        <x:v>33</x:v>
      </x:c>
      <x:c r="L1023" s="0" t="n">
        <x:v>17</x:v>
      </x:c>
      <x:c r="M1023" s="0" t="n">
        <x:v>26</x:v>
      </x:c>
      <x:c r="O1023" s="0" t="n">
        <x:v>1022</x:v>
      </x:c>
      <x:c r="P1023" s="0" t="n">
        <x:v>1012.7</x:v>
      </x:c>
    </x:row>
    <x:row r="1024" spans="1:81" customFormat="1" ht="16.5" customHeight="1">
      <x:c r="A1024" s="302">
        <x:f>IF(RIGHT(C1024,2)=".1","10",RIGHT(C1024,2))</x:f>
      </x:c>
      <x:c r="B1024" s="0" t="n">
        <x:v>12</x:v>
      </x:c>
      <x:c r="C1024" s="0" t="n">
        <x:v>8.05</x:v>
      </x:c>
      <x:c r="D1024" s="0" t="s">
        <x:v>7</x:v>
      </x:c>
      <x:c r="E1024" s="0" t="n">
        <x:v>3</x:v>
      </x:c>
      <x:c r="F1024" s="0" t="s">
        <x:v>185</x:v>
      </x:c>
      <x:c r="H1024" s="0" t="s">
        <x:v>228</x:v>
      </x:c>
      <x:c r="I1024" s="0" t="n">
        <x:v>19</x:v>
      </x:c>
      <x:c r="J1024" s="0" t="n">
        <x:v>1.3</x:v>
      </x:c>
      <x:c r="K1024" s="0" t="n">
        <x:v>31</x:v>
      </x:c>
      <x:c r="L1024" s="0" t="n">
        <x:v>19</x:v>
      </x:c>
      <x:c r="M1024" s="0" t="n">
        <x:v>22</x:v>
      </x:c>
      <x:c r="O1024" s="0" t="n">
        <x:v>1021.1</x:v>
      </x:c>
      <x:c r="P1024" s="0" t="n">
        <x:v>1011.8</x:v>
      </x:c>
    </x:row>
    <x:row r="1025" spans="1:81" customFormat="1" ht="16.5" customHeight="1">
      <x:c r="A1025" s="302">
        <x:f>IF(RIGHT(C1025,2)=".1","10",RIGHT(C1025,2))</x:f>
      </x:c>
      <x:c r="B1025" s="0" t="n">
        <x:v>15</x:v>
      </x:c>
      <x:c r="C1025" s="0" t="n">
        <x:v>8.05</x:v>
      </x:c>
      <x:c r="D1025" s="0" t="s">
        <x:v>7</x:v>
      </x:c>
      <x:c r="E1025" s="0" t="n">
        <x:v>1</x:v>
      </x:c>
      <x:c r="F1025" s="0" t="s">
        <x:v>185</x:v>
      </x:c>
      <x:c r="H1025" s="0" t="s">
        <x:v>219</x:v>
      </x:c>
      <x:c r="I1025" s="0" t="n">
        <x:v>18.3</x:v>
      </x:c>
      <x:c r="J1025" s="0" t="n">
        <x:v>2.1</x:v>
      </x:c>
      <x:c r="K1025" s="0" t="n">
        <x:v>34</x:v>
      </x:c>
      <x:c r="L1025" s="0" t="n">
        <x:v>20</x:v>
      </x:c>
      <x:c r="M1025" s="0" t="n">
        <x:v>21</x:v>
      </x:c>
      <x:c r="O1025" s="0" t="n">
        <x:v>1020.6</x:v>
      </x:c>
      <x:c r="P1025" s="0" t="n">
        <x:v>1011.3</x:v>
      </x:c>
      <x:c r="R1025" s="0" t="n">
        <x:v>19.4</x:v>
      </x:c>
    </x:row>
    <x:row r="1026" spans="1:81" customFormat="1" ht="16.5" customHeight="1">
      <x:c r="A1026" s="302">
        <x:f>IF(RIGHT(C1026,2)=".1","10",RIGHT(C1026,2))</x:f>
      </x:c>
      <x:c r="B1026" s="0" t="n">
        <x:v>18</x:v>
      </x:c>
      <x:c r="C1026" s="0" t="n">
        <x:v>8.05</x:v>
      </x:c>
      <x:c r="D1026" s="0" t="s">
        <x:v>13</x:v>
      </x:c>
      <x:c r="E1026" s="0" t="n">
        <x:v>0</x:v>
      </x:c>
      <x:c r="F1026" s="0" t="s">
        <x:v>185</x:v>
      </x:c>
      <x:c r="H1026" s="0" t="s">
        <x:v>376</x:v>
      </x:c>
      <x:c r="I1026" s="0" t="n">
        <x:v>11.9</x:v>
      </x:c>
      <x:c r="J1026" s="0" t="n">
        <x:v>4.9</x:v>
      </x:c>
      <x:c r="K1026" s="0" t="n">
        <x:v>62</x:v>
      </x:c>
      <x:c r="L1026" s="0" t="n">
        <x:v>12</x:v>
      </x:c>
      <x:c r="M1026" s="0" t="n">
        <x:v>12</x:v>
      </x:c>
      <x:c r="O1026" s="0" t="n">
        <x:v>1021.6</x:v>
      </x:c>
      <x:c r="P1026" s="0" t="n">
        <x:v>1012.1</x:v>
      </x:c>
    </x:row>
    <x:row r="1027" spans="1:81" customFormat="1" ht="16.5" customHeight="1">
      <x:c r="A1027" s="302">
        <x:f>IF(RIGHT(C1027,2)=".1","10",RIGHT(C1027,2))</x:f>
      </x:c>
      <x:c r="B1027" s="0" t="n">
        <x:v>21</x:v>
      </x:c>
      <x:c r="C1027" s="0" t="n">
        <x:v>8.05</x:v>
      </x:c>
      <x:c r="D1027" s="0" t="s">
        <x:v>13</x:v>
      </x:c>
      <x:c r="E1027" s="0" t="n">
        <x:v>0</x:v>
      </x:c>
      <x:c r="F1027" s="0" t="s">
        <x:v>185</x:v>
      </x:c>
      <x:c r="H1027" s="0" t="s">
        <x:v>226</x:v>
      </x:c>
      <x:c r="I1027" s="0" t="n">
        <x:v>8.9</x:v>
      </x:c>
      <x:c r="J1027" s="0" t="n">
        <x:v>4.3</x:v>
      </x:c>
      <x:c r="K1027" s="0" t="n">
        <x:v>73</x:v>
      </x:c>
      <x:c r="L1027" s="0" t="n">
        <x:v>8</x:v>
      </x:c>
      <x:c r="M1027" s="0" t="n">
        <x:v>8</x:v>
      </x:c>
      <x:c r="O1027" s="0" t="n">
        <x:v>1021.2</x:v>
      </x:c>
      <x:c r="P1027" s="0" t="n">
        <x:v>1011.6</x:v>
      </x:c>
    </x:row>
    <x:row r="1028" spans="1:81" customFormat="1" ht="16.5" customHeight="1">
      <x:c r="A1028" s="302">
        <x:f>IF(RIGHT(C1028,2)=".1","10",RIGHT(C1028,2))</x:f>
      </x:c>
      <x:c r="B1028" s="0" t="n">
        <x:v>0</x:v>
      </x:c>
      <x:c r="C1028" s="0" t="n">
        <x:v>9.05</x:v>
      </x:c>
      <x:c r="D1028" s="0" t="s">
        <x:v>13</x:v>
      </x:c>
      <x:c r="E1028" s="0" t="n">
        <x:v>0</x:v>
      </x:c>
      <x:c r="F1028" s="0" t="s">
        <x:v>185</x:v>
      </x:c>
      <x:c r="H1028" s="0" t="s">
        <x:v>301</x:v>
      </x:c>
      <x:c r="I1028" s="0" t="n">
        <x:v>7.4</x:v>
      </x:c>
      <x:c r="J1028" s="0" t="n">
        <x:v>3.6</x:v>
      </x:c>
      <x:c r="K1028" s="0" t="n">
        <x:v>77</x:v>
      </x:c>
      <x:c r="L1028" s="0" t="n">
        <x:v>7</x:v>
      </x:c>
      <x:c r="M1028" s="0" t="n">
        <x:v>7</x:v>
      </x:c>
      <x:c r="O1028" s="0" t="n">
        <x:v>1020.7</x:v>
      </x:c>
      <x:c r="P1028" s="0" t="n">
        <x:v>1011.1</x:v>
      </x:c>
    </x:row>
    <x:row r="1029" spans="1:81" customFormat="1" ht="16.5" customHeight="1">
      <x:c r="A1029" s="302">
        <x:f>IF(RIGHT(C1029,2)=".1","10",RIGHT(C1029,2))</x:f>
      </x:c>
      <x:c r="B1029" s="0" t="n">
        <x:v>3</x:v>
      </x:c>
      <x:c r="C1029" s="0" t="n">
        <x:v>9.05</x:v>
      </x:c>
      <x:c r="D1029" s="0" t="s">
        <x:v>5</x:v>
      </x:c>
      <x:c r="E1029" s="0" t="n">
        <x:v>1</x:v>
      </x:c>
      <x:c r="F1029" s="0" t="s">
        <x:v>185</x:v>
      </x:c>
      <x:c r="H1029" s="0" t="s">
        <x:v>226</x:v>
      </x:c>
      <x:c r="I1029" s="0" t="n">
        <x:v>7.3</x:v>
      </x:c>
      <x:c r="J1029" s="0" t="n">
        <x:v>3.1</x:v>
      </x:c>
      <x:c r="K1029" s="0" t="n">
        <x:v>75</x:v>
      </x:c>
      <x:c r="L1029" s="0" t="n">
        <x:v>7</x:v>
      </x:c>
      <x:c r="M1029" s="0" t="n">
        <x:v>7</x:v>
      </x:c>
      <x:c r="O1029" s="0" t="n">
        <x:v>1020.3</x:v>
      </x:c>
      <x:c r="P1029" s="0" t="n">
        <x:v>1010.7</x:v>
      </x:c>
      <x:c r="Q1029" s="0" t="n">
        <x:v>5.2</x:v>
      </x:c>
    </x:row>
    <x:row r="1030" spans="1:81" customFormat="1" ht="16.5" customHeight="1">
      <x:c r="A1030" s="302">
        <x:f>IF(RIGHT(C1030,2)=".1","10",RIGHT(C1030,2))</x:f>
      </x:c>
      <x:c r="B1030" s="0" t="n">
        <x:v>6</x:v>
      </x:c>
      <x:c r="C1030" s="0" t="n">
        <x:v>9.05</x:v>
      </x:c>
      <x:c r="D1030" s="0" t="s">
        <x:v>5</x:v>
      </x:c>
      <x:c r="E1030" s="0" t="n">
        <x:v>1</x:v>
      </x:c>
      <x:c r="F1030" s="0" t="s">
        <x:v>185</x:v>
      </x:c>
      <x:c r="H1030" s="0" t="s">
        <x:v>591</x:v>
      </x:c>
      <x:c r="I1030" s="0" t="n">
        <x:v>16.5</x:v>
      </x:c>
      <x:c r="J1030" s="0" t="n">
        <x:v>3.1</x:v>
      </x:c>
      <x:c r="K1030" s="0" t="n">
        <x:v>41</x:v>
      </x:c>
      <x:c r="L1030" s="0" t="n">
        <x:v>17</x:v>
      </x:c>
      <x:c r="M1030" s="0" t="n">
        <x:v>26</x:v>
      </x:c>
      <x:c r="O1030" s="0" t="n">
        <x:v>1020.1</x:v>
      </x:c>
      <x:c r="P1030" s="0" t="n">
        <x:v>1010.8</x:v>
      </x:c>
    </x:row>
    <x:row r="1031" spans="1:81" customFormat="1" ht="16.5" customHeight="1">
      <x:c r="A1031" s="302">
        <x:f>IF(RIGHT(C1031,2)=".1","10",RIGHT(C1031,2))</x:f>
      </x:c>
      <x:c r="B1031" s="0" t="n">
        <x:v>9</x:v>
      </x:c>
      <x:c r="C1031" s="0" t="n">
        <x:v>9.05</x:v>
      </x:c>
      <x:c r="D1031" s="0" t="s">
        <x:v>12</x:v>
      </x:c>
      <x:c r="E1031" s="0" t="n">
        <x:v>1</x:v>
      </x:c>
      <x:c r="F1031" s="0" t="s">
        <x:v>185</x:v>
      </x:c>
      <x:c r="H1031" s="0" t="s">
        <x:v>189</x:v>
      </x:c>
      <x:c r="I1031" s="0" t="n">
        <x:v>21.1</x:v>
      </x:c>
      <x:c r="J1031" s="0" t="n">
        <x:v>0.4</x:v>
      </x:c>
      <x:c r="K1031" s="0" t="n">
        <x:v>25</x:v>
      </x:c>
      <x:c r="L1031" s="0" t="n">
        <x:v>21</x:v>
      </x:c>
      <x:c r="M1031" s="0" t="n">
        <x:v>38</x:v>
      </x:c>
      <x:c r="N1031" s="0" t="s">
        <x:v>444</x:v>
      </x:c>
      <x:c r="O1031" s="0" t="n">
        <x:v>1018.8</x:v>
      </x:c>
      <x:c r="P1031" s="0" t="n">
        <x:v>1009.6</x:v>
      </x:c>
    </x:row>
    <x:row r="1032" spans="1:81" customFormat="1" ht="16.5" customHeight="1">
      <x:c r="A1032" s="302">
        <x:f>IF(RIGHT(C1032,2)=".1","10",RIGHT(C1032,2))</x:f>
      </x:c>
      <x:c r="B1032" s="0" t="n">
        <x:v>12</x:v>
      </x:c>
      <x:c r="C1032" s="0" t="n">
        <x:v>9.05</x:v>
      </x:c>
      <x:c r="D1032" s="0" t="s">
        <x:v>11</x:v>
      </x:c>
      <x:c r="E1032" s="0" t="n">
        <x:v>2</x:v>
      </x:c>
      <x:c r="F1032" s="0" t="s">
        <x:v>185</x:v>
      </x:c>
      <x:c r="H1032" s="0" t="s">
        <x:v>188</x:v>
      </x:c>
      <x:c r="I1032" s="0" t="n">
        <x:v>21.2</x:v>
      </x:c>
      <x:c r="J1032" s="0" t="n">
        <x:v>-0.7</x:v>
      </x:c>
      <x:c r="K1032" s="0" t="n">
        <x:v>23</x:v>
      </x:c>
      <x:c r="L1032" s="0" t="n">
        <x:v>21</x:v>
      </x:c>
      <x:c r="M1032" s="0" t="n">
        <x:v>31</x:v>
      </x:c>
      <x:c r="N1032" s="0" t="s">
        <x:v>444</x:v>
      </x:c>
      <x:c r="O1032" s="0" t="n">
        <x:v>1017.7</x:v>
      </x:c>
      <x:c r="P1032" s="0" t="n">
        <x:v>1008.6</x:v>
      </x:c>
    </x:row>
    <x:row r="1033" spans="1:81" customFormat="1" ht="16.5" customHeight="1">
      <x:c r="A1033" s="302">
        <x:f>IF(RIGHT(C1033,2)=".1","10",RIGHT(C1033,2))</x:f>
      </x:c>
      <x:c r="B1033" s="0" t="n">
        <x:v>15</x:v>
      </x:c>
      <x:c r="C1033" s="0" t="n">
        <x:v>9.05</x:v>
      </x:c>
      <x:c r="D1033" s="0" t="s">
        <x:v>12</x:v>
      </x:c>
      <x:c r="E1033" s="0" t="n">
        <x:v>1</x:v>
      </x:c>
      <x:c r="F1033" s="0" t="s">
        <x:v>185</x:v>
      </x:c>
      <x:c r="H1033" s="0" t="s">
        <x:v>189</x:v>
      </x:c>
      <x:c r="I1033" s="0" t="n">
        <x:v>21.5</x:v>
      </x:c>
      <x:c r="J1033" s="0" t="n">
        <x:v>-0.1</x:v>
      </x:c>
      <x:c r="K1033" s="0" t="n">
        <x:v>24</x:v>
      </x:c>
      <x:c r="L1033" s="0" t="n">
        <x:v>21</x:v>
      </x:c>
      <x:c r="M1033" s="0" t="n">
        <x:v>23</x:v>
      </x:c>
      <x:c r="N1033" s="0" t="s">
        <x:v>444</x:v>
      </x:c>
      <x:c r="O1033" s="0" t="n">
        <x:v>1016.3</x:v>
      </x:c>
      <x:c r="P1033" s="0" t="n">
        <x:v>1007.2</x:v>
      </x:c>
      <x:c r="R1033" s="0" t="n">
        <x:v>22</x:v>
      </x:c>
    </x:row>
    <x:row r="1034" spans="1:81" customFormat="1" ht="16.5" customHeight="1">
      <x:c r="A1034" s="302">
        <x:f>IF(RIGHT(C1034,2)=".1","10",RIGHT(C1034,2))</x:f>
      </x:c>
      <x:c r="B1034" s="0" t="n">
        <x:v>18</x:v>
      </x:c>
      <x:c r="C1034" s="0" t="n">
        <x:v>9.05</x:v>
      </x:c>
      <x:c r="D1034" s="0" t="s">
        <x:v>11</x:v>
      </x:c>
      <x:c r="E1034" s="0" t="n">
        <x:v>1</x:v>
      </x:c>
      <x:c r="F1034" s="0" t="s">
        <x:v>185</x:v>
      </x:c>
      <x:c r="H1034" s="0" t="s">
        <x:v>186</x:v>
      </x:c>
      <x:c r="I1034" s="0" t="n">
        <x:v>13.1</x:v>
      </x:c>
      <x:c r="J1034" s="0" t="n">
        <x:v>3.2</x:v>
      </x:c>
      <x:c r="K1034" s="0" t="n">
        <x:v>51</x:v>
      </x:c>
      <x:c r="L1034" s="0" t="n">
        <x:v>14</x:v>
      </x:c>
      <x:c r="M1034" s="0" t="n">
        <x:v>14</x:v>
      </x:c>
      <x:c r="O1034" s="0" t="n">
        <x:v>1017.2</x:v>
      </x:c>
      <x:c r="P1034" s="0" t="n">
        <x:v>1007.8</x:v>
      </x:c>
    </x:row>
    <x:row r="1035" spans="1:81" customFormat="1" ht="16.5" customHeight="1">
      <x:c r="A1035" s="302">
        <x:f>IF(RIGHT(C1035,2)=".1","10",RIGHT(C1035,2))</x:f>
      </x:c>
      <x:c r="B1035" s="0" t="n">
        <x:v>21</x:v>
      </x:c>
      <x:c r="C1035" s="0" t="n">
        <x:v>9.05</x:v>
      </x:c>
      <x:c r="D1035" s="0" t="s">
        <x:v>11</x:v>
      </x:c>
      <x:c r="E1035" s="0" t="n">
        <x:v>1</x:v>
      </x:c>
      <x:c r="F1035" s="0" t="s">
        <x:v>185</x:v>
      </x:c>
      <x:c r="H1035" s="0" t="s">
        <x:v>186</x:v>
      </x:c>
      <x:c r="I1035" s="0" t="n">
        <x:v>11</x:v>
      </x:c>
      <x:c r="J1035" s="0" t="n">
        <x:v>3.6</x:v>
      </x:c>
      <x:c r="K1035" s="0" t="n">
        <x:v>60</x:v>
      </x:c>
      <x:c r="L1035" s="0" t="n">
        <x:v>11</x:v>
      </x:c>
      <x:c r="M1035" s="0" t="n">
        <x:v>11</x:v>
      </x:c>
      <x:c r="O1035" s="0" t="n">
        <x:v>1016</x:v>
      </x:c>
      <x:c r="P1035" s="0" t="n">
        <x:v>1006.5</x:v>
      </x:c>
    </x:row>
    <x:row r="1036" spans="1:81" customFormat="1" ht="16.5" customHeight="1">
      <x:c r="A1036" s="302">
        <x:f>IF(RIGHT(C1036,2)=".1","10",RIGHT(C1036,2))</x:f>
      </x:c>
      <x:c r="B1036" s="0" t="n">
        <x:v>0</x:v>
      </x:c>
      <x:c r="C1036" s="0" t="n">
        <x:v>10.05</x:v>
      </x:c>
      <x:c r="D1036" s="0" t="s">
        <x:v>5</x:v>
      </x:c>
      <x:c r="E1036" s="0" t="n">
        <x:v>2</x:v>
      </x:c>
      <x:c r="F1036" s="0" t="s">
        <x:v>185</x:v>
      </x:c>
      <x:c r="H1036" s="0" t="s">
        <x:v>206</x:v>
      </x:c>
      <x:c r="I1036" s="0" t="n">
        <x:v>10.7</x:v>
      </x:c>
      <x:c r="J1036" s="0" t="n">
        <x:v>6.5</x:v>
      </x:c>
      <x:c r="K1036" s="0" t="n">
        <x:v>75</x:v>
      </x:c>
      <x:c r="L1036" s="0" t="n">
        <x:v>9</x:v>
      </x:c>
      <x:c r="M1036" s="0" t="n">
        <x:v>9</x:v>
      </x:c>
      <x:c r="O1036" s="0" t="n">
        <x:v>1016.5</x:v>
      </x:c>
      <x:c r="P1036" s="0" t="n">
        <x:v>1007</x:v>
      </x:c>
    </x:row>
    <x:row r="1037" spans="1:81" customFormat="1" ht="16.5" customHeight="1">
      <x:c r="A1037" s="302">
        <x:f>IF(RIGHT(C1037,2)=".1","10",RIGHT(C1037,2))</x:f>
      </x:c>
      <x:c r="B1037" s="0" t="n">
        <x:v>3</x:v>
      </x:c>
      <x:c r="C1037" s="0" t="n">
        <x:v>10.05</x:v>
      </x:c>
      <x:c r="D1037" s="0" t="s">
        <x:v>5</x:v>
      </x:c>
      <x:c r="E1037" s="0" t="n">
        <x:v>3</x:v>
      </x:c>
      <x:c r="F1037" s="0" t="s">
        <x:v>185</x:v>
      </x:c>
      <x:c r="H1037" s="0" t="s">
        <x:v>262</x:v>
      </x:c>
      <x:c r="I1037" s="0" t="n">
        <x:v>10</x:v>
      </x:c>
      <x:c r="J1037" s="0" t="n">
        <x:v>4</x:v>
      </x:c>
      <x:c r="K1037" s="0" t="n">
        <x:v>66</x:v>
      </x:c>
      <x:c r="L1037" s="0" t="n">
        <x:v>8</x:v>
      </x:c>
      <x:c r="M1037" s="0" t="n">
        <x:v>8</x:v>
      </x:c>
      <x:c r="O1037" s="0" t="n">
        <x:v>1017.6</x:v>
      </x:c>
      <x:c r="P1037" s="0" t="n">
        <x:v>1008.1</x:v>
      </x:c>
      <x:c r="Q1037" s="0" t="n">
        <x:v>9.6</x:v>
      </x:c>
    </x:row>
    <x:row r="1038" spans="1:81" customFormat="1" ht="16.5" customHeight="1">
      <x:c r="A1038" s="302">
        <x:f>IF(RIGHT(C1038,2)=".1","10",RIGHT(C1038,2))</x:f>
      </x:c>
      <x:c r="B1038" s="0" t="n">
        <x:v>6</x:v>
      </x:c>
      <x:c r="C1038" s="0" t="n">
        <x:v>10.05</x:v>
      </x:c>
      <x:c r="D1038" s="0" t="s">
        <x:v>5</x:v>
      </x:c>
      <x:c r="E1038" s="0" t="n">
        <x:v>2</x:v>
      </x:c>
      <x:c r="F1038" s="0" t="s">
        <x:v>185</x:v>
      </x:c>
      <x:c r="H1038" s="0" t="s">
        <x:v>186</x:v>
      </x:c>
      <x:c r="I1038" s="0" t="n">
        <x:v>13.4</x:v>
      </x:c>
      <x:c r="J1038" s="0" t="n">
        <x:v>-0.4</x:v>
      </x:c>
      <x:c r="K1038" s="0" t="n">
        <x:v>39</x:v>
      </x:c>
      <x:c r="L1038" s="0" t="n">
        <x:v>13</x:v>
      </x:c>
      <x:c r="M1038" s="0" t="n">
        <x:v>23</x:v>
      </x:c>
      <x:c r="O1038" s="0" t="n">
        <x:v>1018.9</x:v>
      </x:c>
      <x:c r="P1038" s="0" t="n">
        <x:v>1009.5</x:v>
      </x:c>
    </x:row>
    <x:row r="1039" spans="1:81" customFormat="1" ht="16.5" customHeight="1">
      <x:c r="A1039" s="302">
        <x:f>IF(RIGHT(C1039,2)=".1","10",RIGHT(C1039,2))</x:f>
      </x:c>
      <x:c r="B1039" s="0" t="n">
        <x:v>9</x:v>
      </x:c>
      <x:c r="C1039" s="0" t="n">
        <x:v>10.05</x:v>
      </x:c>
      <x:c r="D1039" s="0" t="s">
        <x:v>11</x:v>
      </x:c>
      <x:c r="E1039" s="0" t="n">
        <x:v>3</x:v>
      </x:c>
      <x:c r="F1039" s="0" t="s">
        <x:v>185</x:v>
      </x:c>
      <x:c r="H1039" s="0" t="s">
        <x:v>470</x:v>
      </x:c>
      <x:c r="I1039" s="0" t="n">
        <x:v>15.3</x:v>
      </x:c>
      <x:c r="J1039" s="0" t="n">
        <x:v>-3.2</x:v>
      </x:c>
      <x:c r="K1039" s="0" t="n">
        <x:v>28</x:v>
      </x:c>
      <x:c r="L1039" s="0" t="n">
        <x:v>15</x:v>
      </x:c>
      <x:c r="M1039" s="0" t="n">
        <x:v>28</x:v>
      </x:c>
      <x:c r="N1039" s="0" t="s">
        <x:v>454</x:v>
      </x:c>
      <x:c r="O1039" s="0" t="n">
        <x:v>1019</x:v>
      </x:c>
      <x:c r="P1039" s="0" t="n">
        <x:v>1009.6</x:v>
      </x:c>
    </x:row>
    <x:row r="1040" spans="1:81" customFormat="1" ht="16.5" customHeight="1">
      <x:c r="A1040" s="302">
        <x:f>IF(RIGHT(C1040,2)=".1","10",RIGHT(C1040,2))</x:f>
      </x:c>
      <x:c r="B1040" s="0" t="n">
        <x:v>12</x:v>
      </x:c>
      <x:c r="C1040" s="0" t="n">
        <x:v>10.05</x:v>
      </x:c>
      <x:c r="D1040" s="0" t="s">
        <x:v>11</x:v>
      </x:c>
      <x:c r="E1040" s="0" t="n">
        <x:v>3</x:v>
      </x:c>
      <x:c r="F1040" s="0" t="s">
        <x:v>197</x:v>
      </x:c>
      <x:c r="H1040" s="0" t="s">
        <x:v>419</x:v>
      </x:c>
      <x:c r="I1040" s="0" t="n">
        <x:v>16.8</x:v>
      </x:c>
      <x:c r="J1040" s="0" t="n">
        <x:v>-3.6</x:v>
      </x:c>
      <x:c r="K1040" s="0" t="n">
        <x:v>25</x:v>
      </x:c>
      <x:c r="L1040" s="0" t="n">
        <x:v>17</x:v>
      </x:c>
      <x:c r="M1040" s="0" t="n">
        <x:v>23</x:v>
      </x:c>
      <x:c r="O1040" s="0" t="n">
        <x:v>1018.4</x:v>
      </x:c>
      <x:c r="P1040" s="0" t="n">
        <x:v>1009.1</x:v>
      </x:c>
    </x:row>
    <x:row r="1041" spans="1:81" customFormat="1" ht="16.5" customHeight="1">
      <x:c r="A1041" s="302">
        <x:f>IF(RIGHT(C1041,2)=".1","10",RIGHT(C1041,2))</x:f>
      </x:c>
      <x:c r="B1041" s="0" t="n">
        <x:v>15</x:v>
      </x:c>
      <x:c r="C1041" s="0" t="n">
        <x:v>10.05</x:v>
      </x:c>
      <x:c r="D1041" s="0" t="s">
        <x:v>11</x:v>
      </x:c>
      <x:c r="E1041" s="0" t="n">
        <x:v>2</x:v>
      </x:c>
      <x:c r="F1041" s="0" t="s">
        <x:v>185</x:v>
      </x:c>
      <x:c r="H1041" s="0" t="s">
        <x:v>367</x:v>
      </x:c>
      <x:c r="I1041" s="0" t="n">
        <x:v>13.8</x:v>
      </x:c>
      <x:c r="J1041" s="0" t="n">
        <x:v>-3.5</x:v>
      </x:c>
      <x:c r="K1041" s="0" t="n">
        <x:v>30</x:v>
      </x:c>
      <x:c r="L1041" s="0" t="n">
        <x:v>14</x:v>
      </x:c>
      <x:c r="M1041" s="0" t="n">
        <x:v>15</x:v>
      </x:c>
      <x:c r="O1041" s="0" t="n">
        <x:v>1018.4</x:v>
      </x:c>
      <x:c r="P1041" s="0" t="n">
        <x:v>1009</x:v>
      </x:c>
      <x:c r="R1041" s="0" t="n">
        <x:v>16.8</x:v>
      </x:c>
    </x:row>
    <x:row r="1042" spans="1:81" customFormat="1" ht="16.5" customHeight="1">
      <x:c r="A1042" s="302">
        <x:f>IF(RIGHT(C1042,2)=".1","10",RIGHT(C1042,2))</x:f>
      </x:c>
      <x:c r="B1042" s="0" t="n">
        <x:v>18</x:v>
      </x:c>
      <x:c r="C1042" s="0" t="n">
        <x:v>10.05</x:v>
      </x:c>
      <x:c r="D1042" s="0" t="s">
        <x:v>13</x:v>
      </x:c>
      <x:c r="E1042" s="0" t="n">
        <x:v>0</x:v>
      </x:c>
      <x:c r="F1042" s="0" t="s">
        <x:v>185</x:v>
      </x:c>
      <x:c r="H1042" s="0" t="s">
        <x:v>629</x:v>
      </x:c>
      <x:c r="I1042" s="0" t="n">
        <x:v>7.8</x:v>
      </x:c>
      <x:c r="J1042" s="0" t="n">
        <x:v>-0.1</x:v>
      </x:c>
      <x:c r="K1042" s="0" t="n">
        <x:v>57</x:v>
      </x:c>
      <x:c r="L1042" s="0" t="n">
        <x:v>7</x:v>
      </x:c>
      <x:c r="M1042" s="0" t="n">
        <x:v>7</x:v>
      </x:c>
      <x:c r="O1042" s="0" t="n">
        <x:v>1018.9</x:v>
      </x:c>
      <x:c r="P1042" s="0" t="n">
        <x:v>1009.3</x:v>
      </x:c>
    </x:row>
    <x:row r="1043" spans="1:81" customFormat="1" ht="16.5" customHeight="1">
      <x:c r="A1043" s="302">
        <x:f>IF(RIGHT(C1043,2)=".1","10",RIGHT(C1043,2))</x:f>
      </x:c>
      <x:c r="B1043" s="0" t="n">
        <x:v>21</x:v>
      </x:c>
      <x:c r="C1043" s="0" t="n">
        <x:v>10.05</x:v>
      </x:c>
      <x:c r="D1043" s="0" t="s">
        <x:v>9</x:v>
      </x:c>
      <x:c r="E1043" s="0" t="n">
        <x:v>1</x:v>
      </x:c>
      <x:c r="F1043" s="0" t="s">
        <x:v>185</x:v>
      </x:c>
      <x:c r="H1043" s="0" t="s">
        <x:v>186</x:v>
      </x:c>
      <x:c r="I1043" s="0" t="n">
        <x:v>5.4</x:v>
      </x:c>
      <x:c r="J1043" s="0" t="n">
        <x:v>0.5</x:v>
      </x:c>
      <x:c r="K1043" s="0" t="n">
        <x:v>71</x:v>
      </x:c>
      <x:c r="L1043" s="0" t="n">
        <x:v>4</x:v>
      </x:c>
      <x:c r="M1043" s="0" t="n">
        <x:v>4</x:v>
      </x:c>
      <x:c r="O1043" s="0" t="n">
        <x:v>1018.4</x:v>
      </x:c>
      <x:c r="P1043" s="0" t="n">
        <x:v>1008.8</x:v>
      </x:c>
    </x:row>
    <x:row r="1044" spans="1:81" customFormat="1" ht="16.5" customHeight="1">
      <x:c r="A1044" s="302">
        <x:f>IF(RIGHT(C1044,2)=".1","10",RIGHT(C1044,2))</x:f>
      </x:c>
      <x:c r="B1044" s="0" t="n">
        <x:v>0</x:v>
      </x:c>
      <x:c r="C1044" s="0" t="n">
        <x:v>11.05</x:v>
      </x:c>
      <x:c r="D1044" s="0" t="s">
        <x:v>9</x:v>
      </x:c>
      <x:c r="E1044" s="0" t="n">
        <x:v>1</x:v>
      </x:c>
      <x:c r="F1044" s="0" t="s">
        <x:v>185</x:v>
      </x:c>
      <x:c r="H1044" s="0" t="s">
        <x:v>221</x:v>
      </x:c>
      <x:c r="I1044" s="0" t="n">
        <x:v>5.6</x:v>
      </x:c>
      <x:c r="J1044" s="0" t="n">
        <x:v>1.3</x:v>
      </x:c>
      <x:c r="K1044" s="0" t="n">
        <x:v>74</x:v>
      </x:c>
      <x:c r="L1044" s="0" t="n">
        <x:v>5</x:v>
      </x:c>
      <x:c r="M1044" s="0" t="n">
        <x:v>5</x:v>
      </x:c>
      <x:c r="O1044" s="0" t="n">
        <x:v>1016.9</x:v>
      </x:c>
      <x:c r="P1044" s="0" t="n">
        <x:v>1007.2</x:v>
      </x:c>
    </x:row>
    <x:row r="1045" spans="1:81" customFormat="1" ht="16.5" customHeight="1">
      <x:c r="A1045" s="302">
        <x:f>IF(RIGHT(C1045,2)=".1","10",RIGHT(C1045,2))</x:f>
      </x:c>
      <x:c r="B1045" s="0" t="n">
        <x:v>3</x:v>
      </x:c>
      <x:c r="C1045" s="0" t="n">
        <x:v>11.05</x:v>
      </x:c>
      <x:c r="D1045" s="0" t="s">
        <x:v>6</x:v>
      </x:c>
      <x:c r="E1045" s="0" t="n">
        <x:v>2</x:v>
      </x:c>
      <x:c r="F1045" s="0" t="s">
        <x:v>185</x:v>
      </x:c>
      <x:c r="H1045" s="0" t="s">
        <x:v>203</x:v>
      </x:c>
      <x:c r="I1045" s="0" t="n">
        <x:v>7.4</x:v>
      </x:c>
      <x:c r="J1045" s="0" t="n">
        <x:v>1.4</x:v>
      </x:c>
      <x:c r="K1045" s="0" t="n">
        <x:v>66</x:v>
      </x:c>
      <x:c r="L1045" s="0" t="n">
        <x:v>6</x:v>
      </x:c>
      <x:c r="M1045" s="0" t="n">
        <x:v>6</x:v>
      </x:c>
      <x:c r="O1045" s="0" t="n">
        <x:v>1016.9</x:v>
      </x:c>
      <x:c r="P1045" s="0" t="n">
        <x:v>1007.3</x:v>
      </x:c>
      <x:c r="Q1045" s="0" t="n">
        <x:v>4.8</x:v>
      </x:c>
    </x:row>
    <x:row r="1046" spans="1:81" customFormat="1" ht="16.5" customHeight="1">
      <x:c r="A1046" s="302">
        <x:f>IF(RIGHT(C1046,2)=".1","10",RIGHT(C1046,2))</x:f>
      </x:c>
      <x:c r="B1046" s="0" t="n">
        <x:v>6</x:v>
      </x:c>
      <x:c r="C1046" s="0" t="n">
        <x:v>11.05</x:v>
      </x:c>
      <x:c r="D1046" s="0" t="s">
        <x:v>9</x:v>
      </x:c>
      <x:c r="E1046" s="0" t="n">
        <x:v>2</x:v>
      </x:c>
      <x:c r="F1046" s="0" t="s">
        <x:v>185</x:v>
      </x:c>
      <x:c r="G1046" s="0" t="s">
        <x:v>193</x:v>
      </x:c>
      <x:c r="H1046" s="0" t="s">
        <x:v>597</x:v>
      </x:c>
      <x:c r="I1046" s="0" t="n">
        <x:v>12.1</x:v>
      </x:c>
      <x:c r="J1046" s="0" t="n">
        <x:v>5</x:v>
      </x:c>
      <x:c r="K1046" s="0" t="n">
        <x:v>62</x:v>
      </x:c>
      <x:c r="L1046" s="0" t="n">
        <x:v>11</x:v>
      </x:c>
      <x:c r="M1046" s="0" t="n">
        <x:v>19</x:v>
      </x:c>
      <x:c r="O1046" s="0" t="n">
        <x:v>1017</x:v>
      </x:c>
      <x:c r="P1046" s="0" t="n">
        <x:v>1007.6</x:v>
      </x:c>
    </x:row>
    <x:row r="1047" spans="1:81" customFormat="1" ht="16.5" customHeight="1">
      <x:c r="A1047" s="302">
        <x:f>IF(RIGHT(C1047,2)=".1","10",RIGHT(C1047,2))</x:f>
      </x:c>
      <x:c r="B1047" s="0" t="n">
        <x:v>9</x:v>
      </x:c>
      <x:c r="C1047" s="0" t="n">
        <x:v>11.05</x:v>
      </x:c>
      <x:c r="D1047" s="0" t="s">
        <x:v>10</x:v>
      </x:c>
      <x:c r="E1047" s="0" t="n">
        <x:v>3</x:v>
      </x:c>
      <x:c r="F1047" s="0" t="s">
        <x:v>185</x:v>
      </x:c>
      <x:c r="H1047" s="0" t="s">
        <x:v>230</x:v>
      </x:c>
      <x:c r="I1047" s="0" t="n">
        <x:v>14.9</x:v>
      </x:c>
      <x:c r="J1047" s="0" t="n">
        <x:v>3.5</x:v>
      </x:c>
      <x:c r="K1047" s="0" t="n">
        <x:v>46</x:v>
      </x:c>
      <x:c r="L1047" s="0" t="n">
        <x:v>14</x:v>
      </x:c>
      <x:c r="M1047" s="0" t="n">
        <x:v>14</x:v>
      </x:c>
      <x:c r="O1047" s="0" t="n">
        <x:v>1016.1</x:v>
      </x:c>
      <x:c r="P1047" s="0" t="n">
        <x:v>1006.8</x:v>
      </x:c>
    </x:row>
    <x:row r="1048" spans="1:81" customFormat="1" ht="16.5" customHeight="1">
      <x:c r="A1048" s="302">
        <x:f>IF(RIGHT(C1048,2)=".1","10",RIGHT(C1048,2))</x:f>
      </x:c>
      <x:c r="B1048" s="0" t="n">
        <x:v>12</x:v>
      </x:c>
      <x:c r="C1048" s="0" t="n">
        <x:v>11.05</x:v>
      </x:c>
      <x:c r="D1048" s="0" t="s">
        <x:v>11</x:v>
      </x:c>
      <x:c r="E1048" s="0" t="s">
        <x:v>317</x:v>
      </x:c>
      <x:c r="F1048" s="0" t="s">
        <x:v>185</x:v>
      </x:c>
      <x:c r="H1048" s="0" t="s">
        <x:v>627</x:v>
      </x:c>
      <x:c r="I1048" s="0" t="n">
        <x:v>18.2</x:v>
      </x:c>
      <x:c r="J1048" s="0" t="n">
        <x:v>-2</x:v>
      </x:c>
      <x:c r="K1048" s="0" t="n">
        <x:v>25</x:v>
      </x:c>
      <x:c r="L1048" s="0" t="n">
        <x:v>18</x:v>
      </x:c>
      <x:c r="M1048" s="0" t="n">
        <x:v>23</x:v>
      </x:c>
      <x:c r="O1048" s="0" t="n">
        <x:v>1015.3</x:v>
      </x:c>
      <x:c r="P1048" s="0" t="n">
        <x:v>1006</x:v>
      </x:c>
    </x:row>
    <x:row r="1049" spans="1:81" customFormat="1" ht="16.5" customHeight="1">
      <x:c r="A1049" s="302">
        <x:f>IF(RIGHT(C1049,2)=".1","10",RIGHT(C1049,2))</x:f>
      </x:c>
      <x:c r="B1049" s="0" t="n">
        <x:v>15</x:v>
      </x:c>
      <x:c r="C1049" s="0" t="n">
        <x:v>11.05</x:v>
      </x:c>
      <x:c r="D1049" s="0" t="s">
        <x:v>11</x:v>
      </x:c>
      <x:c r="E1049" s="0" t="s">
        <x:v>271</x:v>
      </x:c>
      <x:c r="F1049" s="0" t="s">
        <x:v>185</x:v>
      </x:c>
      <x:c r="H1049" s="0" t="s">
        <x:v>186</x:v>
      </x:c>
      <x:c r="I1049" s="0" t="n">
        <x:v>15.9</x:v>
      </x:c>
      <x:c r="J1049" s="0" t="n">
        <x:v>-2.7</x:v>
      </x:c>
      <x:c r="K1049" s="0" t="n">
        <x:v>28</x:v>
      </x:c>
      <x:c r="L1049" s="0" t="n">
        <x:v>15</x:v>
      </x:c>
      <x:c r="M1049" s="0" t="n">
        <x:v>17</x:v>
      </x:c>
      <x:c r="O1049" s="0" t="n">
        <x:v>1015.8</x:v>
      </x:c>
      <x:c r="P1049" s="0" t="n">
        <x:v>1006.5</x:v>
      </x:c>
      <x:c r="R1049" s="0" t="n">
        <x:v>18.3</x:v>
      </x:c>
    </x:row>
    <x:row r="1050" spans="1:81" customFormat="1" ht="16.5" customHeight="1">
      <x:c r="A1050" s="302">
        <x:f>IF(RIGHT(C1050,2)=".1","10",RIGHT(C1050,2))</x:f>
      </x:c>
      <x:c r="B1050" s="0" t="n">
        <x:v>18</x:v>
      </x:c>
      <x:c r="C1050" s="0" t="n">
        <x:v>11.05</x:v>
      </x:c>
      <x:c r="D1050" s="0" t="s">
        <x:v>13</x:v>
      </x:c>
      <x:c r="E1050" s="0" t="n">
        <x:v>0</x:v>
      </x:c>
      <x:c r="F1050" s="0" t="s">
        <x:v>185</x:v>
      </x:c>
      <x:c r="H1050" s="0" t="s">
        <x:v>186</x:v>
      </x:c>
      <x:c r="I1050" s="0" t="n">
        <x:v>8.8</x:v>
      </x:c>
      <x:c r="J1050" s="0" t="n">
        <x:v>-2.6</x:v>
      </x:c>
      <x:c r="K1050" s="0" t="n">
        <x:v>45</x:v>
      </x:c>
      <x:c r="L1050" s="0" t="n">
        <x:v>9</x:v>
      </x:c>
      <x:c r="M1050" s="0" t="n">
        <x:v>9</x:v>
      </x:c>
      <x:c r="O1050" s="0" t="n">
        <x:v>1017.5</x:v>
      </x:c>
      <x:c r="P1050" s="0" t="n">
        <x:v>1007.9</x:v>
      </x:c>
    </x:row>
    <x:row r="1051" spans="1:81" customFormat="1" ht="16.5" customHeight="1">
      <x:c r="A1051" s="302">
        <x:f>IF(RIGHT(C1051,2)=".1","10",RIGHT(C1051,2))</x:f>
      </x:c>
      <x:c r="B1051" s="0" t="n">
        <x:v>21</x:v>
      </x:c>
      <x:c r="C1051" s="0" t="n">
        <x:v>11.05</x:v>
      </x:c>
      <x:c r="D1051" s="0" t="s">
        <x:v>9</x:v>
      </x:c>
      <x:c r="E1051" s="0" t="n">
        <x:v>1</x:v>
      </x:c>
      <x:c r="F1051" s="0" t="s">
        <x:v>185</x:v>
      </x:c>
      <x:c r="H1051" s="0" t="s">
        <x:v>186</x:v>
      </x:c>
      <x:c r="I1051" s="0" t="n">
        <x:v>6.3</x:v>
      </x:c>
      <x:c r="J1051" s="0" t="n">
        <x:v>-0.9</x:v>
      </x:c>
      <x:c r="K1051" s="0" t="n">
        <x:v>60</x:v>
      </x:c>
      <x:c r="L1051" s="0" t="n">
        <x:v>6</x:v>
      </x:c>
      <x:c r="M1051" s="0" t="n">
        <x:v>6</x:v>
      </x:c>
      <x:c r="O1051" s="0" t="n">
        <x:v>1018.3</x:v>
      </x:c>
      <x:c r="P1051" s="0" t="n">
        <x:v>1008.7</x:v>
      </x:c>
    </x:row>
    <x:row r="1052" spans="1:81" customFormat="1" ht="16.5" customHeight="1">
      <x:c r="A1052" s="302">
        <x:f>IF(RIGHT(C1052,2)=".1","10",RIGHT(C1052,2))</x:f>
      </x:c>
      <x:c r="B1052" s="0" t="n">
        <x:v>0</x:v>
      </x:c>
      <x:c r="C1052" s="0" t="n">
        <x:v>12.05</x:v>
      </x:c>
      <x:c r="D1052" s="0" t="s">
        <x:v>10</x:v>
      </x:c>
      <x:c r="E1052" s="0" t="n">
        <x:v>2</x:v>
      </x:c>
      <x:c r="F1052" s="0" t="s">
        <x:v>185</x:v>
      </x:c>
      <x:c r="H1052" s="0" t="s">
        <x:v>720</x:v>
      </x:c>
      <x:c r="I1052" s="0" t="n">
        <x:v>7.7</x:v>
      </x:c>
      <x:c r="J1052" s="0" t="n">
        <x:v>3.8</x:v>
      </x:c>
      <x:c r="K1052" s="0" t="n">
        <x:v>76</x:v>
      </x:c>
      <x:c r="L1052" s="0" t="n">
        <x:v>6</x:v>
      </x:c>
      <x:c r="M1052" s="0" t="n">
        <x:v>6</x:v>
      </x:c>
      <x:c r="O1052" s="0" t="n">
        <x:v>1018.7</x:v>
      </x:c>
      <x:c r="P1052" s="0" t="n">
        <x:v>1009.1</x:v>
      </x:c>
    </x:row>
    <x:row r="1053" spans="1:81" customFormat="1" ht="16.5" customHeight="1">
      <x:c r="A1053" s="302">
        <x:f>IF(RIGHT(C1053,2)=".1","10",RIGHT(C1053,2))</x:f>
      </x:c>
      <x:c r="B1053" s="0" t="n">
        <x:v>3</x:v>
      </x:c>
      <x:c r="C1053" s="0" t="n">
        <x:v>12.05</x:v>
      </x:c>
      <x:c r="D1053" s="0" t="s">
        <x:v>10</x:v>
      </x:c>
      <x:c r="E1053" s="0" t="n">
        <x:v>1</x:v>
      </x:c>
      <x:c r="F1053" s="0" t="s">
        <x:v>185</x:v>
      </x:c>
      <x:c r="H1053" s="0" t="s">
        <x:v>213</x:v>
      </x:c>
      <x:c r="I1053" s="0" t="n">
        <x:v>7.2</x:v>
      </x:c>
      <x:c r="J1053" s="0" t="n">
        <x:v>4.7</x:v>
      </x:c>
      <x:c r="K1053" s="0" t="n">
        <x:v>84</x:v>
      </x:c>
      <x:c r="L1053" s="0" t="n">
        <x:v>6</x:v>
      </x:c>
      <x:c r="M1053" s="0" t="n">
        <x:v>7</x:v>
      </x:c>
      <x:c r="O1053" s="0" t="n">
        <x:v>1019.6</x:v>
      </x:c>
      <x:c r="P1053" s="0" t="n">
        <x:v>1010</x:v>
      </x:c>
      <x:c r="Q1053" s="0" t="n">
        <x:v>5.3</x:v>
      </x:c>
    </x:row>
    <x:row r="1054" spans="1:81" customFormat="1" ht="16.5" customHeight="1">
      <x:c r="A1054" s="302">
        <x:f>IF(RIGHT(C1054,2)=".1","10",RIGHT(C1054,2))</x:f>
      </x:c>
      <x:c r="B1054" s="0" t="n">
        <x:v>6</x:v>
      </x:c>
      <x:c r="C1054" s="0" t="n">
        <x:v>12.05</x:v>
      </x:c>
      <x:c r="D1054" s="0" t="s">
        <x:v>10</x:v>
      </x:c>
      <x:c r="E1054" s="0" t="n">
        <x:v>2</x:v>
      </x:c>
      <x:c r="F1054" s="0" t="s">
        <x:v>185</x:v>
      </x:c>
      <x:c r="H1054" s="0" t="s">
        <x:v>273</x:v>
      </x:c>
      <x:c r="I1054" s="0" t="n">
        <x:v>14.6</x:v>
      </x:c>
      <x:c r="J1054" s="0" t="n">
        <x:v>6.9</x:v>
      </x:c>
      <x:c r="K1054" s="0" t="n">
        <x:v>60</x:v>
      </x:c>
      <x:c r="L1054" s="0" t="n">
        <x:v>14</x:v>
      </x:c>
      <x:c r="M1054" s="0" t="n">
        <x:v>22</x:v>
      </x:c>
      <x:c r="O1054" s="0" t="n">
        <x:v>1020.4</x:v>
      </x:c>
      <x:c r="P1054" s="0" t="n">
        <x:v>1011</x:v>
      </x:c>
    </x:row>
    <x:row r="1055" spans="1:81" customFormat="1" ht="16.5" customHeight="1">
      <x:c r="A1055" s="302">
        <x:f>IF(RIGHT(C1055,2)=".1","10",RIGHT(C1055,2))</x:f>
      </x:c>
      <x:c r="B1055" s="0" t="n">
        <x:v>9</x:v>
      </x:c>
      <x:c r="C1055" s="0" t="n">
        <x:v>12.05</x:v>
      </x:c>
      <x:c r="D1055" s="0" t="s">
        <x:v>10</x:v>
      </x:c>
      <x:c r="E1055" s="0" t="n">
        <x:v>3</x:v>
      </x:c>
      <x:c r="F1055" s="0" t="s">
        <x:v>185</x:v>
      </x:c>
      <x:c r="H1055" s="0" t="s">
        <x:v>367</x:v>
      </x:c>
      <x:c r="I1055" s="0" t="n">
        <x:v>20</x:v>
      </x:c>
      <x:c r="J1055" s="0" t="n">
        <x:v>2.3</x:v>
      </x:c>
      <x:c r="K1055" s="0" t="n">
        <x:v>31</x:v>
      </x:c>
      <x:c r="L1055" s="0" t="n">
        <x:v>21</x:v>
      </x:c>
      <x:c r="M1055" s="0" t="n">
        <x:v>31</x:v>
      </x:c>
      <x:c r="N1055" s="0" t="s">
        <x:v>444</x:v>
      </x:c>
      <x:c r="O1055" s="0" t="n">
        <x:v>1020.2</x:v>
      </x:c>
      <x:c r="P1055" s="0" t="n">
        <x:v>1011</x:v>
      </x:c>
    </x:row>
    <x:row r="1056" spans="1:81" customFormat="1" ht="16.5" customHeight="1">
      <x:c r="A1056" s="302">
        <x:f>IF(RIGHT(C1056,2)=".1","10",RIGHT(C1056,2))</x:f>
      </x:c>
      <x:c r="B1056" s="0" t="n">
        <x:v>12</x:v>
      </x:c>
      <x:c r="C1056" s="0" t="n">
        <x:v>12.05</x:v>
      </x:c>
      <x:c r="D1056" s="0" t="s">
        <x:v>11</x:v>
      </x:c>
      <x:c r="E1056" s="0" t="n">
        <x:v>4</x:v>
      </x:c>
      <x:c r="F1056" s="0" t="s">
        <x:v>185</x:v>
      </x:c>
      <x:c r="H1056" s="0" t="s">
        <x:v>718</x:v>
      </x:c>
      <x:c r="I1056" s="0" t="n">
        <x:v>19.4</x:v>
      </x:c>
      <x:c r="J1056" s="0" t="n">
        <x:v>2.2</x:v>
      </x:c>
      <x:c r="K1056" s="0" t="n">
        <x:v>32</x:v>
      </x:c>
      <x:c r="L1056" s="0" t="n">
        <x:v>20</x:v>
      </x:c>
      <x:c r="M1056" s="0" t="n">
        <x:v>21</x:v>
      </x:c>
      <x:c r="O1056" s="0" t="n">
        <x:v>1019.8</x:v>
      </x:c>
      <x:c r="P1056" s="0" t="n">
        <x:v>1010.6</x:v>
      </x:c>
    </x:row>
    <x:row r="1057" spans="1:81" customFormat="1" ht="16.5" customHeight="1">
      <x:c r="A1057" s="302">
        <x:f>IF(RIGHT(C1057,2)=".1","10",RIGHT(C1057,2))</x:f>
      </x:c>
      <x:c r="B1057" s="0" t="n">
        <x:v>15</x:v>
      </x:c>
      <x:c r="C1057" s="0" t="n">
        <x:v>12.05</x:v>
      </x:c>
      <x:c r="D1057" s="0" t="s">
        <x:v>11</x:v>
      </x:c>
      <x:c r="E1057" s="0" t="n">
        <x:v>3</x:v>
      </x:c>
      <x:c r="F1057" s="0" t="s">
        <x:v>200</x:v>
      </x:c>
      <x:c r="H1057" s="0" t="s">
        <x:v>493</x:v>
      </x:c>
      <x:c r="I1057" s="0" t="n">
        <x:v>19.4</x:v>
      </x:c>
      <x:c r="J1057" s="0" t="n">
        <x:v>2.5</x:v>
      </x:c>
      <x:c r="K1057" s="0" t="n">
        <x:v>32</x:v>
      </x:c>
      <x:c r="L1057" s="0" t="n">
        <x:v>20</x:v>
      </x:c>
      <x:c r="M1057" s="0" t="n">
        <x:v>21</x:v>
      </x:c>
      <x:c r="O1057" s="0" t="n">
        <x:v>1019.5</x:v>
      </x:c>
      <x:c r="P1057" s="0" t="n">
        <x:v>1010.3</x:v>
      </x:c>
      <x:c r="R1057" s="0" t="n">
        <x:v>21</x:v>
      </x:c>
    </x:row>
    <x:row r="1058" spans="1:81" customFormat="1" ht="16.5" customHeight="1">
      <x:c r="A1058" s="302">
        <x:f>IF(RIGHT(C1058,2)=".1","10",RIGHT(C1058,2))</x:f>
      </x:c>
      <x:c r="B1058" s="0" t="n">
        <x:v>18</x:v>
      </x:c>
      <x:c r="C1058" s="0" t="n">
        <x:v>12.05</x:v>
      </x:c>
      <x:c r="D1058" s="0" t="s">
        <x:v>10</x:v>
      </x:c>
      <x:c r="E1058" s="0" t="n">
        <x:v>1</x:v>
      </x:c>
      <x:c r="F1058" s="0" t="s">
        <x:v>185</x:v>
      </x:c>
      <x:c r="H1058" s="0" t="s">
        <x:v>186</x:v>
      </x:c>
      <x:c r="I1058" s="0" t="n">
        <x:v>12.3</x:v>
      </x:c>
      <x:c r="J1058" s="0" t="n">
        <x:v>2.8</x:v>
      </x:c>
      <x:c r="K1058" s="0" t="n">
        <x:v>52</x:v>
      </x:c>
      <x:c r="L1058" s="0" t="n">
        <x:v>13</x:v>
      </x:c>
      <x:c r="M1058" s="0" t="n">
        <x:v>13</x:v>
      </x:c>
      <x:c r="O1058" s="0" t="n">
        <x:v>1020.3</x:v>
      </x:c>
      <x:c r="P1058" s="0" t="n">
        <x:v>1010.8</x:v>
      </x:c>
    </x:row>
    <x:row r="1059" spans="1:81" customFormat="1" ht="16.5" customHeight="1">
      <x:c r="A1059" s="302">
        <x:f>IF(RIGHT(C1059,2)=".1","10",RIGHT(C1059,2))</x:f>
      </x:c>
      <x:c r="B1059" s="0" t="n">
        <x:v>21</x:v>
      </x:c>
      <x:c r="C1059" s="0" t="n">
        <x:v>12.05</x:v>
      </x:c>
      <x:c r="D1059" s="0" t="s">
        <x:v>10</x:v>
      </x:c>
      <x:c r="E1059" s="0" t="n">
        <x:v>2</x:v>
      </x:c>
      <x:c r="F1059" s="0" t="s">
        <x:v>185</x:v>
      </x:c>
      <x:c r="H1059" s="0" t="s">
        <x:v>192</x:v>
      </x:c>
      <x:c r="I1059" s="0" t="n">
        <x:v>10.1</x:v>
      </x:c>
      <x:c r="J1059" s="0" t="n">
        <x:v>5.9</x:v>
      </x:c>
      <x:c r="K1059" s="0" t="n">
        <x:v>75</x:v>
      </x:c>
      <x:c r="L1059" s="0" t="n">
        <x:v>9</x:v>
      </x:c>
      <x:c r="M1059" s="0" t="n">
        <x:v>9</x:v>
      </x:c>
      <x:c r="O1059" s="0" t="n">
        <x:v>1021.2</x:v>
      </x:c>
      <x:c r="P1059" s="0" t="n">
        <x:v>1011.7</x:v>
      </x:c>
    </x:row>
    <x:row r="1060" spans="1:81" customFormat="1" ht="16.5" customHeight="1">
      <x:c r="A1060" s="302">
        <x:f>IF(RIGHT(C1060,2)=".1","10",RIGHT(C1060,2))</x:f>
      </x:c>
      <x:c r="B1060" s="0" t="n">
        <x:v>0</x:v>
      </x:c>
      <x:c r="C1060" s="0" t="n">
        <x:v>13.05</x:v>
      </x:c>
      <x:c r="D1060" s="0" t="s">
        <x:v>9</x:v>
      </x:c>
      <x:c r="E1060" s="0" t="n">
        <x:v>1</x:v>
      </x:c>
      <x:c r="F1060" s="0" t="s">
        <x:v>185</x:v>
      </x:c>
      <x:c r="H1060" s="0" t="s">
        <x:v>192</x:v>
      </x:c>
      <x:c r="I1060" s="0" t="n">
        <x:v>8.2</x:v>
      </x:c>
      <x:c r="J1060" s="0" t="n">
        <x:v>5.1</x:v>
      </x:c>
      <x:c r="K1060" s="0" t="n">
        <x:v>81</x:v>
      </x:c>
      <x:c r="L1060" s="0" t="n">
        <x:v>7</x:v>
      </x:c>
      <x:c r="M1060" s="0" t="n">
        <x:v>7</x:v>
      </x:c>
      <x:c r="O1060" s="0" t="n">
        <x:v>1021.5</x:v>
      </x:c>
      <x:c r="P1060" s="0" t="n">
        <x:v>1011.9</x:v>
      </x:c>
    </x:row>
    <x:row r="1061" spans="1:81" customFormat="1" ht="16.5" customHeight="1">
      <x:c r="A1061" s="302">
        <x:f>IF(RIGHT(C1061,2)=".1","10",RIGHT(C1061,2))</x:f>
      </x:c>
      <x:c r="B1061" s="0" t="n">
        <x:v>3</x:v>
      </x:c>
      <x:c r="C1061" s="0" t="n">
        <x:v>13.05</x:v>
      </x:c>
      <x:c r="D1061" s="0" t="s">
        <x:v>10</x:v>
      </x:c>
      <x:c r="E1061" s="0" t="n">
        <x:v>2</x:v>
      </x:c>
      <x:c r="F1061" s="0" t="s">
        <x:v>185</x:v>
      </x:c>
      <x:c r="H1061" s="0" t="s">
        <x:v>186</x:v>
      </x:c>
      <x:c r="I1061" s="0" t="n">
        <x:v>9.9</x:v>
      </x:c>
      <x:c r="J1061" s="0" t="n">
        <x:v>6.3</x:v>
      </x:c>
      <x:c r="K1061" s="0" t="n">
        <x:v>78</x:v>
      </x:c>
      <x:c r="L1061" s="0" t="n">
        <x:v>8</x:v>
      </x:c>
      <x:c r="M1061" s="0" t="n">
        <x:v>9</x:v>
      </x:c>
      <x:c r="O1061" s="0" t="n">
        <x:v>1020.6</x:v>
      </x:c>
      <x:c r="P1061" s="0" t="n">
        <x:v>1011.1</x:v>
      </x:c>
      <x:c r="Q1061" s="0" t="n">
        <x:v>7.8</x:v>
      </x:c>
    </x:row>
    <x:row r="1062" spans="1:81" customFormat="1" ht="16.5" customHeight="1">
      <x:c r="A1062" s="302">
        <x:f>IF(RIGHT(C1062,2)=".1","10",RIGHT(C1062,2))</x:f>
      </x:c>
      <x:c r="B1062" s="0" t="n">
        <x:v>6</x:v>
      </x:c>
      <x:c r="C1062" s="0" t="n">
        <x:v>13.05</x:v>
      </x:c>
      <x:c r="D1062" s="0" t="s">
        <x:v>10</x:v>
      </x:c>
      <x:c r="E1062" s="0" t="s">
        <x:v>317</x:v>
      </x:c>
      <x:c r="F1062" s="0" t="s">
        <x:v>185</x:v>
      </x:c>
      <x:c r="H1062" s="0" t="s">
        <x:v>186</x:v>
      </x:c>
      <x:c r="I1062" s="0" t="n">
        <x:v>16.8</x:v>
      </x:c>
      <x:c r="J1062" s="0" t="n">
        <x:v>5.5</x:v>
      </x:c>
      <x:c r="K1062" s="0" t="n">
        <x:v>47</x:v>
      </x:c>
      <x:c r="L1062" s="0" t="n">
        <x:v>16</x:v>
      </x:c>
      <x:c r="M1062" s="0" t="n">
        <x:v>23</x:v>
      </x:c>
      <x:c r="O1062" s="0" t="n">
        <x:v>1020.3</x:v>
      </x:c>
      <x:c r="P1062" s="0" t="n">
        <x:v>1011</x:v>
      </x:c>
    </x:row>
    <x:row r="1063" spans="1:81" customFormat="1" ht="16.5" customHeight="1">
      <x:c r="A1063" s="302">
        <x:f>IF(RIGHT(C1063,2)=".1","10",RIGHT(C1063,2))</x:f>
      </x:c>
      <x:c r="B1063" s="0" t="n">
        <x:v>9</x:v>
      </x:c>
      <x:c r="C1063" s="0" t="n">
        <x:v>13.05</x:v>
      </x:c>
      <x:c r="D1063" s="0" t="s">
        <x:v>10</x:v>
      </x:c>
      <x:c r="E1063" s="0" t="s">
        <x:v>438</x:v>
      </x:c>
      <x:c r="F1063" s="0" t="s">
        <x:v>185</x:v>
      </x:c>
      <x:c r="H1063" s="0" t="s">
        <x:v>400</x:v>
      </x:c>
      <x:c r="I1063" s="0" t="n">
        <x:v>21.7</x:v>
      </x:c>
      <x:c r="J1063" s="0" t="n">
        <x:v>5.2</x:v>
      </x:c>
      <x:c r="K1063" s="0" t="n">
        <x:v>34</x:v>
      </x:c>
      <x:c r="L1063" s="0" t="n">
        <x:v>22</x:v>
      </x:c>
      <x:c r="M1063" s="0" t="n">
        <x:v>32</x:v>
      </x:c>
      <x:c r="N1063" s="0" t="s">
        <x:v>444</x:v>
      </x:c>
      <x:c r="O1063" s="0" t="n">
        <x:v>1018.7</x:v>
      </x:c>
      <x:c r="P1063" s="0" t="n">
        <x:v>1009.6</x:v>
      </x:c>
    </x:row>
    <x:row r="1064" spans="1:81" customFormat="1" ht="16.5" customHeight="1">
      <x:c r="A1064" s="302">
        <x:f>IF(RIGHT(C1064,2)=".1","10",RIGHT(C1064,2))</x:f>
      </x:c>
      <x:c r="B1064" s="0" t="n">
        <x:v>12</x:v>
      </x:c>
      <x:c r="C1064" s="0" t="n">
        <x:v>13.05</x:v>
      </x:c>
      <x:c r="D1064" s="0" t="s">
        <x:v>10</x:v>
      </x:c>
      <x:c r="E1064" s="0" t="s">
        <x:v>394</x:v>
      </x:c>
      <x:c r="F1064" s="0" t="s">
        <x:v>185</x:v>
      </x:c>
      <x:c r="H1064" s="0" t="s">
        <x:v>186</x:v>
      </x:c>
      <x:c r="I1064" s="0" t="n">
        <x:v>23.6</x:v>
      </x:c>
      <x:c r="J1064" s="0" t="n">
        <x:v>4.6</x:v>
      </x:c>
      <x:c r="K1064" s="0" t="n">
        <x:v>29</x:v>
      </x:c>
      <x:c r="L1064" s="0" t="n">
        <x:v>23</x:v>
      </x:c>
      <x:c r="M1064" s="0" t="n">
        <x:v>30</x:v>
      </x:c>
      <x:c r="N1064" s="0" t="s">
        <x:v>444</x:v>
      </x:c>
      <x:c r="O1064" s="0" t="n">
        <x:v>1017.9</x:v>
      </x:c>
      <x:c r="P1064" s="0" t="n">
        <x:v>1008.8</x:v>
      </x:c>
    </x:row>
    <x:row r="1065" spans="1:81" customFormat="1" ht="16.5" customHeight="1">
      <x:c r="A1065" s="302">
        <x:f>IF(RIGHT(C1065,2)=".1","10",RIGHT(C1065,2))</x:f>
      </x:c>
      <x:c r="B1065" s="0" t="n">
        <x:v>15</x:v>
      </x:c>
      <x:c r="C1065" s="0" t="n">
        <x:v>13.05</x:v>
      </x:c>
      <x:c r="D1065" s="0" t="s">
        <x:v>10</x:v>
      </x:c>
      <x:c r="E1065" s="0" t="s">
        <x:v>215</x:v>
      </x:c>
      <x:c r="F1065" s="0" t="s">
        <x:v>185</x:v>
      </x:c>
      <x:c r="H1065" s="0" t="s">
        <x:v>186</x:v>
      </x:c>
      <x:c r="I1065" s="0" t="n">
        <x:v>21.6</x:v>
      </x:c>
      <x:c r="J1065" s="0" t="n">
        <x:v>4.7</x:v>
      </x:c>
      <x:c r="K1065" s="0" t="n">
        <x:v>33</x:v>
      </x:c>
      <x:c r="L1065" s="0" t="n">
        <x:v>22</x:v>
      </x:c>
      <x:c r="M1065" s="0" t="n">
        <x:v>24</x:v>
      </x:c>
      <x:c r="N1065" s="0" t="s">
        <x:v>444</x:v>
      </x:c>
      <x:c r="O1065" s="0" t="n">
        <x:v>1017.5</x:v>
      </x:c>
      <x:c r="P1065" s="0" t="n">
        <x:v>1008.4</x:v>
      </x:c>
      <x:c r="R1065" s="0" t="n">
        <x:v>23.8</x:v>
      </x:c>
    </x:row>
    <x:row r="1066" spans="1:81" customFormat="1" ht="16.5" customHeight="1">
      <x:c r="A1066" s="302">
        <x:f>IF(RIGHT(C1066,2)=".1","10",RIGHT(C1066,2))</x:f>
      </x:c>
      <x:c r="B1066" s="0" t="n">
        <x:v>18</x:v>
      </x:c>
      <x:c r="C1066" s="0" t="n">
        <x:v>13.05</x:v>
      </x:c>
      <x:c r="D1066" s="0" t="s">
        <x:v>10</x:v>
      </x:c>
      <x:c r="E1066" s="0" t="n">
        <x:v>1</x:v>
      </x:c>
      <x:c r="F1066" s="0" t="s">
        <x:v>185</x:v>
      </x:c>
      <x:c r="H1066" s="0" t="s">
        <x:v>186</x:v>
      </x:c>
      <x:c r="I1066" s="0" t="n">
        <x:v>16.1</x:v>
      </x:c>
      <x:c r="J1066" s="0" t="n">
        <x:v>4.2</x:v>
      </x:c>
      <x:c r="K1066" s="0" t="n">
        <x:v>45</x:v>
      </x:c>
      <x:c r="L1066" s="0" t="n">
        <x:v>17</x:v>
      </x:c>
      <x:c r="M1066" s="0" t="n">
        <x:v>17</x:v>
      </x:c>
      <x:c r="O1066" s="0" t="n">
        <x:v>1018.3</x:v>
      </x:c>
      <x:c r="P1066" s="0" t="n">
        <x:v>1009</x:v>
      </x:c>
    </x:row>
    <x:row r="1067" spans="1:81" customFormat="1" ht="16.5" customHeight="1">
      <x:c r="A1067" s="302">
        <x:f>IF(RIGHT(C1067,2)=".1","10",RIGHT(C1067,2))</x:f>
      </x:c>
      <x:c r="B1067" s="0" t="n">
        <x:v>21</x:v>
      </x:c>
      <x:c r="C1067" s="0" t="n">
        <x:v>13.05</x:v>
      </x:c>
      <x:c r="D1067" s="0" t="s">
        <x:v>10</x:v>
      </x:c>
      <x:c r="E1067" s="0" t="n">
        <x:v>2</x:v>
      </x:c>
      <x:c r="F1067" s="0" t="s">
        <x:v>185</x:v>
      </x:c>
      <x:c r="H1067" s="0" t="s">
        <x:v>186</x:v>
      </x:c>
      <x:c r="I1067" s="0" t="n">
        <x:v>12.2</x:v>
      </x:c>
      <x:c r="J1067" s="0" t="n">
        <x:v>3.7</x:v>
      </x:c>
      <x:c r="K1067" s="0" t="n">
        <x:v>56</x:v>
      </x:c>
      <x:c r="L1067" s="0" t="n">
        <x:v>12</x:v>
      </x:c>
      <x:c r="M1067" s="0" t="n">
        <x:v>12</x:v>
      </x:c>
      <x:c r="O1067" s="0" t="n">
        <x:v>1017.2</x:v>
      </x:c>
      <x:c r="P1067" s="0" t="n">
        <x:v>1007.8</x:v>
      </x:c>
    </x:row>
    <x:row r="1068" spans="1:81" customFormat="1" ht="16.5" customHeight="1">
      <x:c r="A1068" s="302">
        <x:f>IF(RIGHT(C1068,2)=".1","10",RIGHT(C1068,2))</x:f>
      </x:c>
      <x:c r="B1068" s="0" t="n">
        <x:v>0</x:v>
      </x:c>
      <x:c r="C1068" s="0" t="n">
        <x:v>14.05</x:v>
      </x:c>
      <x:c r="D1068" s="0" t="s">
        <x:v>9</x:v>
      </x:c>
      <x:c r="E1068" s="0" t="n">
        <x:v>1</x:v>
      </x:c>
      <x:c r="F1068" s="0" t="s">
        <x:v>185</x:v>
      </x:c>
      <x:c r="H1068" s="0" t="s">
        <x:v>186</x:v>
      </x:c>
      <x:c r="I1068" s="0" t="n">
        <x:v>9.1</x:v>
      </x:c>
      <x:c r="J1068" s="0" t="n">
        <x:v>3.9</x:v>
      </x:c>
      <x:c r="K1068" s="0" t="n">
        <x:v>70</x:v>
      </x:c>
      <x:c r="L1068" s="0" t="n">
        <x:v>9</x:v>
      </x:c>
      <x:c r="M1068" s="0" t="n">
        <x:v>9</x:v>
      </x:c>
      <x:c r="O1068" s="0" t="n">
        <x:v>1016.5</x:v>
      </x:c>
      <x:c r="P1068" s="0" t="n">
        <x:v>1007</x:v>
      </x:c>
    </x:row>
    <x:row r="1069" spans="1:81" customFormat="1" ht="16.5" customHeight="1">
      <x:c r="A1069" s="302">
        <x:f>IF(RIGHT(C1069,2)=".1","10",RIGHT(C1069,2))</x:f>
      </x:c>
      <x:c r="B1069" s="0" t="n">
        <x:v>3</x:v>
      </x:c>
      <x:c r="C1069" s="0" t="n">
        <x:v>14.05</x:v>
      </x:c>
      <x:c r="D1069" s="0" t="s">
        <x:v>11</x:v>
      </x:c>
      <x:c r="E1069" s="0" t="n">
        <x:v>1</x:v>
      </x:c>
      <x:c r="F1069" s="0" t="s">
        <x:v>185</x:v>
      </x:c>
      <x:c r="H1069" s="0" t="s">
        <x:v>188</x:v>
      </x:c>
      <x:c r="I1069" s="0" t="n">
        <x:v>11.4</x:v>
      </x:c>
      <x:c r="J1069" s="0" t="n">
        <x:v>3.9</x:v>
      </x:c>
      <x:c r="K1069" s="0" t="n">
        <x:v>60</x:v>
      </x:c>
      <x:c r="L1069" s="0" t="n">
        <x:v>11</x:v>
      </x:c>
      <x:c r="M1069" s="0" t="n">
        <x:v>12</x:v>
      </x:c>
      <x:c r="O1069" s="0" t="n">
        <x:v>1015.7</x:v>
      </x:c>
      <x:c r="P1069" s="0" t="n">
        <x:v>1006.2</x:v>
      </x:c>
      <x:c r="Q1069" s="0" t="n">
        <x:v>8.3</x:v>
      </x:c>
    </x:row>
    <x:row r="1070" spans="1:81" customFormat="1" ht="16.5" customHeight="1">
      <x:c r="A1070" s="302">
        <x:f>IF(RIGHT(C1070,2)=".1","10",RIGHT(C1070,2))</x:f>
      </x:c>
      <x:c r="B1070" s="0" t="n">
        <x:v>6</x:v>
      </x:c>
      <x:c r="C1070" s="0" t="n">
        <x:v>14.05</x:v>
      </x:c>
      <x:c r="D1070" s="0" t="s">
        <x:v>9</x:v>
      </x:c>
      <x:c r="E1070" s="0" t="n">
        <x:v>1</x:v>
      </x:c>
      <x:c r="F1070" s="0" t="s">
        <x:v>185</x:v>
      </x:c>
      <x:c r="H1070" s="0" t="s">
        <x:v>186</x:v>
      </x:c>
      <x:c r="I1070" s="0" t="n">
        <x:v>18</x:v>
      </x:c>
      <x:c r="J1070" s="0" t="n">
        <x:v>5.1</x:v>
      </x:c>
      <x:c r="K1070" s="0" t="n">
        <x:v>43</x:v>
      </x:c>
      <x:c r="L1070" s="0" t="n">
        <x:v>19</x:v>
      </x:c>
      <x:c r="M1070" s="0" t="n">
        <x:v>31</x:v>
      </x:c>
      <x:c r="N1070" s="0" t="s">
        <x:v>454</x:v>
      </x:c>
      <x:c r="O1070" s="0" t="n">
        <x:v>1014.2</x:v>
      </x:c>
      <x:c r="P1070" s="0" t="n">
        <x:v>1005</x:v>
      </x:c>
    </x:row>
    <x:row r="1071" spans="1:81" customFormat="1" ht="16.5" customHeight="1">
      <x:c r="A1071" s="302">
        <x:f>IF(RIGHT(C1071,2)=".1","10",RIGHT(C1071,2))</x:f>
      </x:c>
      <x:c r="B1071" s="0" t="n">
        <x:v>9</x:v>
      </x:c>
      <x:c r="C1071" s="0" t="n">
        <x:v>14.05</x:v>
      </x:c>
      <x:c r="D1071" s="0" t="s">
        <x:v>11</x:v>
      </x:c>
      <x:c r="E1071" s="0" t="n">
        <x:v>2</x:v>
      </x:c>
      <x:c r="F1071" s="0" t="s">
        <x:v>185</x:v>
      </x:c>
      <x:c r="H1071" s="0" t="s">
        <x:v>186</x:v>
      </x:c>
      <x:c r="I1071" s="0" t="n">
        <x:v>22.3</x:v>
      </x:c>
      <x:c r="J1071" s="0" t="n">
        <x:v>6.2</x:v>
      </x:c>
      <x:c r="K1071" s="0" t="n">
        <x:v>35</x:v>
      </x:c>
      <x:c r="L1071" s="0" t="n">
        <x:v>23</x:v>
      </x:c>
      <x:c r="M1071" s="0" t="n">
        <x:v>41</x:v>
      </x:c>
      <x:c r="N1071" s="0" t="s">
        <x:v>444</x:v>
      </x:c>
      <x:c r="O1071" s="0" t="n">
        <x:v>1012.6</x:v>
      </x:c>
      <x:c r="P1071" s="0" t="n">
        <x:v>1003.6</x:v>
      </x:c>
    </x:row>
    <x:row r="1072" spans="1:81" customFormat="1" ht="16.5" customHeight="1">
      <x:c r="A1072" s="302">
        <x:f>IF(RIGHT(C1072,2)=".1","10",RIGHT(C1072,2))</x:f>
      </x:c>
      <x:c r="B1072" s="0" t="n">
        <x:v>12</x:v>
      </x:c>
      <x:c r="C1072" s="0" t="n">
        <x:v>14.05</x:v>
      </x:c>
      <x:c r="D1072" s="0" t="s">
        <x:v>10</x:v>
      </x:c>
      <x:c r="E1072" s="0" t="n">
        <x:v>3</x:v>
      </x:c>
      <x:c r="F1072" s="0" t="s">
        <x:v>185</x:v>
      </x:c>
      <x:c r="H1072" s="0" t="s">
        <x:v>186</x:v>
      </x:c>
      <x:c r="I1072" s="0" t="n">
        <x:v>24.6</x:v>
      </x:c>
      <x:c r="J1072" s="0" t="n">
        <x:v>1.4</x:v>
      </x:c>
      <x:c r="K1072" s="0" t="n">
        <x:v>22</x:v>
      </x:c>
      <x:c r="L1072" s="0" t="n">
        <x:v>23</x:v>
      </x:c>
      <x:c r="M1072" s="0" t="n">
        <x:v>34</x:v>
      </x:c>
      <x:c r="N1072" s="0" t="s">
        <x:v>444</x:v>
      </x:c>
      <x:c r="O1072" s="0" t="n">
        <x:v>1011.5</x:v>
      </x:c>
      <x:c r="P1072" s="0" t="n">
        <x:v>1002.6</x:v>
      </x:c>
    </x:row>
    <x:row r="1073" spans="1:81" customFormat="1" ht="16.5" customHeight="1">
      <x:c r="A1073" s="302">
        <x:f>IF(RIGHT(C1073,2)=".1","10",RIGHT(C1073,2))</x:f>
      </x:c>
      <x:c r="B1073" s="0" t="n">
        <x:v>15</x:v>
      </x:c>
      <x:c r="C1073" s="0" t="n">
        <x:v>14.05</x:v>
      </x:c>
      <x:c r="D1073" s="0" t="s">
        <x:v>12</x:v>
      </x:c>
      <x:c r="E1073" s="0" t="n">
        <x:v>2</x:v>
      </x:c>
      <x:c r="F1073" s="0" t="s">
        <x:v>185</x:v>
      </x:c>
      <x:c r="H1073" s="0" t="s">
        <x:v>918</x:v>
      </x:c>
      <x:c r="I1073" s="0" t="n">
        <x:v>20.5</x:v>
      </x:c>
      <x:c r="J1073" s="0" t="n">
        <x:v>5.6</x:v>
      </x:c>
      <x:c r="K1073" s="0" t="n">
        <x:v>38</x:v>
      </x:c>
      <x:c r="L1073" s="0" t="n">
        <x:v>22</x:v>
      </x:c>
      <x:c r="M1073" s="0" t="n">
        <x:v>23</x:v>
      </x:c>
      <x:c r="N1073" s="0" t="s">
        <x:v>444</x:v>
      </x:c>
      <x:c r="O1073" s="0" t="n">
        <x:v>1011.7</x:v>
      </x:c>
      <x:c r="P1073" s="0" t="n">
        <x:v>1002.6</x:v>
      </x:c>
      <x:c r="R1073" s="0" t="n">
        <x:v>25</x:v>
      </x:c>
    </x:row>
    <x:row r="1074" spans="1:81" customFormat="1" ht="16.5" customHeight="1">
      <x:c r="A1074" s="302">
        <x:f>IF(RIGHT(C1074,2)=".1","10",RIGHT(C1074,2))</x:f>
      </x:c>
      <x:c r="B1074" s="0" t="n">
        <x:v>18</x:v>
      </x:c>
      <x:c r="C1074" s="0" t="n">
        <x:v>14.05</x:v>
      </x:c>
      <x:c r="D1074" s="0" t="s">
        <x:v>11</x:v>
      </x:c>
      <x:c r="E1074" s="0" t="n">
        <x:v>2</x:v>
      </x:c>
      <x:c r="F1074" s="0" t="s">
        <x:v>185</x:v>
      </x:c>
      <x:c r="G1074" s="0" t="s">
        <x:v>229</x:v>
      </x:c>
      <x:c r="H1074" s="0" t="s">
        <x:v>194</x:v>
      </x:c>
      <x:c r="I1074" s="0" t="n">
        <x:v>16.2</x:v>
      </x:c>
      <x:c r="J1074" s="0" t="n">
        <x:v>7.6</x:v>
      </x:c>
      <x:c r="K1074" s="0" t="n">
        <x:v>57</x:v>
      </x:c>
      <x:c r="L1074" s="0" t="n">
        <x:v>16</x:v>
      </x:c>
      <x:c r="M1074" s="0" t="n">
        <x:v>16</x:v>
      </x:c>
      <x:c r="O1074" s="0" t="n">
        <x:v>1012.6</x:v>
      </x:c>
      <x:c r="P1074" s="0" t="n">
        <x:v>1003.3</x:v>
      </x:c>
    </x:row>
    <x:row r="1075" spans="1:81" customFormat="1" ht="16.5" customHeight="1">
      <x:c r="A1075" s="302">
        <x:f>IF(RIGHT(C1075,2)=".1","10",RIGHT(C1075,2))</x:f>
      </x:c>
      <x:c r="B1075" s="0" t="n">
        <x:v>21</x:v>
      </x:c>
      <x:c r="C1075" s="0" t="n">
        <x:v>14.05</x:v>
      </x:c>
      <x:c r="D1075" s="0" t="s">
        <x:v>9</x:v>
      </x:c>
      <x:c r="E1075" s="0" t="n">
        <x:v>1</x:v>
      </x:c>
      <x:c r="F1075" s="0" t="s">
        <x:v>185</x:v>
      </x:c>
      <x:c r="G1075" s="0" t="s">
        <x:v>193</x:v>
      </x:c>
      <x:c r="H1075" s="0" t="s">
        <x:v>192</x:v>
      </x:c>
      <x:c r="I1075" s="0" t="n">
        <x:v>14.1</x:v>
      </x:c>
      <x:c r="J1075" s="0" t="n">
        <x:v>9.2</x:v>
      </x:c>
      <x:c r="K1075" s="0" t="n">
        <x:v>72</x:v>
      </x:c>
      <x:c r="L1075" s="0" t="n">
        <x:v>15</x:v>
      </x:c>
      <x:c r="M1075" s="0" t="n">
        <x:v>15</x:v>
      </x:c>
      <x:c r="O1075" s="0" t="n">
        <x:v>1012.6</x:v>
      </x:c>
      <x:c r="P1075" s="0" t="n">
        <x:v>1003.3</x:v>
      </x:c>
    </x:row>
    <x:row r="1076" spans="1:81" customFormat="1" ht="16.5" customHeight="1">
      <x:c r="A1076" s="302">
        <x:f>IF(RIGHT(C1076,2)=".1","10",RIGHT(C1076,2))</x:f>
      </x:c>
      <x:c r="B1076" s="0" t="n">
        <x:v>0</x:v>
      </x:c>
      <x:c r="C1076" s="0" t="n">
        <x:v>15.05</x:v>
      </x:c>
      <x:c r="D1076" s="0" t="s">
        <x:v>11</x:v>
      </x:c>
      <x:c r="E1076" s="0" t="n">
        <x:v>1</x:v>
      </x:c>
      <x:c r="F1076" s="0" t="s">
        <x:v>185</x:v>
      </x:c>
      <x:c r="G1076" s="0" t="s">
        <x:v>193</x:v>
      </x:c>
      <x:c r="H1076" s="0" t="s">
        <x:v>186</x:v>
      </x:c>
      <x:c r="I1076" s="0" t="n">
        <x:v>12.6</x:v>
      </x:c>
      <x:c r="J1076" s="0" t="n">
        <x:v>5.2</x:v>
      </x:c>
      <x:c r="K1076" s="0" t="n">
        <x:v>61</x:v>
      </x:c>
      <x:c r="L1076" s="0" t="n">
        <x:v>13</x:v>
      </x:c>
      <x:c r="M1076" s="0" t="n">
        <x:v>13</x:v>
      </x:c>
      <x:c r="O1076" s="0" t="n">
        <x:v>1012.1</x:v>
      </x:c>
      <x:c r="P1076" s="0" t="n">
        <x:v>1002.7</x:v>
      </x:c>
    </x:row>
    <x:row r="1077" spans="1:81" customFormat="1" ht="16.5" customHeight="1">
      <x:c r="A1077" s="302">
        <x:f>IF(RIGHT(C1077,2)=".1","10",RIGHT(C1077,2))</x:f>
      </x:c>
      <x:c r="B1077" s="0" t="n">
        <x:v>3</x:v>
      </x:c>
      <x:c r="C1077" s="0" t="n">
        <x:v>15.05</x:v>
      </x:c>
      <x:c r="D1077" s="0" t="s">
        <x:v>10</x:v>
      </x:c>
      <x:c r="E1077" s="0" t="n">
        <x:v>1</x:v>
      </x:c>
      <x:c r="F1077" s="0" t="s">
        <x:v>185</x:v>
      </x:c>
      <x:c r="H1077" s="0" t="s">
        <x:v>186</x:v>
      </x:c>
      <x:c r="I1077" s="0" t="n">
        <x:v>11.6</x:v>
      </x:c>
      <x:c r="J1077" s="0" t="n">
        <x:v>3.6</x:v>
      </x:c>
      <x:c r="K1077" s="0" t="n">
        <x:v>58</x:v>
      </x:c>
      <x:c r="L1077" s="0" t="n">
        <x:v>12</x:v>
      </x:c>
      <x:c r="M1077" s="0" t="n">
        <x:v>13</x:v>
      </x:c>
      <x:c r="O1077" s="0" t="n">
        <x:v>1012.3</x:v>
      </x:c>
      <x:c r="P1077" s="0" t="n">
        <x:v>1002.9</x:v>
      </x:c>
      <x:c r="Q1077" s="0" t="n">
        <x:v>9.9</x:v>
      </x:c>
      <x:c r="S1077" s="0" t="n">
        <x:v>0</x:v>
      </x:c>
    </x:row>
    <x:row r="1078" spans="1:81" customFormat="1" ht="16.5" customHeight="1">
      <x:c r="A1078" s="302">
        <x:f>IF(RIGHT(C1078,2)=".1","10",RIGHT(C1078,2))</x:f>
      </x:c>
      <x:c r="B1078" s="0" t="n">
        <x:v>6</x:v>
      </x:c>
      <x:c r="C1078" s="0" t="n">
        <x:v>15.05</x:v>
      </x:c>
      <x:c r="D1078" s="0" t="s">
        <x:v>11</x:v>
      </x:c>
      <x:c r="E1078" s="0" t="n">
        <x:v>3</x:v>
      </x:c>
      <x:c r="F1078" s="0" t="s">
        <x:v>185</x:v>
      </x:c>
      <x:c r="H1078" s="0" t="s">
        <x:v>919</x:v>
      </x:c>
      <x:c r="I1078" s="0" t="n">
        <x:v>16.9</x:v>
      </x:c>
      <x:c r="J1078" s="0" t="n">
        <x:v>10.8</x:v>
      </x:c>
      <x:c r="K1078" s="0" t="n">
        <x:v>67</x:v>
      </x:c>
      <x:c r="L1078" s="0" t="n">
        <x:v>17</x:v>
      </x:c>
      <x:c r="M1078" s="0" t="n">
        <x:v>18</x:v>
      </x:c>
      <x:c r="O1078" s="0" t="n">
        <x:v>1012.4</x:v>
      </x:c>
      <x:c r="P1078" s="0" t="n">
        <x:v>1003.2</x:v>
      </x:c>
    </x:row>
    <x:row r="1079" spans="1:81" customFormat="1" ht="16.5" customHeight="1">
      <x:c r="A1079" s="302">
        <x:f>IF(RIGHT(C1079,2)=".1","10",RIGHT(C1079,2))</x:f>
      </x:c>
      <x:c r="B1079" s="0" t="n">
        <x:v>9</x:v>
      </x:c>
      <x:c r="C1079" s="0" t="n">
        <x:v>15.05</x:v>
      </x:c>
      <x:c r="D1079" s="0" t="s">
        <x:v>10</x:v>
      </x:c>
      <x:c r="E1079" s="0" t="n">
        <x:v>2</x:v>
      </x:c>
      <x:c r="F1079" s="0" t="s">
        <x:v>185</x:v>
      </x:c>
      <x:c r="H1079" s="0" t="s">
        <x:v>920</x:v>
      </x:c>
      <x:c r="I1079" s="0" t="n">
        <x:v>20.9</x:v>
      </x:c>
      <x:c r="J1079" s="0" t="n">
        <x:v>11.8</x:v>
      </x:c>
      <x:c r="K1079" s="0" t="n">
        <x:v>56</x:v>
      </x:c>
      <x:c r="L1079" s="0" t="n">
        <x:v>24</x:v>
      </x:c>
      <x:c r="M1079" s="0" t="n">
        <x:v>29</x:v>
      </x:c>
      <x:c r="N1079" s="0" t="s">
        <x:v>444</x:v>
      </x:c>
      <x:c r="O1079" s="0" t="n">
        <x:v>1012.5</x:v>
      </x:c>
      <x:c r="P1079" s="0" t="n">
        <x:v>1003.4</x:v>
      </x:c>
    </x:row>
    <x:row r="1080" spans="1:81" customFormat="1" ht="16.5" customHeight="1">
      <x:c r="A1080" s="302">
        <x:f>IF(RIGHT(C1080,2)=".1","10",RIGHT(C1080,2))</x:f>
      </x:c>
      <x:c r="B1080" s="0" t="n">
        <x:v>12</x:v>
      </x:c>
      <x:c r="C1080" s="0" t="n">
        <x:v>15.05</x:v>
      </x:c>
      <x:c r="D1080" s="0" t="s">
        <x:v>11</x:v>
      </x:c>
      <x:c r="E1080" s="0" t="s">
        <x:v>362</x:v>
      </x:c>
      <x:c r="F1080" s="0" t="s">
        <x:v>185</x:v>
      </x:c>
      <x:c r="H1080" s="0" t="s">
        <x:v>373</x:v>
      </x:c>
      <x:c r="I1080" s="0" t="n">
        <x:v>21.9</x:v>
      </x:c>
      <x:c r="J1080" s="0" t="n">
        <x:v>8.3</x:v>
      </x:c>
      <x:c r="K1080" s="0" t="n">
        <x:v>42</x:v>
      </x:c>
      <x:c r="L1080" s="0" t="n">
        <x:v>23</x:v>
      </x:c>
      <x:c r="M1080" s="0" t="n">
        <x:v>25</x:v>
      </x:c>
      <x:c r="N1080" s="0" t="s">
        <x:v>444</x:v>
      </x:c>
      <x:c r="O1080" s="0" t="n">
        <x:v>1011.6</x:v>
      </x:c>
      <x:c r="P1080" s="0" t="n">
        <x:v>1002.5</x:v>
      </x:c>
    </x:row>
    <x:row r="1081" spans="1:81" customFormat="1" ht="16.5" customHeight="1">
      <x:c r="A1081" s="302">
        <x:f>IF(RIGHT(C1081,2)=".1","10",RIGHT(C1081,2))</x:f>
      </x:c>
      <x:c r="B1081" s="0" t="n">
        <x:v>15</x:v>
      </x:c>
      <x:c r="C1081" s="0" t="n">
        <x:v>15.05</x:v>
      </x:c>
      <x:c r="D1081" s="0" t="s">
        <x:v>11</x:v>
      </x:c>
      <x:c r="E1081" s="0" t="s">
        <x:v>272</x:v>
      </x:c>
      <x:c r="F1081" s="0" t="s">
        <x:v>185</x:v>
      </x:c>
      <x:c r="H1081" s="0" t="s">
        <x:v>597</x:v>
      </x:c>
      <x:c r="I1081" s="0" t="n">
        <x:v>20.5</x:v>
      </x:c>
      <x:c r="J1081" s="0" t="n">
        <x:v>3.6</x:v>
      </x:c>
      <x:c r="K1081" s="0" t="n">
        <x:v>33</x:v>
      </x:c>
      <x:c r="L1081" s="0" t="n">
        <x:v>21</x:v>
      </x:c>
      <x:c r="M1081" s="0" t="n">
        <x:v>23</x:v>
      </x:c>
      <x:c r="N1081" s="0" t="s">
        <x:v>444</x:v>
      </x:c>
      <x:c r="O1081" s="0" t="n">
        <x:v>1011.6</x:v>
      </x:c>
      <x:c r="P1081" s="0" t="n">
        <x:v>1002.5</x:v>
      </x:c>
      <x:c r="R1081" s="0" t="n">
        <x:v>23</x:v>
      </x:c>
    </x:row>
    <x:row r="1082" spans="1:81" customFormat="1" ht="16.5" customHeight="1">
      <x:c r="A1082" s="302">
        <x:f>IF(RIGHT(C1082,2)=".1","10",RIGHT(C1082,2))</x:f>
      </x:c>
      <x:c r="B1082" s="0" t="n">
        <x:v>18</x:v>
      </x:c>
      <x:c r="C1082" s="0" t="n">
        <x:v>15.05</x:v>
      </x:c>
      <x:c r="D1082" s="0" t="s">
        <x:v>11</x:v>
      </x:c>
      <x:c r="E1082" s="0" t="n">
        <x:v>1</x:v>
      </x:c>
      <x:c r="F1082" s="0" t="s">
        <x:v>185</x:v>
      </x:c>
      <x:c r="H1082" s="0" t="s">
        <x:v>597</x:v>
      </x:c>
      <x:c r="I1082" s="0" t="n">
        <x:v>14.4</x:v>
      </x:c>
      <x:c r="J1082" s="0" t="n">
        <x:v>6.3</x:v>
      </x:c>
      <x:c r="K1082" s="0" t="n">
        <x:v>58</x:v>
      </x:c>
      <x:c r="L1082" s="0" t="n">
        <x:v>15</x:v>
      </x:c>
      <x:c r="M1082" s="0" t="n">
        <x:v>15</x:v>
      </x:c>
      <x:c r="O1082" s="0" t="n">
        <x:v>1013.7</x:v>
      </x:c>
      <x:c r="P1082" s="0" t="n">
        <x:v>1004.4</x:v>
      </x:c>
    </x:row>
    <x:row r="1083" spans="1:81" customFormat="1" ht="16.5" customHeight="1">
      <x:c r="A1083" s="302">
        <x:f>IF(RIGHT(C1083,2)=".1","10",RIGHT(C1083,2))</x:f>
      </x:c>
      <x:c r="B1083" s="0" t="n">
        <x:v>21</x:v>
      </x:c>
      <x:c r="C1083" s="0" t="n">
        <x:v>15.05</x:v>
      </x:c>
      <x:c r="D1083" s="0" t="s">
        <x:v>11</x:v>
      </x:c>
      <x:c r="E1083" s="0" t="n">
        <x:v>1</x:v>
      </x:c>
      <x:c r="F1083" s="0" t="s">
        <x:v>185</x:v>
      </x:c>
      <x:c r="H1083" s="0" t="s">
        <x:v>186</x:v>
      </x:c>
      <x:c r="I1083" s="0" t="n">
        <x:v>12.2</x:v>
      </x:c>
      <x:c r="J1083" s="0" t="n">
        <x:v>7.7</x:v>
      </x:c>
      <x:c r="K1083" s="0" t="n">
        <x:v>74</x:v>
      </x:c>
      <x:c r="L1083" s="0" t="n">
        <x:v>12</x:v>
      </x:c>
      <x:c r="M1083" s="0" t="n">
        <x:v>12</x:v>
      </x:c>
      <x:c r="O1083" s="0" t="n">
        <x:v>1014.4</x:v>
      </x:c>
      <x:c r="P1083" s="0" t="n">
        <x:v>1005</x:v>
      </x:c>
    </x:row>
    <x:row r="1084" spans="1:81" customFormat="1" ht="16.5" customHeight="1">
      <x:c r="A1084" s="302">
        <x:f>IF(RIGHT(C1084,2)=".1","10",RIGHT(C1084,2))</x:f>
      </x:c>
      <x:c r="B1084" s="0" t="n">
        <x:v>0</x:v>
      </x:c>
      <x:c r="C1084" s="0" t="n">
        <x:v>16.05</x:v>
      </x:c>
      <x:c r="D1084" s="0" t="s">
        <x:v>10</x:v>
      </x:c>
      <x:c r="E1084" s="0" t="n">
        <x:v>1</x:v>
      </x:c>
      <x:c r="F1084" s="0" t="s">
        <x:v>185</x:v>
      </x:c>
      <x:c r="H1084" s="0" t="s">
        <x:v>186</x:v>
      </x:c>
      <x:c r="I1084" s="0" t="n">
        <x:v>9.7</x:v>
      </x:c>
      <x:c r="J1084" s="0" t="n">
        <x:v>7.1</x:v>
      </x:c>
      <x:c r="K1084" s="0" t="n">
        <x:v>84</x:v>
      </x:c>
      <x:c r="L1084" s="0" t="n">
        <x:v>9</x:v>
      </x:c>
      <x:c r="M1084" s="0" t="n">
        <x:v>9</x:v>
      </x:c>
      <x:c r="O1084" s="0" t="n">
        <x:v>1014.5</x:v>
      </x:c>
      <x:c r="P1084" s="0" t="n">
        <x:v>1005.1</x:v>
      </x:c>
    </x:row>
    <x:row r="1085" spans="1:81" customFormat="1" ht="16.5" customHeight="1">
      <x:c r="A1085" s="302">
        <x:f>IF(RIGHT(C1085,2)=".1","10",RIGHT(C1085,2))</x:f>
      </x:c>
      <x:c r="B1085" s="0" t="n">
        <x:v>3</x:v>
      </x:c>
      <x:c r="C1085" s="0" t="n">
        <x:v>16.05</x:v>
      </x:c>
      <x:c r="D1085" s="0" t="s">
        <x:v>9</x:v>
      </x:c>
      <x:c r="E1085" s="0" t="n">
        <x:v>1</x:v>
      </x:c>
      <x:c r="F1085" s="0" t="s">
        <x:v>185</x:v>
      </x:c>
      <x:c r="H1085" s="0" t="s">
        <x:v>186</x:v>
      </x:c>
      <x:c r="I1085" s="0" t="n">
        <x:v>9.3</x:v>
      </x:c>
      <x:c r="J1085" s="0" t="n">
        <x:v>7.5</x:v>
      </x:c>
      <x:c r="K1085" s="0" t="n">
        <x:v>89</x:v>
      </x:c>
      <x:c r="L1085" s="0" t="n">
        <x:v>9</x:v>
      </x:c>
      <x:c r="M1085" s="0" t="n">
        <x:v>10</x:v>
      </x:c>
      <x:c r="O1085" s="0" t="n">
        <x:v>1015.3</x:v>
      </x:c>
      <x:c r="P1085" s="0" t="n">
        <x:v>1005.8</x:v>
      </x:c>
      <x:c r="Q1085" s="0" t="n">
        <x:v>7.7</x:v>
      </x:c>
    </x:row>
    <x:row r="1086" spans="1:81" customFormat="1" ht="16.5" customHeight="1">
      <x:c r="A1086" s="302">
        <x:f>IF(RIGHT(C1086,2)=".1","10",RIGHT(C1086,2))</x:f>
      </x:c>
      <x:c r="B1086" s="0" t="n">
        <x:v>6</x:v>
      </x:c>
      <x:c r="C1086" s="0" t="n">
        <x:v>16.05</x:v>
      </x:c>
      <x:c r="D1086" s="0" t="s">
        <x:v>10</x:v>
      </x:c>
      <x:c r="E1086" s="0" t="n">
        <x:v>2</x:v>
      </x:c>
      <x:c r="F1086" s="0" t="s">
        <x:v>185</x:v>
      </x:c>
      <x:c r="H1086" s="0" t="s">
        <x:v>921</x:v>
      </x:c>
      <x:c r="I1086" s="0" t="n">
        <x:v>19.2</x:v>
      </x:c>
      <x:c r="J1086" s="0" t="n">
        <x:v>7.7</x:v>
      </x:c>
      <x:c r="K1086" s="0" t="n">
        <x:v>47</x:v>
      </x:c>
      <x:c r="L1086" s="0" t="n">
        <x:v>20</x:v>
      </x:c>
      <x:c r="M1086" s="0" t="n">
        <x:v>29</x:v>
      </x:c>
      <x:c r="O1086" s="0" t="n">
        <x:v>1014.8</x:v>
      </x:c>
      <x:c r="P1086" s="0" t="n">
        <x:v>1005.6</x:v>
      </x:c>
    </x:row>
    <x:row r="1087" spans="1:81" customFormat="1" ht="16.5" customHeight="1">
      <x:c r="A1087" s="302">
        <x:f>IF(RIGHT(C1087,2)=".1","10",RIGHT(C1087,2))</x:f>
      </x:c>
      <x:c r="B1087" s="0" t="n">
        <x:v>9</x:v>
      </x:c>
      <x:c r="C1087" s="0" t="n">
        <x:v>16.05</x:v>
      </x:c>
      <x:c r="D1087" s="0" t="s">
        <x:v>11</x:v>
      </x:c>
      <x:c r="E1087" s="0" t="n">
        <x:v>3</x:v>
      </x:c>
      <x:c r="F1087" s="0" t="s">
        <x:v>185</x:v>
      </x:c>
      <x:c r="H1087" s="0" t="s">
        <x:v>436</x:v>
      </x:c>
      <x:c r="I1087" s="0" t="n">
        <x:v>20.2</x:v>
      </x:c>
      <x:c r="J1087" s="0" t="n">
        <x:v>8</x:v>
      </x:c>
      <x:c r="K1087" s="0" t="n">
        <x:v>45</x:v>
      </x:c>
      <x:c r="L1087" s="0" t="n">
        <x:v>22</x:v>
      </x:c>
      <x:c r="M1087" s="0" t="n">
        <x:v>24</x:v>
      </x:c>
      <x:c r="N1087" s="0" t="s">
        <x:v>444</x:v>
      </x:c>
      <x:c r="O1087" s="0" t="n">
        <x:v>1014.6</x:v>
      </x:c>
      <x:c r="P1087" s="0" t="n">
        <x:v>1005.4</x:v>
      </x:c>
    </x:row>
    <x:row r="1088" spans="1:81" customFormat="1" ht="16.5" customHeight="1">
      <x:c r="A1088" s="302">
        <x:f>IF(RIGHT(C1088,2)=".1","10",RIGHT(C1088,2))</x:f>
      </x:c>
      <x:c r="B1088" s="0" t="n">
        <x:v>12</x:v>
      </x:c>
      <x:c r="C1088" s="0" t="n">
        <x:v>16.05</x:v>
      </x:c>
      <x:c r="D1088" s="0" t="s">
        <x:v>11</x:v>
      </x:c>
      <x:c r="E1088" s="0" t="s">
        <x:v>922</x:v>
      </x:c>
      <x:c r="F1088" s="0" t="s">
        <x:v>185</x:v>
      </x:c>
      <x:c r="H1088" s="0" t="s">
        <x:v>613</x:v>
      </x:c>
      <x:c r="I1088" s="0" t="n">
        <x:v>21.9</x:v>
      </x:c>
      <x:c r="J1088" s="0" t="n">
        <x:v>1.2</x:v>
      </x:c>
      <x:c r="K1088" s="0" t="n">
        <x:v>25</x:v>
      </x:c>
      <x:c r="L1088" s="0" t="n">
        <x:v>21</x:v>
      </x:c>
      <x:c r="M1088" s="0" t="n">
        <x:v>27</x:v>
      </x:c>
      <x:c r="N1088" s="0" t="s">
        <x:v>444</x:v>
      </x:c>
      <x:c r="O1088" s="0" t="n">
        <x:v>1014.7</x:v>
      </x:c>
      <x:c r="P1088" s="0" t="n">
        <x:v>1005.6</x:v>
      </x:c>
    </x:row>
    <x:row r="1089" spans="1:81" customFormat="1" ht="16.5" customHeight="1">
      <x:c r="A1089" s="302">
        <x:f>IF(RIGHT(C1089,2)=".1","10",RIGHT(C1089,2))</x:f>
      </x:c>
      <x:c r="B1089" s="0" t="n">
        <x:v>15</x:v>
      </x:c>
      <x:c r="C1089" s="0" t="n">
        <x:v>16.05</x:v>
      </x:c>
      <x:c r="D1089" s="0" t="s">
        <x:v>11</x:v>
      </x:c>
      <x:c r="E1089" s="0" t="s">
        <x:v>209</x:v>
      </x:c>
      <x:c r="F1089" s="0" t="s">
        <x:v>185</x:v>
      </x:c>
      <x:c r="H1089" s="0" t="s">
        <x:v>186</x:v>
      </x:c>
      <x:c r="I1089" s="0" t="n">
        <x:v>19.9</x:v>
      </x:c>
      <x:c r="J1089" s="0" t="n">
        <x:v>2.5</x:v>
      </x:c>
      <x:c r="K1089" s="0" t="n">
        <x:v>31</x:v>
      </x:c>
      <x:c r="L1089" s="0" t="n">
        <x:v>20</x:v>
      </x:c>
      <x:c r="M1089" s="0" t="n">
        <x:v>22</x:v>
      </x:c>
      <x:c r="O1089" s="0" t="n">
        <x:v>1015.4</x:v>
      </x:c>
      <x:c r="P1089" s="0" t="n">
        <x:v>1006.3</x:v>
      </x:c>
      <x:c r="R1089" s="0" t="n">
        <x:v>22.1</x:v>
      </x:c>
    </x:row>
    <x:row r="1090" spans="1:81" customFormat="1" ht="16.5" customHeight="1">
      <x:c r="A1090" s="302">
        <x:f>IF(RIGHT(C1090,2)=".1","10",RIGHT(C1090,2))</x:f>
      </x:c>
      <x:c r="B1090" s="0" t="n">
        <x:v>18</x:v>
      </x:c>
      <x:c r="C1090" s="0" t="n">
        <x:v>16.05</x:v>
      </x:c>
      <x:c r="D1090" s="0" t="s">
        <x:v>11</x:v>
      </x:c>
      <x:c r="E1090" s="0" t="n">
        <x:v>1</x:v>
      </x:c>
      <x:c r="F1090" s="0" t="s">
        <x:v>185</x:v>
      </x:c>
      <x:c r="H1090" s="0" t="s">
        <x:v>186</x:v>
      </x:c>
      <x:c r="I1090" s="0" t="n">
        <x:v>14.5</x:v>
      </x:c>
      <x:c r="J1090" s="0" t="n">
        <x:v>5.1</x:v>
      </x:c>
      <x:c r="K1090" s="0" t="n">
        <x:v>53</x:v>
      </x:c>
      <x:c r="L1090" s="0" t="n">
        <x:v>15</x:v>
      </x:c>
      <x:c r="M1090" s="0" t="n">
        <x:v>15</x:v>
      </x:c>
      <x:c r="O1090" s="0" t="n">
        <x:v>1017</x:v>
      </x:c>
      <x:c r="P1090" s="0" t="n">
        <x:v>1007.6</x:v>
      </x:c>
    </x:row>
    <x:row r="1091" spans="1:81" customFormat="1" ht="16.5" customHeight="1">
      <x:c r="A1091" s="302">
        <x:f>IF(RIGHT(C1091,2)=".1","10",RIGHT(C1091,2))</x:f>
      </x:c>
      <x:c r="B1091" s="0" t="n">
        <x:v>21</x:v>
      </x:c>
      <x:c r="C1091" s="0" t="n">
        <x:v>16.05</x:v>
      </x:c>
      <x:c r="D1091" s="0" t="s">
        <x:v>9</x:v>
      </x:c>
      <x:c r="E1091" s="0" t="n">
        <x:v>1</x:v>
      </x:c>
      <x:c r="F1091" s="0" t="s">
        <x:v>185</x:v>
      </x:c>
      <x:c r="H1091" s="0" t="s">
        <x:v>186</x:v>
      </x:c>
      <x:c r="I1091" s="0" t="n">
        <x:v>9.5</x:v>
      </x:c>
      <x:c r="J1091" s="0" t="n">
        <x:v>5.8</x:v>
      </x:c>
      <x:c r="K1091" s="0" t="n">
        <x:v>78</x:v>
      </x:c>
      <x:c r="L1091" s="0" t="n">
        <x:v>9</x:v>
      </x:c>
      <x:c r="M1091" s="0" t="n">
        <x:v>9</x:v>
      </x:c>
      <x:c r="O1091" s="0" t="n">
        <x:v>1017.2</x:v>
      </x:c>
      <x:c r="P1091" s="0" t="n">
        <x:v>1007.7</x:v>
      </x:c>
    </x:row>
    <x:row r="1092" spans="1:81" customFormat="1" ht="16.5" customHeight="1">
      <x:c r="A1092" s="302">
        <x:f>IF(RIGHT(C1092,2)=".1","10",RIGHT(C1092,2))</x:f>
      </x:c>
      <x:c r="B1092" s="0" t="n">
        <x:v>0</x:v>
      </x:c>
      <x:c r="C1092" s="0" t="n">
        <x:v>17.05</x:v>
      </x:c>
      <x:c r="D1092" s="0" t="s">
        <x:v>9</x:v>
      </x:c>
      <x:c r="E1092" s="0" t="n">
        <x:v>1</x:v>
      </x:c>
      <x:c r="F1092" s="0" t="s">
        <x:v>185</x:v>
      </x:c>
      <x:c r="H1092" s="0" t="s">
        <x:v>186</x:v>
      </x:c>
      <x:c r="I1092" s="0" t="n">
        <x:v>8.9</x:v>
      </x:c>
      <x:c r="J1092" s="0" t="n">
        <x:v>5</x:v>
      </x:c>
      <x:c r="K1092" s="0" t="n">
        <x:v>77</x:v>
      </x:c>
      <x:c r="L1092" s="0" t="n">
        <x:v>8</x:v>
      </x:c>
      <x:c r="M1092" s="0" t="n">
        <x:v>8</x:v>
      </x:c>
      <x:c r="O1092" s="0" t="n">
        <x:v>1016.4</x:v>
      </x:c>
      <x:c r="P1092" s="0" t="n">
        <x:v>1006.9</x:v>
      </x:c>
    </x:row>
    <x:row r="1093" spans="1:81" customFormat="1" ht="16.5" customHeight="1">
      <x:c r="A1093" s="302">
        <x:f>IF(RIGHT(C1093,2)=".1","10",RIGHT(C1093,2))</x:f>
      </x:c>
      <x:c r="B1093" s="0" t="n">
        <x:v>3</x:v>
      </x:c>
      <x:c r="C1093" s="0" t="n">
        <x:v>17.05</x:v>
      </x:c>
      <x:c r="D1093" s="0" t="s">
        <x:v>9</x:v>
      </x:c>
      <x:c r="E1093" s="0" t="n">
        <x:v>1</x:v>
      </x:c>
      <x:c r="F1093" s="0" t="s">
        <x:v>185</x:v>
      </x:c>
      <x:c r="H1093" s="0" t="s">
        <x:v>313</x:v>
      </x:c>
      <x:c r="I1093" s="0" t="n">
        <x:v>10.7</x:v>
      </x:c>
      <x:c r="J1093" s="0" t="n">
        <x:v>7.6</x:v>
      </x:c>
      <x:c r="K1093" s="0" t="n">
        <x:v>81</x:v>
      </x:c>
      <x:c r="L1093" s="0" t="n">
        <x:v>10</x:v>
      </x:c>
      <x:c r="M1093" s="0" t="n">
        <x:v>11</x:v>
      </x:c>
      <x:c r="O1093" s="0" t="n">
        <x:v>1015.4</x:v>
      </x:c>
      <x:c r="P1093" s="0" t="n">
        <x:v>1006</x:v>
      </x:c>
      <x:c r="Q1093" s="0" t="n">
        <x:v>7.4</x:v>
      </x:c>
    </x:row>
    <x:row r="1094" spans="1:81" customFormat="1" ht="16.5" customHeight="1">
      <x:c r="A1094" s="302">
        <x:f>IF(RIGHT(C1094,2)=".1","10",RIGHT(C1094,2))</x:f>
      </x:c>
      <x:c r="B1094" s="0" t="n">
        <x:v>6</x:v>
      </x:c>
      <x:c r="C1094" s="0" t="n">
        <x:v>17.05</x:v>
      </x:c>
      <x:c r="D1094" s="0" t="s">
        <x:v>10</x:v>
      </x:c>
      <x:c r="E1094" s="0" t="n">
        <x:v>2</x:v>
      </x:c>
      <x:c r="F1094" s="0" t="s">
        <x:v>185</x:v>
      </x:c>
      <x:c r="H1094" s="0" t="s">
        <x:v>280</x:v>
      </x:c>
      <x:c r="I1094" s="0" t="n">
        <x:v>17.9</x:v>
      </x:c>
      <x:c r="J1094" s="0" t="n">
        <x:v>9.4</x:v>
      </x:c>
      <x:c r="K1094" s="0" t="n">
        <x:v>58</x:v>
      </x:c>
      <x:c r="L1094" s="0" t="n">
        <x:v>18</x:v>
      </x:c>
      <x:c r="M1094" s="0" t="n">
        <x:v>22</x:v>
      </x:c>
      <x:c r="O1094" s="0" t="n">
        <x:v>1014.8</x:v>
      </x:c>
      <x:c r="P1094" s="0" t="n">
        <x:v>1005.6</x:v>
      </x:c>
    </x:row>
    <x:row r="1095" spans="1:81" customFormat="1" ht="16.5" customHeight="1">
      <x:c r="A1095" s="302">
        <x:f>IF(RIGHT(C1095,2)=".1","10",RIGHT(C1095,2))</x:f>
      </x:c>
      <x:c r="B1095" s="0" t="n">
        <x:v>9</x:v>
      </x:c>
      <x:c r="C1095" s="0" t="n">
        <x:v>17.05</x:v>
      </x:c>
      <x:c r="D1095" s="0" t="s">
        <x:v>10</x:v>
      </x:c>
      <x:c r="E1095" s="0" t="n">
        <x:v>4</x:v>
      </x:c>
      <x:c r="F1095" s="0" t="s">
        <x:v>185</x:v>
      </x:c>
      <x:c r="H1095" s="0" t="s">
        <x:v>923</x:v>
      </x:c>
      <x:c r="I1095" s="0" t="n">
        <x:v>21.6</x:v>
      </x:c>
      <x:c r="J1095" s="0" t="n">
        <x:v>7.8</x:v>
      </x:c>
      <x:c r="K1095" s="0" t="n">
        <x:v>41</x:v>
      </x:c>
      <x:c r="L1095" s="0" t="n">
        <x:v>23</x:v>
      </x:c>
      <x:c r="M1095" s="0" t="n">
        <x:v>28</x:v>
      </x:c>
      <x:c r="N1095" s="0" t="s">
        <x:v>444</x:v>
      </x:c>
      <x:c r="O1095" s="0" t="n">
        <x:v>1013.5</x:v>
      </x:c>
      <x:c r="P1095" s="0" t="n">
        <x:v>1004.4</x:v>
      </x:c>
    </x:row>
    <x:row r="1096" spans="1:81" customFormat="1" ht="16.5" customHeight="1">
      <x:c r="A1096" s="302">
        <x:f>IF(RIGHT(C1096,2)=".1","10",RIGHT(C1096,2))</x:f>
      </x:c>
      <x:c r="B1096" s="0" t="n">
        <x:v>12</x:v>
      </x:c>
      <x:c r="C1096" s="0" t="n">
        <x:v>17.05</x:v>
      </x:c>
      <x:c r="D1096" s="0" t="s">
        <x:v>11</x:v>
      </x:c>
      <x:c r="E1096" s="0" t="s">
        <x:v>317</x:v>
      </x:c>
      <x:c r="F1096" s="0" t="s">
        <x:v>185</x:v>
      </x:c>
      <x:c r="H1096" s="0" t="s">
        <x:v>924</x:v>
      </x:c>
      <x:c r="I1096" s="0" t="n">
        <x:v>21.3</x:v>
      </x:c>
      <x:c r="J1096" s="0" t="n">
        <x:v>4.7</x:v>
      </x:c>
      <x:c r="K1096" s="0" t="n">
        <x:v>34</x:v>
      </x:c>
      <x:c r="L1096" s="0" t="n">
        <x:v>22</x:v>
      </x:c>
      <x:c r="M1096" s="0" t="n">
        <x:v>23</x:v>
      </x:c>
      <x:c r="N1096" s="0" t="s">
        <x:v>444</x:v>
      </x:c>
      <x:c r="O1096" s="0" t="n">
        <x:v>1012.7</x:v>
      </x:c>
      <x:c r="P1096" s="0" t="n">
        <x:v>1003.7</x:v>
      </x:c>
    </x:row>
    <x:row r="1097" spans="1:81" customFormat="1" ht="16.5" customHeight="1">
      <x:c r="A1097" s="302">
        <x:f>IF(RIGHT(C1097,2)=".1","10",RIGHT(C1097,2))</x:f>
      </x:c>
      <x:c r="B1097" s="0" t="n">
        <x:v>15</x:v>
      </x:c>
      <x:c r="C1097" s="0" t="n">
        <x:v>17.05</x:v>
      </x:c>
      <x:c r="D1097" s="0" t="s">
        <x:v>11</x:v>
      </x:c>
      <x:c r="E1097" s="0" t="s">
        <x:v>215</x:v>
      </x:c>
      <x:c r="F1097" s="0" t="s">
        <x:v>185</x:v>
      </x:c>
      <x:c r="H1097" s="0" t="s">
        <x:v>373</x:v>
      </x:c>
      <x:c r="I1097" s="0" t="n">
        <x:v>19.5</x:v>
      </x:c>
      <x:c r="J1097" s="0" t="n">
        <x:v>5.8</x:v>
      </x:c>
      <x:c r="K1097" s="0" t="n">
        <x:v>41</x:v>
      </x:c>
      <x:c r="L1097" s="0" t="n">
        <x:v>20</x:v>
      </x:c>
      <x:c r="M1097" s="0" t="n">
        <x:v>21</x:v>
      </x:c>
      <x:c r="O1097" s="0" t="n">
        <x:v>1013.1</x:v>
      </x:c>
      <x:c r="P1097" s="0" t="n">
        <x:v>1003.9</x:v>
      </x:c>
      <x:c r="R1097" s="0" t="n">
        <x:v>22.5</x:v>
      </x:c>
    </x:row>
    <x:row r="1098" spans="1:81" customFormat="1" ht="16.5" customHeight="1">
      <x:c r="A1098" s="302">
        <x:f>IF(RIGHT(C1098,2)=".1","10",RIGHT(C1098,2))</x:f>
      </x:c>
      <x:c r="B1098" s="0" t="n">
        <x:v>18</x:v>
      </x:c>
      <x:c r="C1098" s="0" t="n">
        <x:v>17.05</x:v>
      </x:c>
      <x:c r="D1098" s="0" t="s">
        <x:v>10</x:v>
      </x:c>
      <x:c r="E1098" s="0" t="s">
        <x:v>925</x:v>
      </x:c>
      <x:c r="F1098" s="0" t="s">
        <x:v>185</x:v>
      </x:c>
      <x:c r="H1098" s="0" t="s">
        <x:v>926</x:v>
      </x:c>
      <x:c r="I1098" s="0" t="n">
        <x:v>15</x:v>
      </x:c>
      <x:c r="J1098" s="0" t="n">
        <x:v>6.1</x:v>
      </x:c>
      <x:c r="K1098" s="0" t="n">
        <x:v>55</x:v>
      </x:c>
      <x:c r="L1098" s="0" t="n">
        <x:v>16</x:v>
      </x:c>
      <x:c r="M1098" s="0" t="n">
        <x:v>16</x:v>
      </x:c>
      <x:c r="O1098" s="0" t="n">
        <x:v>1014.7</x:v>
      </x:c>
      <x:c r="P1098" s="0" t="n">
        <x:v>1005.4</x:v>
      </x:c>
    </x:row>
    <x:row r="1099" spans="1:81" customFormat="1" ht="16.5" customHeight="1">
      <x:c r="A1099" s="302">
        <x:f>IF(RIGHT(C1099,2)=".1","10",RIGHT(C1099,2))</x:f>
      </x:c>
      <x:c r="B1099" s="0" t="n">
        <x:v>21</x:v>
      </x:c>
      <x:c r="C1099" s="0" t="n">
        <x:v>17.05</x:v>
      </x:c>
      <x:c r="D1099" s="0" t="s">
        <x:v>9</x:v>
      </x:c>
      <x:c r="E1099" s="0" t="n">
        <x:v>1</x:v>
      </x:c>
      <x:c r="F1099" s="0" t="s">
        <x:v>185</x:v>
      </x:c>
      <x:c r="H1099" s="0" t="s">
        <x:v>188</x:v>
      </x:c>
      <x:c r="I1099" s="0" t="n">
        <x:v>12.6</x:v>
      </x:c>
      <x:c r="J1099" s="0" t="n">
        <x:v>8.1</x:v>
      </x:c>
      <x:c r="K1099" s="0" t="n">
        <x:v>74</x:v>
      </x:c>
      <x:c r="L1099" s="0" t="n">
        <x:v>13</x:v>
      </x:c>
      <x:c r="M1099" s="0" t="n">
        <x:v>13</x:v>
      </x:c>
      <x:c r="O1099" s="0" t="n">
        <x:v>1015</x:v>
      </x:c>
      <x:c r="P1099" s="0" t="n">
        <x:v>1005.6</x:v>
      </x:c>
    </x:row>
    <x:row r="1100" spans="1:81" customFormat="1" ht="16.5" customHeight="1">
      <x:c r="A1100" s="302">
        <x:f>IF(RIGHT(C1100,2)=".1","10",RIGHT(C1100,2))</x:f>
      </x:c>
      <x:c r="B1100" s="0" t="n">
        <x:v>0</x:v>
      </x:c>
      <x:c r="C1100" s="0" t="n">
        <x:v>18.05</x:v>
      </x:c>
      <x:c r="D1100" s="0" t="s">
        <x:v>9</x:v>
      </x:c>
      <x:c r="E1100" s="0" t="n">
        <x:v>1</x:v>
      </x:c>
      <x:c r="F1100" s="0" t="s">
        <x:v>185</x:v>
      </x:c>
      <x:c r="H1100" s="0" t="s">
        <x:v>186</x:v>
      </x:c>
      <x:c r="I1100" s="0" t="n">
        <x:v>9</x:v>
      </x:c>
      <x:c r="J1100" s="0" t="n">
        <x:v>7.6</x:v>
      </x:c>
      <x:c r="K1100" s="0" t="n">
        <x:v>91</x:v>
      </x:c>
      <x:c r="L1100" s="0" t="n">
        <x:v>8</x:v>
      </x:c>
      <x:c r="M1100" s="0" t="n">
        <x:v>8</x:v>
      </x:c>
      <x:c r="O1100" s="0" t="n">
        <x:v>1013.8</x:v>
      </x:c>
      <x:c r="P1100" s="0" t="n">
        <x:v>1004.3</x:v>
      </x:c>
    </x:row>
    <x:row r="1101" spans="1:81" customFormat="1" ht="16.5" customHeight="1">
      <x:c r="A1101" s="302">
        <x:f>IF(RIGHT(C1101,2)=".1","10",RIGHT(C1101,2))</x:f>
      </x:c>
      <x:c r="B1101" s="0" t="n">
        <x:v>3</x:v>
      </x:c>
      <x:c r="C1101" s="0" t="n">
        <x:v>18.05</x:v>
      </x:c>
      <x:c r="D1101" s="0" t="s">
        <x:v>9</x:v>
      </x:c>
      <x:c r="E1101" s="0" t="n">
        <x:v>1</x:v>
      </x:c>
      <x:c r="F1101" s="0" t="s">
        <x:v>185</x:v>
      </x:c>
      <x:c r="H1101" s="0" t="s">
        <x:v>194</x:v>
      </x:c>
      <x:c r="I1101" s="0" t="n">
        <x:v>12.6</x:v>
      </x:c>
      <x:c r="J1101" s="0" t="n">
        <x:v>9.8</x:v>
      </x:c>
      <x:c r="K1101" s="0" t="n">
        <x:v>83</x:v>
      </x:c>
      <x:c r="L1101" s="0" t="n">
        <x:v>13</x:v>
      </x:c>
      <x:c r="M1101" s="0" t="n">
        <x:v>13</x:v>
      </x:c>
      <x:c r="O1101" s="0" t="n">
        <x:v>1013.1</x:v>
      </x:c>
      <x:c r="P1101" s="0" t="n">
        <x:v>1003.7</x:v>
      </x:c>
      <x:c r="Q1101" s="0" t="n">
        <x:v>9</x:v>
      </x:c>
    </x:row>
    <x:row r="1102" spans="1:81" customFormat="1" ht="16.5" customHeight="1">
      <x:c r="A1102" s="302">
        <x:f>IF(RIGHT(C1102,2)=".1","10",RIGHT(C1102,2))</x:f>
      </x:c>
      <x:c r="B1102" s="0" t="n">
        <x:v>6</x:v>
      </x:c>
      <x:c r="C1102" s="0" t="n">
        <x:v>18.05</x:v>
      </x:c>
      <x:c r="D1102" s="0" t="s">
        <x:v>11</x:v>
      </x:c>
      <x:c r="E1102" s="0" t="n">
        <x:v>1</x:v>
      </x:c>
      <x:c r="F1102" s="0" t="s">
        <x:v>185</x:v>
      </x:c>
      <x:c r="G1102" s="0" t="s">
        <x:v>229</x:v>
      </x:c>
      <x:c r="H1102" s="0" t="s">
        <x:v>230</x:v>
      </x:c>
      <x:c r="I1102" s="0" t="n">
        <x:v>13.3</x:v>
      </x:c>
      <x:c r="J1102" s="0" t="n">
        <x:v>10.6</x:v>
      </x:c>
      <x:c r="K1102" s="0" t="n">
        <x:v>84</x:v>
      </x:c>
      <x:c r="L1102" s="0" t="n">
        <x:v>13</x:v>
      </x:c>
      <x:c r="M1102" s="0" t="n">
        <x:v>13</x:v>
      </x:c>
      <x:c r="O1102" s="0" t="n">
        <x:v>1012.6</x:v>
      </x:c>
      <x:c r="P1102" s="0" t="n">
        <x:v>1003.3</x:v>
      </x:c>
    </x:row>
    <x:row r="1103" spans="1:81" customFormat="1" ht="16.5" customHeight="1">
      <x:c r="A1103" s="302">
        <x:f>IF(RIGHT(C1103,2)=".1","10",RIGHT(C1103,2))</x:f>
      </x:c>
      <x:c r="B1103" s="0" t="n">
        <x:v>9</x:v>
      </x:c>
      <x:c r="C1103" s="0" t="n">
        <x:v>18.05</x:v>
      </x:c>
      <x:c r="D1103" s="0" t="s">
        <x:v>8</x:v>
      </x:c>
      <x:c r="E1103" s="0" t="n">
        <x:v>1</x:v>
      </x:c>
      <x:c r="F1103" s="0" t="s">
        <x:v>185</x:v>
      </x:c>
      <x:c r="G1103" s="0" t="s">
        <x:v>229</x:v>
      </x:c>
      <x:c r="H1103" s="0" t="s">
        <x:v>230</x:v>
      </x:c>
      <x:c r="I1103" s="0" t="n">
        <x:v>16.4</x:v>
      </x:c>
      <x:c r="J1103" s="0" t="n">
        <x:v>11.8</x:v>
      </x:c>
      <x:c r="K1103" s="0" t="n">
        <x:v>74</x:v>
      </x:c>
      <x:c r="L1103" s="0" t="n">
        <x:v>17</x:v>
      </x:c>
      <x:c r="M1103" s="0" t="n">
        <x:v>17</x:v>
      </x:c>
      <x:c r="O1103" s="0" t="n">
        <x:v>1011.4</x:v>
      </x:c>
      <x:c r="P1103" s="0" t="n">
        <x:v>1002.2</x:v>
      </x:c>
    </x:row>
    <x:row r="1104" spans="1:81" customFormat="1" ht="16.5" customHeight="1">
      <x:c r="A1104" s="302">
        <x:f>IF(RIGHT(C1104,2)=".1","10",RIGHT(C1104,2))</x:f>
      </x:c>
      <x:c r="B1104" s="0" t="n">
        <x:v>12</x:v>
      </x:c>
      <x:c r="C1104" s="0" t="n">
        <x:v>18.05</x:v>
      </x:c>
      <x:c r="D1104" s="0" t="s">
        <x:v>7</x:v>
      </x:c>
      <x:c r="E1104" s="0" t="n">
        <x:v>1</x:v>
      </x:c>
      <x:c r="F1104" s="0" t="s">
        <x:v>185</x:v>
      </x:c>
      <x:c r="G1104" s="0" t="s">
        <x:v>193</x:v>
      </x:c>
      <x:c r="H1104" s="0" t="s">
        <x:v>228</x:v>
      </x:c>
      <x:c r="I1104" s="0" t="n">
        <x:v>14.7</x:v>
      </x:c>
      <x:c r="J1104" s="0" t="n">
        <x:v>10.9</x:v>
      </x:c>
      <x:c r="K1104" s="0" t="n">
        <x:v>78</x:v>
      </x:c>
      <x:c r="L1104" s="0" t="n">
        <x:v>15</x:v>
      </x:c>
      <x:c r="M1104" s="0" t="n">
        <x:v>20</x:v>
      </x:c>
      <x:c r="O1104" s="0" t="n">
        <x:v>1010.5</x:v>
      </x:c>
      <x:c r="P1104" s="0" t="n">
        <x:v>1001.3</x:v>
      </x:c>
    </x:row>
    <x:row r="1105" spans="1:81" customFormat="1" ht="16.5" customHeight="1">
      <x:c r="A1105" s="302">
        <x:f>IF(RIGHT(C1105,2)=".1","10",RIGHT(C1105,2))</x:f>
      </x:c>
      <x:c r="B1105" s="0" t="n">
        <x:v>15</x:v>
      </x:c>
      <x:c r="C1105" s="0" t="n">
        <x:v>18.05</x:v>
      </x:c>
      <x:c r="D1105" s="0" t="s">
        <x:v>7</x:v>
      </x:c>
      <x:c r="E1105" s="0" t="n">
        <x:v>2</x:v>
      </x:c>
      <x:c r="F1105" s="0" t="s">
        <x:v>185</x:v>
      </x:c>
      <x:c r="G1105" s="0" t="s">
        <x:v>229</x:v>
      </x:c>
      <x:c r="H1105" s="0" t="s">
        <x:v>194</x:v>
      </x:c>
      <x:c r="I1105" s="0" t="n">
        <x:v>14.1</x:v>
      </x:c>
      <x:c r="J1105" s="0" t="n">
        <x:v>10.5</x:v>
      </x:c>
      <x:c r="K1105" s="0" t="n">
        <x:v>79</x:v>
      </x:c>
      <x:c r="L1105" s="0" t="n">
        <x:v>14</x:v>
      </x:c>
      <x:c r="M1105" s="0" t="n">
        <x:v>14</x:v>
      </x:c>
      <x:c r="O1105" s="0" t="n">
        <x:v>1010</x:v>
      </x:c>
      <x:c r="P1105" s="0" t="n">
        <x:v>1000.7</x:v>
      </x:c>
      <x:c r="R1105" s="0" t="n">
        <x:v>17.2</x:v>
      </x:c>
      <x:c r="S1105" s="0" t="n">
        <x:v>2</x:v>
      </x:c>
    </x:row>
    <x:row r="1106" spans="1:81" customFormat="1" ht="16.5" customHeight="1">
      <x:c r="A1106" s="302">
        <x:f>IF(RIGHT(C1106,2)=".1","10",RIGHT(C1106,2))</x:f>
      </x:c>
      <x:c r="B1106" s="0" t="n">
        <x:v>18</x:v>
      </x:c>
      <x:c r="C1106" s="0" t="n">
        <x:v>18.05</x:v>
      </x:c>
      <x:c r="D1106" s="0" t="s">
        <x:v>7</x:v>
      </x:c>
      <x:c r="E1106" s="0" t="n">
        <x:v>1</x:v>
      </x:c>
      <x:c r="F1106" s="0" t="s">
        <x:v>185</x:v>
      </x:c>
      <x:c r="G1106" s="0" t="s">
        <x:v>193</x:v>
      </x:c>
      <x:c r="H1106" s="0" t="s">
        <x:v>228</x:v>
      </x:c>
      <x:c r="I1106" s="0" t="n">
        <x:v>13.3</x:v>
      </x:c>
      <x:c r="J1106" s="0" t="n">
        <x:v>10.4</x:v>
      </x:c>
      <x:c r="K1106" s="0" t="n">
        <x:v>83</x:v>
      </x:c>
      <x:c r="L1106" s="0" t="n">
        <x:v>13</x:v>
      </x:c>
      <x:c r="M1106" s="0" t="n">
        <x:v>13</x:v>
      </x:c>
      <x:c r="O1106" s="0" t="n">
        <x:v>1010.6</x:v>
      </x:c>
      <x:c r="P1106" s="0" t="n">
        <x:v>1001.3</x:v>
      </x:c>
    </x:row>
    <x:row r="1107" spans="1:81" customFormat="1" ht="16.5" customHeight="1">
      <x:c r="A1107" s="302">
        <x:f>IF(RIGHT(C1107,2)=".1","10",RIGHT(C1107,2))</x:f>
      </x:c>
      <x:c r="B1107" s="0" t="n">
        <x:v>21</x:v>
      </x:c>
      <x:c r="C1107" s="0" t="n">
        <x:v>18.05</x:v>
      </x:c>
      <x:c r="D1107" s="0" t="s">
        <x:v>7</x:v>
      </x:c>
      <x:c r="E1107" s="0" t="n">
        <x:v>1</x:v>
      </x:c>
      <x:c r="F1107" s="0" t="s">
        <x:v>185</x:v>
      </x:c>
      <x:c r="G1107" s="0" t="s">
        <x:v>229</x:v>
      </x:c>
      <x:c r="H1107" s="0" t="s">
        <x:v>230</x:v>
      </x:c>
      <x:c r="I1107" s="0" t="n">
        <x:v>12.6</x:v>
      </x:c>
      <x:c r="J1107" s="0" t="n">
        <x:v>10.7</x:v>
      </x:c>
      <x:c r="K1107" s="0" t="n">
        <x:v>88</x:v>
      </x:c>
      <x:c r="L1107" s="0" t="n">
        <x:v>13</x:v>
      </x:c>
      <x:c r="M1107" s="0" t="n">
        <x:v>13</x:v>
      </x:c>
      <x:c r="O1107" s="0" t="n">
        <x:v>1010.7</x:v>
      </x:c>
      <x:c r="P1107" s="0" t="n">
        <x:v>1001.4</x:v>
      </x:c>
    </x:row>
    <x:row r="1108" spans="1:81" customFormat="1" ht="16.5" customHeight="1">
      <x:c r="A1108" s="302">
        <x:f>IF(RIGHT(C1108,2)=".1","10",RIGHT(C1108,2))</x:f>
      </x:c>
      <x:c r="B1108" s="0" t="n">
        <x:v>0</x:v>
      </x:c>
      <x:c r="C1108" s="0" t="n">
        <x:v>19.05</x:v>
      </x:c>
      <x:c r="D1108" s="0" t="s">
        <x:v>9</x:v>
      </x:c>
      <x:c r="E1108" s="0" t="n">
        <x:v>1</x:v>
      </x:c>
      <x:c r="F1108" s="0" t="s">
        <x:v>185</x:v>
      </x:c>
      <x:c r="G1108" s="0" t="s">
        <x:v>193</x:v>
      </x:c>
      <x:c r="H1108" s="0" t="s">
        <x:v>192</x:v>
      </x:c>
      <x:c r="I1108" s="0" t="n">
        <x:v>12.4</x:v>
      </x:c>
      <x:c r="J1108" s="0" t="n">
        <x:v>10.5</x:v>
      </x:c>
      <x:c r="K1108" s="0" t="n">
        <x:v>88</x:v>
      </x:c>
      <x:c r="L1108" s="0" t="n">
        <x:v>12</x:v>
      </x:c>
      <x:c r="M1108" s="0" t="n">
        <x:v>12</x:v>
      </x:c>
      <x:c r="O1108" s="0" t="n">
        <x:v>1011.4</x:v>
      </x:c>
      <x:c r="P1108" s="0" t="n">
        <x:v>1002.1</x:v>
      </x:c>
    </x:row>
    <x:row r="1109" spans="1:81" customFormat="1" ht="16.5" customHeight="1">
      <x:c r="A1109" s="302">
        <x:f>IF(RIGHT(C1109,2)=".1","10",RIGHT(C1109,2))</x:f>
      </x:c>
      <x:c r="B1109" s="0" t="n">
        <x:v>3</x:v>
      </x:c>
      <x:c r="C1109" s="0" t="n">
        <x:v>19.05</x:v>
      </x:c>
      <x:c r="D1109" s="0" t="s">
        <x:v>10</x:v>
      </x:c>
      <x:c r="E1109" s="0" t="n">
        <x:v>3</x:v>
      </x:c>
      <x:c r="F1109" s="0" t="s">
        <x:v>185</x:v>
      </x:c>
      <x:c r="H1109" s="0" t="s">
        <x:v>203</x:v>
      </x:c>
      <x:c r="I1109" s="0" t="n">
        <x:v>12.2</x:v>
      </x:c>
      <x:c r="J1109" s="0" t="n">
        <x:v>10.2</x:v>
      </x:c>
      <x:c r="K1109" s="0" t="n">
        <x:v>88</x:v>
      </x:c>
      <x:c r="L1109" s="0" t="n">
        <x:v>11</x:v>
      </x:c>
      <x:c r="M1109" s="0" t="n">
        <x:v>11</x:v>
      </x:c>
      <x:c r="O1109" s="0" t="n">
        <x:v>1013.2</x:v>
      </x:c>
      <x:c r="P1109" s="0" t="n">
        <x:v>1003.8</x:v>
      </x:c>
      <x:c r="Q1109" s="0" t="n">
        <x:v>12.2</x:v>
      </x:c>
      <x:c r="S1109" s="0" t="n">
        <x:v>2</x:v>
      </x:c>
    </x:row>
    <x:row r="1110" spans="1:81" customFormat="1" ht="16.5" customHeight="1">
      <x:c r="A1110" s="302">
        <x:f>IF(RIGHT(C1110,2)=".1","10",RIGHT(C1110,2))</x:f>
      </x:c>
      <x:c r="B1110" s="0" t="n">
        <x:v>6</x:v>
      </x:c>
      <x:c r="C1110" s="0" t="n">
        <x:v>19.05</x:v>
      </x:c>
      <x:c r="D1110" s="0" t="s">
        <x:v>10</x:v>
      </x:c>
      <x:c r="E1110" s="0" t="s">
        <x:v>205</x:v>
      </x:c>
      <x:c r="F1110" s="0" t="s">
        <x:v>185</x:v>
      </x:c>
      <x:c r="H1110" s="0" t="s">
        <x:v>927</x:v>
      </x:c>
      <x:c r="I1110" s="0" t="n">
        <x:v>15.3</x:v>
      </x:c>
      <x:c r="J1110" s="0" t="n">
        <x:v>9</x:v>
      </x:c>
      <x:c r="K1110" s="0" t="n">
        <x:v>66</x:v>
      </x:c>
      <x:c r="L1110" s="0" t="n">
        <x:v>14</x:v>
      </x:c>
      <x:c r="M1110" s="0" t="n">
        <x:v>17</x:v>
      </x:c>
      <x:c r="O1110" s="0" t="n">
        <x:v>1014.6</x:v>
      </x:c>
      <x:c r="P1110" s="0" t="n">
        <x:v>1005.4</x:v>
      </x:c>
      <x:c r="Q1110" s="0" t="n">
        <x:v>12.1</x:v>
      </x:c>
    </x:row>
    <x:row r="1111" spans="1:81" customFormat="1" ht="16.5" customHeight="1">
      <x:c r="A1111" s="302">
        <x:f>IF(RIGHT(C1111,2)=".1","10",RIGHT(C1111,2))</x:f>
      </x:c>
      <x:c r="B1111" s="0" t="n">
        <x:v>9</x:v>
      </x:c>
      <x:c r="C1111" s="0" t="n">
        <x:v>19.05</x:v>
      </x:c>
      <x:c r="D1111" s="0" t="s">
        <x:v>10</x:v>
      </x:c>
      <x:c r="E1111" s="0" t="s">
        <x:v>205</x:v>
      </x:c>
      <x:c r="F1111" s="0" t="s">
        <x:v>185</x:v>
      </x:c>
      <x:c r="H1111" s="0" t="s">
        <x:v>928</x:v>
      </x:c>
      <x:c r="I1111" s="0" t="n">
        <x:v>16.4</x:v>
      </x:c>
      <x:c r="J1111" s="0" t="n">
        <x:v>6.5</x:v>
      </x:c>
      <x:c r="K1111" s="0" t="n">
        <x:v>52</x:v>
      </x:c>
      <x:c r="L1111" s="0" t="n">
        <x:v>16</x:v>
      </x:c>
      <x:c r="M1111" s="0" t="n">
        <x:v>20</x:v>
      </x:c>
      <x:c r="O1111" s="0" t="n">
        <x:v>1015.7</x:v>
      </x:c>
      <x:c r="P1111" s="0" t="n">
        <x:v>1006.5</x:v>
      </x:c>
    </x:row>
    <x:row r="1112" spans="1:81" customFormat="1" ht="16.5" customHeight="1">
      <x:c r="A1112" s="302">
        <x:f>IF(RIGHT(C1112,2)=".1","10",RIGHT(C1112,2))</x:f>
      </x:c>
      <x:c r="B1112" s="0" t="n">
        <x:v>12</x:v>
      </x:c>
      <x:c r="C1112" s="0" t="n">
        <x:v>19.05</x:v>
      </x:c>
      <x:c r="D1112" s="0" t="s">
        <x:v>10</x:v>
      </x:c>
      <x:c r="E1112" s="0" t="n">
        <x:v>4</x:v>
      </x:c>
      <x:c r="F1112" s="0" t="s">
        <x:v>185</x:v>
      </x:c>
      <x:c r="H1112" s="0" t="s">
        <x:v>929</x:v>
      </x:c>
      <x:c r="I1112" s="0" t="n">
        <x:v>15.9</x:v>
      </x:c>
      <x:c r="J1112" s="0" t="n">
        <x:v>5.1</x:v>
      </x:c>
      <x:c r="K1112" s="0" t="n">
        <x:v>49</x:v>
      </x:c>
      <x:c r="L1112" s="0" t="n">
        <x:v>15</x:v>
      </x:c>
      <x:c r="M1112" s="0" t="n">
        <x:v>16</x:v>
      </x:c>
      <x:c r="O1112" s="0" t="n">
        <x:v>1015.8</x:v>
      </x:c>
      <x:c r="P1112" s="0" t="n">
        <x:v>1006.5</x:v>
      </x:c>
    </x:row>
    <x:row r="1113" spans="1:81" customFormat="1" ht="16.5" customHeight="1">
      <x:c r="A1113" s="302">
        <x:f>IF(RIGHT(C1113,2)=".1","10",RIGHT(C1113,2))</x:f>
      </x:c>
      <x:c r="B1113" s="0" t="n">
        <x:v>15</x:v>
      </x:c>
      <x:c r="C1113" s="0" t="n">
        <x:v>19.05</x:v>
      </x:c>
      <x:c r="D1113" s="0" t="s">
        <x:v>10</x:v>
      </x:c>
      <x:c r="E1113" s="0" t="s">
        <x:v>215</x:v>
      </x:c>
      <x:c r="F1113" s="0" t="s">
        <x:v>185</x:v>
      </x:c>
      <x:c r="H1113" s="0" t="s">
        <x:v>930</x:v>
      </x:c>
      <x:c r="I1113" s="0" t="n">
        <x:v>15.7</x:v>
      </x:c>
      <x:c r="J1113" s="0" t="n">
        <x:v>4</x:v>
      </x:c>
      <x:c r="K1113" s="0" t="n">
        <x:v>46</x:v>
      </x:c>
      <x:c r="L1113" s="0" t="n">
        <x:v>15</x:v>
      </x:c>
      <x:c r="M1113" s="0" t="n">
        <x:v>16</x:v>
      </x:c>
      <x:c r="O1113" s="0" t="n">
        <x:v>1015.5</x:v>
      </x:c>
      <x:c r="P1113" s="0" t="n">
        <x:v>1006.2</x:v>
      </x:c>
      <x:c r="R1113" s="0" t="n">
        <x:v>17.3</x:v>
      </x:c>
    </x:row>
    <x:row r="1114" spans="1:81" customFormat="1" ht="16.5" customHeight="1">
      <x:c r="A1114" s="302">
        <x:f>IF(RIGHT(C1114,2)=".1","10",RIGHT(C1114,2))</x:f>
      </x:c>
      <x:c r="B1114" s="0" t="n">
        <x:v>18</x:v>
      </x:c>
      <x:c r="C1114" s="0" t="n">
        <x:v>19.05</x:v>
      </x:c>
      <x:c r="D1114" s="0" t="s">
        <x:v>10</x:v>
      </x:c>
      <x:c r="E1114" s="0" t="n">
        <x:v>3</x:v>
      </x:c>
      <x:c r="F1114" s="0" t="s">
        <x:v>185</x:v>
      </x:c>
      <x:c r="H1114" s="0" t="s">
        <x:v>848</x:v>
      </x:c>
      <x:c r="I1114" s="0" t="n">
        <x:v>11</x:v>
      </x:c>
      <x:c r="J1114" s="0" t="n">
        <x:v>4.4</x:v>
      </x:c>
      <x:c r="K1114" s="0" t="n">
        <x:v>64</x:v>
      </x:c>
      <x:c r="L1114" s="0" t="n">
        <x:v>9</x:v>
      </x:c>
      <x:c r="M1114" s="0" t="n">
        <x:v>9</x:v>
      </x:c>
      <x:c r="O1114" s="0" t="n">
        <x:v>1017.1</x:v>
      </x:c>
      <x:c r="P1114" s="0" t="n">
        <x:v>1007.6</x:v>
      </x:c>
    </x:row>
    <x:row r="1115" spans="1:81" customFormat="1" ht="16.5" customHeight="1">
      <x:c r="A1115" s="302">
        <x:f>IF(RIGHT(C1115,2)=".1","10",RIGHT(C1115,2))</x:f>
      </x:c>
      <x:c r="B1115" s="0" t="n">
        <x:v>21</x:v>
      </x:c>
      <x:c r="C1115" s="0" t="n">
        <x:v>19.05</x:v>
      </x:c>
      <x:c r="D1115" s="0" t="s">
        <x:v>10</x:v>
      </x:c>
      <x:c r="E1115" s="0" t="s">
        <x:v>272</x:v>
      </x:c>
      <x:c r="F1115" s="0" t="s">
        <x:v>185</x:v>
      </x:c>
      <x:c r="G1115" s="0" t="s">
        <x:v>229</x:v>
      </x:c>
      <x:c r="H1115" s="0" t="s">
        <x:v>615</x:v>
      </x:c>
      <x:c r="I1115" s="0" t="n">
        <x:v>9.6</x:v>
      </x:c>
      <x:c r="J1115" s="0" t="n">
        <x:v>7.8</x:v>
      </x:c>
      <x:c r="K1115" s="0" t="n">
        <x:v>89</x:v>
      </x:c>
      <x:c r="L1115" s="0" t="n">
        <x:v>7</x:v>
      </x:c>
      <x:c r="M1115" s="0" t="n">
        <x:v>7</x:v>
      </x:c>
      <x:c r="O1115" s="0" t="n">
        <x:v>1016.4</x:v>
      </x:c>
      <x:c r="P1115" s="0" t="n">
        <x:v>1006.9</x:v>
      </x:c>
    </x:row>
    <x:row r="1116" spans="1:81" customFormat="1" ht="16.5" customHeight="1">
      <x:c r="A1116" s="302">
        <x:f>IF(RIGHT(C1116,2)=".1","10",RIGHT(C1116,2))</x:f>
      </x:c>
      <x:c r="B1116" s="0" t="n">
        <x:v>0</x:v>
      </x:c>
      <x:c r="C1116" s="0" t="n">
        <x:v>20.05</x:v>
      </x:c>
      <x:c r="D1116" s="0" t="s">
        <x:v>10</x:v>
      </x:c>
      <x:c r="E1116" s="0" t="s">
        <x:v>205</x:v>
      </x:c>
      <x:c r="F1116" s="0" t="s">
        <x:v>185</x:v>
      </x:c>
      <x:c r="G1116" s="0" t="s">
        <x:v>229</x:v>
      </x:c>
      <x:c r="H1116" s="0" t="s">
        <x:v>615</x:v>
      </x:c>
      <x:c r="I1116" s="0" t="n">
        <x:v>11</x:v>
      </x:c>
      <x:c r="J1116" s="0" t="n">
        <x:v>9.5</x:v>
      </x:c>
      <x:c r="K1116" s="0" t="n">
        <x:v>90</x:v>
      </x:c>
      <x:c r="L1116" s="0" t="n">
        <x:v>9</x:v>
      </x:c>
      <x:c r="M1116" s="0" t="n">
        <x:v>9</x:v>
      </x:c>
      <x:c r="O1116" s="0" t="n">
        <x:v>1016.1</x:v>
      </x:c>
      <x:c r="P1116" s="0" t="n">
        <x:v>1006.7</x:v>
      </x:c>
    </x:row>
    <x:row r="1117" spans="1:81" customFormat="1" ht="16.5" customHeight="1">
      <x:c r="A1117" s="302">
        <x:f>IF(RIGHT(C1117,2)=".1","10",RIGHT(C1117,2))</x:f>
      </x:c>
      <x:c r="B1117" s="0" t="n">
        <x:v>3</x:v>
      </x:c>
      <x:c r="C1117" s="0" t="n">
        <x:v>20.05</x:v>
      </x:c>
      <x:c r="D1117" s="0" t="s">
        <x:v>10</x:v>
      </x:c>
      <x:c r="E1117" s="0" t="s">
        <x:v>272</x:v>
      </x:c>
      <x:c r="F1117" s="0" t="s">
        <x:v>185</x:v>
      </x:c>
      <x:c r="G1117" s="0" t="s">
        <x:v>193</x:v>
      </x:c>
      <x:c r="H1117" s="0" t="s">
        <x:v>230</x:v>
      </x:c>
      <x:c r="I1117" s="0" t="n">
        <x:v>10.8</x:v>
      </x:c>
      <x:c r="J1117" s="0" t="n">
        <x:v>9</x:v>
      </x:c>
      <x:c r="K1117" s="0" t="n">
        <x:v>89</x:v>
      </x:c>
      <x:c r="L1117" s="0" t="n">
        <x:v>9</x:v>
      </x:c>
      <x:c r="M1117" s="0" t="n">
        <x:v>9</x:v>
      </x:c>
      <x:c r="O1117" s="0" t="n">
        <x:v>1017.6</x:v>
      </x:c>
      <x:c r="P1117" s="0" t="n">
        <x:v>1008.1</x:v>
      </x:c>
      <x:c r="Q1117" s="0" t="n">
        <x:v>9.4</x:v>
      </x:c>
      <x:c r="S1117" s="0" t="n">
        <x:v>5</x:v>
      </x:c>
    </x:row>
    <x:row r="1118" spans="1:81" customFormat="1" ht="16.5" customHeight="1">
      <x:c r="A1118" s="302">
        <x:f>IF(RIGHT(C1118,2)=".1","10",RIGHT(C1118,2))</x:f>
      </x:c>
      <x:c r="B1118" s="0" t="n">
        <x:v>6</x:v>
      </x:c>
      <x:c r="C1118" s="0" t="n">
        <x:v>20.05</x:v>
      </x:c>
      <x:c r="D1118" s="0" t="s">
        <x:v>10</x:v>
      </x:c>
      <x:c r="E1118" s="0" t="n">
        <x:v>2</x:v>
      </x:c>
      <x:c r="F1118" s="0" t="s">
        <x:v>185</x:v>
      </x:c>
      <x:c r="G1118" s="0" t="s">
        <x:v>193</x:v>
      </x:c>
      <x:c r="H1118" s="0" t="s">
        <x:v>373</x:v>
      </x:c>
      <x:c r="I1118" s="0" t="n">
        <x:v>14.7</x:v>
      </x:c>
      <x:c r="J1118" s="0" t="n">
        <x:v>10.9</x:v>
      </x:c>
      <x:c r="K1118" s="0" t="n">
        <x:v>78</x:v>
      </x:c>
      <x:c r="L1118" s="0" t="n">
        <x:v>14</x:v>
      </x:c>
      <x:c r="M1118" s="0" t="n">
        <x:v>16</x:v>
      </x:c>
      <x:c r="O1118" s="0" t="n">
        <x:v>1018</x:v>
      </x:c>
      <x:c r="P1118" s="0" t="n">
        <x:v>1008.7</x:v>
      </x:c>
    </x:row>
    <x:row r="1119" spans="1:81" customFormat="1" ht="16.5" customHeight="1">
      <x:c r="A1119" s="302">
        <x:f>IF(RIGHT(C1119,2)=".1","10",RIGHT(C1119,2))</x:f>
      </x:c>
      <x:c r="B1119" s="0" t="n">
        <x:v>9</x:v>
      </x:c>
      <x:c r="C1119" s="0" t="n">
        <x:v>20.05</x:v>
      </x:c>
      <x:c r="D1119" s="0" t="s">
        <x:v>11</x:v>
      </x:c>
      <x:c r="E1119" s="0" t="n">
        <x:v>3</x:v>
      </x:c>
      <x:c r="F1119" s="0" t="s">
        <x:v>185</x:v>
      </x:c>
      <x:c r="H1119" s="0" t="s">
        <x:v>194</x:v>
      </x:c>
      <x:c r="I1119" s="0" t="n">
        <x:v>17.4</x:v>
      </x:c>
      <x:c r="J1119" s="0" t="n">
        <x:v>6.4</x:v>
      </x:c>
      <x:c r="K1119" s="0" t="n">
        <x:v>48</x:v>
      </x:c>
      <x:c r="L1119" s="0" t="n">
        <x:v>17</x:v>
      </x:c>
      <x:c r="M1119" s="0" t="n">
        <x:v>17</x:v>
      </x:c>
      <x:c r="O1119" s="0" t="n">
        <x:v>1017.7</x:v>
      </x:c>
      <x:c r="P1119" s="0" t="n">
        <x:v>1008.5</x:v>
      </x:c>
    </x:row>
    <x:row r="1120" spans="1:81" customFormat="1" ht="16.5" customHeight="1">
      <x:c r="A1120" s="302">
        <x:f>IF(RIGHT(C1120,2)=".1","10",RIGHT(C1120,2))</x:f>
      </x:c>
      <x:c r="B1120" s="0" t="n">
        <x:v>12</x:v>
      </x:c>
      <x:c r="C1120" s="0" t="n">
        <x:v>20.05</x:v>
      </x:c>
      <x:c r="D1120" s="0" t="s">
        <x:v>10</x:v>
      </x:c>
      <x:c r="E1120" s="0" t="s">
        <x:v>316</x:v>
      </x:c>
      <x:c r="F1120" s="0" t="s">
        <x:v>185</x:v>
      </x:c>
      <x:c r="G1120" s="0" t="s">
        <x:v>622</x:v>
      </x:c>
      <x:c r="H1120" s="0" t="s">
        <x:v>931</x:v>
      </x:c>
      <x:c r="I1120" s="0" t="n">
        <x:v>18.2</x:v>
      </x:c>
      <x:c r="J1120" s="0" t="n">
        <x:v>9.4</x:v>
      </x:c>
      <x:c r="K1120" s="0" t="n">
        <x:v>56</x:v>
      </x:c>
      <x:c r="L1120" s="0" t="n">
        <x:v>19</x:v>
      </x:c>
      <x:c r="M1120" s="0" t="n">
        <x:v>21</x:v>
      </x:c>
      <x:c r="O1120" s="0" t="n">
        <x:v>1016.4</x:v>
      </x:c>
      <x:c r="P1120" s="0" t="n">
        <x:v>1007.2</x:v>
      </x:c>
    </x:row>
    <x:row r="1121" spans="1:81" customFormat="1" ht="16.5" customHeight="1">
      <x:c r="A1121" s="302">
        <x:f>IF(RIGHT(C1121,2)=".1","10",RIGHT(C1121,2))</x:f>
      </x:c>
      <x:c r="B1121" s="0" t="n">
        <x:v>15</x:v>
      </x:c>
      <x:c r="C1121" s="0" t="n">
        <x:v>20.05</x:v>
      </x:c>
      <x:c r="D1121" s="0" t="s">
        <x:v>11</x:v>
      </x:c>
      <x:c r="E1121" s="0" t="s">
        <x:v>503</x:v>
      </x:c>
      <x:c r="F1121" s="0" t="s">
        <x:v>185</x:v>
      </x:c>
      <x:c r="G1121" s="0" t="s">
        <x:v>573</x:v>
      </x:c>
      <x:c r="H1121" s="0" t="s">
        <x:v>367</x:v>
      </x:c>
      <x:c r="I1121" s="0" t="n">
        <x:v>18.9</x:v>
      </x:c>
      <x:c r="J1121" s="0" t="n">
        <x:v>4.6</x:v>
      </x:c>
      <x:c r="K1121" s="0" t="n">
        <x:v>39</x:v>
      </x:c>
      <x:c r="L1121" s="0" t="n">
        <x:v>19</x:v>
      </x:c>
      <x:c r="M1121" s="0" t="n">
        <x:v>21</x:v>
      </x:c>
      <x:c r="O1121" s="0" t="n">
        <x:v>1016.9</x:v>
      </x:c>
      <x:c r="P1121" s="0" t="n">
        <x:v>1007.7</x:v>
      </x:c>
      <x:c r="R1121" s="0" t="n">
        <x:v>20.8</x:v>
      </x:c>
      <x:c r="S1121" s="0" t="n">
        <x:v>0.4</x:v>
      </x:c>
    </x:row>
    <x:row r="1122" spans="1:81" customFormat="1" ht="16.5" customHeight="1">
      <x:c r="A1122" s="302">
        <x:f>IF(RIGHT(C1122,2)=".1","10",RIGHT(C1122,2))</x:f>
      </x:c>
      <x:c r="B1122" s="0" t="n">
        <x:v>18</x:v>
      </x:c>
      <x:c r="C1122" s="0" t="n">
        <x:v>20.05</x:v>
      </x:c>
      <x:c r="D1122" s="0" t="s">
        <x:v>10</x:v>
      </x:c>
      <x:c r="E1122" s="0" t="s">
        <x:v>214</x:v>
      </x:c>
      <x:c r="F1122" s="0" t="s">
        <x:v>185</x:v>
      </x:c>
      <x:c r="G1122" s="0" t="s">
        <x:v>573</x:v>
      </x:c>
      <x:c r="H1122" s="0" t="s">
        <x:v>186</x:v>
      </x:c>
      <x:c r="I1122" s="0" t="n">
        <x:v>13.9</x:v>
      </x:c>
      <x:c r="J1122" s="0" t="n">
        <x:v>4.8</x:v>
      </x:c>
      <x:c r="K1122" s="0" t="n">
        <x:v>54</x:v>
      </x:c>
      <x:c r="L1122" s="0" t="n">
        <x:v>14</x:v>
      </x:c>
      <x:c r="M1122" s="0" t="n">
        <x:v>14</x:v>
      </x:c>
      <x:c r="O1122" s="0" t="n">
        <x:v>1017.9</x:v>
      </x:c>
      <x:c r="P1122" s="0" t="n">
        <x:v>1008.5</x:v>
      </x:c>
    </x:row>
    <x:row r="1123" spans="1:81" customFormat="1" ht="16.5" customHeight="1">
      <x:c r="A1123" s="302">
        <x:f>IF(RIGHT(C1123,2)=".1","10",RIGHT(C1123,2))</x:f>
      </x:c>
      <x:c r="B1123" s="0" t="n">
        <x:v>21</x:v>
      </x:c>
      <x:c r="C1123" s="0" t="n">
        <x:v>20.05</x:v>
      </x:c>
      <x:c r="D1123" s="0" t="s">
        <x:v>10</x:v>
      </x:c>
      <x:c r="E1123" s="0" t="n">
        <x:v>3</x:v>
      </x:c>
      <x:c r="F1123" s="0" t="s">
        <x:v>185</x:v>
      </x:c>
      <x:c r="H1123" s="0" t="s">
        <x:v>186</x:v>
      </x:c>
      <x:c r="I1123" s="0" t="n">
        <x:v>13.4</x:v>
      </x:c>
      <x:c r="J1123" s="0" t="n">
        <x:v>8.5</x:v>
      </x:c>
      <x:c r="K1123" s="0" t="n">
        <x:v>72</x:v>
      </x:c>
      <x:c r="L1123" s="0" t="n">
        <x:v>12</x:v>
      </x:c>
      <x:c r="M1123" s="0" t="n">
        <x:v>12</x:v>
      </x:c>
      <x:c r="O1123" s="0" t="n">
        <x:v>1017.7</x:v>
      </x:c>
      <x:c r="P1123" s="0" t="n">
        <x:v>1008.3</x:v>
      </x:c>
    </x:row>
    <x:row r="1124" spans="1:81" customFormat="1" ht="16.5" customHeight="1">
      <x:c r="A1124" s="302">
        <x:f>IF(RIGHT(C1124,2)=".1","10",RIGHT(C1124,2))</x:f>
      </x:c>
      <x:c r="B1124" s="0" t="n">
        <x:v>0</x:v>
      </x:c>
      <x:c r="C1124" s="0" t="n">
        <x:v>21.05</x:v>
      </x:c>
      <x:c r="D1124" s="0" t="s">
        <x:v>10</x:v>
      </x:c>
      <x:c r="E1124" s="0" t="n">
        <x:v>3</x:v>
      </x:c>
      <x:c r="F1124" s="0" t="s">
        <x:v>185</x:v>
      </x:c>
      <x:c r="H1124" s="0" t="s">
        <x:v>192</x:v>
      </x:c>
      <x:c r="I1124" s="0" t="n">
        <x:v>11.6</x:v>
      </x:c>
      <x:c r="J1124" s="0" t="n">
        <x:v>8.4</x:v>
      </x:c>
      <x:c r="K1124" s="0" t="n">
        <x:v>81</x:v>
      </x:c>
      <x:c r="L1124" s="0" t="n">
        <x:v>10</x:v>
      </x:c>
      <x:c r="M1124" s="0" t="n">
        <x:v>10</x:v>
      </x:c>
      <x:c r="O1124" s="0" t="n">
        <x:v>1017.8</x:v>
      </x:c>
      <x:c r="P1124" s="0" t="n">
        <x:v>1008.4</x:v>
      </x:c>
    </x:row>
    <x:row r="1125" spans="1:81" customFormat="1" ht="16.5" customHeight="1">
      <x:c r="A1125" s="302">
        <x:f>IF(RIGHT(C1125,2)=".1","10",RIGHT(C1125,2))</x:f>
      </x:c>
      <x:c r="B1125" s="0" t="n">
        <x:v>3</x:v>
      </x:c>
      <x:c r="C1125" s="0" t="n">
        <x:v>21.05</x:v>
      </x:c>
      <x:c r="D1125" s="0" t="s">
        <x:v>10</x:v>
      </x:c>
      <x:c r="E1125" s="0" t="n">
        <x:v>3</x:v>
      </x:c>
      <x:c r="F1125" s="0" t="s">
        <x:v>185</x:v>
      </x:c>
      <x:c r="H1125" s="0" t="s">
        <x:v>192</x:v>
      </x:c>
      <x:c r="I1125" s="0" t="n">
        <x:v>12.7</x:v>
      </x:c>
      <x:c r="J1125" s="0" t="n">
        <x:v>9</x:v>
      </x:c>
      <x:c r="K1125" s="0" t="n">
        <x:v>78</x:v>
      </x:c>
      <x:c r="L1125" s="0" t="n">
        <x:v>11</x:v>
      </x:c>
      <x:c r="M1125" s="0" t="n">
        <x:v>11</x:v>
      </x:c>
      <x:c r="O1125" s="0" t="n">
        <x:v>1017.7</x:v>
      </x:c>
      <x:c r="P1125" s="0" t="n">
        <x:v>1008.3</x:v>
      </x:c>
      <x:c r="Q1125" s="0" t="n">
        <x:v>11.4</x:v>
      </x:c>
    </x:row>
    <x:row r="1126" spans="1:81" customFormat="1" ht="16.5" customHeight="1">
      <x:c r="A1126" s="302">
        <x:f>IF(RIGHT(C1126,2)=".1","10",RIGHT(C1126,2))</x:f>
      </x:c>
      <x:c r="B1126" s="0" t="n">
        <x:v>6</x:v>
      </x:c>
      <x:c r="C1126" s="0" t="n">
        <x:v>21.05</x:v>
      </x:c>
      <x:c r="D1126" s="0" t="s">
        <x:v>10</x:v>
      </x:c>
      <x:c r="E1126" s="0" t="s">
        <x:v>362</x:v>
      </x:c>
      <x:c r="F1126" s="0" t="s">
        <x:v>185</x:v>
      </x:c>
      <x:c r="H1126" s="0" t="s">
        <x:v>530</x:v>
      </x:c>
      <x:c r="I1126" s="0" t="n">
        <x:v>17.8</x:v>
      </x:c>
      <x:c r="J1126" s="0" t="n">
        <x:v>8.7</x:v>
      </x:c>
      <x:c r="K1126" s="0" t="n">
        <x:v>55</x:v>
      </x:c>
      <x:c r="L1126" s="0" t="n">
        <x:v>18</x:v>
      </x:c>
      <x:c r="M1126" s="0" t="n">
        <x:v>24</x:v>
      </x:c>
      <x:c r="O1126" s="0" t="n">
        <x:v>1016.9</x:v>
      </x:c>
      <x:c r="P1126" s="0" t="n">
        <x:v>1007.7</x:v>
      </x:c>
    </x:row>
    <x:row r="1127" spans="1:81" customFormat="1" ht="16.5" customHeight="1">
      <x:c r="A1127" s="302">
        <x:f>IF(RIGHT(C1127,2)=".1","10",RIGHT(C1127,2))</x:f>
      </x:c>
      <x:c r="B1127" s="0" t="n">
        <x:v>9</x:v>
      </x:c>
      <x:c r="C1127" s="0" t="n">
        <x:v>21.05</x:v>
      </x:c>
      <x:c r="D1127" s="0" t="s">
        <x:v>10</x:v>
      </x:c>
      <x:c r="E1127" s="0" t="s">
        <x:v>739</x:v>
      </x:c>
      <x:c r="F1127" s="0" t="s">
        <x:v>185</x:v>
      </x:c>
      <x:c r="H1127" s="0" t="s">
        <x:v>706</x:v>
      </x:c>
      <x:c r="I1127" s="0" t="n">
        <x:v>21.3</x:v>
      </x:c>
      <x:c r="J1127" s="0" t="n">
        <x:v>7.6</x:v>
      </x:c>
      <x:c r="K1127" s="0" t="n">
        <x:v>41</x:v>
      </x:c>
      <x:c r="L1127" s="0" t="n">
        <x:v>22</x:v>
      </x:c>
      <x:c r="M1127" s="0" t="n">
        <x:v>27</x:v>
      </x:c>
      <x:c r="N1127" s="0" t="s">
        <x:v>444</x:v>
      </x:c>
      <x:c r="O1127" s="0" t="n">
        <x:v>1015.5</x:v>
      </x:c>
      <x:c r="P1127" s="0" t="n">
        <x:v>1006.4</x:v>
      </x:c>
    </x:row>
    <x:row r="1128" spans="1:81" customFormat="1" ht="16.5" customHeight="1">
      <x:c r="A1128" s="302">
        <x:f>IF(RIGHT(C1128,2)=".1","10",RIGHT(C1128,2))</x:f>
      </x:c>
      <x:c r="B1128" s="0" t="n">
        <x:v>12</x:v>
      </x:c>
      <x:c r="C1128" s="0" t="n">
        <x:v>21.05</x:v>
      </x:c>
      <x:c r="D1128" s="0" t="s">
        <x:v>10</x:v>
      </x:c>
      <x:c r="E1128" s="0" t="s">
        <x:v>319</x:v>
      </x:c>
      <x:c r="F1128" s="0" t="s">
        <x:v>185</x:v>
      </x:c>
      <x:c r="H1128" s="0" t="s">
        <x:v>189</x:v>
      </x:c>
      <x:c r="I1128" s="0" t="n">
        <x:v>22.9</x:v>
      </x:c>
      <x:c r="J1128" s="0" t="n">
        <x:v>4.7</x:v>
      </x:c>
      <x:c r="K1128" s="0" t="n">
        <x:v>31</x:v>
      </x:c>
      <x:c r="L1128" s="0" t="n">
        <x:v>23</x:v>
      </x:c>
      <x:c r="M1128" s="0" t="n">
        <x:v>29</x:v>
      </x:c>
      <x:c r="N1128" s="0" t="s">
        <x:v>444</x:v>
      </x:c>
      <x:c r="O1128" s="0" t="n">
        <x:v>1014.1</x:v>
      </x:c>
      <x:c r="P1128" s="0" t="n">
        <x:v>1005.1</x:v>
      </x:c>
    </x:row>
    <x:row r="1129" spans="1:81" customFormat="1" ht="16.5" customHeight="1">
      <x:c r="A1129" s="302">
        <x:f>IF(RIGHT(C1129,2)=".1","10",RIGHT(C1129,2))</x:f>
      </x:c>
      <x:c r="B1129" s="0" t="n">
        <x:v>15</x:v>
      </x:c>
      <x:c r="C1129" s="0" t="n">
        <x:v>21.05</x:v>
      </x:c>
      <x:c r="D1129" s="0" t="s">
        <x:v>10</x:v>
      </x:c>
      <x:c r="E1129" s="0" t="s">
        <x:v>932</x:v>
      </x:c>
      <x:c r="F1129" s="0" t="s">
        <x:v>185</x:v>
      </x:c>
      <x:c r="H1129" s="0" t="s">
        <x:v>650</x:v>
      </x:c>
      <x:c r="I1129" s="0" t="n">
        <x:v>20.2</x:v>
      </x:c>
      <x:c r="J1129" s="0" t="n">
        <x:v>4.3</x:v>
      </x:c>
      <x:c r="K1129" s="0" t="n">
        <x:v>35</x:v>
      </x:c>
      <x:c r="L1129" s="0" t="n">
        <x:v>21</x:v>
      </x:c>
      <x:c r="M1129" s="0" t="n">
        <x:v>22</x:v>
      </x:c>
      <x:c r="N1129" s="0" t="s">
        <x:v>444</x:v>
      </x:c>
      <x:c r="O1129" s="0" t="n">
        <x:v>1013.3</x:v>
      </x:c>
      <x:c r="P1129" s="0" t="n">
        <x:v>1004.2</x:v>
      </x:c>
      <x:c r="R1129" s="0" t="n">
        <x:v>23</x:v>
      </x:c>
    </x:row>
    <x:row r="1130" spans="1:81" customFormat="1" ht="16.5" customHeight="1">
      <x:c r="A1130" s="302">
        <x:f>IF(RIGHT(C1130,2)=".1","10",RIGHT(C1130,2))</x:f>
      </x:c>
      <x:c r="B1130" s="0" t="n">
        <x:v>18</x:v>
      </x:c>
      <x:c r="C1130" s="0" t="n">
        <x:v>21.05</x:v>
      </x:c>
      <x:c r="D1130" s="0" t="s">
        <x:v>9</x:v>
      </x:c>
      <x:c r="E1130" s="0" t="s">
        <x:v>303</x:v>
      </x:c>
      <x:c r="F1130" s="0" t="s">
        <x:v>185</x:v>
      </x:c>
      <x:c r="H1130" s="0" t="s">
        <x:v>226</x:v>
      </x:c>
      <x:c r="I1130" s="0" t="n">
        <x:v>15</x:v>
      </x:c>
      <x:c r="J1130" s="0" t="n">
        <x:v>5.1</x:v>
      </x:c>
      <x:c r="K1130" s="0" t="n">
        <x:v>52</x:v>
      </x:c>
      <x:c r="L1130" s="0" t="n">
        <x:v>14</x:v>
      </x:c>
      <x:c r="M1130" s="0" t="n">
        <x:v>14</x:v>
      </x:c>
      <x:c r="O1130" s="0" t="n">
        <x:v>1012.5</x:v>
      </x:c>
      <x:c r="P1130" s="0" t="n">
        <x:v>1003.3</x:v>
      </x:c>
    </x:row>
    <x:row r="1131" spans="1:81" customFormat="1" ht="16.5" customHeight="1">
      <x:c r="A1131" s="302">
        <x:f>IF(RIGHT(C1131,2)=".1","10",RIGHT(C1131,2))</x:f>
      </x:c>
      <x:c r="B1131" s="0" t="n">
        <x:v>21</x:v>
      </x:c>
      <x:c r="C1131" s="0" t="n">
        <x:v>21.05</x:v>
      </x:c>
      <x:c r="D1131" s="0" t="s">
        <x:v>10</x:v>
      </x:c>
      <x:c r="E1131" s="0" t="n">
        <x:v>3</x:v>
      </x:c>
      <x:c r="F1131" s="0" t="s">
        <x:v>185</x:v>
      </x:c>
      <x:c r="H1131" s="0" t="s">
        <x:v>188</x:v>
      </x:c>
      <x:c r="I1131" s="0" t="n">
        <x:v>13.5</x:v>
      </x:c>
      <x:c r="J1131" s="0" t="n">
        <x:v>2.9</x:v>
      </x:c>
      <x:c r="K1131" s="0" t="n">
        <x:v>49</x:v>
      </x:c>
      <x:c r="L1131" s="0" t="n">
        <x:v>13</x:v>
      </x:c>
      <x:c r="M1131" s="0" t="n">
        <x:v>13</x:v>
      </x:c>
      <x:c r="O1131" s="0" t="n">
        <x:v>1010.8</x:v>
      </x:c>
      <x:c r="P1131" s="0" t="n">
        <x:v>1001.5</x:v>
      </x:c>
    </x:row>
    <x:row r="1132" spans="1:81" customFormat="1" ht="16.5" customHeight="1">
      <x:c r="A1132" s="302">
        <x:f>IF(RIGHT(C1132,2)=".1","10",RIGHT(C1132,2))</x:f>
      </x:c>
      <x:c r="B1132" s="0" t="n">
        <x:v>0</x:v>
      </x:c>
      <x:c r="C1132" s="0" t="n">
        <x:v>22.05</x:v>
      </x:c>
      <x:c r="D1132" s="0" t="s">
        <x:v>10</x:v>
      </x:c>
      <x:c r="E1132" s="0" t="n">
        <x:v>3</x:v>
      </x:c>
      <x:c r="F1132" s="0" t="s">
        <x:v>185</x:v>
      </x:c>
      <x:c r="H1132" s="0" t="s">
        <x:v>186</x:v>
      </x:c>
      <x:c r="I1132" s="0" t="n">
        <x:v>11.2</x:v>
      </x:c>
      <x:c r="J1132" s="0" t="n">
        <x:v>3.1</x:v>
      </x:c>
      <x:c r="K1132" s="0" t="n">
        <x:v>57</x:v>
      </x:c>
      <x:c r="L1132" s="0" t="n">
        <x:v>10</x:v>
      </x:c>
      <x:c r="M1132" s="0" t="n">
        <x:v>10</x:v>
      </x:c>
      <x:c r="O1132" s="0" t="n">
        <x:v>1008.7</x:v>
      </x:c>
      <x:c r="P1132" s="0" t="n">
        <x:v>999.3</x:v>
      </x:c>
    </x:row>
    <x:row r="1133" spans="1:81" customFormat="1" ht="16.5" customHeight="1">
      <x:c r="A1133" s="302">
        <x:f>IF(RIGHT(C1133,2)=".1","10",RIGHT(C1133,2))</x:f>
      </x:c>
      <x:c r="B1133" s="0" t="n">
        <x:v>3</x:v>
      </x:c>
      <x:c r="C1133" s="0" t="n">
        <x:v>22.05</x:v>
      </x:c>
      <x:c r="D1133" s="0" t="s">
        <x:v>10</x:v>
      </x:c>
      <x:c r="E1133" s="0" t="n">
        <x:v>2</x:v>
      </x:c>
      <x:c r="F1133" s="0" t="s">
        <x:v>185</x:v>
      </x:c>
      <x:c r="H1133" s="0" t="s">
        <x:v>466</x:v>
      </x:c>
      <x:c r="I1133" s="0" t="n">
        <x:v>11.5</x:v>
      </x:c>
      <x:c r="J1133" s="0" t="n">
        <x:v>3.2</x:v>
      </x:c>
      <x:c r="K1133" s="0" t="n">
        <x:v>57</x:v>
      </x:c>
      <x:c r="L1133" s="0" t="n">
        <x:v>11</x:v>
      </x:c>
      <x:c r="M1133" s="0" t="n">
        <x:v>11</x:v>
      </x:c>
      <x:c r="O1133" s="0" t="n">
        <x:v>1007.4</x:v>
      </x:c>
      <x:c r="P1133" s="0" t="n">
        <x:v>998.1</x:v>
      </x:c>
      <x:c r="Q1133" s="0" t="n">
        <x:v>10.2</x:v>
      </x:c>
    </x:row>
    <x:row r="1134" spans="1:81" customFormat="1" ht="16.5" customHeight="1">
      <x:c r="A1134" s="302">
        <x:f>IF(RIGHT(C1134,2)=".1","10",RIGHT(C1134,2))</x:f>
      </x:c>
      <x:c r="B1134" s="0" t="n">
        <x:v>6</x:v>
      </x:c>
      <x:c r="C1134" s="0" t="n">
        <x:v>22.05</x:v>
      </x:c>
      <x:c r="D1134" s="0" t="s">
        <x:v>10</x:v>
      </x:c>
      <x:c r="E1134" s="0" t="s">
        <x:v>362</x:v>
      </x:c>
      <x:c r="F1134" s="0" t="s">
        <x:v>185</x:v>
      </x:c>
      <x:c r="H1134" s="0" t="s">
        <x:v>576</x:v>
      </x:c>
      <x:c r="I1134" s="0" t="n">
        <x:v>19.1</x:v>
      </x:c>
      <x:c r="J1134" s="0" t="n">
        <x:v>2.8</x:v>
      </x:c>
      <x:c r="K1134" s="0" t="n">
        <x:v>34</x:v>
      </x:c>
      <x:c r="L1134" s="0" t="n">
        <x:v>19</x:v>
      </x:c>
      <x:c r="M1134" s="0" t="n">
        <x:v>23</x:v>
      </x:c>
      <x:c r="O1134" s="0" t="n">
        <x:v>1005.3</x:v>
      </x:c>
      <x:c r="P1134" s="0" t="n">
        <x:v>996.2</x:v>
      </x:c>
    </x:row>
    <x:row r="1135" spans="1:81" customFormat="1" ht="16.5" customHeight="1">
      <x:c r="A1135" s="302">
        <x:f>IF(RIGHT(C1135,2)=".1","10",RIGHT(C1135,2))</x:f>
      </x:c>
      <x:c r="B1135" s="0" t="n">
        <x:v>9</x:v>
      </x:c>
      <x:c r="C1135" s="0" t="n">
        <x:v>22.05</x:v>
      </x:c>
      <x:c r="D1135" s="0" t="s">
        <x:v>11</x:v>
      </x:c>
      <x:c r="E1135" s="0" t="s">
        <x:v>871</x:v>
      </x:c>
      <x:c r="F1135" s="0" t="s">
        <x:v>185</x:v>
      </x:c>
      <x:c r="H1135" s="0" t="s">
        <x:v>878</x:v>
      </x:c>
      <x:c r="I1135" s="0" t="n">
        <x:v>22.8</x:v>
      </x:c>
      <x:c r="J1135" s="0" t="n">
        <x:v>2.5</x:v>
      </x:c>
      <x:c r="K1135" s="0" t="n">
        <x:v>26</x:v>
      </x:c>
      <x:c r="L1135" s="0" t="n">
        <x:v>22</x:v>
      </x:c>
      <x:c r="M1135" s="0" t="n">
        <x:v>32</x:v>
      </x:c>
      <x:c r="N1135" s="0" t="s">
        <x:v>444</x:v>
      </x:c>
      <x:c r="O1135" s="0" t="n">
        <x:v>1003.4</x:v>
      </x:c>
      <x:c r="P1135" s="0" t="n">
        <x:v>994.4</x:v>
      </x:c>
    </x:row>
    <x:row r="1136" spans="1:81" customFormat="1" ht="16.5" customHeight="1">
      <x:c r="A1136" s="302">
        <x:f>IF(RIGHT(C1136,2)=".1","10",RIGHT(C1136,2))</x:f>
      </x:c>
      <x:c r="B1136" s="0" t="n">
        <x:v>12</x:v>
      </x:c>
      <x:c r="C1136" s="0" t="n">
        <x:v>22.05</x:v>
      </x:c>
      <x:c r="D1136" s="0" t="s">
        <x:v>11</x:v>
      </x:c>
      <x:c r="E1136" s="0" t="s">
        <x:v>679</x:v>
      </x:c>
      <x:c r="F1136" s="0" t="s">
        <x:v>185</x:v>
      </x:c>
      <x:c r="H1136" s="0" t="s">
        <x:v>901</x:v>
      </x:c>
      <x:c r="I1136" s="0" t="n">
        <x:v>23.9</x:v>
      </x:c>
      <x:c r="J1136" s="0" t="n">
        <x:v>7</x:v>
      </x:c>
      <x:c r="K1136" s="0" t="n">
        <x:v>34</x:v>
      </x:c>
      <x:c r="L1136" s="0" t="n">
        <x:v>24</x:v>
      </x:c>
      <x:c r="M1136" s="0" t="n">
        <x:v>31</x:v>
      </x:c>
      <x:c r="N1136" s="0" t="s">
        <x:v>444</x:v>
      </x:c>
      <x:c r="O1136" s="0" t="n">
        <x:v>1002.2</x:v>
      </x:c>
      <x:c r="P1136" s="0" t="n">
        <x:v>993.2</x:v>
      </x:c>
    </x:row>
    <x:row r="1137" spans="1:81" customFormat="1" ht="16.5" customHeight="1">
      <x:c r="A1137" s="302">
        <x:f>IF(RIGHT(C1137,2)=".1","10",RIGHT(C1137,2))</x:f>
      </x:c>
      <x:c r="B1137" s="0" t="n">
        <x:v>15</x:v>
      </x:c>
      <x:c r="C1137" s="0" t="n">
        <x:v>22.05</x:v>
      </x:c>
      <x:c r="D1137" s="0" t="s">
        <x:v>11</x:v>
      </x:c>
      <x:c r="E1137" s="0" t="s">
        <x:v>272</x:v>
      </x:c>
      <x:c r="F1137" s="0" t="s">
        <x:v>185</x:v>
      </x:c>
      <x:c r="H1137" s="0" t="s">
        <x:v>535</x:v>
      </x:c>
      <x:c r="I1137" s="0" t="n">
        <x:v>17.3</x:v>
      </x:c>
      <x:c r="J1137" s="0" t="n">
        <x:v>9.9</x:v>
      </x:c>
      <x:c r="K1137" s="0" t="n">
        <x:v>62</x:v>
      </x:c>
      <x:c r="L1137" s="0" t="n">
        <x:v>17</x:v>
      </x:c>
      <x:c r="M1137" s="0" t="n">
        <x:v>19</x:v>
      </x:c>
      <x:c r="O1137" s="0" t="n">
        <x:v>1002.4</x:v>
      </x:c>
      <x:c r="P1137" s="0" t="n">
        <x:v>993.3</x:v>
      </x:c>
      <x:c r="R1137" s="0" t="n">
        <x:v>25.1</x:v>
      </x:c>
    </x:row>
    <x:row r="1138" spans="1:81" customFormat="1" ht="16.5" customHeight="1">
      <x:c r="A1138" s="302">
        <x:f>IF(RIGHT(C1138,2)=".1","10",RIGHT(C1138,2))</x:f>
      </x:c>
      <x:c r="B1138" s="0" t="n">
        <x:v>18</x:v>
      </x:c>
      <x:c r="C1138" s="0" t="n">
        <x:v>22.05</x:v>
      </x:c>
      <x:c r="D1138" s="0" t="s">
        <x:v>10</x:v>
      </x:c>
      <x:c r="E1138" s="0" t="n">
        <x:v>1</x:v>
      </x:c>
      <x:c r="F1138" s="0" t="s">
        <x:v>185</x:v>
      </x:c>
      <x:c r="G1138" s="0" t="s">
        <x:v>229</x:v>
      </x:c>
      <x:c r="H1138" s="0" t="s">
        <x:v>230</x:v>
      </x:c>
      <x:c r="I1138" s="0" t="n">
        <x:v>13.2</x:v>
      </x:c>
      <x:c r="J1138" s="0" t="n">
        <x:v>11.7</x:v>
      </x:c>
      <x:c r="K1138" s="0" t="n">
        <x:v>91</x:v>
      </x:c>
      <x:c r="L1138" s="0" t="n">
        <x:v>13</x:v>
      </x:c>
      <x:c r="M1138" s="0" t="n">
        <x:v>13</x:v>
      </x:c>
      <x:c r="O1138" s="0" t="n">
        <x:v>1003.1</x:v>
      </x:c>
      <x:c r="P1138" s="0" t="n">
        <x:v>993.8</x:v>
      </x:c>
    </x:row>
    <x:row r="1139" spans="1:81" customFormat="1" ht="16.5" customHeight="1">
      <x:c r="A1139" s="302">
        <x:f>IF(RIGHT(C1139,2)=".1","10",RIGHT(C1139,2))</x:f>
      </x:c>
      <x:c r="B1139" s="0" t="n">
        <x:v>21</x:v>
      </x:c>
      <x:c r="C1139" s="0" t="n">
        <x:v>22.05</x:v>
      </x:c>
      <x:c r="D1139" s="0" t="s">
        <x:v>10</x:v>
      </x:c>
      <x:c r="E1139" s="0" t="n">
        <x:v>2</x:v>
      </x:c>
      <x:c r="F1139" s="0" t="s">
        <x:v>185</x:v>
      </x:c>
      <x:c r="G1139" s="0" t="s">
        <x:v>193</x:v>
      </x:c>
      <x:c r="H1139" s="0" t="s">
        <x:v>933</x:v>
      </x:c>
      <x:c r="I1139" s="0" t="n">
        <x:v>12.9</x:v>
      </x:c>
      <x:c r="J1139" s="0" t="n">
        <x:v>11.6</x:v>
      </x:c>
      <x:c r="K1139" s="0" t="n">
        <x:v>92</x:v>
      </x:c>
      <x:c r="L1139" s="0" t="n">
        <x:v>12</x:v>
      </x:c>
      <x:c r="M1139" s="0" t="n">
        <x:v>12</x:v>
      </x:c>
      <x:c r="O1139" s="0" t="n">
        <x:v>1002.9</x:v>
      </x:c>
      <x:c r="P1139" s="0" t="n">
        <x:v>993.7</x:v>
      </x:c>
    </x:row>
    <x:row r="1140" spans="1:81" customFormat="1" ht="16.5" customHeight="1">
      <x:c r="A1140" s="302">
        <x:f>IF(RIGHT(C1140,2)=".1","10",RIGHT(C1140,2))</x:f>
      </x:c>
      <x:c r="B1140" s="0" t="n">
        <x:v>0</x:v>
      </x:c>
      <x:c r="C1140" s="0" t="n">
        <x:v>23.05</x:v>
      </x:c>
      <x:c r="D1140" s="0" t="s">
        <x:v>9</x:v>
      </x:c>
      <x:c r="E1140" s="0" t="n">
        <x:v>1</x:v>
      </x:c>
      <x:c r="F1140" s="0" t="s">
        <x:v>185</x:v>
      </x:c>
      <x:c r="G1140" s="0" t="s">
        <x:v>193</x:v>
      </x:c>
      <x:c r="H1140" s="0" t="s">
        <x:v>203</x:v>
      </x:c>
      <x:c r="I1140" s="0" t="n">
        <x:v>12.4</x:v>
      </x:c>
      <x:c r="J1140" s="0" t="n">
        <x:v>11.1</x:v>
      </x:c>
      <x:c r="K1140" s="0" t="n">
        <x:v>92</x:v>
      </x:c>
      <x:c r="L1140" s="0" t="n">
        <x:v>12</x:v>
      </x:c>
      <x:c r="M1140" s="0" t="n">
        <x:v>12</x:v>
      </x:c>
      <x:c r="O1140" s="0" t="n">
        <x:v>1002.9</x:v>
      </x:c>
      <x:c r="P1140" s="0" t="n">
        <x:v>993.6</x:v>
      </x:c>
    </x:row>
    <x:row r="1141" spans="1:81" customFormat="1" ht="16.5" customHeight="1">
      <x:c r="A1141" s="302">
        <x:f>IF(RIGHT(C1141,2)=".1","10",RIGHT(C1141,2))</x:f>
      </x:c>
      <x:c r="B1141" s="0" t="n">
        <x:v>3</x:v>
      </x:c>
      <x:c r="C1141" s="0" t="n">
        <x:v>23.05</x:v>
      </x:c>
      <x:c r="D1141" s="0" t="s">
        <x:v>10</x:v>
      </x:c>
      <x:c r="E1141" s="0" t="n">
        <x:v>2</x:v>
      </x:c>
      <x:c r="F1141" s="0" t="s">
        <x:v>185</x:v>
      </x:c>
      <x:c r="H1141" s="0" t="s">
        <x:v>934</x:v>
      </x:c>
      <x:c r="I1141" s="0" t="n">
        <x:v>11.8</x:v>
      </x:c>
      <x:c r="J1141" s="0" t="n">
        <x:v>10.4</x:v>
      </x:c>
      <x:c r="K1141" s="0" t="n">
        <x:v>91</x:v>
      </x:c>
      <x:c r="L1141" s="0" t="n">
        <x:v>11</x:v>
      </x:c>
      <x:c r="M1141" s="0" t="n">
        <x:v>11</x:v>
      </x:c>
      <x:c r="O1141" s="0" t="n">
        <x:v>1003.5</x:v>
      </x:c>
      <x:c r="P1141" s="0" t="n">
        <x:v>994.2</x:v>
      </x:c>
      <x:c r="Q1141" s="0" t="n">
        <x:v>11.6</x:v>
      </x:c>
      <x:c r="S1141" s="0" t="n">
        <x:v>3</x:v>
      </x:c>
    </x:row>
    <x:row r="1142" spans="1:81" customFormat="1" ht="16.5" customHeight="1">
      <x:c r="A1142" s="302">
        <x:f>IF(RIGHT(C1142,2)=".1","10",RIGHT(C1142,2))</x:f>
      </x:c>
      <x:c r="B1142" s="0" t="n">
        <x:v>6</x:v>
      </x:c>
      <x:c r="C1142" s="0" t="n">
        <x:v>23.05</x:v>
      </x:c>
      <x:c r="D1142" s="0" t="s">
        <x:v>11</x:v>
      </x:c>
      <x:c r="E1142" s="0" t="n">
        <x:v>2</x:v>
      </x:c>
      <x:c r="F1142" s="0" t="s">
        <x:v>185</x:v>
      </x:c>
      <x:c r="H1142" s="0" t="s">
        <x:v>935</x:v>
      </x:c>
      <x:c r="I1142" s="0" t="n">
        <x:v>16.6</x:v>
      </x:c>
      <x:c r="J1142" s="0" t="n">
        <x:v>10</x:v>
      </x:c>
      <x:c r="K1142" s="0" t="n">
        <x:v>65</x:v>
      </x:c>
      <x:c r="L1142" s="0" t="n">
        <x:v>17</x:v>
      </x:c>
      <x:c r="M1142" s="0" t="n">
        <x:v>18</x:v>
      </x:c>
      <x:c r="O1142" s="0" t="n">
        <x:v>1003.8</x:v>
      </x:c>
      <x:c r="P1142" s="0" t="n">
        <x:v>994.7</x:v>
      </x:c>
    </x:row>
    <x:row r="1143" spans="1:81" customFormat="1" ht="16.5" customHeight="1">
      <x:c r="A1143" s="302">
        <x:f>IF(RIGHT(C1143,2)=".1","10",RIGHT(C1143,2))</x:f>
      </x:c>
      <x:c r="B1143" s="0" t="n">
        <x:v>9</x:v>
      </x:c>
      <x:c r="C1143" s="0" t="n">
        <x:v>23.05</x:v>
      </x:c>
      <x:c r="D1143" s="0" t="s">
        <x:v>11</x:v>
      </x:c>
      <x:c r="E1143" s="0" t="n">
        <x:v>3</x:v>
      </x:c>
      <x:c r="F1143" s="0" t="s">
        <x:v>185</x:v>
      </x:c>
      <x:c r="H1143" s="0" t="s">
        <x:v>936</x:v>
      </x:c>
      <x:c r="I1143" s="0" t="n">
        <x:v>17.8</x:v>
      </x:c>
      <x:c r="J1143" s="0" t="n">
        <x:v>8.5</x:v>
      </x:c>
      <x:c r="K1143" s="0" t="n">
        <x:v>54</x:v>
      </x:c>
      <x:c r="L1143" s="0" t="n">
        <x:v>18</x:v>
      </x:c>
      <x:c r="M1143" s="0" t="n">
        <x:v>21</x:v>
      </x:c>
      <x:c r="O1143" s="0" t="n">
        <x:v>1003.9</x:v>
      </x:c>
      <x:c r="P1143" s="0" t="n">
        <x:v>994.8</x:v>
      </x:c>
    </x:row>
    <x:row r="1144" spans="1:81" customFormat="1" ht="16.5" customHeight="1">
      <x:c r="A1144" s="302">
        <x:f>IF(RIGHT(C1144,2)=".1","10",RIGHT(C1144,2))</x:f>
      </x:c>
      <x:c r="B1144" s="0" t="n">
        <x:v>12</x:v>
      </x:c>
      <x:c r="C1144" s="0" t="n">
        <x:v>23.05</x:v>
      </x:c>
      <x:c r="D1144" s="0" t="s">
        <x:v>11</x:v>
      </x:c>
      <x:c r="E1144" s="0" t="n">
        <x:v>3</x:v>
      </x:c>
      <x:c r="F1144" s="0" t="s">
        <x:v>185</x:v>
      </x:c>
      <x:c r="H1144" s="0" t="s">
        <x:v>216</x:v>
      </x:c>
      <x:c r="I1144" s="0" t="n">
        <x:v>19</x:v>
      </x:c>
      <x:c r="J1144" s="0" t="n">
        <x:v>8</x:v>
      </x:c>
      <x:c r="K1144" s="0" t="n">
        <x:v>49</x:v>
      </x:c>
      <x:c r="L1144" s="0" t="n">
        <x:v>20</x:v>
      </x:c>
      <x:c r="M1144" s="0" t="n">
        <x:v>22</x:v>
      </x:c>
      <x:c r="O1144" s="0" t="n">
        <x:v>1004</x:v>
      </x:c>
      <x:c r="P1144" s="0" t="n">
        <x:v>994.9</x:v>
      </x:c>
    </x:row>
    <x:row r="1145" spans="1:81" customFormat="1" ht="16.5" customHeight="1">
      <x:c r="A1145" s="302">
        <x:f>IF(RIGHT(C1145,2)=".1","10",RIGHT(C1145,2))</x:f>
      </x:c>
      <x:c r="B1145" s="0" t="n">
        <x:v>15</x:v>
      </x:c>
      <x:c r="C1145" s="0" t="n">
        <x:v>23.05</x:v>
      </x:c>
      <x:c r="D1145" s="0" t="s">
        <x:v>12</x:v>
      </x:c>
      <x:c r="E1145" s="0" t="n">
        <x:v>2</x:v>
      </x:c>
      <x:c r="F1145" s="0" t="s">
        <x:v>185</x:v>
      </x:c>
      <x:c r="H1145" s="0" t="s">
        <x:v>937</x:v>
      </x:c>
      <x:c r="I1145" s="0" t="n">
        <x:v>16.5</x:v>
      </x:c>
      <x:c r="J1145" s="0" t="n">
        <x:v>8</x:v>
      </x:c>
      <x:c r="K1145" s="0" t="n">
        <x:v>57</x:v>
      </x:c>
      <x:c r="L1145" s="0" t="n">
        <x:v>17</x:v>
      </x:c>
      <x:c r="M1145" s="0" t="n">
        <x:v>18</x:v>
      </x:c>
      <x:c r="O1145" s="0" t="n">
        <x:v>1005</x:v>
      </x:c>
      <x:c r="P1145" s="0" t="n">
        <x:v>995.8</x:v>
      </x:c>
      <x:c r="R1145" s="0" t="n">
        <x:v>19.4</x:v>
      </x:c>
    </x:row>
    <x:row r="1146" spans="1:81" customFormat="1" ht="16.5" customHeight="1">
      <x:c r="A1146" s="302">
        <x:f>IF(RIGHT(C1146,2)=".1","10",RIGHT(C1146,2))</x:f>
      </x:c>
      <x:c r="B1146" s="0" t="n">
        <x:v>18</x:v>
      </x:c>
      <x:c r="C1146" s="0" t="n">
        <x:v>23.05</x:v>
      </x:c>
      <x:c r="D1146" s="0" t="s">
        <x:v>13</x:v>
      </x:c>
      <x:c r="E1146" s="0" t="n">
        <x:v>0</x:v>
      </x:c>
      <x:c r="F1146" s="0" t="s">
        <x:v>185</x:v>
      </x:c>
      <x:c r="H1146" s="0" t="s">
        <x:v>938</x:v>
      </x:c>
      <x:c r="I1146" s="0" t="n">
        <x:v>12.4</x:v>
      </x:c>
      <x:c r="J1146" s="0" t="n">
        <x:v>9.6</x:v>
      </x:c>
      <x:c r="K1146" s="0" t="n">
        <x:v>83</x:v>
      </x:c>
      <x:c r="L1146" s="0" t="n">
        <x:v>12</x:v>
      </x:c>
      <x:c r="M1146" s="0" t="n">
        <x:v>12</x:v>
      </x:c>
      <x:c r="O1146" s="0" t="n">
        <x:v>1007.1</x:v>
      </x:c>
      <x:c r="P1146" s="0" t="n">
        <x:v>997.8</x:v>
      </x:c>
    </x:row>
    <x:row r="1147" spans="1:81" customFormat="1" ht="16.5" customHeight="1">
      <x:c r="A1147" s="302">
        <x:f>IF(RIGHT(C1147,2)=".1","10",RIGHT(C1147,2))</x:f>
      </x:c>
      <x:c r="B1147" s="0" t="n">
        <x:v>21</x:v>
      </x:c>
      <x:c r="C1147" s="0" t="n">
        <x:v>23.05</x:v>
      </x:c>
      <x:c r="D1147" s="0" t="s">
        <x:v>13</x:v>
      </x:c>
      <x:c r="E1147" s="0" t="n">
        <x:v>0</x:v>
      </x:c>
      <x:c r="F1147" s="0" t="s">
        <x:v>185</x:v>
      </x:c>
      <x:c r="H1147" s="0" t="s">
        <x:v>323</x:v>
      </x:c>
      <x:c r="I1147" s="0" t="n">
        <x:v>12.4</x:v>
      </x:c>
      <x:c r="J1147" s="0" t="n">
        <x:v>10</x:v>
      </x:c>
      <x:c r="K1147" s="0" t="n">
        <x:v>85</x:v>
      </x:c>
      <x:c r="L1147" s="0" t="n">
        <x:v>12</x:v>
      </x:c>
      <x:c r="M1147" s="0" t="n">
        <x:v>12</x:v>
      </x:c>
      <x:c r="O1147" s="0" t="n">
        <x:v>1007.8</x:v>
      </x:c>
      <x:c r="P1147" s="0" t="n">
        <x:v>998.5</x:v>
      </x:c>
    </x:row>
    <x:row r="1148" spans="1:81" customFormat="1" ht="16.5" customHeight="1">
      <x:c r="A1148" s="302">
        <x:f>IF(RIGHT(C1148,2)=".1","10",RIGHT(C1148,2))</x:f>
      </x:c>
      <x:c r="B1148" s="0" t="n">
        <x:v>0</x:v>
      </x:c>
      <x:c r="C1148" s="0" t="n">
        <x:v>24.05</x:v>
      </x:c>
      <x:c r="D1148" s="0" t="s">
        <x:v>13</x:v>
      </x:c>
      <x:c r="E1148" s="0" t="n">
        <x:v>0</x:v>
      </x:c>
      <x:c r="F1148" s="0" t="s">
        <x:v>185</x:v>
      </x:c>
      <x:c r="H1148" s="0" t="s">
        <x:v>192</x:v>
      </x:c>
      <x:c r="I1148" s="0" t="n">
        <x:v>11.3</x:v>
      </x:c>
      <x:c r="J1148" s="0" t="n">
        <x:v>9.8</x:v>
      </x:c>
      <x:c r="K1148" s="0" t="n">
        <x:v>90</x:v>
      </x:c>
      <x:c r="L1148" s="0" t="n">
        <x:v>11</x:v>
      </x:c>
      <x:c r="M1148" s="0" t="n">
        <x:v>11</x:v>
      </x:c>
      <x:c r="O1148" s="0" t="n">
        <x:v>1008.3</x:v>
      </x:c>
      <x:c r="P1148" s="0" t="n">
        <x:v>998.9</x:v>
      </x:c>
    </x:row>
    <x:row r="1149" spans="1:81" customFormat="1" ht="16.5" customHeight="1">
      <x:c r="A1149" s="302">
        <x:f>IF(RIGHT(C1149,2)=".1","10",RIGHT(C1149,2))</x:f>
      </x:c>
      <x:c r="B1149" s="0" t="n">
        <x:v>3</x:v>
      </x:c>
      <x:c r="C1149" s="0" t="n">
        <x:v>24.05</x:v>
      </x:c>
      <x:c r="D1149" s="0" t="s">
        <x:v>8</x:v>
      </x:c>
      <x:c r="E1149" s="0" t="n">
        <x:v>1</x:v>
      </x:c>
      <x:c r="F1149" s="0" t="s">
        <x:v>185</x:v>
      </x:c>
      <x:c r="H1149" s="0" t="s">
        <x:v>247</x:v>
      </x:c>
      <x:c r="I1149" s="0" t="n">
        <x:v>11.1</x:v>
      </x:c>
      <x:c r="J1149" s="0" t="n">
        <x:v>9.7</x:v>
      </x:c>
      <x:c r="K1149" s="0" t="n">
        <x:v>91</x:v>
      </x:c>
      <x:c r="L1149" s="0" t="n">
        <x:v>11</x:v>
      </x:c>
      <x:c r="M1149" s="0" t="n">
        <x:v>11</x:v>
      </x:c>
      <x:c r="O1149" s="0" t="n">
        <x:v>1009.6</x:v>
      </x:c>
      <x:c r="P1149" s="0" t="n">
        <x:v>1000.2</x:v>
      </x:c>
      <x:c r="Q1149" s="0" t="n">
        <x:v>9.7</x:v>
      </x:c>
    </x:row>
    <x:row r="1150" spans="1:81" customFormat="1" ht="16.5" customHeight="1">
      <x:c r="A1150" s="302">
        <x:f>IF(RIGHT(C1150,2)=".1","10",RIGHT(C1150,2))</x:f>
      </x:c>
      <x:c r="B1150" s="0" t="n">
        <x:v>6</x:v>
      </x:c>
      <x:c r="C1150" s="0" t="n">
        <x:v>24.05</x:v>
      </x:c>
      <x:c r="D1150" s="0" t="s">
        <x:v>7</x:v>
      </x:c>
      <x:c r="E1150" s="0" t="n">
        <x:v>1</x:v>
      </x:c>
      <x:c r="F1150" s="0" t="s">
        <x:v>185</x:v>
      </x:c>
      <x:c r="H1150" s="0" t="s">
        <x:v>228</x:v>
      </x:c>
      <x:c r="I1150" s="0" t="n">
        <x:v>16.3</x:v>
      </x:c>
      <x:c r="J1150" s="0" t="n">
        <x:v>7.6</x:v>
      </x:c>
      <x:c r="K1150" s="0" t="n">
        <x:v>56</x:v>
      </x:c>
      <x:c r="L1150" s="0" t="n">
        <x:v>17</x:v>
      </x:c>
      <x:c r="M1150" s="0" t="n">
        <x:v>21</x:v>
      </x:c>
      <x:c r="O1150" s="0" t="n">
        <x:v>1009.9</x:v>
      </x:c>
      <x:c r="P1150" s="0" t="n">
        <x:v>1000.7</x:v>
      </x:c>
    </x:row>
    <x:row r="1151" spans="1:81" customFormat="1" ht="16.5" customHeight="1">
      <x:c r="A1151" s="302">
        <x:f>IF(RIGHT(C1151,2)=".1","10",RIGHT(C1151,2))</x:f>
      </x:c>
      <x:c r="B1151" s="0" t="n">
        <x:v>9</x:v>
      </x:c>
      <x:c r="C1151" s="0" t="n">
        <x:v>24.05</x:v>
      </x:c>
      <x:c r="D1151" s="0" t="s">
        <x:v>13</x:v>
      </x:c>
      <x:c r="E1151" s="0" t="n">
        <x:v>0</x:v>
      </x:c>
      <x:c r="F1151" s="0" t="s">
        <x:v>185</x:v>
      </x:c>
      <x:c r="H1151" s="0" t="s">
        <x:v>230</x:v>
      </x:c>
      <x:c r="I1151" s="0" t="n">
        <x:v>17.8</x:v>
      </x:c>
      <x:c r="J1151" s="0" t="n">
        <x:v>6.1</x:v>
      </x:c>
      <x:c r="K1151" s="0" t="n">
        <x:v>46</x:v>
      </x:c>
      <x:c r="L1151" s="0" t="n">
        <x:v>18</x:v>
      </x:c>
      <x:c r="M1151" s="0" t="n">
        <x:v>18</x:v>
      </x:c>
      <x:c r="O1151" s="0" t="n">
        <x:v>1010.2</x:v>
      </x:c>
      <x:c r="P1151" s="0" t="n">
        <x:v>1001</x:v>
      </x:c>
    </x:row>
    <x:row r="1152" spans="1:81" customFormat="1" ht="16.5" customHeight="1">
      <x:c r="A1152" s="302">
        <x:f>IF(RIGHT(C1152,2)=".1","10",RIGHT(C1152,2))</x:f>
      </x:c>
      <x:c r="B1152" s="0" t="n">
        <x:v>12</x:v>
      </x:c>
      <x:c r="C1152" s="0" t="n">
        <x:v>24.05</x:v>
      </x:c>
      <x:c r="D1152" s="0" t="s">
        <x:v>12</x:v>
      </x:c>
      <x:c r="E1152" s="0" t="n">
        <x:v>1</x:v>
      </x:c>
      <x:c r="F1152" s="0" t="s">
        <x:v>185</x:v>
      </x:c>
      <x:c r="H1152" s="0" t="s">
        <x:v>939</x:v>
      </x:c>
      <x:c r="I1152" s="0" t="n">
        <x:v>18.2</x:v>
      </x:c>
      <x:c r="J1152" s="0" t="n">
        <x:v>6.8</x:v>
      </x:c>
      <x:c r="K1152" s="0" t="n">
        <x:v>47</x:v>
      </x:c>
      <x:c r="L1152" s="0" t="n">
        <x:v>19</x:v>
      </x:c>
      <x:c r="M1152" s="0" t="n">
        <x:v>23</x:v>
      </x:c>
      <x:c r="O1152" s="0" t="n">
        <x:v>1010.8</x:v>
      </x:c>
      <x:c r="P1152" s="0" t="n">
        <x:v>1001.7</x:v>
      </x:c>
    </x:row>
    <x:row r="1153" spans="1:81" customFormat="1" ht="16.5" customHeight="1">
      <x:c r="A1153" s="302">
        <x:f>IF(RIGHT(C1153,2)=".1","10",RIGHT(C1153,2))</x:f>
      </x:c>
      <x:c r="B1153" s="0" t="n">
        <x:v>15</x:v>
      </x:c>
      <x:c r="C1153" s="0" t="n">
        <x:v>24.05</x:v>
      </x:c>
      <x:c r="D1153" s="0" t="s">
        <x:v>9</x:v>
      </x:c>
      <x:c r="E1153" s="0" t="n">
        <x:v>1</x:v>
      </x:c>
      <x:c r="F1153" s="0" t="s">
        <x:v>185</x:v>
      </x:c>
      <x:c r="G1153" s="0" t="s">
        <x:v>193</x:v>
      </x:c>
      <x:c r="H1153" s="0" t="s">
        <x:v>513</x:v>
      </x:c>
      <x:c r="I1153" s="0" t="n">
        <x:v>14.1</x:v>
      </x:c>
      <x:c r="J1153" s="0" t="n">
        <x:v>9.6</x:v>
      </x:c>
      <x:c r="K1153" s="0" t="n">
        <x:v>74</x:v>
      </x:c>
      <x:c r="L1153" s="0" t="n">
        <x:v>14</x:v>
      </x:c>
      <x:c r="M1153" s="0" t="n">
        <x:v>15</x:v>
      </x:c>
      <x:c r="O1153" s="0" t="n">
        <x:v>1012.3</x:v>
      </x:c>
      <x:c r="P1153" s="0" t="n">
        <x:v>1003</x:v>
      </x:c>
      <x:c r="R1153" s="0" t="n">
        <x:v>18.8</x:v>
      </x:c>
      <x:c r="S1153" s="0" t="n">
        <x:v>0</x:v>
      </x:c>
    </x:row>
    <x:row r="1154" spans="1:81" customFormat="1" ht="16.5" customHeight="1">
      <x:c r="A1154" s="302">
        <x:f>IF(RIGHT(C1154,2)=".1","10",RIGHT(C1154,2))</x:f>
      </x:c>
      <x:c r="B1154" s="0" t="n">
        <x:v>18</x:v>
      </x:c>
      <x:c r="C1154" s="0" t="n">
        <x:v>24.05</x:v>
      </x:c>
      <x:c r="D1154" s="0" t="s">
        <x:v>9</x:v>
      </x:c>
      <x:c r="E1154" s="0" t="n">
        <x:v>1</x:v>
      </x:c>
      <x:c r="F1154" s="0" t="s">
        <x:v>185</x:v>
      </x:c>
      <x:c r="H1154" s="0" t="s">
        <x:v>186</x:v>
      </x:c>
      <x:c r="I1154" s="0" t="n">
        <x:v>11.9</x:v>
      </x:c>
      <x:c r="J1154" s="0" t="n">
        <x:v>9.8</x:v>
      </x:c>
      <x:c r="K1154" s="0" t="n">
        <x:v>87</x:v>
      </x:c>
      <x:c r="L1154" s="0" t="n">
        <x:v>12</x:v>
      </x:c>
      <x:c r="M1154" s="0" t="n">
        <x:v>12</x:v>
      </x:c>
      <x:c r="O1154" s="0" t="n">
        <x:v>1014.3</x:v>
      </x:c>
      <x:c r="P1154" s="0" t="n">
        <x:v>1004.9</x:v>
      </x:c>
    </x:row>
    <x:row r="1155" spans="1:81" customFormat="1" ht="16.5" customHeight="1">
      <x:c r="A1155" s="302">
        <x:f>IF(RIGHT(C1155,2)=".1","10",RIGHT(C1155,2))</x:f>
      </x:c>
      <x:c r="B1155" s="0" t="n">
        <x:v>21</x:v>
      </x:c>
      <x:c r="C1155" s="0" t="n">
        <x:v>24.05</x:v>
      </x:c>
      <x:c r="D1155" s="0" t="s">
        <x:v>10</x:v>
      </x:c>
      <x:c r="E1155" s="0" t="n">
        <x:v>1</x:v>
      </x:c>
      <x:c r="F1155" s="0" t="s">
        <x:v>185</x:v>
      </x:c>
      <x:c r="H1155" s="0" t="s">
        <x:v>186</x:v>
      </x:c>
      <x:c r="I1155" s="0" t="n">
        <x:v>11</x:v>
      </x:c>
      <x:c r="J1155" s="0" t="n">
        <x:v>9.1</x:v>
      </x:c>
      <x:c r="K1155" s="0" t="n">
        <x:v>88</x:v>
      </x:c>
      <x:c r="L1155" s="0" t="n">
        <x:v>11</x:v>
      </x:c>
      <x:c r="M1155" s="0" t="n">
        <x:v>11</x:v>
      </x:c>
      <x:c r="O1155" s="0" t="n">
        <x:v>1015.2</x:v>
      </x:c>
      <x:c r="P1155" s="0" t="n">
        <x:v>1005.8</x:v>
      </x:c>
    </x:row>
    <x:row r="1156" spans="1:81" customFormat="1" ht="16.5" customHeight="1">
      <x:c r="A1156" s="302">
        <x:f>IF(RIGHT(C1156,2)=".1","10",RIGHT(C1156,2))</x:f>
      </x:c>
      <x:c r="B1156" s="0" t="n">
        <x:v>0</x:v>
      </x:c>
      <x:c r="C1156" s="0" t="n">
        <x:v>25.05</x:v>
      </x:c>
      <x:c r="D1156" s="0" t="s">
        <x:v>9</x:v>
      </x:c>
      <x:c r="E1156" s="0" t="n">
        <x:v>1</x:v>
      </x:c>
      <x:c r="F1156" s="0" t="s">
        <x:v>185</x:v>
      </x:c>
      <x:c r="H1156" s="0" t="s">
        <x:v>276</x:v>
      </x:c>
      <x:c r="I1156" s="0" t="n">
        <x:v>8.5</x:v>
      </x:c>
      <x:c r="J1156" s="0" t="n">
        <x:v>7</x:v>
      </x:c>
      <x:c r="K1156" s="0" t="n">
        <x:v>90</x:v>
      </x:c>
      <x:c r="L1156" s="0" t="n">
        <x:v>8</x:v>
      </x:c>
      <x:c r="M1156" s="0" t="n">
        <x:v>8</x:v>
      </x:c>
      <x:c r="O1156" s="0" t="n">
        <x:v>1016.1</x:v>
      </x:c>
      <x:c r="P1156" s="0" t="n">
        <x:v>1006.6</x:v>
      </x:c>
    </x:row>
    <x:row r="1157" spans="1:81" customFormat="1" ht="16.5" customHeight="1">
      <x:c r="A1157" s="302">
        <x:f>IF(RIGHT(C1157,2)=".1","10",RIGHT(C1157,2))</x:f>
      </x:c>
      <x:c r="B1157" s="0" t="n">
        <x:v>3</x:v>
      </x:c>
      <x:c r="C1157" s="0" t="n">
        <x:v>25.05</x:v>
      </x:c>
      <x:c r="D1157" s="0" t="s">
        <x:v>10</x:v>
      </x:c>
      <x:c r="E1157" s="0" t="n">
        <x:v>1</x:v>
      </x:c>
      <x:c r="F1157" s="0" t="s">
        <x:v>185</x:v>
      </x:c>
      <x:c r="H1157" s="0" t="s">
        <x:v>313</x:v>
      </x:c>
      <x:c r="I1157" s="0" t="n">
        <x:v>10.3</x:v>
      </x:c>
      <x:c r="J1157" s="0" t="n">
        <x:v>9.1</x:v>
      </x:c>
      <x:c r="K1157" s="0" t="n">
        <x:v>92</x:v>
      </x:c>
      <x:c r="L1157" s="0" t="n">
        <x:v>10</x:v>
      </x:c>
      <x:c r="M1157" s="0" t="n">
        <x:v>11</x:v>
      </x:c>
      <x:c r="O1157" s="0" t="n">
        <x:v>1017.2</x:v>
      </x:c>
      <x:c r="P1157" s="0" t="n">
        <x:v>1007.7</x:v>
      </x:c>
      <x:c r="Q1157" s="0" t="n">
        <x:v>7.7</x:v>
      </x:c>
    </x:row>
    <x:row r="1158" spans="1:81" customFormat="1" ht="16.5" customHeight="1">
      <x:c r="A1158" s="302">
        <x:f>IF(RIGHT(C1158,2)=".1","10",RIGHT(C1158,2))</x:f>
      </x:c>
      <x:c r="B1158" s="0" t="n">
        <x:v>6</x:v>
      </x:c>
      <x:c r="C1158" s="0" t="n">
        <x:v>25.05</x:v>
      </x:c>
      <x:c r="D1158" s="0" t="s">
        <x:v>10</x:v>
      </x:c>
      <x:c r="E1158" s="0" t="n">
        <x:v>2</x:v>
      </x:c>
      <x:c r="F1158" s="0" t="s">
        <x:v>185</x:v>
      </x:c>
      <x:c r="H1158" s="0" t="s">
        <x:v>613</x:v>
      </x:c>
      <x:c r="I1158" s="0" t="n">
        <x:v>17.3</x:v>
      </x:c>
      <x:c r="J1158" s="0" t="n">
        <x:v>9.7</x:v>
      </x:c>
      <x:c r="K1158" s="0" t="n">
        <x:v>61</x:v>
      </x:c>
      <x:c r="L1158" s="0" t="n">
        <x:v>18</x:v>
      </x:c>
      <x:c r="M1158" s="0" t="n">
        <x:v>25</x:v>
      </x:c>
      <x:c r="O1158" s="0" t="n">
        <x:v>1017.6</x:v>
      </x:c>
      <x:c r="P1158" s="0" t="n">
        <x:v>1008.4</x:v>
      </x:c>
    </x:row>
    <x:row r="1159" spans="1:81" customFormat="1" ht="16.5" customHeight="1">
      <x:c r="A1159" s="302">
        <x:f>IF(RIGHT(C1159,2)=".1","10",RIGHT(C1159,2))</x:f>
      </x:c>
      <x:c r="B1159" s="0" t="n">
        <x:v>9</x:v>
      </x:c>
      <x:c r="C1159" s="0" t="n">
        <x:v>25.05</x:v>
      </x:c>
      <x:c r="D1159" s="0" t="s">
        <x:v>10</x:v>
      </x:c>
      <x:c r="E1159" s="0" t="s">
        <x:v>272</x:v>
      </x:c>
      <x:c r="F1159" s="0" t="s">
        <x:v>185</x:v>
      </x:c>
      <x:c r="H1159" s="0" t="s">
        <x:v>940</x:v>
      </x:c>
      <x:c r="I1159" s="0" t="n">
        <x:v>19.9</x:v>
      </x:c>
      <x:c r="J1159" s="0" t="n">
        <x:v>5.1</x:v>
      </x:c>
      <x:c r="K1159" s="0" t="n">
        <x:v>38</x:v>
      </x:c>
      <x:c r="L1159" s="0" t="n">
        <x:v>21</x:v>
      </x:c>
      <x:c r="M1159" s="0" t="n">
        <x:v>26</x:v>
      </x:c>
      <x:c r="N1159" s="0" t="s">
        <x:v>444</x:v>
      </x:c>
      <x:c r="O1159" s="0" t="n">
        <x:v>1018.2</x:v>
      </x:c>
      <x:c r="P1159" s="0" t="n">
        <x:v>1009</x:v>
      </x:c>
    </x:row>
    <x:row r="1160" spans="1:81" customFormat="1" ht="16.5" customHeight="1">
      <x:c r="A1160" s="302">
        <x:f>IF(RIGHT(C1160,2)=".1","10",RIGHT(C1160,2))</x:f>
      </x:c>
      <x:c r="B1160" s="0" t="n">
        <x:v>12</x:v>
      </x:c>
      <x:c r="C1160" s="0" t="n">
        <x:v>25.05</x:v>
      </x:c>
      <x:c r="D1160" s="0" t="s">
        <x:v>10</x:v>
      </x:c>
      <x:c r="E1160" s="0" t="s">
        <x:v>316</x:v>
      </x:c>
      <x:c r="F1160" s="0" t="s">
        <x:v>185</x:v>
      </x:c>
      <x:c r="G1160" s="0" t="s">
        <x:v>193</x:v>
      </x:c>
      <x:c r="H1160" s="0" t="s">
        <x:v>194</x:v>
      </x:c>
      <x:c r="I1160" s="0" t="n">
        <x:v>16.8</x:v>
      </x:c>
      <x:c r="J1160" s="0" t="n">
        <x:v>7.2</x:v>
      </x:c>
      <x:c r="K1160" s="0" t="n">
        <x:v>53</x:v>
      </x:c>
      <x:c r="L1160" s="0" t="n">
        <x:v>17</x:v>
      </x:c>
      <x:c r="M1160" s="0" t="n">
        <x:v>17</x:v>
      </x:c>
      <x:c r="O1160" s="0" t="n">
        <x:v>1019</x:v>
      </x:c>
      <x:c r="P1160" s="0" t="n">
        <x:v>1009.8</x:v>
      </x:c>
    </x:row>
    <x:row r="1161" spans="1:81" customFormat="1" ht="16.5" customHeight="1">
      <x:c r="A1161" s="302">
        <x:f>IF(RIGHT(C1161,2)=".1","10",RIGHT(C1161,2))</x:f>
      </x:c>
      <x:c r="B1161" s="0" t="n">
        <x:v>15</x:v>
      </x:c>
      <x:c r="C1161" s="0" t="n">
        <x:v>25.05</x:v>
      </x:c>
      <x:c r="D1161" s="0" t="s">
        <x:v>9</x:v>
      </x:c>
      <x:c r="E1161" s="0" t="n">
        <x:v>2</x:v>
      </x:c>
      <x:c r="F1161" s="0" t="s">
        <x:v>185</x:v>
      </x:c>
      <x:c r="H1161" s="0" t="s">
        <x:v>712</x:v>
      </x:c>
      <x:c r="I1161" s="0" t="n">
        <x:v>17.3</x:v>
      </x:c>
      <x:c r="J1161" s="0" t="n">
        <x:v>7.7</x:v>
      </x:c>
      <x:c r="K1161" s="0" t="n">
        <x:v>53</x:v>
      </x:c>
      <x:c r="L1161" s="0" t="n">
        <x:v>18</x:v>
      </x:c>
      <x:c r="M1161" s="0" t="n">
        <x:v>18</x:v>
      </x:c>
      <x:c r="O1161" s="0" t="n">
        <x:v>1018.8</x:v>
      </x:c>
      <x:c r="P1161" s="0" t="n">
        <x:v>1009.5</x:v>
      </x:c>
      <x:c r="R1161" s="0" t="n">
        <x:v>21.7</x:v>
      </x:c>
      <x:c r="S1161" s="0" t="n">
        <x:v>0</x:v>
      </x:c>
    </x:row>
    <x:row r="1162" spans="1:81" customFormat="1" ht="16.5" customHeight="1">
      <x:c r="A1162" s="302">
        <x:f>IF(RIGHT(C1162,2)=".1","10",RIGHT(C1162,2))</x:f>
      </x:c>
      <x:c r="B1162" s="0" t="n">
        <x:v>18</x:v>
      </x:c>
      <x:c r="C1162" s="0" t="n">
        <x:v>25.05</x:v>
      </x:c>
      <x:c r="D1162" s="0" t="s">
        <x:v>9</x:v>
      </x:c>
      <x:c r="E1162" s="0" t="n">
        <x:v>1</x:v>
      </x:c>
      <x:c r="F1162" s="0" t="s">
        <x:v>185</x:v>
      </x:c>
      <x:c r="H1162" s="0" t="s">
        <x:v>186</x:v>
      </x:c>
      <x:c r="I1162" s="0" t="n">
        <x:v>13.6</x:v>
      </x:c>
      <x:c r="J1162" s="0" t="n">
        <x:v>8.6</x:v>
      </x:c>
      <x:c r="K1162" s="0" t="n">
        <x:v>72</x:v>
      </x:c>
      <x:c r="L1162" s="0" t="n">
        <x:v>14</x:v>
      </x:c>
      <x:c r="M1162" s="0" t="n">
        <x:v>14</x:v>
      </x:c>
      <x:c r="O1162" s="0" t="n">
        <x:v>1020.1</x:v>
      </x:c>
      <x:c r="P1162" s="0" t="n">
        <x:v>1010.7</x:v>
      </x:c>
    </x:row>
    <x:row r="1163" spans="1:81" customFormat="1" ht="16.5" customHeight="1">
      <x:c r="A1163" s="302">
        <x:f>IF(RIGHT(C1163,2)=".1","10",RIGHT(C1163,2))</x:f>
      </x:c>
      <x:c r="B1163" s="0" t="n">
        <x:v>21</x:v>
      </x:c>
      <x:c r="C1163" s="0" t="n">
        <x:v>25.05</x:v>
      </x:c>
      <x:c r="D1163" s="0" t="s">
        <x:v>10</x:v>
      </x:c>
      <x:c r="E1163" s="0" t="n">
        <x:v>1</x:v>
      </x:c>
      <x:c r="F1163" s="0" t="s">
        <x:v>185</x:v>
      </x:c>
      <x:c r="H1163" s="0" t="s">
        <x:v>186</x:v>
      </x:c>
      <x:c r="I1163" s="0" t="n">
        <x:v>11.8</x:v>
      </x:c>
      <x:c r="J1163" s="0" t="n">
        <x:v>8.3</x:v>
      </x:c>
      <x:c r="K1163" s="0" t="n">
        <x:v>79</x:v>
      </x:c>
      <x:c r="L1163" s="0" t="n">
        <x:v>12</x:v>
      </x:c>
      <x:c r="M1163" s="0" t="n">
        <x:v>12</x:v>
      </x:c>
      <x:c r="O1163" s="0" t="n">
        <x:v>1020.5</x:v>
      </x:c>
      <x:c r="P1163" s="0" t="n">
        <x:v>1011.1</x:v>
      </x:c>
    </x:row>
    <x:row r="1164" spans="1:81" customFormat="1" ht="16.5" customHeight="1">
      <x:c r="A1164" s="302">
        <x:f>IF(RIGHT(C1164,2)=".1","10",RIGHT(C1164,2))</x:f>
      </x:c>
      <x:c r="B1164" s="0" t="n">
        <x:v>0</x:v>
      </x:c>
      <x:c r="C1164" s="0" t="n">
        <x:v>26.05</x:v>
      </x:c>
      <x:c r="D1164" s="0" t="s">
        <x:v>10</x:v>
      </x:c>
      <x:c r="E1164" s="0" t="n">
        <x:v>1</x:v>
      </x:c>
      <x:c r="F1164" s="0" t="s">
        <x:v>185</x:v>
      </x:c>
      <x:c r="H1164" s="0" t="s">
        <x:v>186</x:v>
      </x:c>
      <x:c r="I1164" s="0" t="n">
        <x:v>8.9</x:v>
      </x:c>
      <x:c r="J1164" s="0" t="n">
        <x:v>7.2</x:v>
      </x:c>
      <x:c r="K1164" s="0" t="n">
        <x:v>89</x:v>
      </x:c>
      <x:c r="L1164" s="0" t="n">
        <x:v>8</x:v>
      </x:c>
      <x:c r="M1164" s="0" t="n">
        <x:v>8</x:v>
      </x:c>
      <x:c r="O1164" s="0" t="n">
        <x:v>1020.4</x:v>
      </x:c>
      <x:c r="P1164" s="0" t="n">
        <x:v>1010.9</x:v>
      </x:c>
    </x:row>
    <x:row r="1165" spans="1:81" customFormat="1" ht="16.5" customHeight="1">
      <x:c r="A1165" s="302">
        <x:f>IF(RIGHT(C1165,2)=".1","10",RIGHT(C1165,2))</x:f>
      </x:c>
      <x:c r="B1165" s="0" t="n">
        <x:v>3</x:v>
      </x:c>
      <x:c r="C1165" s="0" t="n">
        <x:v>26.05</x:v>
      </x:c>
      <x:c r="D1165" s="0" t="s">
        <x:v>9</x:v>
      </x:c>
      <x:c r="E1165" s="0" t="n">
        <x:v>1</x:v>
      </x:c>
      <x:c r="F1165" s="0" t="s">
        <x:v>185</x:v>
      </x:c>
      <x:c r="H1165" s="0" t="s">
        <x:v>376</x:v>
      </x:c>
      <x:c r="I1165" s="0" t="n">
        <x:v>10.5</x:v>
      </x:c>
      <x:c r="J1165" s="0" t="n">
        <x:v>8.4</x:v>
      </x:c>
      <x:c r="K1165" s="0" t="n">
        <x:v>87</x:v>
      </x:c>
      <x:c r="L1165" s="0" t="n">
        <x:v>10</x:v>
      </x:c>
      <x:c r="M1165" s="0" t="n">
        <x:v>11</x:v>
      </x:c>
      <x:c r="O1165" s="0" t="n">
        <x:v>1020.4</x:v>
      </x:c>
      <x:c r="P1165" s="0" t="n">
        <x:v>1010.9</x:v>
      </x:c>
      <x:c r="Q1165" s="0" t="n">
        <x:v>8.2</x:v>
      </x:c>
    </x:row>
    <x:row r="1166" spans="1:81" customFormat="1" ht="16.5" customHeight="1">
      <x:c r="A1166" s="302">
        <x:f>IF(RIGHT(C1166,2)=".1","10",RIGHT(C1166,2))</x:f>
      </x:c>
      <x:c r="B1166" s="0" t="n">
        <x:v>6</x:v>
      </x:c>
      <x:c r="C1166" s="0" t="n">
        <x:v>26.05</x:v>
      </x:c>
      <x:c r="D1166" s="0" t="s">
        <x:v>9</x:v>
      </x:c>
      <x:c r="E1166" s="0" t="n">
        <x:v>3</x:v>
      </x:c>
      <x:c r="F1166" s="0" t="s">
        <x:v>185</x:v>
      </x:c>
      <x:c r="H1166" s="0" t="s">
        <x:v>186</x:v>
      </x:c>
      <x:c r="I1166" s="0" t="n">
        <x:v>17.6</x:v>
      </x:c>
      <x:c r="J1166" s="0" t="n">
        <x:v>11</x:v>
      </x:c>
      <x:c r="K1166" s="0" t="n">
        <x:v>65</x:v>
      </x:c>
      <x:c r="L1166" s="0" t="n">
        <x:v>18</x:v>
      </x:c>
      <x:c r="M1166" s="0" t="n">
        <x:v>26</x:v>
      </x:c>
      <x:c r="O1166" s="0" t="n">
        <x:v>1020.2</x:v>
      </x:c>
      <x:c r="P1166" s="0" t="n">
        <x:v>1011</x:v>
      </x:c>
    </x:row>
    <x:row r="1167" spans="1:81" customFormat="1" ht="16.5" customHeight="1">
      <x:c r="A1167" s="302">
        <x:f>IF(RIGHT(C1167,2)=".1","10",RIGHT(C1167,2))</x:f>
      </x:c>
      <x:c r="B1167" s="0" t="n">
        <x:v>9</x:v>
      </x:c>
      <x:c r="C1167" s="0" t="n">
        <x:v>26.05</x:v>
      </x:c>
      <x:c r="D1167" s="0" t="s">
        <x:v>10</x:v>
      </x:c>
      <x:c r="E1167" s="0" t="n">
        <x:v>3</x:v>
      </x:c>
      <x:c r="F1167" s="0" t="s">
        <x:v>185</x:v>
      </x:c>
      <x:c r="H1167" s="0" t="s">
        <x:v>575</x:v>
      </x:c>
      <x:c r="I1167" s="0" t="n">
        <x:v>21.9</x:v>
      </x:c>
      <x:c r="J1167" s="0" t="n">
        <x:v>9</x:v>
      </x:c>
      <x:c r="K1167" s="0" t="n">
        <x:v>44</x:v>
      </x:c>
      <x:c r="L1167" s="0" t="n">
        <x:v>23</x:v>
      </x:c>
      <x:c r="M1167" s="0" t="n">
        <x:v>38</x:v>
      </x:c>
      <x:c r="N1167" s="0" t="s">
        <x:v>444</x:v>
      </x:c>
      <x:c r="O1167" s="0" t="n">
        <x:v>1019.5</x:v>
      </x:c>
      <x:c r="P1167" s="0" t="n">
        <x:v>1010.4</x:v>
      </x:c>
    </x:row>
    <x:row r="1168" spans="1:81" customFormat="1" ht="16.5" customHeight="1">
      <x:c r="A1168" s="302">
        <x:f>IF(RIGHT(C1168,2)=".1","10",RIGHT(C1168,2))</x:f>
      </x:c>
      <x:c r="B1168" s="0" t="n">
        <x:v>12</x:v>
      </x:c>
      <x:c r="C1168" s="0" t="n">
        <x:v>26.05</x:v>
      </x:c>
      <x:c r="D1168" s="0" t="s">
        <x:v>11</x:v>
      </x:c>
      <x:c r="E1168" s="0" t="n">
        <x:v>3</x:v>
      </x:c>
      <x:c r="F1168" s="0" t="s">
        <x:v>185</x:v>
      </x:c>
      <x:c r="H1168" s="0" t="s">
        <x:v>538</x:v>
      </x:c>
      <x:c r="I1168" s="0" t="n">
        <x:v>23.7</x:v>
      </x:c>
      <x:c r="J1168" s="0" t="n">
        <x:v>5.6</x:v>
      </x:c>
      <x:c r="K1168" s="0" t="n">
        <x:v>31</x:v>
      </x:c>
      <x:c r="L1168" s="0" t="n">
        <x:v>24</x:v>
      </x:c>
      <x:c r="M1168" s="0" t="n">
        <x:v>28</x:v>
      </x:c>
      <x:c r="N1168" s="0" t="s">
        <x:v>444</x:v>
      </x:c>
      <x:c r="O1168" s="0" t="n">
        <x:v>1018.1</x:v>
      </x:c>
      <x:c r="P1168" s="0" t="n">
        <x:v>1009</x:v>
      </x:c>
    </x:row>
    <x:row r="1169" spans="1:81" customFormat="1" ht="16.5" customHeight="1">
      <x:c r="A1169" s="302">
        <x:f>IF(RIGHT(C1169,2)=".1","10",RIGHT(C1169,2))</x:f>
      </x:c>
      <x:c r="B1169" s="0" t="n">
        <x:v>15</x:v>
      </x:c>
      <x:c r="C1169" s="0" t="n">
        <x:v>26.05</x:v>
      </x:c>
      <x:c r="D1169" s="0" t="s">
        <x:v>11</x:v>
      </x:c>
      <x:c r="E1169" s="0" t="n">
        <x:v>1</x:v>
      </x:c>
      <x:c r="F1169" s="0" t="s">
        <x:v>185</x:v>
      </x:c>
      <x:c r="H1169" s="0" t="s">
        <x:v>941</x:v>
      </x:c>
      <x:c r="I1169" s="0" t="n">
        <x:v>23</x:v>
      </x:c>
      <x:c r="J1169" s="0" t="n">
        <x:v>5.6</x:v>
      </x:c>
      <x:c r="K1169" s="0" t="n">
        <x:v>32</x:v>
      </x:c>
      <x:c r="L1169" s="0" t="n">
        <x:v>23</x:v>
      </x:c>
      <x:c r="M1169" s="0" t="n">
        <x:v>25</x:v>
      </x:c>
      <x:c r="N1169" s="0" t="s">
        <x:v>444</x:v>
      </x:c>
      <x:c r="O1169" s="0" t="n">
        <x:v>1017.1</x:v>
      </x:c>
      <x:c r="P1169" s="0" t="n">
        <x:v>1008</x:v>
      </x:c>
      <x:c r="R1169" s="0" t="n">
        <x:v>24.1</x:v>
      </x:c>
    </x:row>
    <x:row r="1170" spans="1:81" customFormat="1" ht="16.5" customHeight="1">
      <x:c r="A1170" s="302">
        <x:f>IF(RIGHT(C1170,2)=".1","10",RIGHT(C1170,2))</x:f>
      </x:c>
      <x:c r="B1170" s="0" t="n">
        <x:v>18</x:v>
      </x:c>
      <x:c r="C1170" s="0" t="n">
        <x:v>26.05</x:v>
      </x:c>
      <x:c r="D1170" s="0" t="s">
        <x:v>11</x:v>
      </x:c>
      <x:c r="E1170" s="0" t="n">
        <x:v>1</x:v>
      </x:c>
      <x:c r="F1170" s="0" t="s">
        <x:v>185</x:v>
      </x:c>
      <x:c r="H1170" s="0" t="s">
        <x:v>228</x:v>
      </x:c>
      <x:c r="I1170" s="0" t="n">
        <x:v>17.8</x:v>
      </x:c>
      <x:c r="J1170" s="0" t="n">
        <x:v>8.9</x:v>
      </x:c>
      <x:c r="K1170" s="0" t="n">
        <x:v>56</x:v>
      </x:c>
      <x:c r="L1170" s="0" t="n">
        <x:v>19</x:v>
      </x:c>
      <x:c r="M1170" s="0" t="n">
        <x:v>19</x:v>
      </x:c>
      <x:c r="O1170" s="0" t="n">
        <x:v>1017.6</x:v>
      </x:c>
      <x:c r="P1170" s="0" t="n">
        <x:v>1008.4</x:v>
      </x:c>
    </x:row>
    <x:row r="1171" spans="1:81" customFormat="1" ht="16.5" customHeight="1">
      <x:c r="A1171" s="302">
        <x:f>IF(RIGHT(C1171,2)=".1","10",RIGHT(C1171,2))</x:f>
      </x:c>
      <x:c r="B1171" s="0" t="n">
        <x:v>21</x:v>
      </x:c>
      <x:c r="C1171" s="0" t="n">
        <x:v>26.05</x:v>
      </x:c>
      <x:c r="D1171" s="0" t="s">
        <x:v>13</x:v>
      </x:c>
      <x:c r="E1171" s="0" t="n">
        <x:v>0</x:v>
      </x:c>
      <x:c r="F1171" s="0" t="s">
        <x:v>185</x:v>
      </x:c>
      <x:c r="H1171" s="0" t="s">
        <x:v>287</x:v>
      </x:c>
      <x:c r="I1171" s="0" t="n">
        <x:v>14.9</x:v>
      </x:c>
      <x:c r="J1171" s="0" t="n">
        <x:v>10.1</x:v>
      </x:c>
      <x:c r="K1171" s="0" t="n">
        <x:v>73</x:v>
      </x:c>
      <x:c r="L1171" s="0" t="n">
        <x:v>15</x:v>
      </x:c>
      <x:c r="M1171" s="0" t="n">
        <x:v>15</x:v>
      </x:c>
      <x:c r="O1171" s="0" t="n">
        <x:v>1017.5</x:v>
      </x:c>
      <x:c r="P1171" s="0" t="n">
        <x:v>1008.2</x:v>
      </x:c>
    </x:row>
    <x:row r="1172" spans="1:81" customFormat="1" ht="16.5" customHeight="1">
      <x:c r="A1172" s="302">
        <x:f>IF(RIGHT(C1172,2)=".1","10",RIGHT(C1172,2))</x:f>
      </x:c>
      <x:c r="B1172" s="0" t="n">
        <x:v>0</x:v>
      </x:c>
      <x:c r="C1172" s="0" t="n">
        <x:v>27.05</x:v>
      </x:c>
      <x:c r="D1172" s="0" t="s">
        <x:v>10</x:v>
      </x:c>
      <x:c r="E1172" s="0" t="n">
        <x:v>1</x:v>
      </x:c>
      <x:c r="F1172" s="0" t="s">
        <x:v>185</x:v>
      </x:c>
      <x:c r="H1172" s="0" t="s">
        <x:v>228</x:v>
      </x:c>
      <x:c r="I1172" s="0" t="n">
        <x:v>14.5</x:v>
      </x:c>
      <x:c r="J1172" s="0" t="n">
        <x:v>8.8</x:v>
      </x:c>
      <x:c r="K1172" s="0" t="n">
        <x:v>69</x:v>
      </x:c>
      <x:c r="L1172" s="0" t="n">
        <x:v>15</x:v>
      </x:c>
      <x:c r="M1172" s="0" t="n">
        <x:v>15</x:v>
      </x:c>
      <x:c r="O1172" s="0" t="n">
        <x:v>1017.3</x:v>
      </x:c>
      <x:c r="P1172" s="0" t="n">
        <x:v>1007.9</x:v>
      </x:c>
    </x:row>
    <x:row r="1173" spans="1:81" customFormat="1" ht="16.5" customHeight="1">
      <x:c r="A1173" s="302">
        <x:f>IF(RIGHT(C1173,2)=".1","10",RIGHT(C1173,2))</x:f>
      </x:c>
      <x:c r="B1173" s="0" t="n">
        <x:v>3</x:v>
      </x:c>
      <x:c r="C1173" s="0" t="n">
        <x:v>27.05</x:v>
      </x:c>
      <x:c r="D1173" s="0" t="s">
        <x:v>10</x:v>
      </x:c>
      <x:c r="E1173" s="0" t="n">
        <x:v>1</x:v>
      </x:c>
      <x:c r="F1173" s="0" t="s">
        <x:v>185</x:v>
      </x:c>
      <x:c r="H1173" s="0" t="s">
        <x:v>192</x:v>
      </x:c>
      <x:c r="I1173" s="0" t="n">
        <x:v>14.1</x:v>
      </x:c>
      <x:c r="J1173" s="0" t="n">
        <x:v>9.1</x:v>
      </x:c>
      <x:c r="K1173" s="0" t="n">
        <x:v>72</x:v>
      </x:c>
      <x:c r="L1173" s="0" t="n">
        <x:v>15</x:v>
      </x:c>
      <x:c r="M1173" s="0" t="n">
        <x:v>15</x:v>
      </x:c>
      <x:c r="O1173" s="0" t="n">
        <x:v>1017.5</x:v>
      </x:c>
      <x:c r="P1173" s="0" t="n">
        <x:v>1008.2</x:v>
      </x:c>
      <x:c r="Q1173" s="0" t="n">
        <x:v>13.9</x:v>
      </x:c>
    </x:row>
    <x:row r="1174" spans="1:81" customFormat="1" ht="16.5" customHeight="1">
      <x:c r="A1174" s="302">
        <x:f>IF(RIGHT(C1174,2)=".1","10",RIGHT(C1174,2))</x:f>
      </x:c>
      <x:c r="B1174" s="0" t="n">
        <x:v>6</x:v>
      </x:c>
      <x:c r="C1174" s="0" t="n">
        <x:v>27.05</x:v>
      </x:c>
      <x:c r="D1174" s="0" t="s">
        <x:v>10</x:v>
      </x:c>
      <x:c r="E1174" s="0" t="n">
        <x:v>3</x:v>
      </x:c>
      <x:c r="F1174" s="0" t="s">
        <x:v>185</x:v>
      </x:c>
      <x:c r="H1174" s="0" t="s">
        <x:v>942</x:v>
      </x:c>
      <x:c r="I1174" s="0" t="n">
        <x:v>18.7</x:v>
      </x:c>
      <x:c r="J1174" s="0" t="n">
        <x:v>11.1</x:v>
      </x:c>
      <x:c r="K1174" s="0" t="n">
        <x:v>61</x:v>
      </x:c>
      <x:c r="L1174" s="0" t="n">
        <x:v>19</x:v>
      </x:c>
      <x:c r="M1174" s="0" t="n">
        <x:v>23</x:v>
      </x:c>
      <x:c r="O1174" s="0" t="n">
        <x:v>1017.6</x:v>
      </x:c>
      <x:c r="P1174" s="0" t="n">
        <x:v>1008.4</x:v>
      </x:c>
    </x:row>
    <x:row r="1175" spans="1:81" customFormat="1" ht="16.5" customHeight="1">
      <x:c r="A1175" s="302">
        <x:f>IF(RIGHT(C1175,2)=".1","10",RIGHT(C1175,2))</x:f>
      </x:c>
      <x:c r="B1175" s="0" t="n">
        <x:v>9</x:v>
      </x:c>
      <x:c r="C1175" s="0" t="n">
        <x:v>27.05</x:v>
      </x:c>
      <x:c r="D1175" s="0" t="s">
        <x:v>10</x:v>
      </x:c>
      <x:c r="E1175" s="0" t="n">
        <x:v>3</x:v>
      </x:c>
      <x:c r="F1175" s="0" t="s">
        <x:v>185</x:v>
      </x:c>
      <x:c r="H1175" s="0" t="s">
        <x:v>943</x:v>
      </x:c>
      <x:c r="I1175" s="0" t="n">
        <x:v>20.5</x:v>
      </x:c>
      <x:c r="J1175" s="0" t="n">
        <x:v>11.4</x:v>
      </x:c>
      <x:c r="K1175" s="0" t="n">
        <x:v>56</x:v>
      </x:c>
      <x:c r="L1175" s="0" t="n">
        <x:v>23</x:v>
      </x:c>
      <x:c r="M1175" s="0" t="n">
        <x:v>25</x:v>
      </x:c>
      <x:c r="N1175" s="0" t="s">
        <x:v>444</x:v>
      </x:c>
      <x:c r="O1175" s="0" t="n">
        <x:v>1017.6</x:v>
      </x:c>
      <x:c r="P1175" s="0" t="n">
        <x:v>1008.5</x:v>
      </x:c>
    </x:row>
    <x:row r="1176" spans="1:81" customFormat="1" ht="16.5" customHeight="1">
      <x:c r="A1176" s="302">
        <x:f>IF(RIGHT(C1176,2)=".1","10",RIGHT(C1176,2))</x:f>
      </x:c>
      <x:c r="B1176" s="0" t="n">
        <x:v>12</x:v>
      </x:c>
      <x:c r="C1176" s="0" t="n">
        <x:v>27.05</x:v>
      </x:c>
      <x:c r="D1176" s="0" t="s">
        <x:v>10</x:v>
      </x:c>
      <x:c r="E1176" s="0" t="n">
        <x:v>3</x:v>
      </x:c>
      <x:c r="F1176" s="0" t="s">
        <x:v>185</x:v>
      </x:c>
      <x:c r="H1176" s="0" t="s">
        <x:v>944</x:v>
      </x:c>
      <x:c r="I1176" s="0" t="n">
        <x:v>22.6</x:v>
      </x:c>
      <x:c r="J1176" s="0" t="n">
        <x:v>10.2</x:v>
      </x:c>
      <x:c r="K1176" s="0" t="n">
        <x:v>45</x:v>
      </x:c>
      <x:c r="L1176" s="0" t="n">
        <x:v>24</x:v>
      </x:c>
      <x:c r="M1176" s="0" t="n">
        <x:v>29</x:v>
      </x:c>
      <x:c r="N1176" s="0" t="s">
        <x:v>444</x:v>
      </x:c>
      <x:c r="O1176" s="0" t="n">
        <x:v>1016.6</x:v>
      </x:c>
      <x:c r="P1176" s="0" t="n">
        <x:v>1007.5</x:v>
      </x:c>
    </x:row>
    <x:row r="1177" spans="1:81" customFormat="1" ht="16.5" customHeight="1">
      <x:c r="A1177" s="302">
        <x:f>IF(RIGHT(C1177,2)=".1","10",RIGHT(C1177,2))</x:f>
      </x:c>
      <x:c r="B1177" s="0" t="n">
        <x:v>15</x:v>
      </x:c>
      <x:c r="C1177" s="0" t="n">
        <x:v>27.05</x:v>
      </x:c>
      <x:c r="D1177" s="0" t="s">
        <x:v>11</x:v>
      </x:c>
      <x:c r="E1177" s="0" t="n">
        <x:v>3</x:v>
      </x:c>
      <x:c r="F1177" s="0" t="s">
        <x:v>185</x:v>
      </x:c>
      <x:c r="H1177" s="0" t="s">
        <x:v>945</x:v>
      </x:c>
      <x:c r="I1177" s="0" t="n">
        <x:v>22.5</x:v>
      </x:c>
      <x:c r="J1177" s="0" t="n">
        <x:v>7.7</x:v>
      </x:c>
      <x:c r="K1177" s="0" t="n">
        <x:v>39</x:v>
      </x:c>
      <x:c r="L1177" s="0" t="n">
        <x:v>24</x:v>
      </x:c>
      <x:c r="M1177" s="0" t="n">
        <x:v>25</x:v>
      </x:c>
      <x:c r="N1177" s="0" t="s">
        <x:v>444</x:v>
      </x:c>
      <x:c r="O1177" s="0" t="n">
        <x:v>1016.4</x:v>
      </x:c>
      <x:c r="P1177" s="0" t="n">
        <x:v>1007.3</x:v>
      </x:c>
      <x:c r="R1177" s="0" t="n">
        <x:v>23.5</x:v>
      </x:c>
    </x:row>
    <x:row r="1178" spans="1:81" customFormat="1" ht="16.5" customHeight="1">
      <x:c r="A1178" s="302">
        <x:f>IF(RIGHT(C1178,2)=".1","10",RIGHT(C1178,2))</x:f>
      </x:c>
      <x:c r="B1178" s="0" t="n">
        <x:v>18</x:v>
      </x:c>
      <x:c r="C1178" s="0" t="n">
        <x:v>27.05</x:v>
      </x:c>
      <x:c r="D1178" s="0" t="s">
        <x:v>10</x:v>
      </x:c>
      <x:c r="E1178" s="0" t="n">
        <x:v>1</x:v>
      </x:c>
      <x:c r="F1178" s="0" t="s">
        <x:v>185</x:v>
      </x:c>
      <x:c r="H1178" s="0" t="s">
        <x:v>186</x:v>
      </x:c>
      <x:c r="I1178" s="0" t="n">
        <x:v>15.6</x:v>
      </x:c>
      <x:c r="J1178" s="0" t="n">
        <x:v>8.4</x:v>
      </x:c>
      <x:c r="K1178" s="0" t="n">
        <x:v>62</x:v>
      </x:c>
      <x:c r="L1178" s="0" t="n">
        <x:v>16</x:v>
      </x:c>
      <x:c r="M1178" s="0" t="n">
        <x:v>16</x:v>
      </x:c>
      <x:c r="O1178" s="0" t="n">
        <x:v>1016.9</x:v>
      </x:c>
      <x:c r="P1178" s="0" t="n">
        <x:v>1007.7</x:v>
      </x:c>
    </x:row>
    <x:row r="1179" spans="1:81" customFormat="1" ht="16.5" customHeight="1">
      <x:c r="A1179" s="302">
        <x:f>IF(RIGHT(C1179,2)=".1","10",RIGHT(C1179,2))</x:f>
      </x:c>
      <x:c r="B1179" s="0" t="n">
        <x:v>21</x:v>
      </x:c>
      <x:c r="C1179" s="0" t="n">
        <x:v>27.05</x:v>
      </x:c>
      <x:c r="D1179" s="0" t="s">
        <x:v>9</x:v>
      </x:c>
      <x:c r="E1179" s="0" t="n">
        <x:v>1</x:v>
      </x:c>
      <x:c r="F1179" s="0" t="s">
        <x:v>185</x:v>
      </x:c>
      <x:c r="H1179" s="0" t="s">
        <x:v>186</x:v>
      </x:c>
      <x:c r="I1179" s="0" t="n">
        <x:v>11.4</x:v>
      </x:c>
      <x:c r="J1179" s="0" t="n">
        <x:v>8.9</x:v>
      </x:c>
      <x:c r="K1179" s="0" t="n">
        <x:v>85</x:v>
      </x:c>
      <x:c r="L1179" s="0" t="n">
        <x:v>11</x:v>
      </x:c>
      <x:c r="M1179" s="0" t="n">
        <x:v>11</x:v>
      </x:c>
      <x:c r="O1179" s="0" t="n">
        <x:v>1016.9</x:v>
      </x:c>
      <x:c r="P1179" s="0" t="n">
        <x:v>1007.5</x:v>
      </x:c>
    </x:row>
    <x:row r="1180" spans="1:81" customFormat="1" ht="16.5" customHeight="1">
      <x:c r="A1180" s="302">
        <x:f>IF(RIGHT(C1180,2)=".1","10",RIGHT(C1180,2))</x:f>
      </x:c>
      <x:c r="B1180" s="0" t="n">
        <x:v>0</x:v>
      </x:c>
      <x:c r="C1180" s="0" t="n">
        <x:v>28.05</x:v>
      </x:c>
      <x:c r="D1180" s="0" t="s">
        <x:v>9</x:v>
      </x:c>
      <x:c r="E1180" s="0" t="n">
        <x:v>1</x:v>
      </x:c>
      <x:c r="F1180" s="0" t="s">
        <x:v>185</x:v>
      </x:c>
      <x:c r="H1180" s="0" t="s">
        <x:v>453</x:v>
      </x:c>
      <x:c r="I1180" s="0" t="n">
        <x:v>10.7</x:v>
      </x:c>
      <x:c r="J1180" s="0" t="n">
        <x:v>9</x:v>
      </x:c>
      <x:c r="K1180" s="0" t="n">
        <x:v>89</x:v>
      </x:c>
      <x:c r="L1180" s="0" t="n">
        <x:v>10</x:v>
      </x:c>
      <x:c r="M1180" s="0" t="n">
        <x:v>10</x:v>
      </x:c>
      <x:c r="O1180" s="0" t="n">
        <x:v>1016.5</x:v>
      </x:c>
      <x:c r="P1180" s="0" t="n">
        <x:v>1007</x:v>
      </x:c>
    </x:row>
    <x:row r="1181" spans="1:81" customFormat="1" ht="16.5" customHeight="1">
      <x:c r="A1181" s="302">
        <x:f>IF(RIGHT(C1181,2)=".1","10",RIGHT(C1181,2))</x:f>
      </x:c>
      <x:c r="B1181" s="0" t="n">
        <x:v>3</x:v>
      </x:c>
      <x:c r="C1181" s="0" t="n">
        <x:v>28.05</x:v>
      </x:c>
      <x:c r="D1181" s="0" t="s">
        <x:v>9</x:v>
      </x:c>
      <x:c r="E1181" s="0" t="n">
        <x:v>1</x:v>
      </x:c>
      <x:c r="F1181" s="0" t="s">
        <x:v>185</x:v>
      </x:c>
      <x:c r="H1181" s="0" t="s">
        <x:v>495</x:v>
      </x:c>
      <x:c r="I1181" s="0" t="n">
        <x:v>12.4</x:v>
      </x:c>
      <x:c r="J1181" s="0" t="n">
        <x:v>11.2</x:v>
      </x:c>
      <x:c r="K1181" s="0" t="n">
        <x:v>92</x:v>
      </x:c>
      <x:c r="L1181" s="0" t="n">
        <x:v>12</x:v>
      </x:c>
      <x:c r="M1181" s="0" t="n">
        <x:v>13</x:v>
      </x:c>
      <x:c r="O1181" s="0" t="n">
        <x:v>1016.3</x:v>
      </x:c>
      <x:c r="P1181" s="0" t="n">
        <x:v>1006.9</x:v>
      </x:c>
      <x:c r="Q1181" s="0" t="n">
        <x:v>10</x:v>
      </x:c>
    </x:row>
    <x:row r="1182" spans="1:81" customFormat="1" ht="16.5" customHeight="1">
      <x:c r="A1182" s="302">
        <x:f>IF(RIGHT(C1182,2)=".1","10",RIGHT(C1182,2))</x:f>
      </x:c>
      <x:c r="B1182" s="0" t="n">
        <x:v>6</x:v>
      </x:c>
      <x:c r="C1182" s="0" t="n">
        <x:v>28.05</x:v>
      </x:c>
      <x:c r="D1182" s="0" t="s">
        <x:v>9</x:v>
      </x:c>
      <x:c r="E1182" s="0" t="n">
        <x:v>1</x:v>
      </x:c>
      <x:c r="F1182" s="0" t="s">
        <x:v>185</x:v>
      </x:c>
      <x:c r="H1182" s="0" t="s">
        <x:v>186</x:v>
      </x:c>
      <x:c r="I1182" s="0" t="n">
        <x:v>21</x:v>
      </x:c>
      <x:c r="J1182" s="0" t="n">
        <x:v>11.1</x:v>
      </x:c>
      <x:c r="K1182" s="0" t="n">
        <x:v>53</x:v>
      </x:c>
      <x:c r="L1182" s="0" t="n">
        <x:v>24</x:v>
      </x:c>
      <x:c r="M1182" s="0" t="n">
        <x:v>36</x:v>
      </x:c>
      <x:c r="N1182" s="0" t="s">
        <x:v>444</x:v>
      </x:c>
      <x:c r="O1182" s="0" t="n">
        <x:v>1015.4</x:v>
      </x:c>
      <x:c r="P1182" s="0" t="n">
        <x:v>1006.3</x:v>
      </x:c>
    </x:row>
    <x:row r="1183" spans="1:81" customFormat="1" ht="16.5" customHeight="1">
      <x:c r="A1183" s="302">
        <x:f>IF(RIGHT(C1183,2)=".1","10",RIGHT(C1183,2))</x:f>
      </x:c>
      <x:c r="B1183" s="0" t="n">
        <x:v>9</x:v>
      </x:c>
      <x:c r="C1183" s="0" t="n">
        <x:v>28.05</x:v>
      </x:c>
      <x:c r="D1183" s="0" t="s">
        <x:v>9</x:v>
      </x:c>
      <x:c r="E1183" s="0" t="n">
        <x:v>2</x:v>
      </x:c>
      <x:c r="F1183" s="0" t="s">
        <x:v>185</x:v>
      </x:c>
      <x:c r="H1183" s="0" t="s">
        <x:v>613</x:v>
      </x:c>
      <x:c r="I1183" s="0" t="n">
        <x:v>24.2</x:v>
      </x:c>
      <x:c r="J1183" s="0" t="n">
        <x:v>9.3</x:v>
      </x:c>
      <x:c r="K1183" s="0" t="n">
        <x:v>39</x:v>
      </x:c>
      <x:c r="L1183" s="0" t="n">
        <x:v>25</x:v>
      </x:c>
      <x:c r="M1183" s="0" t="n">
        <x:v>38</x:v>
      </x:c>
      <x:c r="N1183" s="0" t="s">
        <x:v>444</x:v>
      </x:c>
      <x:c r="O1183" s="0" t="n">
        <x:v>1014.5</x:v>
      </x:c>
      <x:c r="P1183" s="0" t="n">
        <x:v>1005.5</x:v>
      </x:c>
    </x:row>
    <x:row r="1184" spans="1:81" customFormat="1" ht="16.5" customHeight="1">
      <x:c r="A1184" s="302">
        <x:f>IF(RIGHT(C1184,2)=".1","10",RIGHT(C1184,2))</x:f>
      </x:c>
      <x:c r="B1184" s="0" t="n">
        <x:v>12</x:v>
      </x:c>
      <x:c r="C1184" s="0" t="n">
        <x:v>28.05</x:v>
      </x:c>
      <x:c r="D1184" s="0" t="s">
        <x:v>11</x:v>
      </x:c>
      <x:c r="E1184" s="0" t="n">
        <x:v>2</x:v>
      </x:c>
      <x:c r="F1184" s="0" t="s">
        <x:v>185</x:v>
      </x:c>
      <x:c r="H1184" s="0" t="s">
        <x:v>367</x:v>
      </x:c>
      <x:c r="I1184" s="0" t="n">
        <x:v>26</x:v>
      </x:c>
      <x:c r="J1184" s="0" t="n">
        <x:v>8.6</x:v>
      </x:c>
      <x:c r="K1184" s="0" t="n">
        <x:v>33</x:v>
      </x:c>
      <x:c r="L1184" s="0" t="n">
        <x:v>26</x:v>
      </x:c>
      <x:c r="M1184" s="0" t="n">
        <x:v>35</x:v>
      </x:c>
      <x:c r="N1184" s="0" t="s">
        <x:v>483</x:v>
      </x:c>
      <x:c r="O1184" s="0" t="n">
        <x:v>1013.5</x:v>
      </x:c>
      <x:c r="P1184" s="0" t="n">
        <x:v>1004.6</x:v>
      </x:c>
    </x:row>
    <x:row r="1185" spans="1:81" customFormat="1" ht="16.5" customHeight="1">
      <x:c r="A1185" s="302">
        <x:f>IF(RIGHT(C1185,2)=".1","10",RIGHT(C1185,2))</x:f>
      </x:c>
      <x:c r="B1185" s="0" t="n">
        <x:v>15</x:v>
      </x:c>
      <x:c r="C1185" s="0" t="n">
        <x:v>28.05</x:v>
      </x:c>
      <x:c r="D1185" s="0" t="s">
        <x:v>10</x:v>
      </x:c>
      <x:c r="E1185" s="0" t="n">
        <x:v>1</x:v>
      </x:c>
      <x:c r="F1185" s="0" t="s">
        <x:v>185</x:v>
      </x:c>
      <x:c r="H1185" s="0" t="s">
        <x:v>186</x:v>
      </x:c>
      <x:c r="I1185" s="0" t="n">
        <x:v>25.9</x:v>
      </x:c>
      <x:c r="J1185" s="0" t="n">
        <x:v>8.9</x:v>
      </x:c>
      <x:c r="K1185" s="0" t="n">
        <x:v>34</x:v>
      </x:c>
      <x:c r="L1185" s="0" t="n">
        <x:v>26</x:v>
      </x:c>
      <x:c r="M1185" s="0" t="n">
        <x:v>29</x:v>
      </x:c>
      <x:c r="N1185" s="0" t="s">
        <x:v>483</x:v>
      </x:c>
      <x:c r="O1185" s="0" t="n">
        <x:v>1013.1</x:v>
      </x:c>
      <x:c r="P1185" s="0" t="n">
        <x:v>1004.1</x:v>
      </x:c>
      <x:c r="R1185" s="0" t="n">
        <x:v>26.5</x:v>
      </x:c>
    </x:row>
    <x:row r="1186" spans="1:81" customFormat="1" ht="16.5" customHeight="1">
      <x:c r="A1186" s="302">
        <x:f>IF(RIGHT(C1186,2)=".1","10",RIGHT(C1186,2))</x:f>
      </x:c>
      <x:c r="B1186" s="0" t="n">
        <x:v>18</x:v>
      </x:c>
      <x:c r="C1186" s="0" t="n">
        <x:v>28.05</x:v>
      </x:c>
      <x:c r="D1186" s="0" t="s">
        <x:v>5</x:v>
      </x:c>
      <x:c r="E1186" s="0" t="n">
        <x:v>1</x:v>
      </x:c>
      <x:c r="F1186" s="0" t="s">
        <x:v>185</x:v>
      </x:c>
      <x:c r="H1186" s="0" t="s">
        <x:v>186</x:v>
      </x:c>
      <x:c r="I1186" s="0" t="n">
        <x:v>18.3</x:v>
      </x:c>
      <x:c r="J1186" s="0" t="n">
        <x:v>11.7</x:v>
      </x:c>
      <x:c r="K1186" s="0" t="n">
        <x:v>65</x:v>
      </x:c>
      <x:c r="L1186" s="0" t="n">
        <x:v>20</x:v>
      </x:c>
      <x:c r="M1186" s="0" t="n">
        <x:v>20</x:v>
      </x:c>
      <x:c r="O1186" s="0" t="n">
        <x:v>1013.7</x:v>
      </x:c>
      <x:c r="P1186" s="0" t="n">
        <x:v>1004.5</x:v>
      </x:c>
    </x:row>
    <x:row r="1187" spans="1:81" customFormat="1" ht="16.5" customHeight="1">
      <x:c r="A1187" s="302">
        <x:f>IF(RIGHT(C1187,2)=".1","10",RIGHT(C1187,2))</x:f>
      </x:c>
      <x:c r="B1187" s="0" t="n">
        <x:v>21</x:v>
      </x:c>
      <x:c r="C1187" s="0" t="n">
        <x:v>28.05</x:v>
      </x:c>
      <x:c r="D1187" s="0" t="s">
        <x:v>5</x:v>
      </x:c>
      <x:c r="E1187" s="0" t="n">
        <x:v>1</x:v>
      </x:c>
      <x:c r="F1187" s="0" t="s">
        <x:v>185</x:v>
      </x:c>
      <x:c r="H1187" s="0" t="s">
        <x:v>186</x:v>
      </x:c>
      <x:c r="I1187" s="0" t="n">
        <x:v>18.4</x:v>
      </x:c>
      <x:c r="J1187" s="0" t="n">
        <x:v>10.2</x:v>
      </x:c>
      <x:c r="K1187" s="0" t="n">
        <x:v>59</x:v>
      </x:c>
      <x:c r="L1187" s="0" t="n">
        <x:v>20</x:v>
      </x:c>
      <x:c r="M1187" s="0" t="n">
        <x:v>20</x:v>
      </x:c>
      <x:c r="O1187" s="0" t="n">
        <x:v>1013.7</x:v>
      </x:c>
      <x:c r="P1187" s="0" t="n">
        <x:v>1004.5</x:v>
      </x:c>
    </x:row>
    <x:row r="1188" spans="1:81" customFormat="1" ht="16.5" customHeight="1">
      <x:c r="A1188" s="302">
        <x:f>IF(RIGHT(C1188,2)=".1","10",RIGHT(C1188,2))</x:f>
      </x:c>
      <x:c r="B1188" s="0" t="n">
        <x:v>0</x:v>
      </x:c>
      <x:c r="C1188" s="0" t="n">
        <x:v>29.05</x:v>
      </x:c>
      <x:c r="D1188" s="0" t="s">
        <x:v>6</x:v>
      </x:c>
      <x:c r="E1188" s="0" t="n">
        <x:v>2</x:v>
      </x:c>
      <x:c r="F1188" s="0" t="s">
        <x:v>185</x:v>
      </x:c>
      <x:c r="H1188" s="0" t="s">
        <x:v>186</x:v>
      </x:c>
      <x:c r="I1188" s="0" t="n">
        <x:v>15.9</x:v>
      </x:c>
      <x:c r="J1188" s="0" t="n">
        <x:v>10.7</x:v>
      </x:c>
      <x:c r="K1188" s="0" t="n">
        <x:v>71</x:v>
      </x:c>
      <x:c r="L1188" s="0" t="n">
        <x:v>16</x:v>
      </x:c>
      <x:c r="M1188" s="0" t="n">
        <x:v>16</x:v>
      </x:c>
      <x:c r="O1188" s="0" t="n">
        <x:v>1013.9</x:v>
      </x:c>
      <x:c r="P1188" s="0" t="n">
        <x:v>1004.6</x:v>
      </x:c>
    </x:row>
    <x:row r="1189" spans="1:81" customFormat="1" ht="16.5" customHeight="1">
      <x:c r="A1189" s="302">
        <x:f>IF(RIGHT(C1189,2)=".1","10",RIGHT(C1189,2))</x:f>
      </x:c>
      <x:c r="B1189" s="0" t="n">
        <x:v>3</x:v>
      </x:c>
      <x:c r="C1189" s="0" t="n">
        <x:v>29.05</x:v>
      </x:c>
      <x:c r="D1189" s="0" t="s">
        <x:v>6</x:v>
      </x:c>
      <x:c r="E1189" s="0" t="n">
        <x:v>2</x:v>
      </x:c>
      <x:c r="F1189" s="0" t="s">
        <x:v>185</x:v>
      </x:c>
      <x:c r="H1189" s="0" t="s">
        <x:v>186</x:v>
      </x:c>
      <x:c r="I1189" s="0" t="n">
        <x:v>17.6</x:v>
      </x:c>
      <x:c r="J1189" s="0" t="n">
        <x:v>10.4</x:v>
      </x:c>
      <x:c r="K1189" s="0" t="n">
        <x:v>63</x:v>
      </x:c>
      <x:c r="L1189" s="0" t="n">
        <x:v>18</x:v>
      </x:c>
      <x:c r="M1189" s="0" t="n">
        <x:v>19</x:v>
      </x:c>
      <x:c r="O1189" s="0" t="n">
        <x:v>1013.8</x:v>
      </x:c>
      <x:c r="P1189" s="0" t="n">
        <x:v>1004.6</x:v>
      </x:c>
      <x:c r="Q1189" s="0" t="n">
        <x:v>15</x:v>
      </x:c>
    </x:row>
    <x:row r="1190" spans="1:81" customFormat="1" ht="16.5" customHeight="1">
      <x:c r="A1190" s="302">
        <x:f>IF(RIGHT(C1190,2)=".1","10",RIGHT(C1190,2))</x:f>
      </x:c>
      <x:c r="B1190" s="0" t="n">
        <x:v>6</x:v>
      </x:c>
      <x:c r="C1190" s="0" t="n">
        <x:v>29.05</x:v>
      </x:c>
      <x:c r="D1190" s="0" t="s">
        <x:v>8</x:v>
      </x:c>
      <x:c r="E1190" s="0" t="n">
        <x:v>1</x:v>
      </x:c>
      <x:c r="F1190" s="0" t="s">
        <x:v>185</x:v>
      </x:c>
      <x:c r="H1190" s="0" t="s">
        <x:v>495</x:v>
      </x:c>
      <x:c r="I1190" s="0" t="n">
        <x:v>23</x:v>
      </x:c>
      <x:c r="J1190" s="0" t="n">
        <x:v>13.1</x:v>
      </x:c>
      <x:c r="K1190" s="0" t="n">
        <x:v>54</x:v>
      </x:c>
      <x:c r="L1190" s="0" t="n">
        <x:v>26</x:v>
      </x:c>
      <x:c r="M1190" s="0" t="n">
        <x:v>31</x:v>
      </x:c>
      <x:c r="N1190" s="0" t="s">
        <x:v>483</x:v>
      </x:c>
      <x:c r="O1190" s="0" t="n">
        <x:v>1013.2</x:v>
      </x:c>
      <x:c r="P1190" s="0" t="n">
        <x:v>1004.1</x:v>
      </x:c>
    </x:row>
    <x:row r="1191" spans="1:81" customFormat="1" ht="16.5" customHeight="1">
      <x:c r="A1191" s="302">
        <x:f>IF(RIGHT(C1191,2)=".1","10",RIGHT(C1191,2))</x:f>
      </x:c>
      <x:c r="B1191" s="0" t="n">
        <x:v>9</x:v>
      </x:c>
      <x:c r="C1191" s="0" t="n">
        <x:v>29.05</x:v>
      </x:c>
      <x:c r="D1191" s="0" t="s">
        <x:v>10</x:v>
      </x:c>
      <x:c r="E1191" s="0" t="n">
        <x:v>2</x:v>
      </x:c>
      <x:c r="F1191" s="0" t="s">
        <x:v>185</x:v>
      </x:c>
      <x:c r="H1191" s="0" t="s">
        <x:v>535</x:v>
      </x:c>
      <x:c r="I1191" s="0" t="n">
        <x:v>26.6</x:v>
      </x:c>
      <x:c r="J1191" s="0" t="n">
        <x:v>13.6</x:v>
      </x:c>
      <x:c r="K1191" s="0" t="n">
        <x:v>45</x:v>
      </x:c>
      <x:c r="L1191" s="0" t="n">
        <x:v>29</x:v>
      </x:c>
      <x:c r="M1191" s="0" t="n">
        <x:v>44</x:v>
      </x:c>
      <x:c r="N1191" s="0" t="s">
        <x:v>483</x:v>
      </x:c>
      <x:c r="O1191" s="0" t="n">
        <x:v>1013.3</x:v>
      </x:c>
      <x:c r="P1191" s="0" t="n">
        <x:v>1004.4</x:v>
      </x:c>
    </x:row>
    <x:row r="1192" spans="1:81" customFormat="1" ht="16.5" customHeight="1">
      <x:c r="A1192" s="302">
        <x:f>IF(RIGHT(C1192,2)=".1","10",RIGHT(C1192,2))</x:f>
      </x:c>
      <x:c r="B1192" s="0" t="n">
        <x:v>12</x:v>
      </x:c>
      <x:c r="C1192" s="0" t="n">
        <x:v>29.05</x:v>
      </x:c>
      <x:c r="D1192" s="0" t="s">
        <x:v>10</x:v>
      </x:c>
      <x:c r="E1192" s="0" t="n">
        <x:v>3</x:v>
      </x:c>
      <x:c r="F1192" s="0" t="s">
        <x:v>185</x:v>
      </x:c>
      <x:c r="H1192" s="0" t="s">
        <x:v>188</x:v>
      </x:c>
      <x:c r="I1192" s="0" t="n">
        <x:v>28.5</x:v>
      </x:c>
      <x:c r="J1192" s="0" t="n">
        <x:v>7.6</x:v>
      </x:c>
      <x:c r="K1192" s="0" t="n">
        <x:v>27</x:v>
      </x:c>
      <x:c r="L1192" s="0" t="n">
        <x:v>28</x:v>
      </x:c>
      <x:c r="M1192" s="0" t="n">
        <x:v>37</x:v>
      </x:c>
      <x:c r="N1192" s="0" t="s">
        <x:v>483</x:v>
      </x:c>
      <x:c r="O1192" s="0" t="n">
        <x:v>1013</x:v>
      </x:c>
      <x:c r="P1192" s="0" t="n">
        <x:v>1004.1</x:v>
      </x:c>
    </x:row>
    <x:row r="1193" spans="1:81" customFormat="1" ht="16.5" customHeight="1">
      <x:c r="A1193" s="302">
        <x:f>IF(RIGHT(C1193,2)=".1","10",RIGHT(C1193,2))</x:f>
      </x:c>
      <x:c r="B1193" s="0" t="n">
        <x:v>15</x:v>
      </x:c>
      <x:c r="C1193" s="0" t="n">
        <x:v>29.05</x:v>
      </x:c>
      <x:c r="D1193" s="0" t="s">
        <x:v>10</x:v>
      </x:c>
      <x:c r="E1193" s="0" t="n">
        <x:v>1</x:v>
      </x:c>
      <x:c r="F1193" s="0" t="s">
        <x:v>185</x:v>
      </x:c>
      <x:c r="H1193" s="0" t="s">
        <x:v>186</x:v>
      </x:c>
      <x:c r="I1193" s="0" t="n">
        <x:v>27.6</x:v>
      </x:c>
      <x:c r="J1193" s="0" t="n">
        <x:v>7.8</x:v>
      </x:c>
      <x:c r="K1193" s="0" t="n">
        <x:v>29</x:v>
      </x:c>
      <x:c r="L1193" s="0" t="n">
        <x:v>27</x:v>
      </x:c>
      <x:c r="M1193" s="0" t="n">
        <x:v>30</x:v>
      </x:c>
      <x:c r="N1193" s="0" t="s">
        <x:v>483</x:v>
      </x:c>
      <x:c r="O1193" s="0" t="n">
        <x:v>1013.2</x:v>
      </x:c>
      <x:c r="P1193" s="0" t="n">
        <x:v>1004.3</x:v>
      </x:c>
      <x:c r="R1193" s="0" t="n">
        <x:v>28.8</x:v>
      </x:c>
    </x:row>
    <x:row r="1194" spans="1:81" customFormat="1" ht="16.5" customHeight="1">
      <x:c r="A1194" s="302">
        <x:f>IF(RIGHT(C1194,2)=".1","10",RIGHT(C1194,2))</x:f>
      </x:c>
      <x:c r="B1194" s="0" t="n">
        <x:v>18</x:v>
      </x:c>
      <x:c r="C1194" s="0" t="n">
        <x:v>29.05</x:v>
      </x:c>
      <x:c r="D1194" s="0" t="s">
        <x:v>5</x:v>
      </x:c>
      <x:c r="E1194" s="0" t="n">
        <x:v>1</x:v>
      </x:c>
      <x:c r="F1194" s="0" t="s">
        <x:v>185</x:v>
      </x:c>
      <x:c r="H1194" s="0" t="s">
        <x:v>186</x:v>
      </x:c>
      <x:c r="I1194" s="0" t="n">
        <x:v>21.4</x:v>
      </x:c>
      <x:c r="J1194" s="0" t="n">
        <x:v>11.5</x:v>
      </x:c>
      <x:c r="K1194" s="0" t="n">
        <x:v>53</x:v>
      </x:c>
      <x:c r="L1194" s="0" t="n">
        <x:v>23</x:v>
      </x:c>
      <x:c r="M1194" s="0" t="n">
        <x:v>23</x:v>
      </x:c>
      <x:c r="N1194" s="0" t="s">
        <x:v>444</x:v>
      </x:c>
      <x:c r="O1194" s="0" t="n">
        <x:v>1014.7</x:v>
      </x:c>
      <x:c r="P1194" s="0" t="n">
        <x:v>1005.6</x:v>
      </x:c>
    </x:row>
    <x:row r="1195" spans="1:81" customFormat="1" ht="16.5" customHeight="1">
      <x:c r="A1195" s="302">
        <x:f>IF(RIGHT(C1195,2)=".1","10",RIGHT(C1195,2))</x:f>
      </x:c>
      <x:c r="B1195" s="0" t="n">
        <x:v>21</x:v>
      </x:c>
      <x:c r="C1195" s="0" t="n">
        <x:v>29.05</x:v>
      </x:c>
      <x:c r="D1195" s="0" t="s">
        <x:v>5</x:v>
      </x:c>
      <x:c r="E1195" s="0" t="n">
        <x:v>1</x:v>
      </x:c>
      <x:c r="F1195" s="0" t="s">
        <x:v>241</x:v>
      </x:c>
      <x:c r="H1195" s="0" t="s">
        <x:v>241</x:v>
      </x:c>
      <x:c r="I1195" s="0" t="n">
        <x:v>18.6</x:v>
      </x:c>
      <x:c r="J1195" s="0" t="n">
        <x:v>9.9</x:v>
      </x:c>
      <x:c r="K1195" s="0" t="n">
        <x:v>57</x:v>
      </x:c>
      <x:c r="L1195" s="0" t="n">
        <x:v>20</x:v>
      </x:c>
      <x:c r="M1195" s="0" t="n">
        <x:v>20</x:v>
      </x:c>
      <x:c r="O1195" s="0" t="n">
        <x:v>1014.5</x:v>
      </x:c>
      <x:c r="P1195" s="0" t="n">
        <x:v>1005.3</x:v>
      </x:c>
    </x:row>
    <x:row r="1196" spans="1:81" customFormat="1" ht="16.5" customHeight="1">
      <x:c r="A1196" s="302">
        <x:f>IF(RIGHT(C1196,2)=".1","10",RIGHT(C1196,2))</x:f>
      </x:c>
      <x:c r="B1196" s="0" t="n">
        <x:v>0</x:v>
      </x:c>
      <x:c r="C1196" s="0" t="n">
        <x:v>30.05</x:v>
      </x:c>
      <x:c r="D1196" s="0" t="s">
        <x:v>5</x:v>
      </x:c>
      <x:c r="E1196" s="0" t="n">
        <x:v>1</x:v>
      </x:c>
      <x:c r="F1196" s="0" t="s">
        <x:v>185</x:v>
      </x:c>
      <x:c r="H1196" s="0" t="s">
        <x:v>186</x:v>
      </x:c>
      <x:c r="I1196" s="0" t="n">
        <x:v>16.4</x:v>
      </x:c>
      <x:c r="J1196" s="0" t="n">
        <x:v>10.2</x:v>
      </x:c>
      <x:c r="K1196" s="0" t="n">
        <x:v>67</x:v>
      </x:c>
      <x:c r="L1196" s="0" t="n">
        <x:v>17</x:v>
      </x:c>
      <x:c r="M1196" s="0" t="n">
        <x:v>17</x:v>
      </x:c>
      <x:c r="O1196" s="0" t="n">
        <x:v>1014.8</x:v>
      </x:c>
      <x:c r="P1196" s="0" t="n">
        <x:v>1005.5</x:v>
      </x:c>
    </x:row>
    <x:row r="1197" spans="1:81" customFormat="1" ht="16.5" customHeight="1">
      <x:c r="A1197" s="302">
        <x:f>IF(RIGHT(C1197,2)=".1","10",RIGHT(C1197,2))</x:f>
      </x:c>
      <x:c r="B1197" s="0" t="n">
        <x:v>3</x:v>
      </x:c>
      <x:c r="C1197" s="0" t="n">
        <x:v>30.05</x:v>
      </x:c>
      <x:c r="D1197" s="0" t="s">
        <x:v>6</x:v>
      </x:c>
      <x:c r="E1197" s="0" t="n">
        <x:v>1</x:v>
      </x:c>
      <x:c r="F1197" s="0" t="s">
        <x:v>185</x:v>
      </x:c>
      <x:c r="H1197" s="0" t="s">
        <x:v>186</x:v>
      </x:c>
      <x:c r="I1197" s="0" t="n">
        <x:v>18.2</x:v>
      </x:c>
      <x:c r="J1197" s="0" t="n">
        <x:v>11</x:v>
      </x:c>
      <x:c r="K1197" s="0" t="n">
        <x:v>63</x:v>
      </x:c>
      <x:c r="L1197" s="0" t="n">
        <x:v>20</x:v>
      </x:c>
      <x:c r="M1197" s="0" t="n">
        <x:v>21</x:v>
      </x:c>
      <x:c r="O1197" s="0" t="n">
        <x:v>1015.2</x:v>
      </x:c>
      <x:c r="P1197" s="0" t="n">
        <x:v>1006</x:v>
      </x:c>
      <x:c r="Q1197" s="0" t="n">
        <x:v>14.9</x:v>
      </x:c>
    </x:row>
    <x:row r="1198" spans="1:81" customFormat="1" ht="16.5" customHeight="1">
      <x:c r="A1198" s="302">
        <x:f>IF(RIGHT(C1198,2)=".1","10",RIGHT(C1198,2))</x:f>
      </x:c>
      <x:c r="B1198" s="0" t="n">
        <x:v>6</x:v>
      </x:c>
      <x:c r="C1198" s="0" t="n">
        <x:v>30.05</x:v>
      </x:c>
      <x:c r="D1198" s="0" t="s">
        <x:v>7</x:v>
      </x:c>
      <x:c r="E1198" s="0" t="n">
        <x:v>2</x:v>
      </x:c>
      <x:c r="F1198" s="0" t="s">
        <x:v>185</x:v>
      </x:c>
      <x:c r="H1198" s="0" t="s">
        <x:v>186</x:v>
      </x:c>
      <x:c r="I1198" s="0" t="n">
        <x:v>25</x:v>
      </x:c>
      <x:c r="J1198" s="0" t="n">
        <x:v>12.3</x:v>
      </x:c>
      <x:c r="K1198" s="0" t="n">
        <x:v>45</x:v>
      </x:c>
      <x:c r="L1198" s="0" t="n">
        <x:v>27</x:v>
      </x:c>
      <x:c r="M1198" s="0" t="n">
        <x:v>37</x:v>
      </x:c>
      <x:c r="N1198" s="0" t="s">
        <x:v>483</x:v>
      </x:c>
      <x:c r="O1198" s="0" t="n">
        <x:v>1015.3</x:v>
      </x:c>
      <x:c r="P1198" s="0" t="n">
        <x:v>1006.3</x:v>
      </x:c>
    </x:row>
    <x:row r="1199" spans="1:81" customFormat="1" ht="16.5" customHeight="1">
      <x:c r="A1199" s="302">
        <x:f>IF(RIGHT(C1199,2)=".1","10",RIGHT(C1199,2))</x:f>
      </x:c>
      <x:c r="B1199" s="0" t="n">
        <x:v>9</x:v>
      </x:c>
      <x:c r="C1199" s="0" t="n">
        <x:v>30.05</x:v>
      </x:c>
      <x:c r="D1199" s="0" t="s">
        <x:v>7</x:v>
      </x:c>
      <x:c r="E1199" s="0" t="n">
        <x:v>2</x:v>
      </x:c>
      <x:c r="F1199" s="0" t="s">
        <x:v>185</x:v>
      </x:c>
      <x:c r="H1199" s="0" t="s">
        <x:v>186</x:v>
      </x:c>
      <x:c r="I1199" s="0" t="n">
        <x:v>29.3</x:v>
      </x:c>
      <x:c r="J1199" s="0" t="n">
        <x:v>11.8</x:v>
      </x:c>
      <x:c r="K1199" s="0" t="n">
        <x:v>34</x:v>
      </x:c>
      <x:c r="L1199" s="0" t="n">
        <x:v>30</x:v>
      </x:c>
      <x:c r="M1199" s="0" t="n">
        <x:v>49</x:v>
      </x:c>
      <x:c r="N1199" s="0" t="s">
        <x:v>483</x:v>
      </x:c>
      <x:c r="O1199" s="0" t="n">
        <x:v>1014.3</x:v>
      </x:c>
      <x:c r="P1199" s="0" t="n">
        <x:v>1005.5</x:v>
      </x:c>
    </x:row>
    <x:row r="1200" spans="1:81" customFormat="1" ht="16.5" customHeight="1">
      <x:c r="A1200" s="302">
        <x:f>IF(RIGHT(C1200,2)=".1","10",RIGHT(C1200,2))</x:f>
      </x:c>
      <x:c r="B1200" s="0" t="n">
        <x:v>12</x:v>
      </x:c>
      <x:c r="C1200" s="0" t="n">
        <x:v>30.05</x:v>
      </x:c>
      <x:c r="D1200" s="0" t="s">
        <x:v>7</x:v>
      </x:c>
      <x:c r="E1200" s="0" t="n">
        <x:v>2</x:v>
      </x:c>
      <x:c r="F1200" s="0" t="s">
        <x:v>185</x:v>
      </x:c>
      <x:c r="H1200" s="0" t="s">
        <x:v>186</x:v>
      </x:c>
      <x:c r="I1200" s="0" t="n">
        <x:v>31.3</x:v>
      </x:c>
      <x:c r="J1200" s="0" t="n">
        <x:v>10.5</x:v>
      </x:c>
      <x:c r="K1200" s="0" t="n">
        <x:v>28</x:v>
      </x:c>
      <x:c r="L1200" s="0" t="n">
        <x:v>31</x:v>
      </x:c>
      <x:c r="M1200" s="0" t="n">
        <x:v>44</x:v>
      </x:c>
      <x:c r="N1200" s="0" t="s">
        <x:v>483</x:v>
      </x:c>
      <x:c r="O1200" s="0" t="n">
        <x:v>1013.3</x:v>
      </x:c>
      <x:c r="P1200" s="0" t="n">
        <x:v>1004.5</x:v>
      </x:c>
    </x:row>
    <x:row r="1201" spans="1:81" customFormat="1" ht="16.5" customHeight="1">
      <x:c r="A1201" s="302">
        <x:f>IF(RIGHT(C1201,2)=".1","10",RIGHT(C1201,2))</x:f>
      </x:c>
      <x:c r="B1201" s="0" t="n">
        <x:v>15</x:v>
      </x:c>
      <x:c r="C1201" s="0" t="n">
        <x:v>30.05</x:v>
      </x:c>
      <x:c r="D1201" s="0" t="s">
        <x:v>6</x:v>
      </x:c>
      <x:c r="E1201" s="0" t="n">
        <x:v>3</x:v>
      </x:c>
      <x:c r="F1201" s="0" t="s">
        <x:v>185</x:v>
      </x:c>
      <x:c r="H1201" s="0" t="s">
        <x:v>186</x:v>
      </x:c>
      <x:c r="I1201" s="0" t="n">
        <x:v>30.5</x:v>
      </x:c>
      <x:c r="J1201" s="0" t="n">
        <x:v>11.8</x:v>
      </x:c>
      <x:c r="K1201" s="0" t="n">
        <x:v>32</x:v>
      </x:c>
      <x:c r="L1201" s="0" t="n">
        <x:v>31</x:v>
      </x:c>
      <x:c r="M1201" s="0" t="n">
        <x:v>33</x:v>
      </x:c>
      <x:c r="N1201" s="0" t="s">
        <x:v>483</x:v>
      </x:c>
      <x:c r="O1201" s="0" t="n">
        <x:v>1012.8</x:v>
      </x:c>
      <x:c r="P1201" s="0" t="n">
        <x:v>1004</x:v>
      </x:c>
      <x:c r="R1201" s="0" t="n">
        <x:v>31.8</x:v>
      </x:c>
    </x:row>
    <x:row r="1202" spans="1:81" customFormat="1" ht="16.5" customHeight="1">
      <x:c r="A1202" s="302">
        <x:f>IF(RIGHT(C1202,2)=".1","10",RIGHT(C1202,2))</x:f>
      </x:c>
      <x:c r="B1202" s="0" t="n">
        <x:v>18</x:v>
      </x:c>
      <x:c r="C1202" s="0" t="n">
        <x:v>30.05</x:v>
      </x:c>
      <x:c r="D1202" s="0" t="s">
        <x:v>6</x:v>
      </x:c>
      <x:c r="E1202" s="0" t="n">
        <x:v>2</x:v>
      </x:c>
      <x:c r="F1202" s="0" t="s">
        <x:v>185</x:v>
      </x:c>
      <x:c r="H1202" s="0" t="s">
        <x:v>186</x:v>
      </x:c>
      <x:c r="I1202" s="0" t="n">
        <x:v>25.9</x:v>
      </x:c>
      <x:c r="J1202" s="0" t="n">
        <x:v>12.8</x:v>
      </x:c>
      <x:c r="K1202" s="0" t="n">
        <x:v>44</x:v>
      </x:c>
      <x:c r="L1202" s="0" t="n">
        <x:v>28</x:v>
      </x:c>
      <x:c r="M1202" s="0" t="n">
        <x:v>28</x:v>
      </x:c>
      <x:c r="N1202" s="0" t="s">
        <x:v>483</x:v>
      </x:c>
      <x:c r="O1202" s="0" t="n">
        <x:v>1013.3</x:v>
      </x:c>
      <x:c r="P1202" s="0" t="n">
        <x:v>1004.4</x:v>
      </x:c>
    </x:row>
    <x:row r="1203" spans="1:81" customFormat="1" ht="16.5" customHeight="1">
      <x:c r="A1203" s="302">
        <x:f>IF(RIGHT(C1203,2)=".1","10",RIGHT(C1203,2))</x:f>
      </x:c>
      <x:c r="B1203" s="0" t="n">
        <x:v>21</x:v>
      </x:c>
      <x:c r="C1203" s="0" t="n">
        <x:v>30.05</x:v>
      </x:c>
      <x:c r="D1203" s="0" t="s">
        <x:v>6</x:v>
      </x:c>
      <x:c r="E1203" s="0" t="n">
        <x:v>3</x:v>
      </x:c>
      <x:c r="F1203" s="0" t="s">
        <x:v>185</x:v>
      </x:c>
      <x:c r="H1203" s="0" t="s">
        <x:v>186</x:v>
      </x:c>
      <x:c r="I1203" s="0" t="n">
        <x:v>23.3</x:v>
      </x:c>
      <x:c r="J1203" s="0" t="n">
        <x:v>12.8</x:v>
      </x:c>
      <x:c r="K1203" s="0" t="n">
        <x:v>52</x:v>
      </x:c>
      <x:c r="L1203" s="0" t="n">
        <x:v>26</x:v>
      </x:c>
      <x:c r="M1203" s="0" t="n">
        <x:v>26</x:v>
      </x:c>
      <x:c r="N1203" s="0" t="s">
        <x:v>483</x:v>
      </x:c>
      <x:c r="O1203" s="0" t="n">
        <x:v>1012.9</x:v>
      </x:c>
      <x:c r="P1203" s="0" t="n">
        <x:v>1003.9</x:v>
      </x:c>
    </x:row>
    <x:row r="1204" spans="1:81" customFormat="1" ht="16.5" customHeight="1">
      <x:c r="A1204" s="302">
        <x:f>IF(RIGHT(C1204,2)=".1","10",RIGHT(C1204,2))</x:f>
      </x:c>
      <x:c r="B1204" s="0" t="n">
        <x:v>0</x:v>
      </x:c>
      <x:c r="C1204" s="0" t="n">
        <x:v>31.05</x:v>
      </x:c>
      <x:c r="D1204" s="0" t="s">
        <x:v>6</x:v>
      </x:c>
      <x:c r="E1204" s="0" t="n">
        <x:v>2</x:v>
      </x:c>
      <x:c r="F1204" s="0" t="s">
        <x:v>185</x:v>
      </x:c>
      <x:c r="H1204" s="0" t="s">
        <x:v>186</x:v>
      </x:c>
      <x:c r="I1204" s="0" t="n">
        <x:v>20.9</x:v>
      </x:c>
      <x:c r="J1204" s="0" t="n">
        <x:v>12.9</x:v>
      </x:c>
      <x:c r="K1204" s="0" t="n">
        <x:v>60</x:v>
      </x:c>
      <x:c r="L1204" s="0" t="n">
        <x:v>24</x:v>
      </x:c>
      <x:c r="M1204" s="0" t="n">
        <x:v>24</x:v>
      </x:c>
      <x:c r="N1204" s="0" t="s">
        <x:v>444</x:v>
      </x:c>
      <x:c r="O1204" s="0" t="n">
        <x:v>1012.2</x:v>
      </x:c>
      <x:c r="P1204" s="0" t="n">
        <x:v>1003.1</x:v>
      </x:c>
    </x:row>
    <x:row r="1205" spans="1:81" customFormat="1" ht="16.5" customHeight="1">
      <x:c r="A1205" s="302">
        <x:f>IF(RIGHT(C1205,2)=".1","10",RIGHT(C1205,2))</x:f>
      </x:c>
      <x:c r="B1205" s="0" t="n">
        <x:v>3</x:v>
      </x:c>
      <x:c r="C1205" s="0" t="n">
        <x:v>31.05</x:v>
      </x:c>
      <x:c r="D1205" s="0" t="s">
        <x:v>7</x:v>
      </x:c>
      <x:c r="E1205" s="0" t="n">
        <x:v>1</x:v>
      </x:c>
      <x:c r="F1205" s="0" t="s">
        <x:v>185</x:v>
      </x:c>
      <x:c r="H1205" s="0" t="s">
        <x:v>212</x:v>
      </x:c>
      <x:c r="I1205" s="0" t="n">
        <x:v>20.5</x:v>
      </x:c>
      <x:c r="J1205" s="0" t="n">
        <x:v>13.6</x:v>
      </x:c>
      <x:c r="K1205" s="0" t="n">
        <x:v>65</x:v>
      </x:c>
      <x:c r="L1205" s="0" t="n">
        <x:v>24</x:v>
      </x:c>
      <x:c r="M1205" s="0" t="n">
        <x:v>25</x:v>
      </x:c>
      <x:c r="N1205" s="0" t="s">
        <x:v>444</x:v>
      </x:c>
      <x:c r="O1205" s="0" t="n">
        <x:v>1012.9</x:v>
      </x:c>
      <x:c r="P1205" s="0" t="n">
        <x:v>1003.8</x:v>
      </x:c>
      <x:c r="Q1205" s="0" t="n">
        <x:v>18.1</x:v>
      </x:c>
    </x:row>
    <x:row r="1206" spans="1:81" customFormat="1" ht="16.5" customHeight="1">
      <x:c r="A1206" s="302">
        <x:f>IF(RIGHT(C1206,2)=".1","10",RIGHT(C1206,2))</x:f>
      </x:c>
      <x:c r="B1206" s="0" t="n">
        <x:v>6</x:v>
      </x:c>
      <x:c r="C1206" s="0" t="n">
        <x:v>31.05</x:v>
      </x:c>
      <x:c r="D1206" s="0" t="s">
        <x:v>9</x:v>
      </x:c>
      <x:c r="E1206" s="0" t="n">
        <x:v>1</x:v>
      </x:c>
      <x:c r="F1206" s="0" t="s">
        <x:v>185</x:v>
      </x:c>
      <x:c r="H1206" s="0" t="s">
        <x:v>400</x:v>
      </x:c>
      <x:c r="I1206" s="0" t="n">
        <x:v>27.2</x:v>
      </x:c>
      <x:c r="J1206" s="0" t="n">
        <x:v>16.9</x:v>
      </x:c>
      <x:c r="K1206" s="0" t="n">
        <x:v>53</x:v>
      </x:c>
      <x:c r="L1206" s="0" t="n">
        <x:v>31</x:v>
      </x:c>
      <x:c r="M1206" s="0" t="n">
        <x:v>41</x:v>
      </x:c>
      <x:c r="N1206" s="0" t="s">
        <x:v>506</x:v>
      </x:c>
      <x:c r="O1206" s="0" t="n">
        <x:v>1013</x:v>
      </x:c>
      <x:c r="P1206" s="0" t="n">
        <x:v>1004.1</x:v>
      </x:c>
    </x:row>
    <x:row r="1207" spans="1:81" customFormat="1" ht="16.5" customHeight="1">
      <x:c r="A1207" s="302">
        <x:f>IF(RIGHT(C1207,2)=".1","10",RIGHT(C1207,2))</x:f>
      </x:c>
      <x:c r="B1207" s="0" t="n">
        <x:v>9</x:v>
      </x:c>
      <x:c r="C1207" s="0" t="n">
        <x:v>31.05</x:v>
      </x:c>
      <x:c r="D1207" s="0" t="s">
        <x:v>8</x:v>
      </x:c>
      <x:c r="E1207" s="0" t="n">
        <x:v>1</x:v>
      </x:c>
      <x:c r="F1207" s="0" t="s">
        <x:v>185</x:v>
      </x:c>
      <x:c r="H1207" s="0" t="s">
        <x:v>535</x:v>
      </x:c>
      <x:c r="I1207" s="0" t="n">
        <x:v>32.3</x:v>
      </x:c>
      <x:c r="J1207" s="0" t="n">
        <x:v>14.6</x:v>
      </x:c>
      <x:c r="K1207" s="0" t="n">
        <x:v>34</x:v>
      </x:c>
      <x:c r="L1207" s="0" t="n">
        <x:v>34</x:v>
      </x:c>
      <x:c r="M1207" s="0" t="n">
        <x:v>52</x:v>
      </x:c>
      <x:c r="N1207" s="0" t="s">
        <x:v>505</x:v>
      </x:c>
      <x:c r="O1207" s="0" t="n">
        <x:v>1012.5</x:v>
      </x:c>
      <x:c r="P1207" s="0" t="n">
        <x:v>1003.8</x:v>
      </x:c>
    </x:row>
    <x:row r="1208" spans="1:81" customFormat="1" ht="16.5" customHeight="1">
      <x:c r="A1208" s="302">
        <x:f>IF(RIGHT(C1208,2)=".1","10",RIGHT(C1208,2))</x:f>
      </x:c>
      <x:c r="B1208" s="0" t="n">
        <x:v>12</x:v>
      </x:c>
      <x:c r="C1208" s="0" t="n">
        <x:v>31.05</x:v>
      </x:c>
      <x:c r="D1208" s="0" t="s">
        <x:v>8</x:v>
      </x:c>
      <x:c r="E1208" s="0" t="n">
        <x:v>1</x:v>
      </x:c>
      <x:c r="F1208" s="0" t="s">
        <x:v>185</x:v>
      </x:c>
      <x:c r="H1208" s="0" t="s">
        <x:v>273</x:v>
      </x:c>
      <x:c r="I1208" s="0" t="n">
        <x:v>33.6</x:v>
      </x:c>
      <x:c r="J1208" s="0" t="n">
        <x:v>14.3</x:v>
      </x:c>
      <x:c r="K1208" s="0" t="n">
        <x:v>31</x:v>
      </x:c>
      <x:c r="L1208" s="0" t="n">
        <x:v>35</x:v>
      </x:c>
      <x:c r="M1208" s="0" t="n">
        <x:v>47</x:v>
      </x:c>
      <x:c r="N1208" s="0" t="s">
        <x:v>506</x:v>
      </x:c>
      <x:c r="O1208" s="0" t="n">
        <x:v>1012.4</x:v>
      </x:c>
      <x:c r="P1208" s="0" t="n">
        <x:v>1003.7</x:v>
      </x:c>
    </x:row>
    <x:row r="1209" spans="1:81" customFormat="1" ht="16.5" customHeight="1">
      <x:c r="A1209" s="302">
        <x:f>IF(RIGHT(C1209,2)=".1","10",RIGHT(C1209,2))</x:f>
      </x:c>
      <x:c r="B1209" s="0" t="n">
        <x:v>15</x:v>
      </x:c>
      <x:c r="C1209" s="0" t="n">
        <x:v>31.05</x:v>
      </x:c>
      <x:c r="D1209" s="0" t="s">
        <x:v>7</x:v>
      </x:c>
      <x:c r="E1209" s="0" t="n">
        <x:v>1</x:v>
      </x:c>
      <x:c r="F1209" s="0" t="s">
        <x:v>185</x:v>
      </x:c>
      <x:c r="H1209" s="0" t="s">
        <x:v>293</x:v>
      </x:c>
      <x:c r="I1209" s="0" t="n">
        <x:v>32.5</x:v>
      </x:c>
      <x:c r="J1209" s="0" t="n">
        <x:v>13.4</x:v>
      </x:c>
      <x:c r="K1209" s="0" t="n">
        <x:v>31</x:v>
      </x:c>
      <x:c r="L1209" s="0" t="n">
        <x:v>33</x:v>
      </x:c>
      <x:c r="M1209" s="0" t="n">
        <x:v>36</x:v>
      </x:c>
      <x:c r="N1209" s="0" t="s">
        <x:v>483</x:v>
      </x:c>
      <x:c r="O1209" s="0" t="n">
        <x:v>1011.6</x:v>
      </x:c>
      <x:c r="P1209" s="0" t="n">
        <x:v>1002.9</x:v>
      </x:c>
      <x:c r="R1209" s="0" t="n">
        <x:v>33.8</x:v>
      </x:c>
    </x:row>
    <x:row r="1210" spans="1:81" customFormat="1" ht="16.5" customHeight="1">
      <x:c r="A1210" s="302">
        <x:f>IF(RIGHT(C1210,2)=".1","10",RIGHT(C1210,2))</x:f>
      </x:c>
      <x:c r="B1210" s="0" t="n">
        <x:v>18</x:v>
      </x:c>
      <x:c r="C1210" s="0" t="n">
        <x:v>31.05</x:v>
      </x:c>
      <x:c r="D1210" s="0" t="s">
        <x:v>5</x:v>
      </x:c>
      <x:c r="E1210" s="0" t="n">
        <x:v>1</x:v>
      </x:c>
      <x:c r="F1210" s="0" t="s">
        <x:v>185</x:v>
      </x:c>
      <x:c r="H1210" s="0" t="s">
        <x:v>228</x:v>
      </x:c>
      <x:c r="I1210" s="0" t="n">
        <x:v>28</x:v>
      </x:c>
      <x:c r="J1210" s="0" t="n">
        <x:v>17.2</x:v>
      </x:c>
      <x:c r="K1210" s="0" t="n">
        <x:v>52</x:v>
      </x:c>
      <x:c r="L1210" s="0" t="n">
        <x:v>32</x:v>
      </x:c>
      <x:c r="M1210" s="0" t="n">
        <x:v>32</x:v>
      </x:c>
      <x:c r="N1210" s="0" t="s">
        <x:v>506</x:v>
      </x:c>
      <x:c r="O1210" s="0" t="n">
        <x:v>1011.2</x:v>
      </x:c>
      <x:c r="P1210" s="0" t="n">
        <x:v>1002.7</x:v>
      </x:c>
    </x:row>
    <x:row r="1211" spans="1:81" customFormat="1" ht="16.5" customHeight="1">
      <x:c r="A1211" s="302">
        <x:f>IF(RIGHT(C1211,2)=".1","10",RIGHT(C1211,2))</x:f>
      </x:c>
      <x:c r="B1211" s="0" t="n">
        <x:v>21</x:v>
      </x:c>
      <x:c r="C1211" s="0" t="n">
        <x:v>31.05</x:v>
      </x:c>
      <x:c r="D1211" s="0" t="s">
        <x:v>7</x:v>
      </x:c>
      <x:c r="E1211" s="0" t="n">
        <x:v>1</x:v>
      </x:c>
      <x:c r="F1211" s="0" t="s">
        <x:v>185</x:v>
      </x:c>
      <x:c r="H1211" s="0" t="s">
        <x:v>228</x:v>
      </x:c>
      <x:c r="I1211" s="0" t="n">
        <x:v>24.8</x:v>
      </x:c>
      <x:c r="J1211" s="0" t="n">
        <x:v>16.9</x:v>
      </x:c>
      <x:c r="K1211" s="0" t="n">
        <x:v>61</x:v>
      </x:c>
      <x:c r="L1211" s="0" t="n">
        <x:v>28</x:v>
      </x:c>
      <x:c r="M1211" s="0" t="n">
        <x:v>28</x:v>
      </x:c>
      <x:c r="N1211" s="0" t="s">
        <x:v>483</x:v>
      </x:c>
      <x:c r="O1211" s="0" t="n">
        <x:v>1011.5</x:v>
      </x:c>
      <x:c r="P1211" s="0" t="n">
        <x:v>1002.6</x:v>
      </x:c>
    </x:row>
    <x:row r="1212" spans="1:81" customFormat="1" ht="16.5" customHeight="1">
      <x:c r="A1212" s="302">
        <x:f>IF(RIGHT(C1212,2)=".1","10",RIGHT(C1212,2))</x:f>
      </x:c>
      <x:c r="B1212" s="0" t="n">
        <x:v>0</x:v>
      </x:c>
      <x:c r="C1212" s="0" t="n">
        <x:v>1.06</x:v>
      </x:c>
      <x:c r="D1212" s="0" t="s">
        <x:v>7</x:v>
      </x:c>
      <x:c r="E1212" s="0" t="n">
        <x:v>1</x:v>
      </x:c>
      <x:c r="F1212" s="0" t="s">
        <x:v>185</x:v>
      </x:c>
      <x:c r="H1212" s="0" t="s">
        <x:v>434</x:v>
      </x:c>
      <x:c r="I1212" s="0" t="n">
        <x:v>21.8</x:v>
      </x:c>
      <x:c r="J1212" s="0" t="n">
        <x:v>15.9</x:v>
      </x:c>
      <x:c r="K1212" s="0" t="n">
        <x:v>69</x:v>
      </x:c>
      <x:c r="L1212" s="0" t="n">
        <x:v>23</x:v>
      </x:c>
      <x:c r="M1212" s="0" t="n">
        <x:v>23</x:v>
      </x:c>
      <x:c r="N1212" s="0" t="s">
        <x:v>444</x:v>
      </x:c>
      <x:c r="O1212" s="0" t="n">
        <x:v>1012.3</x:v>
      </x:c>
      <x:c r="P1212" s="0" t="n">
        <x:v>1003.3</x:v>
      </x:c>
    </x:row>
    <x:row r="1213" spans="1:81" customFormat="1" ht="16.5" customHeight="1">
      <x:c r="A1213" s="302">
        <x:f>IF(RIGHT(C1213,2)=".1","10",RIGHT(C1213,2))</x:f>
      </x:c>
      <x:c r="B1213" s="0" t="n">
        <x:v>3</x:v>
      </x:c>
      <x:c r="C1213" s="0" t="n">
        <x:v>1.06</x:v>
      </x:c>
      <x:c r="D1213" s="0" t="s">
        <x:v>8</x:v>
      </x:c>
      <x:c r="E1213" s="0" t="n">
        <x:v>2</x:v>
      </x:c>
      <x:c r="F1213" s="0" t="s">
        <x:v>185</x:v>
      </x:c>
      <x:c r="H1213" s="0" t="s">
        <x:v>946</x:v>
      </x:c>
      <x:c r="I1213" s="0" t="n">
        <x:v>20</x:v>
      </x:c>
      <x:c r="J1213" s="0" t="n">
        <x:v>15.4</x:v>
      </x:c>
      <x:c r="K1213" s="0" t="n">
        <x:v>75</x:v>
      </x:c>
      <x:c r="L1213" s="0" t="n">
        <x:v>23</x:v>
      </x:c>
      <x:c r="M1213" s="0" t="n">
        <x:v>23</x:v>
      </x:c>
      <x:c r="N1213" s="0" t="s">
        <x:v>444</x:v>
      </x:c>
      <x:c r="O1213" s="0" t="n">
        <x:v>1013</x:v>
      </x:c>
      <x:c r="P1213" s="0" t="n">
        <x:v>1004</x:v>
      </x:c>
      <x:c r="Q1213" s="0" t="n">
        <x:v>19.9</x:v>
      </x:c>
    </x:row>
    <x:row r="1214" spans="1:81" customFormat="1" ht="16.5" customHeight="1">
      <x:c r="A1214" s="302">
        <x:f>IF(RIGHT(C1214,2)=".1","10",RIGHT(C1214,2))</x:f>
      </x:c>
      <x:c r="B1214" s="0" t="n">
        <x:v>6</x:v>
      </x:c>
      <x:c r="C1214" s="0" t="n">
        <x:v>1.06</x:v>
      </x:c>
      <x:c r="D1214" s="0" t="s">
        <x:v>9</x:v>
      </x:c>
      <x:c r="E1214" s="0" t="n">
        <x:v>1</x:v>
      </x:c>
      <x:c r="F1214" s="0" t="s">
        <x:v>185</x:v>
      </x:c>
      <x:c r="H1214" s="0" t="s">
        <x:v>947</x:v>
      </x:c>
      <x:c r="I1214" s="0" t="n">
        <x:v>23.5</x:v>
      </x:c>
      <x:c r="J1214" s="0" t="n">
        <x:v>16.6</x:v>
      </x:c>
      <x:c r="K1214" s="0" t="n">
        <x:v>65</x:v>
      </x:c>
      <x:c r="L1214" s="0" t="n">
        <x:v>27</x:v>
      </x:c>
      <x:c r="M1214" s="0" t="n">
        <x:v>31</x:v>
      </x:c>
      <x:c r="N1214" s="0" t="s">
        <x:v>506</x:v>
      </x:c>
      <x:c r="O1214" s="0" t="n">
        <x:v>1014.1</x:v>
      </x:c>
      <x:c r="P1214" s="0" t="n">
        <x:v>1005.1</x:v>
      </x:c>
    </x:row>
    <x:row r="1215" spans="1:81" customFormat="1" ht="16.5" customHeight="1">
      <x:c r="A1215" s="302">
        <x:f>IF(RIGHT(C1215,2)=".1","10",RIGHT(C1215,2))</x:f>
      </x:c>
      <x:c r="B1215" s="0" t="n">
        <x:v>9</x:v>
      </x:c>
      <x:c r="C1215" s="0" t="n">
        <x:v>1.06</x:v>
      </x:c>
      <x:c r="D1215" s="0" t="s">
        <x:v>7</x:v>
      </x:c>
      <x:c r="E1215" s="0" t="n">
        <x:v>2</x:v>
      </x:c>
      <x:c r="F1215" s="0" t="s">
        <x:v>185</x:v>
      </x:c>
      <x:c r="H1215" s="0" t="s">
        <x:v>762</x:v>
      </x:c>
      <x:c r="I1215" s="0" t="n">
        <x:v>29.9</x:v>
      </x:c>
      <x:c r="J1215" s="0" t="n">
        <x:v>16.2</x:v>
      </x:c>
      <x:c r="K1215" s="0" t="n">
        <x:v>44</x:v>
      </x:c>
      <x:c r="L1215" s="0" t="n">
        <x:v>33</x:v>
      </x:c>
      <x:c r="M1215" s="0" t="n">
        <x:v>44</x:v>
      </x:c>
      <x:c r="N1215" s="0" t="s">
        <x:v>506</x:v>
      </x:c>
      <x:c r="O1215" s="0" t="n">
        <x:v>1013.4</x:v>
      </x:c>
      <x:c r="P1215" s="0" t="n">
        <x:v>1004.6</x:v>
      </x:c>
    </x:row>
    <x:row r="1216" spans="1:81" customFormat="1" ht="16.5" customHeight="1">
      <x:c r="A1216" s="302">
        <x:f>IF(RIGHT(C1216,2)=".1","10",RIGHT(C1216,2))</x:f>
      </x:c>
      <x:c r="B1216" s="0" t="n">
        <x:v>12</x:v>
      </x:c>
      <x:c r="C1216" s="0" t="n">
        <x:v>1.06</x:v>
      </x:c>
      <x:c r="D1216" s="0" t="s">
        <x:v>6</x:v>
      </x:c>
      <x:c r="E1216" s="0" t="n">
        <x:v>4</x:v>
      </x:c>
      <x:c r="F1216" s="0" t="s">
        <x:v>185</x:v>
      </x:c>
      <x:c r="H1216" s="0" t="s">
        <x:v>753</x:v>
      </x:c>
      <x:c r="I1216" s="0" t="n">
        <x:v>32.6</x:v>
      </x:c>
      <x:c r="J1216" s="0" t="n">
        <x:v>12.7</x:v>
      </x:c>
      <x:c r="K1216" s="0" t="n">
        <x:v>30</x:v>
      </x:c>
      <x:c r="L1216" s="0" t="n">
        <x:v>33</x:v>
      </x:c>
      <x:c r="M1216" s="0" t="n">
        <x:v>37</x:v>
      </x:c>
      <x:c r="N1216" s="0" t="s">
        <x:v>483</x:v>
      </x:c>
      <x:c r="O1216" s="0" t="n">
        <x:v>1013.6</x:v>
      </x:c>
      <x:c r="P1216" s="0" t="n">
        <x:v>1004.8</x:v>
      </x:c>
    </x:row>
    <x:row r="1217" spans="1:81" customFormat="1" ht="16.5" customHeight="1">
      <x:c r="A1217" s="302">
        <x:f>IF(RIGHT(C1217,2)=".1","10",RIGHT(C1217,2))</x:f>
      </x:c>
      <x:c r="B1217" s="0" t="n">
        <x:v>15</x:v>
      </x:c>
      <x:c r="C1217" s="0" t="n">
        <x:v>1.06</x:v>
      </x:c>
      <x:c r="D1217" s="0" t="s">
        <x:v>6</x:v>
      </x:c>
      <x:c r="E1217" s="0" t="n">
        <x:v>2</x:v>
      </x:c>
      <x:c r="F1217" s="0" t="s">
        <x:v>185</x:v>
      </x:c>
      <x:c r="H1217" s="0" t="s">
        <x:v>559</x:v>
      </x:c>
      <x:c r="I1217" s="0" t="n">
        <x:v>29.9</x:v>
      </x:c>
      <x:c r="J1217" s="0" t="n">
        <x:v>9</x:v>
      </x:c>
      <x:c r="K1217" s="0" t="n">
        <x:v>27</x:v>
      </x:c>
      <x:c r="L1217" s="0" t="n">
        <x:v>29</x:v>
      </x:c>
      <x:c r="M1217" s="0" t="n">
        <x:v>31</x:v>
      </x:c>
      <x:c r="N1217" s="0" t="s">
        <x:v>483</x:v>
      </x:c>
      <x:c r="O1217" s="0" t="n">
        <x:v>1014.3</x:v>
      </x:c>
      <x:c r="P1217" s="0" t="n">
        <x:v>1005.5</x:v>
      </x:c>
      <x:c r="R1217" s="0" t="n">
        <x:v>33.2</x:v>
      </x:c>
    </x:row>
    <x:row r="1218" spans="1:81" customFormat="1" ht="16.5" customHeight="1">
      <x:c r="A1218" s="302">
        <x:f>IF(RIGHT(C1218,2)=".1","10",RIGHT(C1218,2))</x:f>
      </x:c>
      <x:c r="B1218" s="0" t="n">
        <x:v>18</x:v>
      </x:c>
      <x:c r="C1218" s="0" t="n">
        <x:v>1.06</x:v>
      </x:c>
      <x:c r="D1218" s="0" t="s">
        <x:v>5</x:v>
      </x:c>
      <x:c r="E1218" s="0" t="n">
        <x:v>1</x:v>
      </x:c>
      <x:c r="F1218" s="0" t="s">
        <x:v>185</x:v>
      </x:c>
      <x:c r="H1218" s="0" t="s">
        <x:v>186</x:v>
      </x:c>
      <x:c r="I1218" s="0" t="n">
        <x:v>23.8</x:v>
      </x:c>
      <x:c r="J1218" s="0" t="n">
        <x:v>13</x:v>
      </x:c>
      <x:c r="K1218" s="0" t="n">
        <x:v>51</x:v>
      </x:c>
      <x:c r="L1218" s="0" t="n">
        <x:v>26</x:v>
      </x:c>
      <x:c r="M1218" s="0" t="n">
        <x:v>26</x:v>
      </x:c>
      <x:c r="N1218" s="0" t="s">
        <x:v>483</x:v>
      </x:c>
      <x:c r="O1218" s="0" t="n">
        <x:v>1014.6</x:v>
      </x:c>
      <x:c r="P1218" s="0" t="n">
        <x:v>1005.6</x:v>
      </x:c>
    </x:row>
    <x:row r="1219" spans="1:81" customFormat="1" ht="16.5" customHeight="1">
      <x:c r="A1219" s="302">
        <x:f>IF(RIGHT(C1219,2)=".1","10",RIGHT(C1219,2))</x:f>
      </x:c>
      <x:c r="B1219" s="0" t="n">
        <x:v>21</x:v>
      </x:c>
      <x:c r="C1219" s="0" t="n">
        <x:v>1.06</x:v>
      </x:c>
      <x:c r="D1219" s="0" t="s">
        <x:v>6</x:v>
      </x:c>
      <x:c r="E1219" s="0" t="n">
        <x:v>3</x:v>
      </x:c>
      <x:c r="F1219" s="0" t="s">
        <x:v>185</x:v>
      </x:c>
      <x:c r="H1219" s="0" t="s">
        <x:v>186</x:v>
      </x:c>
      <x:c r="I1219" s="0" t="n">
        <x:v>23.5</x:v>
      </x:c>
      <x:c r="J1219" s="0" t="n">
        <x:v>11.7</x:v>
      </x:c>
      <x:c r="K1219" s="0" t="n">
        <x:v>47</x:v>
      </x:c>
      <x:c r="L1219" s="0" t="n">
        <x:v>25</x:v>
      </x:c>
      <x:c r="M1219" s="0" t="n">
        <x:v>25</x:v>
      </x:c>
      <x:c r="N1219" s="0" t="s">
        <x:v>444</x:v>
      </x:c>
      <x:c r="O1219" s="0" t="n">
        <x:v>1014.4</x:v>
      </x:c>
      <x:c r="P1219" s="0" t="n">
        <x:v>1005.4</x:v>
      </x:c>
    </x:row>
    <x:row r="1220" spans="1:81" customFormat="1" ht="16.5" customHeight="1">
      <x:c r="A1220" s="302">
        <x:f>IF(RIGHT(C1220,2)=".1","10",RIGHT(C1220,2))</x:f>
      </x:c>
      <x:c r="B1220" s="0" t="n">
        <x:v>0</x:v>
      </x:c>
      <x:c r="C1220" s="0" t="n">
        <x:v>2.06</x:v>
      </x:c>
      <x:c r="D1220" s="0" t="s">
        <x:v>6</x:v>
      </x:c>
      <x:c r="E1220" s="0" t="n">
        <x:v>2</x:v>
      </x:c>
      <x:c r="F1220" s="0" t="s">
        <x:v>185</x:v>
      </x:c>
      <x:c r="H1220" s="0" t="s">
        <x:v>186</x:v>
      </x:c>
      <x:c r="I1220" s="0" t="n">
        <x:v>20.6</x:v>
      </x:c>
      <x:c r="J1220" s="0" t="n">
        <x:v>11.2</x:v>
      </x:c>
      <x:c r="K1220" s="0" t="n">
        <x:v>55</x:v>
      </x:c>
      <x:c r="L1220" s="0" t="n">
        <x:v>23</x:v>
      </x:c>
      <x:c r="M1220" s="0" t="n">
        <x:v>23</x:v>
      </x:c>
      <x:c r="N1220" s="0" t="s">
        <x:v>444</x:v>
      </x:c>
      <x:c r="O1220" s="0" t="n">
        <x:v>1014.3</x:v>
      </x:c>
      <x:c r="P1220" s="0" t="n">
        <x:v>1005.2</x:v>
      </x:c>
    </x:row>
    <x:row r="1221" spans="1:81" customFormat="1" ht="16.5" customHeight="1">
      <x:c r="A1221" s="302">
        <x:f>IF(RIGHT(C1221,2)=".1","10",RIGHT(C1221,2))</x:f>
      </x:c>
      <x:c r="B1221" s="0" t="n">
        <x:v>3</x:v>
      </x:c>
      <x:c r="C1221" s="0" t="n">
        <x:v>2.06</x:v>
      </x:c>
      <x:c r="D1221" s="0" t="s">
        <x:v>7</x:v>
      </x:c>
      <x:c r="E1221" s="0" t="n">
        <x:v>2</x:v>
      </x:c>
      <x:c r="F1221" s="0" t="s">
        <x:v>185</x:v>
      </x:c>
      <x:c r="H1221" s="0" t="s">
        <x:v>186</x:v>
      </x:c>
      <x:c r="I1221" s="0" t="n">
        <x:v>20.4</x:v>
      </x:c>
      <x:c r="J1221" s="0" t="n">
        <x:v>10.8</x:v>
      </x:c>
      <x:c r="K1221" s="0" t="n">
        <x:v>54</x:v>
      </x:c>
      <x:c r="L1221" s="0" t="n">
        <x:v>23</x:v>
      </x:c>
      <x:c r="M1221" s="0" t="n">
        <x:v>24</x:v>
      </x:c>
      <x:c r="N1221" s="0" t="s">
        <x:v>444</x:v>
      </x:c>
      <x:c r="O1221" s="0" t="n">
        <x:v>1015.1</x:v>
      </x:c>
      <x:c r="P1221" s="0" t="n">
        <x:v>1006</x:v>
      </x:c>
      <x:c r="Q1221" s="0" t="n">
        <x:v>19</x:v>
      </x:c>
    </x:row>
    <x:row r="1222" spans="1:81" customFormat="1" ht="16.5" customHeight="1">
      <x:c r="A1222" s="302">
        <x:f>IF(RIGHT(C1222,2)=".1","10",RIGHT(C1222,2))</x:f>
      </x:c>
      <x:c r="B1222" s="0" t="n">
        <x:v>6</x:v>
      </x:c>
      <x:c r="C1222" s="0" t="n">
        <x:v>2.06</x:v>
      </x:c>
      <x:c r="D1222" s="0" t="s">
        <x:v>7</x:v>
      </x:c>
      <x:c r="E1222" s="0" t="n">
        <x:v>2</x:v>
      </x:c>
      <x:c r="F1222" s="0" t="s">
        <x:v>185</x:v>
      </x:c>
      <x:c r="H1222" s="0" t="s">
        <x:v>186</x:v>
      </x:c>
      <x:c r="I1222" s="0" t="n">
        <x:v>26.6</x:v>
      </x:c>
      <x:c r="J1222" s="0" t="n">
        <x:v>11.4</x:v>
      </x:c>
      <x:c r="K1222" s="0" t="n">
        <x:v>39</x:v>
      </x:c>
      <x:c r="L1222" s="0" t="n">
        <x:v>28</x:v>
      </x:c>
      <x:c r="M1222" s="0" t="n">
        <x:v>38</x:v>
      </x:c>
      <x:c r="N1222" s="0" t="s">
        <x:v>483</x:v>
      </x:c>
      <x:c r="O1222" s="0" t="n">
        <x:v>1015.6</x:v>
      </x:c>
      <x:c r="P1222" s="0" t="n">
        <x:v>1006.6</x:v>
      </x:c>
    </x:row>
    <x:row r="1223" spans="1:81" customFormat="1" ht="16.5" customHeight="1">
      <x:c r="A1223" s="302">
        <x:f>IF(RIGHT(C1223,2)=".1","10",RIGHT(C1223,2))</x:f>
      </x:c>
      <x:c r="B1223" s="0" t="n">
        <x:v>9</x:v>
      </x:c>
      <x:c r="C1223" s="0" t="n">
        <x:v>2.06</x:v>
      </x:c>
      <x:c r="D1223" s="0" t="s">
        <x:v>7</x:v>
      </x:c>
      <x:c r="E1223" s="0" t="n">
        <x:v>3</x:v>
      </x:c>
      <x:c r="F1223" s="0" t="s">
        <x:v>185</x:v>
      </x:c>
      <x:c r="H1223" s="0" t="s">
        <x:v>186</x:v>
      </x:c>
      <x:c r="I1223" s="0" t="n">
        <x:v>31</x:v>
      </x:c>
      <x:c r="J1223" s="0" t="n">
        <x:v>7.5</x:v>
      </x:c>
      <x:c r="K1223" s="0" t="n">
        <x:v>23</x:v>
      </x:c>
      <x:c r="L1223" s="0" t="n">
        <x:v>30</x:v>
      </x:c>
      <x:c r="M1223" s="0" t="n">
        <x:v>45</x:v>
      </x:c>
      <x:c r="N1223" s="0" t="s">
        <x:v>483</x:v>
      </x:c>
      <x:c r="O1223" s="0" t="n">
        <x:v>1015.6</x:v>
      </x:c>
      <x:c r="P1223" s="0" t="n">
        <x:v>1006.8</x:v>
      </x:c>
    </x:row>
    <x:row r="1224" spans="1:81" customFormat="1" ht="16.5" customHeight="1">
      <x:c r="A1224" s="302">
        <x:f>IF(RIGHT(C1224,2)=".1","10",RIGHT(C1224,2))</x:f>
      </x:c>
      <x:c r="B1224" s="0" t="n">
        <x:v>12</x:v>
      </x:c>
      <x:c r="C1224" s="0" t="n">
        <x:v>2.06</x:v>
      </x:c>
      <x:c r="D1224" s="0" t="s">
        <x:v>7</x:v>
      </x:c>
      <x:c r="E1224" s="0" t="n">
        <x:v>4</x:v>
      </x:c>
      <x:c r="F1224" s="0" t="s">
        <x:v>185</x:v>
      </x:c>
      <x:c r="H1224" s="0" t="s">
        <x:v>186</x:v>
      </x:c>
      <x:c r="I1224" s="0" t="n">
        <x:v>31.9</x:v>
      </x:c>
      <x:c r="J1224" s="0" t="n">
        <x:v>8.9</x:v>
      </x:c>
      <x:c r="K1224" s="0" t="n">
        <x:v>24</x:v>
      </x:c>
      <x:c r="L1224" s="0" t="n">
        <x:v>31</x:v>
      </x:c>
      <x:c r="M1224" s="0" t="n">
        <x:v>40</x:v>
      </x:c>
      <x:c r="N1224" s="0" t="s">
        <x:v>483</x:v>
      </x:c>
      <x:c r="O1224" s="0" t="n">
        <x:v>1015.5</x:v>
      </x:c>
      <x:c r="P1224" s="0" t="n">
        <x:v>1006.7</x:v>
      </x:c>
    </x:row>
    <x:row r="1225" spans="1:81" customFormat="1" ht="16.5" customHeight="1">
      <x:c r="A1225" s="302">
        <x:f>IF(RIGHT(C1225,2)=".1","10",RIGHT(C1225,2))</x:f>
      </x:c>
      <x:c r="B1225" s="0" t="n">
        <x:v>15</x:v>
      </x:c>
      <x:c r="C1225" s="0" t="n">
        <x:v>2.06</x:v>
      </x:c>
      <x:c r="D1225" s="0" t="s">
        <x:v>7</x:v>
      </x:c>
      <x:c r="E1225" s="0" t="n">
        <x:v>3</x:v>
      </x:c>
      <x:c r="F1225" s="0" t="s">
        <x:v>185</x:v>
      </x:c>
      <x:c r="H1225" s="0" t="s">
        <x:v>186</x:v>
      </x:c>
      <x:c r="I1225" s="0" t="n">
        <x:v>30.9</x:v>
      </x:c>
      <x:c r="J1225" s="0" t="n">
        <x:v>10.7</x:v>
      </x:c>
      <x:c r="K1225" s="0" t="n">
        <x:v>29</x:v>
      </x:c>
      <x:c r="L1225" s="0" t="n">
        <x:v>31</x:v>
      </x:c>
      <x:c r="M1225" s="0" t="n">
        <x:v>33</x:v>
      </x:c>
      <x:c r="N1225" s="0" t="s">
        <x:v>483</x:v>
      </x:c>
      <x:c r="O1225" s="0" t="n">
        <x:v>1015</x:v>
      </x:c>
      <x:c r="P1225" s="0" t="n">
        <x:v>1006.2</x:v>
      </x:c>
      <x:c r="R1225" s="0" t="n">
        <x:v>32.1</x:v>
      </x:c>
    </x:row>
    <x:row r="1226" spans="1:81" customFormat="1" ht="16.5" customHeight="1">
      <x:c r="A1226" s="302">
        <x:f>IF(RIGHT(C1226,2)=".1","10",RIGHT(C1226,2))</x:f>
      </x:c>
      <x:c r="B1226" s="0" t="n">
        <x:v>18</x:v>
      </x:c>
      <x:c r="C1226" s="0" t="n">
        <x:v>2.06</x:v>
      </x:c>
      <x:c r="D1226" s="0" t="s">
        <x:v>6</x:v>
      </x:c>
      <x:c r="E1226" s="0" t="n">
        <x:v>3</x:v>
      </x:c>
      <x:c r="F1226" s="0" t="s">
        <x:v>185</x:v>
      </x:c>
      <x:c r="H1226" s="0" t="s">
        <x:v>186</x:v>
      </x:c>
      <x:c r="I1226" s="0" t="n">
        <x:v>26.1</x:v>
      </x:c>
      <x:c r="J1226" s="0" t="n">
        <x:v>12.2</x:v>
      </x:c>
      <x:c r="K1226" s="0" t="n">
        <x:v>42</x:v>
      </x:c>
      <x:c r="L1226" s="0" t="n">
        <x:v>28</x:v>
      </x:c>
      <x:c r="M1226" s="0" t="n">
        <x:v>28</x:v>
      </x:c>
      <x:c r="N1226" s="0" t="s">
        <x:v>483</x:v>
      </x:c>
      <x:c r="O1226" s="0" t="n">
        <x:v>1014.9</x:v>
      </x:c>
      <x:c r="P1226" s="0" t="n">
        <x:v>1006</x:v>
      </x:c>
    </x:row>
    <x:row r="1227" spans="1:81" customFormat="1" ht="16.5" customHeight="1">
      <x:c r="A1227" s="302">
        <x:f>IF(RIGHT(C1227,2)=".1","10",RIGHT(C1227,2))</x:f>
      </x:c>
      <x:c r="B1227" s="0" t="n">
        <x:v>21</x:v>
      </x:c>
      <x:c r="C1227" s="0" t="n">
        <x:v>2.06</x:v>
      </x:c>
      <x:c r="D1227" s="0" t="s">
        <x:v>7</x:v>
      </x:c>
      <x:c r="E1227" s="0" t="n">
        <x:v>2</x:v>
      </x:c>
      <x:c r="F1227" s="0" t="s">
        <x:v>185</x:v>
      </x:c>
      <x:c r="H1227" s="0" t="s">
        <x:v>186</x:v>
      </x:c>
      <x:c r="I1227" s="0" t="n">
        <x:v>23.2</x:v>
      </x:c>
      <x:c r="J1227" s="0" t="n">
        <x:v>11.5</x:v>
      </x:c>
      <x:c r="K1227" s="0" t="n">
        <x:v>48</x:v>
      </x:c>
      <x:c r="L1227" s="0" t="n">
        <x:v>26</x:v>
      </x:c>
      <x:c r="M1227" s="0" t="n">
        <x:v>26</x:v>
      </x:c>
      <x:c r="N1227" s="0" t="s">
        <x:v>483</x:v>
      </x:c>
      <x:c r="O1227" s="0" t="n">
        <x:v>1014.5</x:v>
      </x:c>
      <x:c r="P1227" s="0" t="n">
        <x:v>1005.5</x:v>
      </x:c>
    </x:row>
    <x:row r="1228" spans="1:81" customFormat="1" ht="16.5" customHeight="1">
      <x:c r="A1228" s="302">
        <x:f>IF(RIGHT(C1228,2)=".1","10",RIGHT(C1228,2))</x:f>
      </x:c>
      <x:c r="B1228" s="0" t="n">
        <x:v>0</x:v>
      </x:c>
      <x:c r="C1228" s="0" t="n">
        <x:v>3.06</x:v>
      </x:c>
      <x:c r="D1228" s="0" t="s">
        <x:v>7</x:v>
      </x:c>
      <x:c r="E1228" s="0" t="n">
        <x:v>2</x:v>
      </x:c>
      <x:c r="F1228" s="0" t="s">
        <x:v>185</x:v>
      </x:c>
      <x:c r="H1228" s="0" t="s">
        <x:v>186</x:v>
      </x:c>
      <x:c r="I1228" s="0" t="n">
        <x:v>20.1</x:v>
      </x:c>
      <x:c r="J1228" s="0" t="n">
        <x:v>10.2</x:v>
      </x:c>
      <x:c r="K1228" s="0" t="n">
        <x:v>53</x:v>
      </x:c>
      <x:c r="L1228" s="0" t="n">
        <x:v>22</x:v>
      </x:c>
      <x:c r="M1228" s="0" t="n">
        <x:v>22</x:v>
      </x:c>
      <x:c r="N1228" s="0" t="s">
        <x:v>444</x:v>
      </x:c>
      <x:c r="O1228" s="0" t="n">
        <x:v>1015.1</x:v>
      </x:c>
      <x:c r="P1228" s="0" t="n">
        <x:v>1006</x:v>
      </x:c>
    </x:row>
    <x:row r="1229" spans="1:81" customFormat="1" ht="16.5" customHeight="1">
      <x:c r="A1229" s="302">
        <x:f>IF(RIGHT(C1229,2)=".1","10",RIGHT(C1229,2))</x:f>
      </x:c>
      <x:c r="B1229" s="0" t="n">
        <x:v>3</x:v>
      </x:c>
      <x:c r="C1229" s="0" t="n">
        <x:v>3.06</x:v>
      </x:c>
      <x:c r="D1229" s="0" t="s">
        <x:v>7</x:v>
      </x:c>
      <x:c r="E1229" s="0" t="n">
        <x:v>2</x:v>
      </x:c>
      <x:c r="F1229" s="0" t="s">
        <x:v>185</x:v>
      </x:c>
      <x:c r="H1229" s="0" t="s">
        <x:v>400</x:v>
      </x:c>
      <x:c r="I1229" s="0" t="n">
        <x:v>20.3</x:v>
      </x:c>
      <x:c r="J1229" s="0" t="n">
        <x:v>10</x:v>
      </x:c>
      <x:c r="K1229" s="0" t="n">
        <x:v>52</x:v>
      </x:c>
      <x:c r="L1229" s="0" t="n">
        <x:v>22</x:v>
      </x:c>
      <x:c r="M1229" s="0" t="n">
        <x:v>23</x:v>
      </x:c>
      <x:c r="N1229" s="0" t="s">
        <x:v>444</x:v>
      </x:c>
      <x:c r="O1229" s="0" t="n">
        <x:v>1015.3</x:v>
      </x:c>
      <x:c r="P1229" s="0" t="n">
        <x:v>1006.2</x:v>
      </x:c>
      <x:c r="Q1229" s="0" t="n">
        <x:v>19</x:v>
      </x:c>
    </x:row>
    <x:row r="1230" spans="1:81" customFormat="1" ht="16.5" customHeight="1">
      <x:c r="A1230" s="302">
        <x:f>IF(RIGHT(C1230,2)=".1","10",RIGHT(C1230,2))</x:f>
      </x:c>
      <x:c r="B1230" s="0" t="n">
        <x:v>6</x:v>
      </x:c>
      <x:c r="C1230" s="0" t="n">
        <x:v>3.06</x:v>
      </x:c>
      <x:c r="D1230" s="0" t="s">
        <x:v>6</x:v>
      </x:c>
      <x:c r="E1230" s="0" t="n">
        <x:v>3</x:v>
      </x:c>
      <x:c r="F1230" s="0" t="s">
        <x:v>185</x:v>
      </x:c>
      <x:c r="H1230" s="0" t="s">
        <x:v>301</x:v>
      </x:c>
      <x:c r="I1230" s="0" t="n">
        <x:v>24.4</x:v>
      </x:c>
      <x:c r="J1230" s="0" t="n">
        <x:v>11.1</x:v>
      </x:c>
      <x:c r="K1230" s="0" t="n">
        <x:v>43</x:v>
      </x:c>
      <x:c r="L1230" s="0" t="n">
        <x:v>26</x:v>
      </x:c>
      <x:c r="M1230" s="0" t="n">
        <x:v>33</x:v>
      </x:c>
      <x:c r="N1230" s="0" t="s">
        <x:v>483</x:v>
      </x:c>
      <x:c r="O1230" s="0" t="n">
        <x:v>1015.6</x:v>
      </x:c>
      <x:c r="P1230" s="0" t="n">
        <x:v>1006.6</x:v>
      </x:c>
    </x:row>
    <x:row r="1231" spans="1:81" customFormat="1" ht="16.5" customHeight="1">
      <x:c r="A1231" s="302">
        <x:f>IF(RIGHT(C1231,2)=".1","10",RIGHT(C1231,2))</x:f>
      </x:c>
      <x:c r="B1231" s="0" t="n">
        <x:v>9</x:v>
      </x:c>
      <x:c r="C1231" s="0" t="n">
        <x:v>3.06</x:v>
      </x:c>
      <x:c r="D1231" s="0" t="s">
        <x:v>6</x:v>
      </x:c>
      <x:c r="E1231" s="0" t="n">
        <x:v>3</x:v>
      </x:c>
      <x:c r="F1231" s="0" t="s">
        <x:v>185</x:v>
      </x:c>
      <x:c r="H1231" s="0" t="s">
        <x:v>918</x:v>
      </x:c>
      <x:c r="I1231" s="0" t="n">
        <x:v>28</x:v>
      </x:c>
      <x:c r="J1231" s="0" t="n">
        <x:v>10.7</x:v>
      </x:c>
      <x:c r="K1231" s="0" t="n">
        <x:v>34</x:v>
      </x:c>
      <x:c r="L1231" s="0" t="n">
        <x:v>29</x:v>
      </x:c>
      <x:c r="M1231" s="0" t="n">
        <x:v>39</x:v>
      </x:c>
      <x:c r="N1231" s="0" t="s">
        <x:v>483</x:v>
      </x:c>
      <x:c r="O1231" s="0" t="n">
        <x:v>1015.2</x:v>
      </x:c>
      <x:c r="P1231" s="0" t="n">
        <x:v>1006.3</x:v>
      </x:c>
    </x:row>
    <x:row r="1232" spans="1:81" customFormat="1" ht="16.5" customHeight="1">
      <x:c r="A1232" s="302">
        <x:f>IF(RIGHT(C1232,2)=".1","10",RIGHT(C1232,2))</x:f>
      </x:c>
      <x:c r="B1232" s="0" t="n">
        <x:v>12</x:v>
      </x:c>
      <x:c r="C1232" s="0" t="n">
        <x:v>3.06</x:v>
      </x:c>
      <x:c r="D1232" s="0" t="s">
        <x:v>7</x:v>
      </x:c>
      <x:c r="E1232" s="0" t="s">
        <x:v>360</x:v>
      </x:c>
      <x:c r="F1232" s="0" t="s">
        <x:v>185</x:v>
      </x:c>
      <x:c r="H1232" s="0" t="s">
        <x:v>228</x:v>
      </x:c>
      <x:c r="I1232" s="0" t="n">
        <x:v>28.2</x:v>
      </x:c>
      <x:c r="J1232" s="0" t="n">
        <x:v>8.6</x:v>
      </x:c>
      <x:c r="K1232" s="0" t="n">
        <x:v>29</x:v>
      </x:c>
      <x:c r="L1232" s="0" t="n">
        <x:v>28</x:v>
      </x:c>
      <x:c r="M1232" s="0" t="n">
        <x:v>30</x:v>
      </x:c>
      <x:c r="N1232" s="0" t="s">
        <x:v>483</x:v>
      </x:c>
      <x:c r="O1232" s="0" t="n">
        <x:v>1015.3</x:v>
      </x:c>
      <x:c r="P1232" s="0" t="n">
        <x:v>1006.4</x:v>
      </x:c>
    </x:row>
    <x:row r="1233" spans="1:81" customFormat="1" ht="16.5" customHeight="1">
      <x:c r="A1233" s="302">
        <x:f>IF(RIGHT(C1233,2)=".1","10",RIGHT(C1233,2))</x:f>
      </x:c>
    </x:row>
    <x:row r="1234" spans="1:81" customFormat="1" ht="16.5" customHeight="1">
      <x:c r="A1234" s="302">
        <x:f>IF(RIGHT(C1234,2)=".1","10",RIGHT(C1234,2))</x:f>
      </x:c>
    </x:row>
    <x:row r="1235" spans="1:81" customFormat="1" ht="16.5" customHeight="1">
      <x:c r="A1235" s="302">
        <x:f>IF(RIGHT(C1235,2)=".1","10",RIGHT(C1235,2))</x:f>
      </x:c>
    </x:row>
    <x:row r="1236" spans="1:81" customFormat="1" ht="16.5" customHeight="1">
      <x:c r="A1236" s="302">
        <x:f>IF(RIGHT(C1236,2)=".1","10",RIGHT(C1236,2))</x:f>
      </x:c>
    </x:row>
    <x:row r="1237" spans="1:81" customFormat="1" ht="16.5" customHeight="1">
      <x:c r="A1237" s="302">
        <x:f>IF(RIGHT(C1237,2)=".1","10",RIGHT(C1237,2))</x:f>
      </x:c>
    </x:row>
    <x:row r="1238" spans="1:81" customFormat="1" ht="16.5" customHeight="1">
      <x:c r="A1238" s="302">
        <x:f>IF(RIGHT(C1238,2)=".1","10",RIGHT(C1238,2))</x:f>
      </x:c>
    </x:row>
    <x:row r="1239" spans="1:81" customFormat="1" ht="16.5" customHeight="1">
      <x:c r="A1239" s="302">
        <x:f>IF(RIGHT(C1239,2)=".1","10",RIGHT(C1239,2))</x:f>
      </x:c>
    </x:row>
    <x:row r="1240" spans="1:81" customFormat="1" ht="16.5" customHeight="1">
      <x:c r="A1240" s="302">
        <x:f>IF(RIGHT(C1240,2)=".1","10",RIGHT(C1240,2))</x:f>
      </x:c>
    </x:row>
    <x:row r="1241" spans="1:81" customFormat="1" ht="16.5" customHeight="1">
      <x:c r="A1241" s="302">
        <x:f>IF(RIGHT(C1241,2)=".1","10",RIGHT(C1241,2))</x:f>
      </x:c>
    </x:row>
    <x:row r="1242" spans="1:81" customFormat="1" ht="16.5" customHeight="1">
      <x:c r="A1242" s="302">
        <x:f>IF(RIGHT(C1242,2)=".1","10",RIGHT(C1242,2))</x:f>
      </x:c>
    </x:row>
    <x:row r="1243" spans="1:81" customFormat="1" ht="16.5" customHeight="1">
      <x:c r="A1243" s="302">
        <x:f>IF(RIGHT(C1243,2)=".1","10",RIGHT(C1243,2))</x:f>
      </x:c>
    </x:row>
    <x:row r="1244" spans="1:81" customFormat="1" ht="16.5" customHeight="1">
      <x:c r="A1244" s="302">
        <x:f>IF(RIGHT(C1244,2)=".1","10",RIGHT(C1244,2))</x:f>
      </x:c>
    </x:row>
    <x:row r="1245" spans="1:81" customFormat="1" ht="16.5" customHeight="1">
      <x:c r="A1245" s="302">
        <x:f>IF(RIGHT(C1245,2)=".1","10",RIGHT(C1245,2))</x:f>
      </x:c>
    </x:row>
    <x:row r="1246" spans="1:81" customFormat="1" ht="16.5" customHeight="1">
      <x:c r="A1246" s="302">
        <x:f>IF(RIGHT(C1246,2)=".1","10",RIGHT(C1246,2))</x:f>
      </x:c>
    </x:row>
    <x:row r="1247" spans="1:81" customFormat="1" ht="16.5" customHeight="1">
      <x:c r="A1247" s="302">
        <x:f>IF(RIGHT(C1247,2)=".1","10",RIGHT(C1247,2))</x:f>
      </x:c>
    </x:row>
    <x:row r="1248" spans="1:81" customFormat="1" ht="16.5" customHeight="1">
      <x:c r="A1248" s="302">
        <x:f>IF(RIGHT(C1248,2)=".1","10",RIGHT(C1248,2))</x:f>
      </x:c>
    </x:row>
    <x:row r="1249" spans="1:81" customFormat="1" ht="16.5" customHeight="1">
      <x:c r="A1249" s="302">
        <x:f>IF(RIGHT(C1249,2)=".1","10",RIGHT(C1249,2))</x:f>
      </x:c>
    </x:row>
    <x:row r="1250" spans="1:81" customFormat="1" ht="16.5" customHeight="1">
      <x:c r="A1250" s="302">
        <x:f>IF(RIGHT(C1250,2)=".1","10",RIGHT(C1250,2))</x:f>
      </x:c>
    </x:row>
    <x:row r="1251" spans="1:81" customFormat="1" ht="16.5" customHeight="1">
      <x:c r="A1251" s="302">
        <x:f>IF(RIGHT(C1251,2)=".1","10",RIGHT(C1251,2))</x:f>
      </x:c>
    </x:row>
    <x:row r="1252" spans="1:81" customFormat="1" ht="16.5" customHeight="1">
      <x:c r="A1252" s="302">
        <x:f>IF(RIGHT(C1252,2)=".1","10",RIGHT(C1252,2))</x:f>
      </x:c>
    </x:row>
    <x:row r="1253" spans="1:81" customFormat="1" ht="16.5" customHeight="1">
      <x:c r="A1253" s="302">
        <x:f>IF(RIGHT(C1253,2)=".1","10",RIGHT(C1253,2))</x:f>
      </x:c>
    </x:row>
    <x:row r="1254" spans="1:81" customFormat="1" ht="16.5" customHeight="1">
      <x:c r="A1254" s="302">
        <x:f>IF(RIGHT(C1254,2)=".1","10",RIGHT(C1254,2))</x:f>
      </x:c>
    </x:row>
    <x:row r="1255" spans="1:81" customFormat="1" ht="16.5" customHeight="1">
      <x:c r="A1255" s="302">
        <x:f>IF(RIGHT(C1255,2)=".1","10",RIGHT(C1255,2))</x:f>
      </x:c>
    </x:row>
    <x:row r="1256" spans="1:81" customFormat="1" ht="16.5" customHeight="1">
      <x:c r="A1256" s="302">
        <x:f>IF(RIGHT(C1256,2)=".1","10",RIGHT(C1256,2))</x:f>
      </x:c>
    </x:row>
    <x:row r="1257" spans="1:81" customFormat="1" ht="16.5" customHeight="1">
      <x:c r="A1257" s="302">
        <x:f>IF(RIGHT(C1257,2)=".1","10",RIGHT(C1257,2))</x:f>
      </x:c>
    </x:row>
    <x:row r="1258" spans="1:81" customFormat="1" ht="16.5" customHeight="1">
      <x:c r="A1258" s="302">
        <x:f>IF(RIGHT(C1258,2)=".1","10",RIGHT(C1258,2))</x:f>
      </x:c>
    </x:row>
    <x:row r="1259" spans="1:81" customFormat="1" ht="16.5" customHeight="1">
      <x:c r="A1259" s="302">
        <x:f>IF(RIGHT(C1259,2)=".1","10",RIGHT(C1259,2))</x:f>
      </x:c>
    </x:row>
    <x:row r="1260" spans="1:81" customFormat="1" ht="16.5" customHeight="1">
      <x:c r="A1260" s="302">
        <x:f>IF(RIGHT(C1260,2)=".1","10",RIGHT(C1260,2))</x:f>
      </x:c>
    </x:row>
    <x:row r="1261" spans="1:81" customFormat="1" ht="16.5" customHeight="1">
      <x:c r="A1261" s="302">
        <x:f>IF(RIGHT(C1261,2)=".1","10",RIGHT(C1261,2))</x:f>
      </x:c>
    </x:row>
    <x:row r="1262" spans="1:81" customFormat="1" ht="16.5" customHeight="1">
      <x:c r="A1262" s="302">
        <x:f>IF(RIGHT(C1262,2)=".1","10",RIGHT(C1262,2))</x:f>
      </x:c>
    </x:row>
    <x:row r="1263" spans="1:81" customFormat="1" ht="16.5" customHeight="1">
      <x:c r="A1263" s="302">
        <x:f>IF(RIGHT(C1263,2)=".1","10",RIGHT(C1263,2))</x:f>
      </x:c>
    </x:row>
    <x:row r="1264" spans="1:81" customFormat="1" ht="16.5" customHeight="1">
      <x:c r="A1264" s="302">
        <x:f>IF(RIGHT(C1264,2)=".1","10",RIGHT(C1264,2))</x:f>
      </x:c>
    </x:row>
    <x:row r="1265" spans="1:81" customFormat="1" ht="16.5" customHeight="1">
      <x:c r="A1265" s="302">
        <x:f>IF(RIGHT(C1265,2)=".1","10",RIGHT(C1265,2))</x:f>
      </x:c>
    </x:row>
    <x:row r="1266" spans="1:81" customFormat="1" ht="16.5" customHeight="1">
      <x:c r="A1266" s="302">
        <x:f>IF(RIGHT(C1266,2)=".1","10",RIGHT(C1266,2))</x:f>
      </x:c>
    </x:row>
    <x:row r="1267" spans="1:81" customFormat="1" ht="16.5" customHeight="1">
      <x:c r="A1267" s="302">
        <x:f>IF(RIGHT(C1267,2)=".1","10",RIGHT(C1267,2))</x:f>
      </x:c>
    </x:row>
    <x:row r="1268" spans="1:81" customFormat="1" ht="16.5" customHeight="1">
      <x:c r="A1268" s="302">
        <x:f>IF(RIGHT(C1268,2)=".1","10",RIGHT(C1268,2))</x:f>
      </x:c>
    </x:row>
    <x:row r="1269" spans="1:81" customFormat="1" ht="16.5" customHeight="1">
      <x:c r="A1269" s="302">
        <x:f>IF(RIGHT(C1269,2)=".1","10",RIGHT(C1269,2))</x:f>
      </x:c>
    </x:row>
    <x:row r="1270" spans="1:81" customFormat="1" ht="16.5" customHeight="1">
      <x:c r="A1270" s="302">
        <x:f>IF(RIGHT(C1270,2)=".1","10",RIGHT(C1270,2))</x:f>
      </x:c>
    </x:row>
    <x:row r="1271" spans="1:81" customFormat="1" ht="16.5" customHeight="1">
      <x:c r="A1271" s="302">
        <x:f>IF(RIGHT(C1271,2)=".1","10",RIGHT(C1271,2))</x:f>
      </x:c>
    </x:row>
    <x:row r="1272" spans="1:81" customFormat="1" ht="16.5" customHeight="1">
      <x:c r="A1272" s="302">
        <x:f>IF(RIGHT(C1272,2)=".1","10",RIGHT(C1272,2))</x:f>
      </x:c>
    </x:row>
    <x:row r="1273" spans="1:81" customFormat="1" ht="16.5" customHeight="1">
      <x:c r="A1273" s="302">
        <x:f>IF(RIGHT(C1273,2)=".1","10",RIGHT(C1273,2))</x:f>
      </x:c>
    </x:row>
    <x:row r="1274" spans="1:81" customFormat="1" ht="16.5" customHeight="1">
      <x:c r="A1274" s="302">
        <x:f>IF(RIGHT(C1274,2)=".1","10",RIGHT(C1274,2))</x:f>
      </x:c>
    </x:row>
    <x:row r="1275" spans="1:81" customFormat="1" ht="16.5" customHeight="1">
      <x:c r="A1275" s="302">
        <x:f>IF(RIGHT(C1275,2)=".1","10",RIGHT(C1275,2))</x:f>
      </x:c>
    </x:row>
    <x:row r="1276" spans="1:81" customFormat="1" ht="16.5" customHeight="1">
      <x:c r="A1276" s="302">
        <x:f>IF(RIGHT(C1276,2)=".1","10",RIGHT(C1276,2))</x:f>
      </x:c>
    </x:row>
    <x:row r="1277" spans="1:81" customFormat="1" ht="16.5" customHeight="1">
      <x:c r="A1277" s="302">
        <x:f>IF(RIGHT(C1277,2)=".1","10",RIGHT(C1277,2))</x:f>
      </x:c>
    </x:row>
    <x:row r="1278" spans="1:81" customFormat="1" ht="16.5" customHeight="1">
      <x:c r="A1278" s="302">
        <x:f>IF(RIGHT(C1278,2)=".1","10",RIGHT(C1278,2))</x:f>
      </x:c>
    </x:row>
    <x:row r="1279" spans="1:81" customFormat="1" ht="16.5" customHeight="1">
      <x:c r="A1279" s="302">
        <x:f>IF(RIGHT(C1279,2)=".1","10",RIGHT(C1279,2))</x:f>
      </x:c>
    </x:row>
    <x:row r="1280" spans="1:81" customFormat="1" ht="16.5" customHeight="1">
      <x:c r="A1280" s="302">
        <x:f>IF(RIGHT(C1280,2)=".1","10",RIGHT(C1280,2))</x:f>
      </x:c>
    </x:row>
    <x:row r="1281" spans="1:81" customFormat="1" ht="16.5" customHeight="1">
      <x:c r="A1281" s="302">
        <x:f>IF(RIGHT(C1281,2)=".1","10",RIGHT(C1281,2))</x:f>
      </x:c>
    </x:row>
    <x:row r="1282" spans="1:81" customFormat="1" ht="16.5" customHeight="1">
      <x:c r="A1282" s="302">
        <x:f>IF(RIGHT(C1282,2)=".1","10",RIGHT(C1282,2))</x:f>
      </x:c>
    </x:row>
    <x:row r="1283" spans="1:81" customFormat="1" ht="16.5" customHeight="1">
      <x:c r="A1283" s="302">
        <x:f>IF(RIGHT(C1283,2)=".1","10",RIGHT(C1283,2))</x:f>
      </x:c>
    </x:row>
    <x:row r="1284" spans="1:81" customFormat="1" ht="16.5" customHeight="1">
      <x:c r="A1284" s="302">
        <x:f>IF(RIGHT(C1284,2)=".1","10",RIGHT(C1284,2))</x:f>
      </x:c>
    </x:row>
    <x:row r="1285" spans="1:81" customFormat="1" ht="16.5" customHeight="1">
      <x:c r="A1285" s="302">
        <x:f>IF(RIGHT(C1285,2)=".1","10",RIGHT(C1285,2))</x:f>
      </x:c>
    </x:row>
    <x:row r="1286" spans="1:81" customFormat="1" ht="16.5" customHeight="1">
      <x:c r="A1286" s="302">
        <x:f>IF(RIGHT(C1286,2)=".1","10",RIGHT(C1286,2))</x:f>
      </x:c>
    </x:row>
    <x:row r="1287" spans="1:81" customFormat="1" ht="16.5" customHeight="1">
      <x:c r="A1287" s="302">
        <x:f>IF(RIGHT(C1287,2)=".1","10",RIGHT(C1287,2))</x:f>
      </x:c>
    </x:row>
    <x:row r="1288" spans="1:81" customFormat="1" ht="16.5" customHeight="1">
      <x:c r="A1288" s="302">
        <x:f>IF(RIGHT(C1288,2)=".1","10",RIGHT(C1288,2))</x:f>
      </x:c>
    </x:row>
    <x:row r="1289" spans="1:81" customFormat="1" ht="16.5" customHeight="1">
      <x:c r="A1289" s="302">
        <x:f>IF(RIGHT(C1289,2)=".1","10",RIGHT(C1289,2))</x:f>
      </x:c>
    </x:row>
    <x:row r="1290" spans="1:81" customFormat="1" ht="16.5" customHeight="1">
      <x:c r="A1290" s="302">
        <x:f>IF(RIGHT(C1290,2)=".1","10",RIGHT(C1290,2))</x:f>
      </x:c>
    </x:row>
    <x:row r="1291" spans="1:81" customFormat="1" ht="16.5" customHeight="1">
      <x:c r="A1291" s="302">
        <x:f>IF(RIGHT(C1291,2)=".1","10",RIGHT(C1291,2))</x:f>
      </x:c>
    </x:row>
    <x:row r="1292" spans="1:81" customFormat="1" ht="16.5" customHeight="1">
      <x:c r="A1292" s="302">
        <x:f>IF(RIGHT(C1292,2)=".1","10",RIGHT(C1292,2))</x:f>
      </x:c>
    </x:row>
    <x:row r="1293" spans="1:81" customFormat="1" ht="16.5" customHeight="1">
      <x:c r="A1293" s="302">
        <x:f>IF(RIGHT(C1293,2)=".1","10",RIGHT(C1293,2))</x:f>
      </x:c>
    </x:row>
    <x:row r="1294" spans="1:81" customFormat="1" ht="16.5" customHeight="1">
      <x:c r="A1294" s="302">
        <x:f>IF(RIGHT(C1294,2)=".1","10",RIGHT(C1294,2))</x:f>
      </x:c>
    </x:row>
    <x:row r="1295" spans="1:81" customFormat="1" ht="16.5" customHeight="1">
      <x:c r="A1295" s="302">
        <x:f>IF(RIGHT(C1295,2)=".1","10",RIGHT(C1295,2))</x:f>
      </x:c>
    </x:row>
    <x:row r="1296" spans="1:81" customFormat="1" ht="16.5" customHeight="1">
      <x:c r="A1296" s="302">
        <x:f>IF(RIGHT(C1296,2)=".1","10",RIGHT(C1296,2))</x:f>
      </x:c>
    </x:row>
    <x:row r="1297" spans="1:81" customFormat="1" ht="16.5" customHeight="1">
      <x:c r="A1297" s="302">
        <x:f>IF(RIGHT(C1297,2)=".1","10",RIGHT(C1297,2))</x:f>
      </x:c>
    </x:row>
    <x:row r="1298" spans="1:81" customFormat="1" ht="16.5" customHeight="1">
      <x:c r="A1298" s="302">
        <x:f>IF(RIGHT(C1298,2)=".1","10",RIGHT(C1298,2))</x:f>
      </x:c>
    </x:row>
    <x:row r="1299" spans="1:81" customFormat="1" ht="16.5" customHeight="1">
      <x:c r="A1299" s="302">
        <x:f>IF(RIGHT(C1299,2)=".1","10",RIGHT(C1299,2))</x:f>
      </x:c>
    </x:row>
    <x:row r="1300" spans="1:81" customFormat="1" ht="16.5" customHeight="1">
      <x:c r="A1300" s="302">
        <x:f>IF(RIGHT(C1300,2)=".1","10",RIGHT(C1300,2))</x:f>
      </x:c>
    </x:row>
    <x:row r="1301" spans="1:81" customFormat="1" ht="16.5" customHeight="1">
      <x:c r="A1301" s="302">
        <x:f>IF(RIGHT(C1301,2)=".1","10",RIGHT(C1301,2))</x:f>
      </x:c>
    </x:row>
    <x:row r="1302" spans="1:81" customFormat="1" ht="16.5" customHeight="1">
      <x:c r="A1302" s="302">
        <x:f>IF(RIGHT(C1302,2)=".1","10",RIGHT(C1302,2))</x:f>
      </x:c>
    </x:row>
    <x:row r="1303" spans="1:81" customFormat="1" ht="16.5" customHeight="1">
      <x:c r="A1303" s="302">
        <x:f>IF(RIGHT(C1303,2)=".1","10",RIGHT(C1303,2))</x:f>
      </x:c>
    </x:row>
    <x:row r="1304" spans="1:81" customFormat="1" ht="16.5" customHeight="1">
      <x:c r="A1304" s="302">
        <x:f>IF(RIGHT(C1304,2)=".1","10",RIGHT(C1304,2))</x:f>
      </x:c>
    </x:row>
    <x:row r="1305" spans="1:81" customFormat="1" ht="16.5" customHeight="1">
      <x:c r="A1305" s="302">
        <x:f>IF(RIGHT(C1305,2)=".1","10",RIGHT(C1305,2))</x:f>
      </x:c>
    </x:row>
    <x:row r="1306" spans="1:81" customFormat="1" ht="16.5" customHeight="1">
      <x:c r="A1306" s="302">
        <x:f>IF(RIGHT(C1306,2)=".1","10",RIGHT(C1306,2))</x:f>
      </x:c>
    </x:row>
    <x:row r="1307" spans="1:81" customFormat="1" ht="16.5" customHeight="1">
      <x:c r="A1307" s="302">
        <x:f>IF(RIGHT(C1307,2)=".1","10",RIGHT(C1307,2))</x:f>
      </x:c>
    </x:row>
    <x:row r="1308" spans="1:81" customFormat="1" ht="16.5" customHeight="1">
      <x:c r="A1308" s="302">
        <x:f>IF(RIGHT(C1308,2)=".1","10",RIGHT(C1308,2))</x:f>
      </x:c>
    </x:row>
    <x:row r="1309" spans="1:81" customFormat="1" ht="16.5" customHeight="1">
      <x:c r="A1309" s="302">
        <x:f>IF(RIGHT(C1309,2)=".1","10",RIGHT(C1309,2))</x:f>
      </x:c>
    </x:row>
    <x:row r="1310" spans="1:81" customFormat="1" ht="16.5" customHeight="1">
      <x:c r="A1310" s="302">
        <x:f>IF(RIGHT(C1310,2)=".1","10",RIGHT(C1310,2))</x:f>
      </x:c>
    </x:row>
    <x:row r="1311" spans="1:81" customFormat="1" ht="16.5" customHeight="1">
      <x:c r="A1311" s="302">
        <x:f>IF(RIGHT(C1311,2)=".1","10",RIGHT(C1311,2))</x:f>
      </x:c>
    </x:row>
    <x:row r="1312" spans="1:81" customFormat="1" ht="16.5" customHeight="1">
      <x:c r="A1312" s="302">
        <x:f>IF(RIGHT(C1312,2)=".1","10",RIGHT(C1312,2))</x:f>
      </x:c>
    </x:row>
    <x:row r="1313" spans="1:81" customFormat="1" ht="16.5" customHeight="1">
      <x:c r="A1313" s="302">
        <x:f>IF(RIGHT(C1313,2)=".1","10",RIGHT(C1313,2))</x:f>
      </x:c>
    </x:row>
    <x:row r="1314" spans="1:81" customFormat="1" ht="16.5" customHeight="1">
      <x:c r="A1314" s="302">
        <x:f>IF(RIGHT(C1314,2)=".1","10",RIGHT(C1314,2))</x:f>
      </x:c>
    </x:row>
    <x:row r="1315" spans="1:81" customFormat="1" ht="16.5" customHeight="1">
      <x:c r="A1315" s="302">
        <x:f>IF(RIGHT(C1315,2)=".1","10",RIGHT(C1315,2))</x:f>
      </x:c>
    </x:row>
    <x:row r="1316" spans="1:81" customFormat="1" ht="16.5" customHeight="1">
      <x:c r="A1316" s="302">
        <x:f>IF(RIGHT(C1316,2)=".1","10",RIGHT(C1316,2))</x:f>
      </x:c>
    </x:row>
    <x:row r="1317" spans="1:81" customFormat="1" ht="16.5" customHeight="1">
      <x:c r="A1317" s="302">
        <x:f>IF(RIGHT(C1317,2)=".1","10",RIGHT(C1317,2))</x:f>
      </x:c>
    </x:row>
    <x:row r="1318" spans="1:81" customFormat="1" ht="16.5" customHeight="1">
      <x:c r="A1318" s="302">
        <x:f>IF(RIGHT(C1318,2)=".1","10",RIGHT(C1318,2))</x:f>
      </x:c>
    </x:row>
    <x:row r="1319" spans="1:81" customFormat="1" ht="16.5" customHeight="1">
      <x:c r="A1319" s="302">
        <x:f>IF(RIGHT(C1319,2)=".1","10",RIGHT(C1319,2))</x:f>
      </x:c>
    </x:row>
    <x:row r="1320" spans="1:81" customFormat="1" ht="16.5" customHeight="1">
      <x:c r="A1320" s="302">
        <x:f>IF(RIGHT(C1320,2)=".1","10",RIGHT(C1320,2))</x:f>
      </x:c>
    </x:row>
    <x:row r="1321" spans="1:81" customFormat="1" ht="16.5" customHeight="1">
      <x:c r="A1321" s="302">
        <x:f>IF(RIGHT(C1321,2)=".1","10",RIGHT(C1321,2))</x:f>
      </x:c>
    </x:row>
    <x:row r="1322" spans="1:81" customFormat="1" ht="16.5" customHeight="1">
      <x:c r="A1322" s="302">
        <x:f>IF(RIGHT(C1322,2)=".1","10",RIGHT(C1322,2))</x:f>
      </x:c>
    </x:row>
    <x:row r="1323" spans="1:81" customFormat="1" ht="16.5" customHeight="1">
      <x:c r="A1323" s="302">
        <x:f>IF(RIGHT(C1323,2)=".1","10",RIGHT(C1323,2))</x:f>
      </x:c>
    </x:row>
    <x:row r="1324" spans="1:81" customFormat="1" ht="16.5" customHeight="1">
      <x:c r="A1324" s="302">
        <x:f>IF(RIGHT(C1324,2)=".1","10",RIGHT(C1324,2))</x:f>
      </x:c>
    </x:row>
    <x:row r="1325" spans="1:81" customFormat="1" ht="16.5" customHeight="1">
      <x:c r="A1325" s="302">
        <x:f>IF(RIGHT(C1325,2)=".1","10",RIGHT(C1325,2))</x:f>
      </x:c>
    </x:row>
    <x:row r="1326" spans="1:81" customFormat="1" ht="16.5" customHeight="1">
      <x:c r="A1326" s="302">
        <x:f>IF(RIGHT(C1326,2)=".1","10",RIGHT(C1326,2))</x:f>
      </x:c>
    </x:row>
    <x:row r="1327" spans="1:81" customFormat="1" ht="16.5" customHeight="1">
      <x:c r="A1327" s="302">
        <x:f>IF(RIGHT(C1327,2)=".1","10",RIGHT(C1327,2))</x:f>
      </x:c>
    </x:row>
    <x:row r="1328" spans="1:81" customFormat="1" ht="16.5" customHeight="1">
      <x:c r="A1328" s="302">
        <x:f>IF(RIGHT(C1328,2)=".1","10",RIGHT(C1328,2))</x:f>
      </x:c>
    </x:row>
    <x:row r="1329" spans="1:81" customFormat="1" ht="16.5" customHeight="1">
      <x:c r="A1329" s="302">
        <x:f>IF(RIGHT(C1329,2)=".1","10",RIGHT(C1329,2))</x:f>
      </x:c>
    </x:row>
    <x:row r="1330" spans="1:81" customFormat="1" ht="16.5" customHeight="1">
      <x:c r="A1330" s="302">
        <x:f>IF(RIGHT(C1330,2)=".1","10",RIGHT(C1330,2))</x:f>
      </x:c>
    </x:row>
    <x:row r="1331" spans="1:81" customFormat="1" ht="16.5" customHeight="1">
      <x:c r="A1331" s="302">
        <x:f>IF(RIGHT(C1331,2)=".1","10",RIGHT(C1331,2))</x:f>
      </x:c>
    </x:row>
    <x:row r="1332" spans="1:81" customFormat="1" ht="16.5" customHeight="1">
      <x:c r="A1332" s="302">
        <x:f>IF(RIGHT(C1332,2)=".1","10",RIGHT(C1332,2))</x:f>
      </x:c>
    </x:row>
    <x:row r="1333" spans="1:81" customFormat="1" ht="16.5" customHeight="1">
      <x:c r="A1333" s="302">
        <x:f>IF(RIGHT(C1333,2)=".1","10",RIGHT(C1333,2))</x:f>
      </x:c>
    </x:row>
    <x:row r="1334" spans="1:81" customFormat="1" ht="16.5" customHeight="1">
      <x:c r="A1334" s="302">
        <x:f>IF(RIGHT(C1334,2)=".1","10",RIGHT(C1334,2))</x:f>
      </x:c>
    </x:row>
    <x:row r="1335" spans="1:81" customFormat="1" ht="16.5" customHeight="1">
      <x:c r="A1335" s="302">
        <x:f>IF(RIGHT(C1335,2)=".1","10",RIGHT(C1335,2))</x:f>
      </x:c>
    </x:row>
    <x:row r="1336" spans="1:81" customFormat="1" ht="16.5" customHeight="1">
      <x:c r="A1336" s="302">
        <x:f>IF(RIGHT(C1336,2)=".1","10",RIGHT(C1336,2))</x:f>
      </x:c>
    </x:row>
    <x:row r="1337" spans="1:81" customFormat="1" ht="16.5" customHeight="1">
      <x:c r="A1337" s="302">
        <x:f>IF(RIGHT(C1337,2)=".1","10",RIGHT(C1337,2))</x:f>
      </x:c>
    </x:row>
    <x:row r="1338" spans="1:81" customFormat="1" ht="16.5" customHeight="1">
      <x:c r="A1338" s="302">
        <x:f>IF(RIGHT(C1338,2)=".1","10",RIGHT(C1338,2))</x:f>
      </x:c>
    </x:row>
    <x:row r="1339" spans="1:81" customFormat="1" ht="16.5" customHeight="1">
      <x:c r="A1339" s="302">
        <x:f>IF(RIGHT(C1339,2)=".1","10",RIGHT(C1339,2))</x:f>
      </x:c>
    </x:row>
    <x:row r="1340" spans="1:81" customFormat="1" ht="16.5" customHeight="1">
      <x:c r="A1340" s="302">
        <x:f>IF(RIGHT(C1340,2)=".1","10",RIGHT(C1340,2))</x:f>
      </x:c>
    </x:row>
    <x:row r="1341" spans="1:81" customFormat="1" ht="16.5" customHeight="1">
      <x:c r="A1341" s="302">
        <x:f>IF(RIGHT(C1341,2)=".1","10",RIGHT(C1341,2))</x:f>
      </x:c>
    </x:row>
    <x:row r="1342" spans="1:81" customFormat="1" ht="16.5" customHeight="1">
      <x:c r="A1342" s="302">
        <x:f>IF(RIGHT(C1342,2)=".1","10",RIGHT(C1342,2))</x:f>
      </x:c>
    </x:row>
    <x:row r="1343" spans="1:81" customFormat="1" ht="16.5" customHeight="1">
      <x:c r="A1343" s="302">
        <x:f>IF(RIGHT(C1343,2)=".1","10",RIGHT(C1343,2))</x:f>
      </x:c>
    </x:row>
    <x:row r="1344" spans="1:81" customFormat="1" ht="16.5" customHeight="1">
      <x:c r="A1344" s="302">
        <x:f>IF(RIGHT(C1344,2)=".1","10",RIGHT(C1344,2))</x:f>
      </x:c>
    </x:row>
    <x:row r="1345" spans="1:81" customFormat="1" ht="16.5" customHeight="1">
      <x:c r="A1345" s="302">
        <x:f>IF(RIGHT(C1345,2)=".1","10",RIGHT(C1345,2))</x:f>
      </x:c>
    </x:row>
    <x:row r="1346" spans="1:81" customFormat="1" ht="16.5" customHeight="1">
      <x:c r="A1346" s="302">
        <x:f>IF(RIGHT(C1346,2)=".1","10",RIGHT(C1346,2))</x:f>
      </x:c>
    </x:row>
    <x:row r="1347" spans="1:81" customFormat="1" ht="16.5" customHeight="1">
      <x:c r="A1347" s="302">
        <x:f>IF(RIGHT(C1347,2)=".1","10",RIGHT(C1347,2))</x:f>
      </x:c>
    </x:row>
    <x:row r="1348" spans="1:81" customFormat="1" ht="16.5" customHeight="1">
      <x:c r="A1348" s="302">
        <x:f>IF(RIGHT(C1348,2)=".1","10",RIGHT(C1348,2))</x:f>
      </x:c>
    </x:row>
    <x:row r="1349" spans="1:81" customFormat="1" ht="16.5" customHeight="1">
      <x:c r="A1349" s="302">
        <x:f>IF(RIGHT(C1349,2)=".1","10",RIGHT(C1349,2))</x:f>
      </x:c>
    </x:row>
    <x:row r="1350" spans="1:81" customFormat="1" ht="16.5" customHeight="1">
      <x:c r="A1350" s="302">
        <x:f>IF(RIGHT(C1350,2)=".1","10",RIGHT(C1350,2))</x:f>
      </x:c>
    </x:row>
    <x:row r="1351" spans="1:81" customFormat="1" ht="16.5" customHeight="1">
      <x:c r="A1351" s="302">
        <x:f>IF(RIGHT(C1351,2)=".1","10",RIGHT(C1351,2))</x:f>
      </x:c>
    </x:row>
    <x:row r="1352" spans="1:81" customFormat="1" ht="16.5" customHeight="1">
      <x:c r="A1352" s="302">
        <x:f>IF(RIGHT(C1352,2)=".1","10",RIGHT(C1352,2))</x:f>
      </x:c>
    </x:row>
    <x:row r="1353" spans="1:81" customFormat="1" ht="16.5" customHeight="1">
      <x:c r="A1353" s="302">
        <x:f>IF(RIGHT(C1353,2)=".1","10",RIGHT(C1353,2))</x:f>
      </x:c>
    </x:row>
    <x:row r="1354" spans="1:81" customFormat="1" ht="16.5" customHeight="1">
      <x:c r="A1354" s="302">
        <x:f>IF(RIGHT(C1354,2)=".1","10",RIGHT(C1354,2))</x:f>
      </x:c>
    </x:row>
    <x:row r="1355" spans="1:81" customFormat="1" ht="16.5" customHeight="1">
      <x:c r="A1355" s="302">
        <x:f>IF(RIGHT(C1355,2)=".1","10",RIGHT(C1355,2))</x:f>
      </x:c>
    </x:row>
    <x:row r="1356" spans="1:81" customFormat="1" ht="16.5" customHeight="1">
      <x:c r="A1356" s="302">
        <x:f>IF(RIGHT(C1356,2)=".1","10",RIGHT(C1356,2))</x:f>
      </x:c>
    </x:row>
    <x:row r="1357" spans="1:81" customFormat="1" ht="16.5" customHeight="1">
      <x:c r="A1357" s="302">
        <x:f>IF(RIGHT(C1357,2)=".1","10",RIGHT(C1357,2))</x:f>
      </x:c>
    </x:row>
    <x:row r="1358" spans="1:81" customFormat="1" ht="16.5" customHeight="1">
      <x:c r="A1358" s="302">
        <x:f>IF(RIGHT(C1358,2)=".1","10",RIGHT(C1358,2))</x:f>
      </x:c>
    </x:row>
    <x:row r="1359" spans="1:81" customFormat="1" ht="16.5" customHeight="1">
      <x:c r="A1359" s="302">
        <x:f>IF(RIGHT(C1359,2)=".1","10",RIGHT(C1359,2))</x:f>
      </x:c>
    </x:row>
    <x:row r="1360" spans="1:81" customFormat="1" ht="16.5" customHeight="1">
      <x:c r="A1360" s="302">
        <x:f>IF(RIGHT(C1360,2)=".1","10",RIGHT(C1360,2))</x:f>
      </x:c>
    </x:row>
    <x:row r="1361" spans="1:81" customFormat="1" ht="16.5" customHeight="1">
      <x:c r="A1361" s="302">
        <x:f>IF(RIGHT(C1361,2)=".1","10",RIGHT(C1361,2))</x:f>
      </x:c>
    </x:row>
    <x:row r="1362" spans="1:81" customFormat="1" ht="16.5" customHeight="1">
      <x:c r="A1362" s="302">
        <x:f>IF(RIGHT(C1362,2)=".1","10",RIGHT(C1362,2))</x:f>
      </x:c>
    </x:row>
    <x:row r="1363" spans="1:81" customFormat="1" ht="16.5" customHeight="1">
      <x:c r="A1363" s="302">
        <x:f>IF(RIGHT(C1363,2)=".1","10",RIGHT(C1363,2))</x:f>
      </x:c>
    </x:row>
    <x:row r="1364" spans="1:81" customFormat="1" ht="16.5" customHeight="1">
      <x:c r="A1364" s="302">
        <x:f>IF(RIGHT(C1364,2)=".1","10",RIGHT(C1364,2))</x:f>
      </x:c>
    </x:row>
    <x:row r="1365" spans="1:81" customFormat="1" ht="16.5" customHeight="1">
      <x:c r="A1365" s="302">
        <x:f>IF(RIGHT(C1365,2)=".1","10",RIGHT(C1365,2))</x:f>
      </x:c>
    </x:row>
    <x:row r="1366" spans="1:81" customFormat="1" ht="16.5" customHeight="1">
      <x:c r="A1366" s="302">
        <x:f>IF(RIGHT(C1366,2)=".1","10",RIGHT(C1366,2))</x:f>
      </x:c>
    </x:row>
    <x:row r="1367" spans="1:81" customFormat="1" ht="16.5" customHeight="1">
      <x:c r="A1367" s="302">
        <x:f>IF(RIGHT(C1367,2)=".1","10",RIGHT(C1367,2))</x:f>
      </x:c>
    </x:row>
    <x:row r="1368" spans="1:81" customFormat="1" ht="16.5" customHeight="1">
      <x:c r="A1368" s="302">
        <x:f>IF(RIGHT(C1368,2)=".1","10",RIGHT(C1368,2))</x:f>
      </x:c>
    </x:row>
    <x:row r="1369" spans="1:81" customFormat="1" ht="16.5" customHeight="1">
      <x:c r="A1369" s="302">
        <x:f>IF(RIGHT(C1369,2)=".1","10",RIGHT(C1369,2))</x:f>
      </x:c>
    </x:row>
    <x:row r="1370" spans="1:81" customFormat="1" ht="16.5" customHeight="1">
      <x:c r="A1370" s="302">
        <x:f>IF(RIGHT(C1370,2)=".1","10",RIGHT(C1370,2))</x:f>
      </x:c>
    </x:row>
    <x:row r="1371" spans="1:81" customFormat="1" ht="16.5" customHeight="1">
      <x:c r="A1371" s="302">
        <x:f>IF(RIGHT(C1371,2)=".1","10",RIGHT(C1371,2))</x:f>
      </x:c>
    </x:row>
    <x:row r="1372" spans="1:81" customFormat="1" ht="16.5" customHeight="1">
      <x:c r="A1372" s="302">
        <x:f>IF(RIGHT(C1372,2)=".1","10",RIGHT(C1372,2))</x:f>
      </x:c>
    </x:row>
    <x:row r="1373" spans="1:81" customFormat="1" ht="16.5" customHeight="1">
      <x:c r="A1373" s="302">
        <x:f>IF(RIGHT(C1373,2)=".1","10",RIGHT(C1373,2))</x:f>
      </x:c>
    </x:row>
    <x:row r="1374" spans="1:81" customFormat="1" ht="16.5" customHeight="1">
      <x:c r="A1374" s="302">
        <x:f>IF(RIGHT(C1374,2)=".1","10",RIGHT(C1374,2))</x:f>
      </x:c>
    </x:row>
    <x:row r="1375" spans="1:81" customFormat="1" ht="16.5" customHeight="1">
      <x:c r="A1375" s="302">
        <x:f>IF(RIGHT(C1375,2)=".1","10",RIGHT(C1375,2))</x:f>
      </x:c>
    </x:row>
    <x:row r="1376" spans="1:81" customFormat="1" ht="16.5" customHeight="1">
      <x:c r="A1376" s="302">
        <x:f>IF(RIGHT(C1376,2)=".1","10",RIGHT(C1376,2))</x:f>
      </x:c>
    </x:row>
    <x:row r="1377" spans="1:81" customFormat="1" ht="16.5" customHeight="1">
      <x:c r="A1377" s="302">
        <x:f>IF(RIGHT(C1377,2)=".1","10",RIGHT(C1377,2))</x:f>
      </x:c>
    </x:row>
    <x:row r="1378" spans="1:81" customFormat="1" ht="16.5" customHeight="1">
      <x:c r="A1378" s="302">
        <x:f>IF(RIGHT(C1378,2)=".1","10",RIGHT(C1378,2))</x:f>
      </x:c>
    </x:row>
    <x:row r="1379" spans="1:81" customFormat="1" ht="16.5" customHeight="1">
      <x:c r="A1379" s="302">
        <x:f>IF(RIGHT(C1379,2)=".1","10",RIGHT(C1379,2))</x:f>
      </x:c>
    </x:row>
    <x:row r="1380" spans="1:81" customFormat="1" ht="16.5" customHeight="1">
      <x:c r="A1380" s="302">
        <x:f>IF(RIGHT(C1380,2)=".1","10",RIGHT(C1380,2))</x:f>
      </x:c>
    </x:row>
    <x:row r="1381" spans="1:81" customFormat="1" ht="16.5" customHeight="1">
      <x:c r="A1381" s="302">
        <x:f>IF(RIGHT(C1381,2)=".1","10",RIGHT(C1381,2))</x:f>
      </x:c>
    </x:row>
    <x:row r="1382" spans="1:81" customFormat="1" ht="16.5" customHeight="1">
      <x:c r="A1382" s="302">
        <x:f>IF(RIGHT(C1382,2)=".1","10",RIGHT(C1382,2))</x:f>
      </x:c>
    </x:row>
    <x:row r="1383" spans="1:81" customFormat="1" ht="16.5" customHeight="1">
      <x:c r="A1383" s="302">
        <x:f>IF(RIGHT(C1383,2)=".1","10",RIGHT(C1383,2))</x:f>
      </x:c>
    </x:row>
    <x:row r="1384" spans="1:81" customFormat="1" ht="16.5" customHeight="1">
      <x:c r="A1384" s="302">
        <x:f>IF(RIGHT(C1384,2)=".1","10",RIGHT(C1384,2))</x:f>
      </x:c>
    </x:row>
    <x:row r="1385" spans="1:81" customFormat="1" ht="16.5" customHeight="1">
      <x:c r="A1385" s="302">
        <x:f>IF(RIGHT(C1385,2)=".1","10",RIGHT(C1385,2))</x:f>
      </x:c>
    </x:row>
    <x:row r="1386" spans="1:81" customFormat="1" ht="16.5" customHeight="1">
      <x:c r="A1386" s="302">
        <x:f>IF(RIGHT(C1386,2)=".1","10",RIGHT(C1386,2))</x:f>
      </x:c>
    </x:row>
    <x:row r="1387" spans="1:81" customFormat="1" ht="16.5" customHeight="1">
      <x:c r="A1387" s="302">
        <x:f>IF(RIGHT(C1387,2)=".1","10",RIGHT(C1387,2))</x:f>
      </x:c>
    </x:row>
    <x:row r="1388" spans="1:81" customFormat="1" ht="16.5" customHeight="1">
      <x:c r="A1388" s="302">
        <x:f>IF(RIGHT(C1388,2)=".1","10",RIGHT(C1388,2))</x:f>
      </x:c>
    </x:row>
    <x:row r="1389" spans="1:81" customFormat="1" ht="16.5" customHeight="1">
      <x:c r="A1389" s="302">
        <x:f>IF(RIGHT(C1389,2)=".1","10",RIGHT(C1389,2))</x:f>
      </x:c>
    </x:row>
    <x:row r="1390" spans="1:81" customFormat="1" ht="16.5" customHeight="1">
      <x:c r="A1390" s="302">
        <x:f>IF(RIGHT(C1390,2)=".1","10",RIGHT(C1390,2))</x:f>
      </x:c>
    </x:row>
    <x:row r="1391" spans="1:81" customFormat="1" ht="16.5" customHeight="1">
      <x:c r="A1391" s="302">
        <x:f>IF(RIGHT(C1391,2)=".1","10",RIGHT(C1391,2))</x:f>
      </x:c>
    </x:row>
    <x:row r="1392" spans="1:81" customFormat="1" ht="16.5" customHeight="1">
      <x:c r="A1392" s="302">
        <x:f>IF(RIGHT(C1392,2)=".1","10",RIGHT(C1392,2))</x:f>
      </x:c>
    </x:row>
    <x:row r="1393" spans="1:81" customFormat="1" ht="16.5" customHeight="1">
      <x:c r="A1393" s="302">
        <x:f>IF(RIGHT(C1393,2)=".1","10",RIGHT(C1393,2))</x:f>
      </x:c>
    </x:row>
    <x:row r="1394" spans="1:81" customFormat="1" ht="16.5" customHeight="1">
      <x:c r="A1394" s="302">
        <x:f>IF(RIGHT(C1394,2)=".1","10",RIGHT(C1394,2))</x:f>
      </x:c>
    </x:row>
    <x:row r="1395" spans="1:81" customFormat="1" ht="16.5" customHeight="1">
      <x:c r="A1395" s="302">
        <x:f>IF(RIGHT(C1395,2)=".1","10",RIGHT(C1395,2))</x:f>
      </x:c>
    </x:row>
    <x:row r="1396" spans="1:81" customFormat="1" ht="16.5" customHeight="1">
      <x:c r="A1396" s="302">
        <x:f>IF(RIGHT(C1396,2)=".1","10",RIGHT(C1396,2))</x:f>
      </x:c>
    </x:row>
    <x:row r="1397" spans="1:81" customFormat="1" ht="16.5" customHeight="1">
      <x:c r="A1397" s="302">
        <x:f>IF(RIGHT(C1397,2)=".1","10",RIGHT(C1397,2))</x:f>
      </x:c>
    </x:row>
    <x:row r="1398" spans="1:81" customFormat="1" ht="16.5" customHeight="1">
      <x:c r="A1398" s="302">
        <x:f>IF(RIGHT(C1398,2)=".1","10",RIGHT(C1398,2))</x:f>
      </x:c>
    </x:row>
    <x:row r="1399" spans="1:81" customFormat="1" ht="16.5" customHeight="1">
      <x:c r="A1399" s="302">
        <x:f>IF(RIGHT(C1399,2)=".1","10",RIGHT(C1399,2))</x:f>
      </x:c>
    </x:row>
    <x:row r="1400" spans="1:81" customFormat="1" ht="16.5" customHeight="1">
      <x:c r="A1400" s="302">
        <x:f>IF(RIGHT(C1400,2)=".1","10",RIGHT(C1400,2))</x:f>
      </x:c>
    </x:row>
    <x:row r="1401" spans="1:81" customFormat="1" ht="16.5" customHeight="1">
      <x:c r="A1401" s="302">
        <x:f>IF(RIGHT(C1401,2)=".1","10",RIGHT(C1401,2))</x:f>
      </x:c>
    </x:row>
    <x:row r="1402" spans="1:81" customFormat="1" ht="16.5" customHeight="1">
      <x:c r="A1402" s="302">
        <x:f>IF(RIGHT(C1402,2)=".1","10",RIGHT(C1402,2))</x:f>
      </x:c>
    </x:row>
    <x:row r="1403" spans="1:81" customFormat="1" ht="16.5" customHeight="1">
      <x:c r="A1403" s="302">
        <x:f>IF(RIGHT(C1403,2)=".1","10",RIGHT(C1403,2))</x:f>
      </x:c>
    </x:row>
    <x:row r="1404" spans="1:81" customFormat="1" ht="16.5" customHeight="1">
      <x:c r="A1404" s="302">
        <x:f>IF(RIGHT(C1404,2)=".1","10",RIGHT(C1404,2))</x:f>
      </x:c>
    </x:row>
    <x:row r="1405" spans="1:81" customFormat="1" ht="16.5" customHeight="1">
      <x:c r="A1405" s="302">
        <x:f>IF(RIGHT(C1405,2)=".1","10",RIGHT(C1405,2))</x:f>
      </x:c>
    </x:row>
    <x:row r="1406" spans="1:81" customFormat="1" ht="16.5" customHeight="1">
      <x:c r="A1406" s="302">
        <x:f>IF(RIGHT(C1406,2)=".1","10",RIGHT(C1406,2))</x:f>
      </x:c>
    </x:row>
    <x:row r="1407" spans="1:81" customFormat="1" ht="16.5" customHeight="1">
      <x:c r="A1407" s="302">
        <x:f>IF(RIGHT(C1407,2)=".1","10",RIGHT(C1407,2))</x:f>
      </x:c>
    </x:row>
    <x:row r="1408" spans="1:81" customFormat="1" ht="16.5" customHeight="1">
      <x:c r="A1408" s="302">
        <x:f>IF(RIGHT(C1408,2)=".1","10",RIGHT(C1408,2))</x:f>
      </x:c>
    </x:row>
    <x:row r="1409" spans="1:81" customFormat="1" ht="16.5" customHeight="1">
      <x:c r="A1409" s="302">
        <x:f>IF(RIGHT(C1409,2)=".1","10",RIGHT(C1409,2))</x:f>
      </x:c>
    </x:row>
    <x:row r="1410" spans="1:81" customFormat="1" ht="16.5" customHeight="1">
      <x:c r="A1410" s="302">
        <x:f>IF(RIGHT(C1410,2)=".1","10",RIGHT(C1410,2))</x:f>
      </x:c>
    </x:row>
    <x:row r="1411" spans="1:81" customFormat="1" ht="16.5" customHeight="1">
      <x:c r="A1411" s="302">
        <x:f>IF(RIGHT(C1411,2)=".1","10",RIGHT(C1411,2))</x:f>
      </x:c>
    </x:row>
    <x:row r="1412" spans="1:81" customFormat="1" ht="16.5" customHeight="1">
      <x:c r="A1412" s="302">
        <x:f>IF(RIGHT(C1412,2)=".1","10",RIGHT(C1412,2))</x:f>
      </x:c>
    </x:row>
    <x:row r="1413" spans="1:81" customFormat="1" ht="16.5" customHeight="1">
      <x:c r="A1413" s="302">
        <x:f>IF(RIGHT(C1413,2)=".1","10",RIGHT(C1413,2))</x:f>
      </x:c>
    </x:row>
    <x:row r="1414" spans="1:81" customFormat="1" ht="16.5" customHeight="1">
      <x:c r="A1414" s="302">
        <x:f>IF(RIGHT(C1414,2)=".1","10",RIGHT(C1414,2))</x:f>
      </x:c>
    </x:row>
    <x:row r="1415" spans="1:81" customFormat="1" ht="16.5" customHeight="1">
      <x:c r="A1415" s="302">
        <x:f>IF(RIGHT(C1415,2)=".1","10",RIGHT(C1415,2))</x:f>
      </x:c>
    </x:row>
    <x:row r="1416" spans="1:81" customFormat="1" ht="16.5" customHeight="1">
      <x:c r="A1416" s="302">
        <x:f>IF(RIGHT(C1416,2)=".1","10",RIGHT(C1416,2))</x:f>
      </x:c>
    </x:row>
    <x:row r="1417" spans="1:81" customFormat="1" ht="16.5" customHeight="1">
      <x:c r="A1417" s="302">
        <x:f>IF(RIGHT(C1417,2)=".1","10",RIGHT(C1417,2))</x:f>
      </x:c>
    </x:row>
    <x:row r="1418" spans="1:81" customFormat="1" ht="16.5" customHeight="1">
      <x:c r="A1418" s="302">
        <x:f>IF(RIGHT(C1418,2)=".1","10",RIGHT(C1418,2))</x:f>
      </x:c>
    </x:row>
    <x:row r="1419" spans="1:81" customFormat="1" ht="16.5" customHeight="1">
      <x:c r="A1419" s="302">
        <x:f>IF(RIGHT(C1419,2)=".1","10",RIGHT(C1419,2))</x:f>
      </x:c>
    </x:row>
    <x:row r="1420" spans="1:81" customFormat="1" ht="16.5" customHeight="1">
      <x:c r="A1420" s="302">
        <x:f>IF(RIGHT(C1420,2)=".1","10",RIGHT(C1420,2))</x:f>
      </x:c>
    </x:row>
    <x:row r="1421" spans="1:81" customFormat="1" ht="16.5" customHeight="1">
      <x:c r="A1421" s="302">
        <x:f>IF(RIGHT(C1421,2)=".1","10",RIGHT(C1421,2))</x:f>
      </x:c>
    </x:row>
    <x:row r="1422" spans="1:81" customFormat="1" ht="16.5" customHeight="1">
      <x:c r="A1422" s="302">
        <x:f>IF(RIGHT(C1422,2)=".1","10",RIGHT(C1422,2))</x:f>
      </x:c>
    </x:row>
    <x:row r="1423" spans="1:81" customFormat="1" ht="16.5" customHeight="1">
      <x:c r="A1423" s="302">
        <x:f>IF(RIGHT(C1423,2)=".1","10",RIGHT(C1423,2))</x:f>
      </x:c>
    </x:row>
    <x:row r="1424" spans="1:81" customFormat="1" ht="16.5" customHeight="1">
      <x:c r="A1424" s="302">
        <x:f>IF(RIGHT(C1424,2)=".1","10",RIGHT(C1424,2))</x:f>
      </x:c>
    </x:row>
    <x:row r="1425" spans="1:81" customFormat="1" ht="16.5" customHeight="1">
      <x:c r="A1425" s="302">
        <x:f>IF(RIGHT(C1425,2)=".1","10",RIGHT(C1425,2))</x:f>
      </x:c>
    </x:row>
    <x:row r="1426" spans="1:81" customFormat="1" ht="16.5" customHeight="1">
      <x:c r="A1426" s="302">
        <x:f>IF(RIGHT(C1426,2)=".1","10",RIGHT(C1426,2))</x:f>
      </x:c>
    </x:row>
    <x:row r="1427" spans="1:81" customFormat="1" ht="16.5" customHeight="1">
      <x:c r="A1427" s="302">
        <x:f>IF(RIGHT(C1427,2)=".1","10",RIGHT(C1427,2))</x:f>
      </x:c>
    </x:row>
    <x:row r="1428" spans="1:81" customFormat="1" ht="16.5" customHeight="1">
      <x:c r="A1428" s="302">
        <x:f>IF(RIGHT(C1428,2)=".1","10",RIGHT(C1428,2))</x:f>
      </x:c>
    </x:row>
    <x:row r="1429" spans="1:81" customFormat="1" ht="16.5" customHeight="1">
      <x:c r="A1429" s="302">
        <x:f>IF(RIGHT(C1429,2)=".1","10",RIGHT(C1429,2))</x:f>
      </x:c>
    </x:row>
    <x:row r="1430" spans="1:81" customFormat="1" ht="16.5" customHeight="1">
      <x:c r="A1430" s="302">
        <x:f>IF(RIGHT(C1430,2)=".1","10",RIGHT(C1430,2))</x:f>
      </x:c>
    </x:row>
    <x:row r="1431" spans="1:81" customFormat="1" ht="16.5" customHeight="1">
      <x:c r="A1431" s="302">
        <x:f>IF(RIGHT(C1431,2)=".1","10",RIGHT(C1431,2))</x:f>
      </x:c>
    </x:row>
    <x:row r="1432" spans="1:81" customFormat="1" ht="16.5" customHeight="1">
      <x:c r="A1432" s="302">
        <x:f>IF(RIGHT(C1432,2)=".1","10",RIGHT(C1432,2))</x:f>
      </x:c>
    </x:row>
    <x:row r="1433" spans="1:81" customFormat="1" ht="16.5" customHeight="1">
      <x:c r="A1433" s="302">
        <x:f>IF(RIGHT(C1433,2)=".1","10",RIGHT(C1433,2))</x:f>
      </x:c>
    </x:row>
    <x:row r="1434" spans="1:81" customFormat="1" ht="16.5" customHeight="1">
      <x:c r="A1434" s="302">
        <x:f>IF(RIGHT(C1434,2)=".1","10",RIGHT(C1434,2))</x:f>
      </x:c>
    </x:row>
    <x:row r="1435" spans="1:81" customFormat="1" ht="16.5" customHeight="1">
      <x:c r="A1435" s="302">
        <x:f>IF(RIGHT(C1435,2)=".1","10",RIGHT(C1435,2))</x:f>
      </x:c>
    </x:row>
    <x:row r="1436" spans="1:81" customFormat="1" ht="16.5" customHeight="1">
      <x:c r="A1436" s="302">
        <x:f>IF(RIGHT(C1436,2)=".1","10",RIGHT(C1436,2))</x:f>
      </x:c>
    </x:row>
    <x:row r="1437" spans="1:81" customFormat="1" ht="16.5" customHeight="1">
      <x:c r="A1437" s="302">
        <x:f>IF(RIGHT(C1437,2)=".1","10",RIGHT(C1437,2))</x:f>
      </x:c>
    </x:row>
    <x:row r="1438" spans="1:81" customFormat="1" ht="16.5" customHeight="1">
      <x:c r="A1438" s="302">
        <x:f>IF(RIGHT(C1438,2)=".1","10",RIGHT(C1438,2))</x:f>
      </x:c>
    </x:row>
    <x:row r="1439" spans="1:81" customFormat="1" ht="16.5" customHeight="1">
      <x:c r="A1439" s="302">
        <x:f>IF(RIGHT(C1439,2)=".1","10",RIGHT(C1439,2))</x:f>
      </x:c>
    </x:row>
    <x:row r="1440" spans="1:81" customFormat="1" ht="16.5" customHeight="1">
      <x:c r="A1440" s="302">
        <x:f>IF(RIGHT(C1440,2)=".1","10",RIGHT(C1440,2))</x:f>
      </x:c>
    </x:row>
    <x:row r="1441" spans="1:81" customFormat="1" ht="16.5" customHeight="1">
      <x:c r="A1441" s="302">
        <x:f>IF(RIGHT(C1441,2)=".1","10",RIGHT(C1441,2))</x:f>
      </x:c>
    </x:row>
    <x:row r="1442" spans="1:81" customFormat="1" ht="16.5" customHeight="1">
      <x:c r="A1442" s="302">
        <x:f>IF(RIGHT(C1442,2)=".1","10",RIGHT(C1442,2))</x:f>
      </x:c>
    </x:row>
    <x:row r="1443" spans="1:81" customFormat="1" ht="16.5" customHeight="1">
      <x:c r="A1443" s="302">
        <x:f>IF(RIGHT(C1443,2)=".1","10",RIGHT(C1443,2))</x:f>
      </x:c>
    </x:row>
    <x:row r="1444" spans="1:81" customFormat="1" ht="16.5" customHeight="1">
      <x:c r="A1444" s="302">
        <x:f>IF(RIGHT(C1444,2)=".1","10",RIGHT(C1444,2))</x:f>
      </x:c>
    </x:row>
    <x:row r="1445" spans="1:81" customFormat="1" ht="16.5" customHeight="1">
      <x:c r="A1445" s="302">
        <x:f>IF(RIGHT(C1445,2)=".1","10",RIGHT(C1445,2))</x:f>
      </x:c>
    </x:row>
    <x:row r="1446" spans="1:81" customFormat="1" ht="16.5" customHeight="1">
      <x:c r="A1446" s="302">
        <x:f>IF(RIGHT(C1446,2)=".1","10",RIGHT(C1446,2))</x:f>
      </x:c>
    </x:row>
    <x:row r="1447" spans="1:81" customFormat="1" ht="16.5" customHeight="1">
      <x:c r="A1447" s="302">
        <x:f>IF(RIGHT(C1447,2)=".1","10",RIGHT(C1447,2))</x:f>
      </x:c>
    </x:row>
    <x:row r="1448" spans="1:81" customFormat="1" ht="16.5" customHeight="1">
      <x:c r="A1448" s="302">
        <x:f>IF(RIGHT(C1448,2)=".1","10",RIGHT(C1448,2))</x:f>
      </x:c>
    </x:row>
    <x:row r="1449" spans="1:81" customFormat="1" ht="16.5" customHeight="1">
      <x:c r="A1449" s="302">
        <x:f>IF(RIGHT(C1449,2)=".1","10",RIGHT(C1449,2))</x:f>
      </x:c>
    </x:row>
    <x:row r="1450" spans="1:81" customFormat="1" ht="16.5" customHeight="1">
      <x:c r="A1450" s="302">
        <x:f>IF(RIGHT(C1450,2)=".1","10",RIGHT(C1450,2))</x:f>
      </x:c>
    </x:row>
    <x:row r="1451" spans="1:81" customFormat="1" ht="16.5" customHeight="1">
      <x:c r="A1451" s="302">
        <x:f>IF(RIGHT(C1451,2)=".1","10",RIGHT(C1451,2))</x:f>
      </x:c>
    </x:row>
    <x:row r="1452" spans="1:81" customFormat="1" ht="16.5" customHeight="1">
      <x:c r="A1452" s="302">
        <x:f>IF(RIGHT(C1452,2)=".1","10",RIGHT(C1452,2))</x:f>
      </x:c>
    </x:row>
    <x:row r="1453" spans="1:81" customFormat="1" ht="16.5" customHeight="1">
      <x:c r="A1453" s="302">
        <x:f>IF(RIGHT(C1453,2)=".1","10",RIGHT(C1453,2))</x:f>
      </x:c>
    </x:row>
    <x:row r="1454" spans="1:81" customFormat="1" ht="16.5" customHeight="1">
      <x:c r="A1454" s="302">
        <x:f>IF(RIGHT(C1454,2)=".1","10",RIGHT(C1454,2))</x:f>
      </x:c>
    </x:row>
    <x:row r="1455" spans="1:81" customFormat="1" ht="16.5" customHeight="1">
      <x:c r="A1455" s="302">
        <x:f>IF(RIGHT(C1455,2)=".1","10",RIGHT(C1455,2))</x:f>
      </x:c>
    </x:row>
    <x:row r="1456" spans="1:81" customFormat="1" ht="16.5" customHeight="1">
      <x:c r="A1456" s="302">
        <x:f>IF(RIGHT(C1456,2)=".1","10",RIGHT(C1456,2))</x:f>
      </x:c>
    </x:row>
    <x:row r="1457" spans="1:81" customFormat="1" ht="16.5" customHeight="1">
      <x:c r="A1457" s="302">
        <x:f>IF(RIGHT(C1457,2)=".1","10",RIGHT(C1457,2))</x:f>
      </x:c>
    </x:row>
    <x:row r="1458" spans="1:81" customFormat="1" ht="16.5" customHeight="1">
      <x:c r="A1458" s="302">
        <x:f>IF(RIGHT(C1458,2)=".1","10",RIGHT(C1458,2))</x:f>
      </x:c>
    </x:row>
    <x:row r="1459" spans="1:81" customFormat="1" ht="16.5" customHeight="1">
      <x:c r="A1459" s="302">
        <x:f>IF(RIGHT(C1459,2)=".1","10",RIGHT(C1459,2))</x:f>
      </x:c>
    </x:row>
    <x:row r="1460" spans="1:81" customFormat="1" ht="16.5" customHeight="1">
      <x:c r="A1460" s="302">
        <x:f>IF(RIGHT(C1460,2)=".1","10",RIGHT(C1460,2))</x:f>
      </x:c>
    </x:row>
    <x:row r="1461" spans="1:81" customFormat="1" ht="16.5" customHeight="1">
      <x:c r="A1461" s="302">
        <x:f>IF(RIGHT(C1461,2)=".1","10",RIGHT(C1461,2))</x:f>
      </x:c>
    </x:row>
    <x:row r="1462" spans="1:81" customFormat="1" ht="16.5" customHeight="1">
      <x:c r="A1462" s="302">
        <x:f>IF(RIGHT(C1462,2)=".1","10",RIGHT(C1462,2))</x:f>
      </x:c>
    </x:row>
    <x:row r="1463" spans="1:81" customFormat="1" ht="16.5" customHeight="1">
      <x:c r="A1463" s="302">
        <x:f>IF(RIGHT(C1463,2)=".1","10",RIGHT(C1463,2))</x:f>
      </x:c>
    </x:row>
    <x:row r="1464" spans="1:81" customFormat="1" ht="16.5" customHeight="1">
      <x:c r="A1464" s="302">
        <x:f>IF(RIGHT(C1464,2)=".1","10",RIGHT(C1464,2))</x:f>
      </x:c>
    </x:row>
    <x:row r="1465" spans="1:81" customFormat="1" ht="16.5" customHeight="1">
      <x:c r="A1465" s="302">
        <x:f>IF(RIGHT(C1465,2)=".1","10",RIGHT(C1465,2))</x:f>
      </x:c>
    </x:row>
    <x:row r="1466" spans="1:81" customFormat="1" ht="16.5" customHeight="1">
      <x:c r="A1466" s="302">
        <x:f>IF(RIGHT(C1466,2)=".1","10",RIGHT(C1466,2))</x:f>
      </x:c>
    </x:row>
    <x:row r="1467" spans="1:81" customFormat="1" ht="16.5" customHeight="1">
      <x:c r="A1467" s="302">
        <x:f>IF(RIGHT(C1467,2)=".1","10",RIGHT(C1467,2))</x:f>
      </x:c>
    </x:row>
    <x:row r="1468" spans="1:81" customFormat="1" ht="16.5" customHeight="1">
      <x:c r="A1468" s="302">
        <x:f>IF(RIGHT(C1468,2)=".1","10",RIGHT(C1468,2))</x:f>
      </x:c>
    </x:row>
    <x:row r="1469" spans="1:81" customFormat="1" ht="16.5" customHeight="1">
      <x:c r="A1469" s="302">
        <x:f>IF(RIGHT(C1469,2)=".1","10",RIGHT(C1469,2))</x:f>
      </x:c>
    </x:row>
    <x:row r="1470" spans="1:81" customFormat="1" ht="16.5" customHeight="1">
      <x:c r="A1470" s="302">
        <x:f>IF(RIGHT(C1470,2)=".1","10",RIGHT(C1470,2))</x:f>
      </x:c>
    </x:row>
    <x:row r="1471" spans="1:81" customFormat="1" ht="16.5" customHeight="1">
      <x:c r="A1471" s="302">
        <x:f>IF(RIGHT(C1471,2)=".1","10",RIGHT(C1471,2))</x:f>
      </x:c>
    </x:row>
    <x:row r="1472" spans="1:81" customFormat="1" ht="16.5" customHeight="1">
      <x:c r="A1472" s="302">
        <x:f>IF(RIGHT(C1472,2)=".1","10",RIGHT(C1472,2))</x:f>
      </x:c>
    </x:row>
    <x:row r="1473" spans="1:81" customFormat="1" ht="16.5" customHeight="1">
      <x:c r="A1473" s="302">
        <x:f>IF(RIGHT(C1473,2)=".1","10",RIGHT(C1473,2))</x:f>
      </x:c>
    </x:row>
    <x:row r="1474" spans="1:81" customFormat="1" ht="16.5" customHeight="1">
      <x:c r="A1474" s="302">
        <x:f>IF(RIGHT(C1474,2)=".1","10",RIGHT(C1474,2))</x:f>
      </x:c>
    </x:row>
    <x:row r="1475" spans="1:81" customFormat="1" ht="16.5" customHeight="1">
      <x:c r="A1475" s="302">
        <x:f>IF(RIGHT(C1475,2)=".1","10",RIGHT(C1475,2))</x:f>
      </x:c>
    </x:row>
    <x:row r="1476" spans="1:81" customFormat="1" ht="16.5" customHeight="1">
      <x:c r="A1476" s="302">
        <x:f>IF(RIGHT(C1476,2)=".1","10",RIGHT(C1476,2))</x:f>
      </x:c>
    </x:row>
    <x:row r="1477" spans="1:81" customFormat="1" ht="16.5" customHeight="1">
      <x:c r="A1477" s="302">
        <x:f>IF(RIGHT(C1477,2)=".1","10",RIGHT(C1477,2))</x:f>
      </x:c>
    </x:row>
    <x:row r="1478" spans="1:81" customFormat="1" ht="16.5" customHeight="1">
      <x:c r="A1478" s="302">
        <x:f>IF(RIGHT(C1478,2)=".1","10",RIGHT(C1478,2))</x:f>
      </x:c>
    </x:row>
    <x:row r="1479" spans="1:81" customFormat="1" ht="16.5" customHeight="1">
      <x:c r="A1479" s="302">
        <x:f>IF(RIGHT(C1479,2)=".1","10",RIGHT(C1479,2))</x:f>
      </x:c>
    </x:row>
    <x:row r="1480" spans="1:81" customFormat="1" ht="16.5" customHeight="1">
      <x:c r="A1480" s="302">
        <x:f>IF(RIGHT(C1480,2)=".1","10",RIGHT(C1480,2))</x:f>
      </x:c>
    </x:row>
    <x:row r="1481" spans="1:81" customFormat="1" ht="16.5" customHeight="1">
      <x:c r="A1481" s="302">
        <x:f>IF(RIGHT(C1481,2)=".1","10",RIGHT(C1481,2))</x:f>
      </x:c>
    </x:row>
    <x:row r="1482" spans="1:81" customFormat="1" ht="16.5" customHeight="1">
      <x:c r="A1482" s="302">
        <x:f>IF(RIGHT(C1482,2)=".1","10",RIGHT(C1482,2))</x:f>
      </x:c>
    </x:row>
    <x:row r="1483" spans="1:81" customFormat="1" ht="16.5" customHeight="1">
      <x:c r="A1483" s="302">
        <x:f>IF(RIGHT(C1483,2)=".1","10",RIGHT(C1483,2))</x:f>
      </x:c>
    </x:row>
    <x:row r="1484" spans="1:81" customFormat="1" ht="16.5" customHeight="1">
      <x:c r="A1484" s="302">
        <x:f>IF(RIGHT(C1484,2)=".1","10",RIGHT(C1484,2))</x:f>
      </x:c>
    </x:row>
    <x:row r="1485" spans="1:81" customFormat="1" ht="16.5" customHeight="1">
      <x:c r="A1485" s="302">
        <x:f>IF(RIGHT(C1485,2)=".1","10",RIGHT(C1485,2))</x:f>
      </x:c>
    </x:row>
    <x:row r="1486" spans="1:81" customFormat="1" ht="16.5" customHeight="1">
      <x:c r="A1486" s="302">
        <x:f>IF(RIGHT(C1486,2)=".1","10",RIGHT(C1486,2))</x:f>
      </x:c>
    </x:row>
    <x:row r="1487" spans="1:81" customFormat="1" ht="16.5" customHeight="1">
      <x:c r="A1487" s="302">
        <x:f>IF(RIGHT(C1487,2)=".1","10",RIGHT(C1487,2))</x:f>
      </x:c>
    </x:row>
    <x:row r="1488" spans="1:81" customFormat="1" ht="16.5" customHeight="1">
      <x:c r="A1488" s="302">
        <x:f>IF(RIGHT(C1488,2)=".1","10",RIGHT(C1488,2))</x:f>
      </x:c>
    </x:row>
    <x:row r="1489" spans="1:81" customFormat="1" ht="16.5" customHeight="1">
      <x:c r="A1489" s="302">
        <x:f>IF(RIGHT(C1489,2)=".1","10",RIGHT(C1489,2))</x:f>
      </x:c>
    </x:row>
    <x:row r="1490" spans="1:81" customFormat="1" ht="16.5" customHeight="1">
      <x:c r="A1490" s="302">
        <x:f>IF(RIGHT(C1490,2)=".1","10",RIGHT(C1490,2))</x:f>
      </x:c>
    </x:row>
    <x:row r="1491" spans="1:81" customFormat="1" ht="16.5" customHeight="1">
      <x:c r="A1491" s="302">
        <x:f>IF(RIGHT(C1491,2)=".1","10",RIGHT(C1491,2))</x:f>
      </x:c>
    </x:row>
    <x:row r="1492" spans="1:81" customFormat="1" ht="16.5" customHeight="1">
      <x:c r="A1492" s="302">
        <x:f>IF(RIGHT(C1492,2)=".1","10",RIGHT(C1492,2))</x:f>
      </x:c>
    </x:row>
    <x:row r="1493" spans="1:81" customFormat="1" ht="16.5" customHeight="1">
      <x:c r="A1493" s="302">
        <x:f>IF(RIGHT(C1493,2)=".1","10",RIGHT(C1493,2))</x:f>
      </x:c>
    </x:row>
    <x:row r="1494" spans="1:81" customFormat="1" ht="16.5" customHeight="1">
      <x:c r="A1494" s="302">
        <x:f>IF(RIGHT(C1494,2)=".1","10",RIGHT(C1494,2))</x:f>
      </x:c>
    </x:row>
    <x:row r="1495" spans="1:81" customFormat="1" ht="16.5" customHeight="1">
      <x:c r="A1495" s="302">
        <x:f>IF(RIGHT(C1495,2)=".1","10",RIGHT(C1495,2))</x:f>
      </x:c>
    </x:row>
    <x:row r="1496" spans="1:81" customFormat="1" ht="16.5" customHeight="1">
      <x:c r="A1496" s="302">
        <x:f>IF(RIGHT(C1496,2)=".1","10",RIGHT(C1496,2))</x:f>
      </x:c>
    </x:row>
    <x:row r="1497" spans="1:81" customFormat="1" ht="16.5" customHeight="1">
      <x:c r="A1497" s="302">
        <x:f>IF(RIGHT(C1497,2)=".1","10",RIGHT(C1497,2))</x:f>
      </x:c>
    </x:row>
    <x:row r="1498" spans="1:81" customFormat="1" ht="16.5" customHeight="1">
      <x:c r="A1498" s="302">
        <x:f>IF(RIGHT(C1498,2)=".1","10",RIGHT(C1498,2))</x:f>
      </x:c>
    </x:row>
    <x:row r="1499" spans="1:81" customFormat="1" ht="16.5" customHeight="1">
      <x:c r="A1499" s="302">
        <x:f>IF(RIGHT(C1499,2)=".1","10",RIGHT(C1499,2))</x:f>
      </x:c>
    </x:row>
    <x:row r="1500" spans="1:81" customFormat="1" ht="16.5" customHeight="1">
      <x:c r="A1500" s="302">
        <x:f>IF(RIGHT(C1500,2)=".1","10",RIGHT(C1500,2))</x:f>
      </x:c>
    </x:row>
    <x:row r="1501" spans="1:81" customFormat="1" ht="16.5" customHeight="1">
      <x:c r="A1501" s="302">
        <x:f>IF(RIGHT(C1501,2)=".1","10",RIGHT(C1501,2))</x:f>
      </x:c>
    </x:row>
    <x:row r="1502" spans="1:81" customFormat="1" ht="16.5" customHeight="1">
      <x:c r="A1502" s="302">
        <x:f>IF(RIGHT(C1502,2)=".1","10",RIGHT(C1502,2))</x:f>
      </x:c>
    </x:row>
    <x:row r="1503" spans="1:81" customFormat="1" ht="16.5" customHeight="1">
      <x:c r="A1503" s="302">
        <x:f>IF(RIGHT(C1503,2)=".1","10",RIGHT(C1503,2))</x:f>
      </x:c>
    </x:row>
    <x:row r="1504" spans="1:81" customFormat="1" ht="16.5" customHeight="1">
      <x:c r="A1504" s="302">
        <x:f>IF(RIGHT(C1504,2)=".1","10",RIGHT(C1504,2))</x:f>
      </x:c>
    </x:row>
    <x:row r="1505" spans="1:81" customFormat="1" ht="16.5" customHeight="1">
      <x:c r="A1505" s="302">
        <x:f>IF(RIGHT(C1505,2)=".1","10",RIGHT(C1505,2))</x:f>
      </x:c>
    </x:row>
    <x:row r="1506" spans="1:81" customFormat="1" ht="16.5" customHeight="1">
      <x:c r="A1506" s="302">
        <x:f>IF(RIGHT(C1506,2)=".1","10",RIGHT(C1506,2))</x:f>
      </x:c>
    </x:row>
    <x:row r="1507" spans="1:81" customFormat="1" ht="16.5" customHeight="1">
      <x:c r="A1507" s="302">
        <x:f>IF(RIGHT(C1507,2)=".1","10",RIGHT(C1507,2))</x:f>
      </x:c>
    </x:row>
    <x:row r="1508" spans="1:81" customFormat="1" ht="16.5" customHeight="1">
      <x:c r="A1508" s="302">
        <x:f>IF(RIGHT(C1508,2)=".1","10",RIGHT(C1508,2))</x:f>
      </x:c>
    </x:row>
    <x:row r="1509" spans="1:81" customFormat="1" ht="16.5" customHeight="1">
      <x:c r="A1509" s="302">
        <x:f>IF(RIGHT(C1509,2)=".1","10",RIGHT(C1509,2))</x:f>
      </x:c>
    </x:row>
    <x:row r="1510" spans="1:81" customFormat="1" ht="16.5" customHeight="1">
      <x:c r="A1510" s="302">
        <x:f>IF(RIGHT(C1510,2)=".1","10",RIGHT(C1510,2))</x:f>
      </x:c>
    </x:row>
    <x:row r="1511" spans="1:81" customFormat="1" ht="16.5" customHeight="1">
      <x:c r="A1511" s="302">
        <x:f>IF(RIGHT(C1511,2)=".1","10",RIGHT(C1511,2))</x:f>
      </x:c>
    </x:row>
    <x:row r="1512" spans="1:81" customFormat="1" ht="16.5" customHeight="1">
      <x:c r="A1512" s="302">
        <x:f>IF(RIGHT(C1512,2)=".1","10",RIGHT(C1512,2))</x:f>
      </x:c>
    </x:row>
    <x:row r="1513" spans="1:81" customFormat="1" ht="16.5" customHeight="1">
      <x:c r="A1513" s="302">
        <x:f>IF(RIGHT(C1513,2)=".1","10",RIGHT(C1513,2))</x:f>
      </x:c>
    </x:row>
    <x:row r="1514" spans="1:81" customFormat="1" ht="16.5" customHeight="1">
      <x:c r="A1514" s="302">
        <x:f>IF(RIGHT(C1514,2)=".1","10",RIGHT(C1514,2))</x:f>
      </x:c>
    </x:row>
    <x:row r="1515" spans="1:81" customFormat="1" ht="16.5" customHeight="1">
      <x:c r="A1515" s="302">
        <x:f>IF(RIGHT(C1515,2)=".1","10",RIGHT(C1515,2))</x:f>
      </x:c>
    </x:row>
    <x:row r="1516" spans="1:81" customFormat="1" ht="16.5" customHeight="1">
      <x:c r="A1516" s="302">
        <x:f>IF(RIGHT(C1516,2)=".1","10",RIGHT(C1516,2))</x:f>
      </x:c>
    </x:row>
    <x:row r="1517" spans="1:81" customFormat="1" ht="16.5" customHeight="1">
      <x:c r="A1517" s="302">
        <x:f>IF(RIGHT(C1517,2)=".1","10",RIGHT(C1517,2))</x:f>
      </x:c>
    </x:row>
    <x:row r="1518" spans="1:81" customFormat="1" ht="16.5" customHeight="1">
      <x:c r="A1518" s="302">
        <x:f>IF(RIGHT(C1518,2)=".1","10",RIGHT(C1518,2))</x:f>
      </x:c>
    </x:row>
    <x:row r="1519" spans="1:81" customFormat="1" ht="16.5" customHeight="1">
      <x:c r="A1519" s="302">
        <x:f>IF(RIGHT(C1519,2)=".1","10",RIGHT(C1519,2))</x:f>
      </x:c>
    </x:row>
    <x:row r="1520" spans="1:81" customFormat="1" ht="16.5" customHeight="1">
      <x:c r="A1520" s="302">
        <x:f>IF(RIGHT(C1520,2)=".1","10",RIGHT(C1520,2))</x:f>
      </x:c>
    </x:row>
    <x:row r="1521" spans="1:81" customFormat="1" ht="16.5" customHeight="1">
      <x:c r="A1521" s="302">
        <x:f>IF(RIGHT(C1521,2)=".1","10",RIGHT(C1521,2))</x:f>
      </x:c>
    </x:row>
    <x:row r="1522" spans="1:81" customFormat="1" ht="16.5" customHeight="1">
      <x:c r="A1522" s="302">
        <x:f>IF(RIGHT(C1522,2)=".1","10",RIGHT(C1522,2))</x:f>
      </x:c>
    </x:row>
    <x:row r="1523" spans="1:81" customFormat="1" ht="16.5" customHeight="1">
      <x:c r="A1523" s="302">
        <x:f>IF(RIGHT(C1523,2)=".1","10",RIGHT(C1523,2))</x:f>
      </x:c>
    </x:row>
    <x:row r="1524" spans="1:81" customFormat="1" ht="16.5" customHeight="1">
      <x:c r="A1524" s="302">
        <x:f>IF(RIGHT(C1524,2)=".1","10",RIGHT(C1524,2))</x:f>
      </x:c>
    </x:row>
    <x:row r="1525" spans="1:81" customFormat="1" ht="16.5" customHeight="1">
      <x:c r="A1525" s="302">
        <x:f>IF(RIGHT(C1525,2)=".1","10",RIGHT(C1525,2))</x:f>
      </x:c>
    </x:row>
    <x:row r="1526" spans="1:81" customFormat="1" ht="16.5" customHeight="1">
      <x:c r="A1526" s="302">
        <x:f>IF(RIGHT(C1526,2)=".1","10",RIGHT(C1526,2))</x:f>
      </x:c>
    </x:row>
    <x:row r="1527" spans="1:81" customFormat="1" ht="16.5" customHeight="1">
      <x:c r="A1527" s="302">
        <x:f>IF(RIGHT(C1527,2)=".1","10",RIGHT(C1527,2))</x:f>
      </x:c>
    </x:row>
    <x:row r="1528" spans="1:81" customFormat="1" ht="16.5" customHeight="1">
      <x:c r="A1528" s="302">
        <x:f>IF(RIGHT(C1528,2)=".1","10",RIGHT(C1528,2))</x:f>
      </x:c>
    </x:row>
    <x:row r="1529" spans="1:81" customFormat="1" ht="16.5" customHeight="1">
      <x:c r="A1529" s="302">
        <x:f>IF(RIGHT(C1529,2)=".1","10",RIGHT(C1529,2))</x:f>
      </x:c>
    </x:row>
    <x:row r="1530" spans="1:81" customFormat="1" ht="16.5" customHeight="1">
      <x:c r="A1530" s="302">
        <x:f>IF(RIGHT(C1530,2)=".1","10",RIGHT(C1530,2))</x:f>
      </x:c>
    </x:row>
    <x:row r="1531" spans="1:81" customFormat="1" ht="16.5" customHeight="1">
      <x:c r="A1531" s="302">
        <x:f>IF(RIGHT(C1531,2)=".1","10",RIGHT(C1531,2))</x:f>
      </x:c>
    </x:row>
    <x:row r="1532" spans="1:81" customFormat="1" ht="16.5" customHeight="1">
      <x:c r="A1532" s="302">
        <x:f>IF(RIGHT(C1532,2)=".1","10",RIGHT(C1532,2))</x:f>
      </x:c>
    </x:row>
    <x:row r="1533" spans="1:81" customFormat="1" ht="16.5" customHeight="1">
      <x:c r="A1533" s="302">
        <x:f>IF(RIGHT(C1533,2)=".1","10",RIGHT(C1533,2))</x:f>
      </x:c>
    </x:row>
    <x:row r="1534" spans="1:81" customFormat="1" ht="16.5" customHeight="1">
      <x:c r="A1534" s="302">
        <x:f>IF(RIGHT(C1534,2)=".1","10",RIGHT(C1534,2))</x:f>
      </x:c>
    </x:row>
    <x:row r="1535" spans="1:81" customFormat="1" ht="16.5" customHeight="1">
      <x:c r="A1535" s="302">
        <x:f>IF(RIGHT(C1535,2)=".1","10",RIGHT(C1535,2))</x:f>
      </x:c>
    </x:row>
    <x:row r="1536" spans="1:81" customFormat="1" ht="16.5" customHeight="1">
      <x:c r="A1536" s="302">
        <x:f>IF(RIGHT(C1536,2)=".1","10",RIGHT(C1536,2))</x:f>
      </x:c>
    </x:row>
    <x:row r="1537" spans="1:81" customFormat="1" ht="16.5" customHeight="1">
      <x:c r="A1537" s="302">
        <x:f>IF(RIGHT(C1537,2)=".1","10",RIGHT(C1537,2))</x:f>
      </x:c>
    </x:row>
    <x:row r="1538" spans="1:81" customFormat="1" ht="16.5" customHeight="1">
      <x:c r="A1538" s="302">
        <x:f>IF(RIGHT(C1538,2)=".1","10",RIGHT(C1538,2))</x:f>
      </x:c>
    </x:row>
    <x:row r="1539" spans="1:81" customFormat="1" ht="16.5" customHeight="1">
      <x:c r="A1539" s="302">
        <x:f>IF(RIGHT(C1539,2)=".1","10",RIGHT(C1539,2))</x:f>
      </x:c>
    </x:row>
    <x:row r="1540" spans="1:81" customFormat="1" ht="16.5" customHeight="1">
      <x:c r="A1540" s="302">
        <x:f>IF(RIGHT(C1540,2)=".1","10",RIGHT(C1540,2))</x:f>
      </x:c>
    </x:row>
    <x:row r="1541" spans="1:81" customFormat="1" ht="16.5" customHeight="1">
      <x:c r="A1541" s="302">
        <x:f>IF(RIGHT(C1541,2)=".1","10",RIGHT(C1541,2))</x:f>
      </x:c>
    </x:row>
    <x:row r="1542" spans="1:81" customFormat="1" ht="16.5" customHeight="1">
      <x:c r="A1542" s="302">
        <x:f>IF(RIGHT(C1542,2)=".1","10",RIGHT(C1542,2))</x:f>
      </x:c>
    </x:row>
    <x:row r="1543" spans="1:81" customFormat="1" ht="16.5" customHeight="1">
      <x:c r="A1543" s="302">
        <x:f>IF(RIGHT(C1543,2)=".1","10",RIGHT(C1543,2))</x:f>
      </x:c>
    </x:row>
    <x:row r="1544" spans="1:81" customFormat="1" ht="16.5" customHeight="1">
      <x:c r="A1544" s="302">
        <x:f>IF(RIGHT(C1544,2)=".1","10",RIGHT(C1544,2))</x:f>
      </x:c>
    </x:row>
    <x:row r="1545" spans="1:81" customFormat="1" ht="16.5" customHeight="1">
      <x:c r="A1545" s="302">
        <x:f>IF(RIGHT(C1545,2)=".1","10",RIGHT(C1545,2))</x:f>
      </x:c>
    </x:row>
    <x:row r="1546" spans="1:81" customFormat="1" ht="16.5" customHeight="1">
      <x:c r="A1546" s="302">
        <x:f>IF(RIGHT(C1546,2)=".1","10",RIGHT(C1546,2))</x:f>
      </x:c>
    </x:row>
    <x:row r="1547" spans="1:81" customFormat="1" ht="16.5" customHeight="1">
      <x:c r="A1547" s="302">
        <x:f>IF(RIGHT(C1547,2)=".1","10",RIGHT(C1547,2))</x:f>
      </x:c>
    </x:row>
    <x:row r="1548" spans="1:81" customFormat="1" ht="16.5" customHeight="1">
      <x:c r="A1548" s="302">
        <x:f>IF(RIGHT(C1548,2)=".1","10",RIGHT(C1548,2))</x:f>
      </x:c>
    </x:row>
    <x:row r="1549" spans="1:81" customFormat="1" ht="16.5" customHeight="1">
      <x:c r="A1549" s="302">
        <x:f>IF(RIGHT(C1549,2)=".1","10",RIGHT(C1549,2))</x:f>
      </x:c>
    </x:row>
    <x:row r="1550" spans="1:81" customFormat="1" ht="16.5" customHeight="1">
      <x:c r="A1550" s="302">
        <x:f>IF(RIGHT(C1550,2)=".1","10",RIGHT(C1550,2))</x:f>
      </x:c>
    </x:row>
    <x:row r="1551" spans="1:81" customFormat="1" ht="16.5" customHeight="1">
      <x:c r="A1551" s="302">
        <x:f>IF(RIGHT(C1551,2)=".1","10",RIGHT(C1551,2))</x:f>
      </x:c>
    </x:row>
    <x:row r="1552" spans="1:81" customFormat="1" ht="16.5" customHeight="1">
      <x:c r="A1552" s="302">
        <x:f>IF(RIGHT(C1552,2)=".1","10",RIGHT(C1552,2))</x:f>
      </x:c>
    </x:row>
    <x:row r="1553" spans="1:81" customFormat="1" ht="16.5" customHeight="1">
      <x:c r="A1553" s="302">
        <x:f>IF(RIGHT(C1553,2)=".1","10",RIGHT(C1553,2))</x:f>
      </x:c>
    </x:row>
    <x:row r="1554" spans="1:81" customFormat="1" ht="16.5" customHeight="1">
      <x:c r="A1554" s="302">
        <x:f>IF(RIGHT(C1554,2)=".1","10",RIGHT(C1554,2))</x:f>
      </x:c>
    </x:row>
    <x:row r="1555" spans="1:81" customFormat="1" ht="16.5" customHeight="1">
      <x:c r="A1555" s="302">
        <x:f>IF(RIGHT(C1555,2)=".1","10",RIGHT(C1555,2))</x:f>
      </x:c>
    </x:row>
    <x:row r="1556" spans="1:81" customFormat="1" ht="16.5" customHeight="1">
      <x:c r="A1556" s="302">
        <x:f>IF(RIGHT(C1556,2)=".1","10",RIGHT(C1556,2))</x:f>
      </x:c>
    </x:row>
    <x:row r="1557" spans="1:81" customFormat="1" ht="16.5" customHeight="1">
      <x:c r="A1557" s="302">
        <x:f>IF(RIGHT(C1557,2)=".1","10",RIGHT(C1557,2))</x:f>
      </x:c>
    </x:row>
    <x:row r="1558" spans="1:81" customFormat="1" ht="16.5" customHeight="1">
      <x:c r="A1558" s="302">
        <x:f>IF(RIGHT(C1558,2)=".1","10",RIGHT(C1558,2))</x:f>
      </x:c>
    </x:row>
    <x:row r="1559" spans="1:81" customFormat="1" ht="16.5" customHeight="1">
      <x:c r="A1559" s="302">
        <x:f>IF(RIGHT(C1559,2)=".1","10",RIGHT(C1559,2))</x:f>
      </x:c>
    </x:row>
    <x:row r="1560" spans="1:81" customFormat="1" ht="16.5" customHeight="1">
      <x:c r="A1560" s="302">
        <x:f>IF(RIGHT(C1560,2)=".1","10",RIGHT(C1560,2))</x:f>
      </x:c>
    </x:row>
    <x:row r="1561" spans="1:81" customFormat="1" ht="16.5" customHeight="1">
      <x:c r="A1561" s="302">
        <x:f>IF(RIGHT(C1561,2)=".1","10",RIGHT(C1561,2))</x:f>
      </x:c>
    </x:row>
    <x:row r="1562" spans="1:81" customFormat="1" ht="16.5" customHeight="1">
      <x:c r="A1562" s="302">
        <x:f>IF(RIGHT(C1562,2)=".1","10",RIGHT(C1562,2))</x:f>
      </x:c>
    </x:row>
    <x:row r="1563" spans="1:81" customFormat="1" ht="16.5" customHeight="1">
      <x:c r="A1563" s="302">
        <x:f>IF(RIGHT(C1563,2)=".1","10",RIGHT(C1563,2))</x:f>
      </x:c>
    </x:row>
    <x:row r="1564" spans="1:81" customFormat="1" ht="16.5" customHeight="1">
      <x:c r="A1564" s="302">
        <x:f>IF(RIGHT(C1564,2)=".1","10",RIGHT(C1564,2))</x:f>
      </x:c>
    </x:row>
    <x:row r="1565" spans="1:81" customFormat="1" ht="16.5" customHeight="1">
      <x:c r="A1565" s="302">
        <x:f>IF(RIGHT(C1565,2)=".1","10",RIGHT(C1565,2))</x:f>
      </x:c>
    </x:row>
    <x:row r="1566" spans="1:81" customFormat="1" ht="16.5" customHeight="1">
      <x:c r="A1566" s="302">
        <x:f>IF(RIGHT(C1566,2)=".1","10",RIGHT(C1566,2))</x:f>
      </x:c>
    </x:row>
    <x:row r="1567" spans="1:81" customFormat="1" ht="16.5" customHeight="1">
      <x:c r="A1567" s="302">
        <x:f>IF(RIGHT(C1567,2)=".1","10",RIGHT(C1567,2))</x:f>
      </x:c>
    </x:row>
    <x:row r="1568" spans="1:81" customFormat="1" ht="16.5" customHeight="1">
      <x:c r="A1568" s="302">
        <x:f>IF(RIGHT(C1568,2)=".1","10",RIGHT(C1568,2))</x:f>
      </x:c>
    </x:row>
    <x:row r="1569" spans="1:81" customFormat="1" ht="16.5" customHeight="1">
      <x:c r="A1569" s="302">
        <x:f>IF(RIGHT(C1569,2)=".1","10",RIGHT(C1569,2))</x:f>
      </x:c>
    </x:row>
    <x:row r="1570" spans="1:81" customFormat="1" ht="16.5" customHeight="1">
      <x:c r="A1570" s="302">
        <x:f>IF(RIGHT(C1570,2)=".1","10",RIGHT(C1570,2))</x:f>
      </x:c>
    </x:row>
    <x:row r="1571" spans="1:81" customFormat="1" ht="16.5" customHeight="1">
      <x:c r="A1571" s="302">
        <x:f>IF(RIGHT(C1571,2)=".1","10",RIGHT(C1571,2))</x:f>
      </x:c>
    </x:row>
    <x:row r="1572" spans="1:81" customFormat="1" ht="16.5" customHeight="1">
      <x:c r="A1572" s="302">
        <x:f>IF(RIGHT(C1572,2)=".1","10",RIGHT(C1572,2))</x:f>
      </x:c>
    </x:row>
    <x:row r="1573" spans="1:81" customFormat="1" ht="16.5" customHeight="1">
      <x:c r="A1573" s="302">
        <x:f>IF(RIGHT(C1573,2)=".1","10",RIGHT(C1573,2))</x:f>
      </x:c>
    </x:row>
    <x:row r="1574" spans="1:81" customFormat="1" ht="16.5" customHeight="1">
      <x:c r="A1574" s="302">
        <x:f>IF(RIGHT(C1574,2)=".1","10",RIGHT(C1574,2))</x:f>
      </x:c>
    </x:row>
    <x:row r="1575" spans="1:81" customFormat="1" ht="16.5" customHeight="1">
      <x:c r="A1575" s="302">
        <x:f>IF(RIGHT(C1575,2)=".1","10",RIGHT(C1575,2))</x:f>
      </x:c>
    </x:row>
    <x:row r="1576" spans="1:81" customFormat="1" ht="16.5" customHeight="1">
      <x:c r="A1576" s="302">
        <x:f>IF(RIGHT(C1576,2)=".1","10",RIGHT(C1576,2))</x:f>
      </x:c>
    </x:row>
    <x:row r="1577" spans="1:81" customFormat="1" ht="16.5" customHeight="1">
      <x:c r="A1577" s="302">
        <x:f>IF(RIGHT(C1577,2)=".1","10",RIGHT(C1577,2))</x:f>
      </x:c>
    </x:row>
    <x:row r="1578" spans="1:81" customFormat="1" ht="16.5" customHeight="1">
      <x:c r="A1578" s="302">
        <x:f>IF(RIGHT(C1578,2)=".1","10",RIGHT(C1578,2))</x:f>
      </x:c>
    </x:row>
    <x:row r="1579" spans="1:81" customFormat="1" ht="16.5" customHeight="1">
      <x:c r="A1579" s="302">
        <x:f>IF(RIGHT(C1579,2)=".1","10",RIGHT(C1579,2))</x:f>
      </x:c>
    </x:row>
    <x:row r="1580" spans="1:81" customFormat="1" ht="16.5" customHeight="1">
      <x:c r="A1580" s="302">
        <x:f>IF(RIGHT(C1580,2)=".1","10",RIGHT(C1580,2))</x:f>
      </x:c>
    </x:row>
    <x:row r="1581" spans="1:81" customFormat="1" ht="16.5" customHeight="1">
      <x:c r="A1581" s="302">
        <x:f>IF(RIGHT(C1581,2)=".1","10",RIGHT(C1581,2))</x:f>
      </x:c>
    </x:row>
    <x:row r="1582" spans="1:81" customFormat="1" ht="16.5" customHeight="1">
      <x:c r="A1582" s="302">
        <x:f>IF(RIGHT(C1582,2)=".1","10",RIGHT(C1582,2))</x:f>
      </x:c>
    </x:row>
    <x:row r="1583" spans="1:81" customFormat="1" ht="16.5" customHeight="1">
      <x:c r="A1583" s="302">
        <x:f>IF(RIGHT(C1583,2)=".1","10",RIGHT(C1583,2))</x:f>
      </x:c>
    </x:row>
    <x:row r="1584" spans="1:81" customFormat="1" ht="16.5" customHeight="1">
      <x:c r="A1584" s="302">
        <x:f>IF(RIGHT(C1584,2)=".1","10",RIGHT(C1584,2))</x:f>
      </x:c>
    </x:row>
    <x:row r="1585" spans="1:81" customFormat="1" ht="16.5" customHeight="1">
      <x:c r="A1585" s="302">
        <x:f>IF(RIGHT(C1585,2)=".1","10",RIGHT(C1585,2))</x:f>
      </x:c>
    </x:row>
    <x:row r="1586" spans="1:81" customFormat="1" ht="16.5" customHeight="1">
      <x:c r="A1586" s="302">
        <x:f>IF(RIGHT(C1586,2)=".1","10",RIGHT(C1586,2))</x:f>
      </x:c>
    </x:row>
    <x:row r="1587" spans="1:81" customFormat="1" ht="16.5" customHeight="1">
      <x:c r="A1587" s="302">
        <x:f>IF(RIGHT(C1587,2)=".1","10",RIGHT(C1587,2))</x:f>
      </x:c>
    </x:row>
    <x:row r="1588" spans="1:81" customFormat="1" ht="16.5" customHeight="1">
      <x:c r="A1588" s="302">
        <x:f>IF(RIGHT(C1588,2)=".1","10",RIGHT(C1588,2))</x:f>
      </x:c>
    </x:row>
    <x:row r="1589" spans="1:81" customFormat="1" ht="16.5" customHeight="1">
      <x:c r="A1589" s="302">
        <x:f>IF(RIGHT(C1589,2)=".1","10",RIGHT(C1589,2))</x:f>
      </x:c>
    </x:row>
    <x:row r="1590" spans="1:81" customFormat="1" ht="16.5" customHeight="1">
      <x:c r="A1590" s="302">
        <x:f>IF(RIGHT(C1590,2)=".1","10",RIGHT(C1590,2))</x:f>
      </x:c>
    </x:row>
    <x:row r="1591" spans="1:81" customFormat="1" ht="16.5" customHeight="1">
      <x:c r="A1591" s="302">
        <x:f>IF(RIGHT(C1591,2)=".1","10",RIGHT(C1591,2))</x:f>
      </x:c>
    </x:row>
    <x:row r="1592" spans="1:81" customFormat="1" ht="16.5" customHeight="1">
      <x:c r="A1592" s="302">
        <x:f>IF(RIGHT(C1592,2)=".1","10",RIGHT(C1592,2))</x:f>
      </x:c>
    </x:row>
    <x:row r="1593" spans="1:81" customFormat="1" ht="16.5" customHeight="1">
      <x:c r="A1593" s="302">
        <x:f>IF(RIGHT(C1593,2)=".1","10",RIGHT(C1593,2))</x:f>
      </x:c>
    </x:row>
    <x:row r="1594" spans="1:81" customFormat="1" ht="16.5" customHeight="1">
      <x:c r="A1594" s="302">
        <x:f>IF(RIGHT(C1594,2)=".1","10",RIGHT(C1594,2))</x:f>
      </x:c>
    </x:row>
    <x:row r="1595" spans="1:81" customFormat="1" ht="16.5" customHeight="1">
      <x:c r="A1595" s="302">
        <x:f>IF(RIGHT(C1595,2)=".1","10",RIGHT(C1595,2))</x:f>
      </x:c>
    </x:row>
    <x:row r="1596" spans="1:81" customFormat="1" ht="16.5" customHeight="1">
      <x:c r="A1596" s="302">
        <x:f>IF(RIGHT(C1596,2)=".1","10",RIGHT(C1596,2))</x:f>
      </x:c>
    </x:row>
    <x:row r="1597" spans="1:81" customFormat="1" ht="16.5" customHeight="1">
      <x:c r="A1597" s="302">
        <x:f>IF(RIGHT(C1597,2)=".1","10",RIGHT(C1597,2))</x:f>
      </x:c>
    </x:row>
    <x:row r="1598" spans="1:81" customFormat="1" ht="16.5" customHeight="1">
      <x:c r="A1598" s="302">
        <x:f>IF(RIGHT(C1598,2)=".1","10",RIGHT(C1598,2))</x:f>
      </x:c>
    </x:row>
    <x:row r="1599" spans="1:81" customFormat="1" ht="16.5" customHeight="1">
      <x:c r="A1599" s="302">
        <x:f>IF(RIGHT(C1599,2)=".1","10",RIGHT(C1599,2))</x:f>
      </x:c>
    </x:row>
    <x:row r="1600" spans="1:81" customFormat="1" ht="16.5" customHeight="1">
      <x:c r="A1600" s="302">
        <x:f>IF(RIGHT(C1600,2)=".1","10",RIGHT(C1600,2))</x:f>
      </x:c>
    </x:row>
    <x:row r="1601" spans="1:81" customFormat="1" ht="16.5" customHeight="1">
      <x:c r="A1601" s="302">
        <x:f>IF(RIGHT(C1601,2)=".1","10",RIGHT(C1601,2))</x:f>
      </x:c>
    </x:row>
    <x:row r="1602" spans="1:81" customFormat="1" ht="16.5" customHeight="1">
      <x:c r="A1602" s="302">
        <x:f>IF(RIGHT(C1602,2)=".1","10",RIGHT(C1602,2))</x:f>
      </x:c>
    </x:row>
    <x:row r="1603" spans="1:81" customFormat="1" ht="16.5" customHeight="1">
      <x:c r="A1603" s="302">
        <x:f>IF(RIGHT(C1603,2)=".1","10",RIGHT(C1603,2))</x:f>
      </x:c>
    </x:row>
    <x:row r="1604" spans="1:81" customFormat="1" ht="16.5" customHeight="1">
      <x:c r="A1604" s="302">
        <x:f>IF(RIGHT(C1604,2)=".1","10",RIGHT(C1604,2))</x:f>
      </x:c>
    </x:row>
    <x:row r="1605" spans="1:81" customFormat="1" ht="16.5" customHeight="1">
      <x:c r="A1605" s="302">
        <x:f>IF(RIGHT(C1605,2)=".1","10",RIGHT(C1605,2))</x:f>
      </x:c>
    </x:row>
    <x:row r="1606" spans="1:81" customFormat="1" ht="16.5" customHeight="1">
      <x:c r="A1606" s="302">
        <x:f>IF(RIGHT(C1606,2)=".1","10",RIGHT(C1606,2))</x:f>
      </x:c>
    </x:row>
    <x:row r="1607" spans="1:81" customFormat="1" ht="16.5" customHeight="1">
      <x:c r="A1607" s="302">
        <x:f>IF(RIGHT(C1607,2)=".1","10",RIGHT(C1607,2))</x:f>
      </x:c>
    </x:row>
    <x:row r="1608" spans="1:81" customFormat="1" ht="16.5" customHeight="1">
      <x:c r="A1608" s="302">
        <x:f>IF(RIGHT(C1608,2)=".1","10",RIGHT(C1608,2))</x:f>
      </x:c>
    </x:row>
    <x:row r="1609" spans="1:81" customFormat="1" ht="16.5" customHeight="1">
      <x:c r="A1609" s="302">
        <x:f>IF(RIGHT(C1609,2)=".1","10",RIGHT(C1609,2))</x:f>
      </x:c>
    </x:row>
    <x:row r="1610" spans="1:81" customFormat="1" ht="16.5" customHeight="1">
      <x:c r="A1610" s="302">
        <x:f>IF(RIGHT(C1610,2)=".1","10",RIGHT(C1610,2))</x:f>
      </x:c>
    </x:row>
    <x:row r="1611" spans="1:81" customFormat="1" ht="16.5" customHeight="1">
      <x:c r="A1611" s="302">
        <x:f>IF(RIGHT(C1611,2)=".1","10",RIGHT(C1611,2))</x:f>
      </x:c>
    </x:row>
    <x:row r="1612" spans="1:81" customFormat="1" ht="16.5" customHeight="1">
      <x:c r="A1612" s="302">
        <x:f>IF(RIGHT(C1612,2)=".1","10",RIGHT(C1612,2))</x:f>
      </x:c>
    </x:row>
    <x:row r="1613" spans="1:81" customFormat="1" ht="16.5" customHeight="1">
      <x:c r="A1613" s="302">
        <x:f>IF(RIGHT(C1613,2)=".1","10",RIGHT(C1613,2))</x:f>
      </x:c>
    </x:row>
    <x:row r="1614" spans="1:81" customFormat="1" ht="16.5" customHeight="1">
      <x:c r="A1614" s="302">
        <x:f>IF(RIGHT(C1614,2)=".1","10",RIGHT(C1614,2))</x:f>
      </x:c>
    </x:row>
    <x:row r="1615" spans="1:81" customFormat="1" ht="16.5" customHeight="1">
      <x:c r="A1615" s="302">
        <x:f>IF(RIGHT(C1615,2)=".1","10",RIGHT(C1615,2))</x:f>
      </x:c>
    </x:row>
    <x:row r="1616" spans="1:81" customFormat="1" ht="16.5" customHeight="1">
      <x:c r="A1616" s="302">
        <x:f>IF(RIGHT(C1616,2)=".1","10",RIGHT(C1616,2))</x:f>
      </x:c>
    </x:row>
    <x:row r="1617" spans="1:81" customFormat="1" ht="16.5" customHeight="1">
      <x:c r="A1617" s="302">
        <x:f>IF(RIGHT(C1617,2)=".1","10",RIGHT(C1617,2))</x:f>
      </x:c>
    </x:row>
    <x:row r="1618" spans="1:81" customFormat="1" ht="16.5" customHeight="1">
      <x:c r="A1618" s="302">
        <x:f>IF(RIGHT(C1618,2)=".1","10",RIGHT(C1618,2))</x:f>
      </x:c>
    </x:row>
    <x:row r="1619" spans="1:81" customFormat="1" ht="16.5" customHeight="1">
      <x:c r="A1619" s="302">
        <x:f>IF(RIGHT(C1619,2)=".1","10",RIGHT(C1619,2))</x:f>
      </x:c>
    </x:row>
    <x:row r="1620" spans="1:81" customFormat="1" ht="16.5" customHeight="1">
      <x:c r="A1620" s="302">
        <x:f>IF(RIGHT(C1620,2)=".1","10",RIGHT(C1620,2))</x:f>
      </x:c>
    </x:row>
    <x:row r="1621" spans="1:81" customFormat="1" ht="16.5" customHeight="1">
      <x:c r="A1621" s="302">
        <x:f>IF(RIGHT(C1621,2)=".1","10",RIGHT(C1621,2))</x:f>
      </x:c>
    </x:row>
    <x:row r="1622" spans="1:81" customFormat="1" ht="16.5" customHeight="1">
      <x:c r="A1622" s="302">
        <x:f>IF(RIGHT(C1622,2)=".1","10",RIGHT(C1622,2))</x:f>
      </x:c>
    </x:row>
    <x:row r="1623" spans="1:81" customFormat="1" ht="16.5" customHeight="1">
      <x:c r="A1623" s="302">
        <x:f>IF(RIGHT(C1623,2)=".1","10",RIGHT(C1623,2))</x:f>
      </x:c>
    </x:row>
    <x:row r="1624" spans="1:81" customFormat="1" ht="16.5" customHeight="1">
      <x:c r="A1624" s="302">
        <x:f>IF(RIGHT(C1624,2)=".1","10",RIGHT(C1624,2))</x:f>
      </x:c>
    </x:row>
    <x:row r="1625" spans="1:81" customFormat="1" ht="16.5" customHeight="1">
      <x:c r="A1625" s="302">
        <x:f>IF(RIGHT(C1625,2)=".1","10",RIGHT(C1625,2))</x:f>
      </x:c>
    </x:row>
    <x:row r="1626" spans="1:81" customFormat="1" ht="16.5" customHeight="1">
      <x:c r="A1626" s="302">
        <x:f>IF(RIGHT(C1626,2)=".1","10",RIGHT(C1626,2))</x:f>
      </x:c>
    </x:row>
    <x:row r="1627" spans="1:81" customFormat="1" ht="16.5" customHeight="1">
      <x:c r="A1627" s="302">
        <x:f>IF(RIGHT(C1627,2)=".1","10",RIGHT(C1627,2))</x:f>
      </x:c>
    </x:row>
    <x:row r="1628" spans="1:81" customFormat="1" ht="16.5" customHeight="1">
      <x:c r="A1628" s="302">
        <x:f>IF(RIGHT(C1628,2)=".1","10",RIGHT(C1628,2))</x:f>
      </x:c>
    </x:row>
    <x:row r="1629" spans="1:81" customFormat="1" ht="16.5" customHeight="1">
      <x:c r="A1629" s="302">
        <x:f>IF(RIGHT(C1629,2)=".1","10",RIGHT(C1629,2))</x:f>
      </x:c>
    </x:row>
    <x:row r="1630" spans="1:81" customFormat="1" ht="16.5" customHeight="1">
      <x:c r="A1630" s="302">
        <x:f>IF(RIGHT(C1630,2)=".1","10",RIGHT(C1630,2))</x:f>
      </x:c>
    </x:row>
    <x:row r="1631" spans="1:81" customFormat="1" ht="16.5" customHeight="1">
      <x:c r="A1631" s="302">
        <x:f>IF(RIGHT(C1631,2)=".1","10",RIGHT(C1631,2))</x:f>
      </x:c>
    </x:row>
    <x:row r="1632" spans="1:81" customFormat="1" ht="16.5" customHeight="1">
      <x:c r="A1632" s="302">
        <x:f>IF(RIGHT(C1632,2)=".1","10",RIGHT(C1632,2))</x:f>
      </x:c>
    </x:row>
    <x:row r="1633" spans="1:81" customFormat="1" ht="16.5" customHeight="1">
      <x:c r="A1633" s="302">
        <x:f>IF(RIGHT(C1633,2)=".1","10",RIGHT(C1633,2))</x:f>
      </x:c>
    </x:row>
    <x:row r="1634" spans="1:81" customFormat="1" ht="16.5" customHeight="1">
      <x:c r="A1634" s="302">
        <x:f>IF(RIGHT(C1634,2)=".1","10",RIGHT(C1634,2))</x:f>
      </x:c>
    </x:row>
    <x:row r="1635" spans="1:81" customFormat="1" ht="16.5" customHeight="1">
      <x:c r="A1635" s="302">
        <x:f>IF(RIGHT(C1635,2)=".1","10",RIGHT(C1635,2))</x:f>
      </x:c>
    </x:row>
    <x:row r="1636" spans="1:81" customFormat="1" ht="16.5" customHeight="1">
      <x:c r="A1636" s="302">
        <x:f>IF(RIGHT(C1636,2)=".1","10",RIGHT(C1636,2))</x:f>
      </x:c>
    </x:row>
    <x:row r="1637" spans="1:81" customFormat="1" ht="16.5" customHeight="1">
      <x:c r="A1637" s="302">
        <x:f>IF(RIGHT(C1637,2)=".1","10",RIGHT(C1637,2))</x:f>
      </x:c>
    </x:row>
    <x:row r="1638" spans="1:81" customFormat="1" ht="16.5" customHeight="1">
      <x:c r="A1638" s="302">
        <x:f>IF(RIGHT(C1638,2)=".1","10",RIGHT(C1638,2))</x:f>
      </x:c>
    </x:row>
    <x:row r="1639" spans="1:81" customFormat="1" ht="16.5" customHeight="1">
      <x:c r="A1639" s="302">
        <x:f>IF(RIGHT(C1639,2)=".1","10",RIGHT(C1639,2))</x:f>
      </x:c>
    </x:row>
    <x:row r="1640" spans="1:81" customFormat="1" ht="16.5" customHeight="1">
      <x:c r="A1640" s="302">
        <x:f>IF(RIGHT(C1640,2)=".1","10",RIGHT(C1640,2))</x:f>
      </x:c>
    </x:row>
    <x:row r="1641" spans="1:81" customFormat="1" ht="16.5" customHeight="1">
      <x:c r="A1641" s="302">
        <x:f>IF(RIGHT(C1641,2)=".1","10",RIGHT(C1641,2))</x:f>
      </x:c>
    </x:row>
    <x:row r="1642" spans="1:81" customFormat="1" ht="16.5" customHeight="1">
      <x:c r="A1642" s="302">
        <x:f>IF(RIGHT(C1642,2)=".1","10",RIGHT(C1642,2))</x:f>
      </x:c>
    </x:row>
    <x:row r="1643" spans="1:81" customFormat="1" ht="16.5" customHeight="1">
      <x:c r="A1643" s="302">
        <x:f>IF(RIGHT(C1643,2)=".1","10",RIGHT(C1643,2))</x:f>
      </x:c>
    </x:row>
    <x:row r="1644" spans="1:81" customFormat="1" ht="16.5" customHeight="1">
      <x:c r="A1644" s="302">
        <x:f>IF(RIGHT(C1644,2)=".1","10",RIGHT(C1644,2))</x:f>
      </x:c>
    </x:row>
    <x:row r="1645" spans="1:81" customFormat="1" ht="16.5" customHeight="1">
      <x:c r="A1645" s="302">
        <x:f>IF(RIGHT(C1645,2)=".1","10",RIGHT(C1645,2))</x:f>
      </x:c>
    </x:row>
    <x:row r="1646" spans="1:81" customFormat="1" ht="16.5" customHeight="1">
      <x:c r="A1646" s="302">
        <x:f>IF(RIGHT(C1646,2)=".1","10",RIGHT(C1646,2))</x:f>
      </x:c>
    </x:row>
    <x:row r="1647" spans="1:81" customFormat="1" ht="16.5" customHeight="1">
      <x:c r="A1647" s="302">
        <x:f>IF(RIGHT(C1647,2)=".1","10",RIGHT(C1647,2))</x:f>
      </x:c>
    </x:row>
    <x:row r="1648" spans="1:81" customFormat="1" ht="16.5" customHeight="1">
      <x:c r="A1648" s="302">
        <x:f>IF(RIGHT(C1648,2)=".1","10",RIGHT(C1648,2))</x:f>
      </x:c>
    </x:row>
    <x:row r="1649" spans="1:81" customFormat="1" ht="16.5" customHeight="1">
      <x:c r="A1649" s="302">
        <x:f>IF(RIGHT(C1649,2)=".1","10",RIGHT(C1649,2))</x:f>
      </x:c>
    </x:row>
    <x:row r="1650" spans="1:81" customFormat="1" ht="16.5" customHeight="1">
      <x:c r="A1650" s="302">
        <x:f>IF(RIGHT(C1650,2)=".1","10",RIGHT(C1650,2))</x:f>
      </x:c>
    </x:row>
    <x:row r="1651" spans="1:81" customFormat="1" ht="16.5" customHeight="1">
      <x:c r="A1651" s="302">
        <x:f>IF(RIGHT(C1651,2)=".1","10",RIGHT(C1651,2))</x:f>
      </x:c>
    </x:row>
    <x:row r="1652" spans="1:81" customFormat="1" ht="16.5" customHeight="1">
      <x:c r="A1652" s="302">
        <x:f>IF(RIGHT(C1652,2)=".1","10",RIGHT(C1652,2))</x:f>
      </x:c>
    </x:row>
    <x:row r="1653" spans="1:81" customFormat="1" ht="16.5" customHeight="1">
      <x:c r="A1653" s="302">
        <x:f>IF(RIGHT(C1653,2)=".1","10",RIGHT(C1653,2))</x:f>
      </x:c>
    </x:row>
    <x:row r="1654" spans="1:81" customFormat="1" ht="16.5" customHeight="1">
      <x:c r="A1654" s="302">
        <x:f>IF(RIGHT(C1654,2)=".1","10",RIGHT(C1654,2))</x:f>
      </x:c>
    </x:row>
    <x:row r="1655" spans="1:81" customFormat="1" ht="16.5" customHeight="1">
      <x:c r="A1655" s="302">
        <x:f>IF(RIGHT(C1655,2)=".1","10",RIGHT(C1655,2))</x:f>
      </x:c>
    </x:row>
    <x:row r="1656" spans="1:81" customFormat="1" ht="16.5" customHeight="1">
      <x:c r="A1656" s="302">
        <x:f>IF(RIGHT(C1656,2)=".1","10",RIGHT(C1656,2))</x:f>
      </x:c>
    </x:row>
    <x:row r="1657" spans="1:81" customFormat="1" ht="16.5" customHeight="1">
      <x:c r="A1657" s="302">
        <x:f>IF(RIGHT(C1657,2)=".1","10",RIGHT(C1657,2))</x:f>
      </x:c>
    </x:row>
    <x:row r="1658" spans="1:81" customFormat="1" ht="16.5" customHeight="1">
      <x:c r="A1658" s="302">
        <x:f>IF(RIGHT(C1658,2)=".1","10",RIGHT(C1658,2))</x:f>
      </x:c>
    </x:row>
    <x:row r="1659" spans="1:81" customFormat="1" ht="16.5" customHeight="1">
      <x:c r="A1659" s="302">
        <x:f>IF(RIGHT(C1659,2)=".1","10",RIGHT(C1659,2))</x:f>
      </x:c>
    </x:row>
    <x:row r="1660" spans="1:81" customFormat="1" ht="16.5" customHeight="1">
      <x:c r="A1660" s="302">
        <x:f>IF(RIGHT(C1660,2)=".1","10",RIGHT(C1660,2))</x:f>
      </x:c>
    </x:row>
    <x:row r="1661" spans="1:81" customFormat="1" ht="16.5" customHeight="1">
      <x:c r="A1661" s="302">
        <x:f>IF(RIGHT(C1661,2)=".1","10",RIGHT(C1661,2))</x:f>
      </x:c>
    </x:row>
    <x:row r="1662" spans="1:81" customFormat="1" ht="16.5" customHeight="1">
      <x:c r="A1662" s="302">
        <x:f>IF(RIGHT(C1662,2)=".1","10",RIGHT(C1662,2))</x:f>
      </x:c>
    </x:row>
    <x:row r="1663" spans="1:81" customFormat="1" ht="16.5" customHeight="1">
      <x:c r="A1663" s="302">
        <x:f>IF(RIGHT(C1663,2)=".1","10",RIGHT(C1663,2))</x:f>
      </x:c>
    </x:row>
    <x:row r="1664" spans="1:81" customFormat="1" ht="16.5" customHeight="1">
      <x:c r="A1664" s="302">
        <x:f>IF(RIGHT(C1664,2)=".1","10",RIGHT(C1664,2))</x:f>
      </x:c>
    </x:row>
    <x:row r="1665" spans="1:81" customFormat="1" ht="16.5" customHeight="1">
      <x:c r="A1665" s="302">
        <x:f>IF(RIGHT(C1665,2)=".1","10",RIGHT(C1665,2))</x:f>
      </x:c>
    </x:row>
    <x:row r="1666" spans="1:81" customFormat="1" ht="16.5" customHeight="1">
      <x:c r="A1666" s="302">
        <x:f>IF(RIGHT(C1666,2)=".1","10",RIGHT(C1666,2))</x:f>
      </x:c>
    </x:row>
    <x:row r="1667" spans="1:81" customFormat="1" ht="16.5" customHeight="1">
      <x:c r="A1667" s="302">
        <x:f>IF(RIGHT(C1667,2)=".1","10",RIGHT(C1667,2))</x:f>
      </x:c>
    </x:row>
    <x:row r="1668" spans="1:81" customFormat="1" ht="16.5" customHeight="1">
      <x:c r="A1668" s="302">
        <x:f>IF(RIGHT(C1668,2)=".1","10",RIGHT(C1668,2))</x:f>
      </x:c>
    </x:row>
    <x:row r="1669" spans="1:81" customFormat="1" ht="16.5" customHeight="1">
      <x:c r="A1669" s="302">
        <x:f>IF(RIGHT(C1669,2)=".1","10",RIGHT(C1669,2))</x:f>
      </x:c>
    </x:row>
    <x:row r="1670" spans="1:81" customFormat="1" ht="16.5" customHeight="1">
      <x:c r="A1670" s="302">
        <x:f>IF(RIGHT(C1670,2)=".1","10",RIGHT(C1670,2))</x:f>
      </x:c>
    </x:row>
    <x:row r="1671" spans="1:81" customFormat="1" ht="16.5" customHeight="1">
      <x:c r="A1671" s="302">
        <x:f>IF(RIGHT(C1671,2)=".1","10",RIGHT(C1671,2))</x:f>
      </x:c>
    </x:row>
    <x:row r="1672" spans="1:81" customFormat="1" ht="16.5" customHeight="1">
      <x:c r="A1672" s="302">
        <x:f>IF(RIGHT(C1672,2)=".1","10",RIGHT(C1672,2))</x:f>
      </x:c>
    </x:row>
    <x:row r="1673" spans="1:81" customFormat="1" ht="16.5" customHeight="1">
      <x:c r="A1673" s="302">
        <x:f>IF(RIGHT(C1673,2)=".1","10",RIGHT(C1673,2))</x:f>
      </x:c>
    </x:row>
    <x:row r="1674" spans="1:81" customFormat="1" ht="16.5" customHeight="1">
      <x:c r="A1674" s="302">
        <x:f>IF(RIGHT(C1674,2)=".1","10",RIGHT(C1674,2))</x:f>
      </x:c>
    </x:row>
    <x:row r="1675" spans="1:81" customFormat="1" ht="16.5" customHeight="1">
      <x:c r="A1675" s="302">
        <x:f>IF(RIGHT(C1675,2)=".1","10",RIGHT(C1675,2))</x:f>
      </x:c>
    </x:row>
    <x:row r="1676" spans="1:81" customFormat="1" ht="16.5" customHeight="1">
      <x:c r="A1676" s="302">
        <x:f>IF(RIGHT(C1676,2)=".1","10",RIGHT(C1676,2))</x:f>
      </x:c>
    </x:row>
    <x:row r="1677" spans="1:81" customFormat="1" ht="16.5" customHeight="1">
      <x:c r="A1677" s="302">
        <x:f>IF(RIGHT(C1677,2)=".1","10",RIGHT(C1677,2))</x:f>
      </x:c>
    </x:row>
    <x:row r="1678" spans="1:81" customFormat="1" ht="16.5" customHeight="1">
      <x:c r="A1678" s="302">
        <x:f>IF(RIGHT(C1678,2)=".1","10",RIGHT(C1678,2))</x:f>
      </x:c>
    </x:row>
    <x:row r="1679" spans="1:81" customFormat="1" ht="16.5" customHeight="1">
      <x:c r="A1679" s="302">
        <x:f>IF(RIGHT(C1679,2)=".1","10",RIGHT(C1679,2))</x:f>
      </x:c>
    </x:row>
    <x:row r="1680" spans="1:81" customFormat="1" ht="16.5" customHeight="1">
      <x:c r="A1680" s="302">
        <x:f>IF(RIGHT(C1680,2)=".1","10",RIGHT(C1680,2))</x:f>
      </x:c>
    </x:row>
    <x:row r="1681" spans="1:81" customFormat="1" ht="16.5" customHeight="1">
      <x:c r="A1681" s="302">
        <x:f>IF(RIGHT(C1681,2)=".1","10",RIGHT(C1681,2))</x:f>
      </x:c>
    </x:row>
    <x:row r="1682" spans="1:81" customFormat="1" ht="16.5" customHeight="1">
      <x:c r="A1682" s="302">
        <x:f>IF(RIGHT(C1682,2)=".1","10",RIGHT(C1682,2))</x:f>
      </x:c>
    </x:row>
    <x:row r="1683" spans="1:81" customFormat="1" ht="16.5" customHeight="1">
      <x:c r="A1683" s="302">
        <x:f>IF(RIGHT(C1683,2)=".1","10",RIGHT(C1683,2))</x:f>
      </x:c>
    </x:row>
    <x:row r="1684" spans="1:81" customFormat="1" ht="16.5" customHeight="1">
      <x:c r="A1684" s="302">
        <x:f>IF(RIGHT(C1684,2)=".1","10",RIGHT(C1684,2))</x:f>
      </x:c>
    </x:row>
    <x:row r="1685" spans="1:81" customFormat="1" ht="16.5" customHeight="1">
      <x:c r="A1685" s="302">
        <x:f>IF(RIGHT(C1685,2)=".1","10",RIGHT(C1685,2))</x:f>
      </x:c>
    </x:row>
    <x:row r="1686" spans="1:81" customFormat="1" ht="16.5" customHeight="1">
      <x:c r="A1686" s="302">
        <x:f>IF(RIGHT(C1686,2)=".1","10",RIGHT(C1686,2))</x:f>
      </x:c>
    </x:row>
    <x:row r="1687" spans="1:81" customFormat="1" ht="16.5" customHeight="1">
      <x:c r="A1687" s="302">
        <x:f>IF(RIGHT(C1687,2)=".1","10",RIGHT(C1687,2))</x:f>
      </x:c>
    </x:row>
    <x:row r="1688" spans="1:81" customFormat="1" ht="16.5" customHeight="1">
      <x:c r="A1688" s="302">
        <x:f>IF(RIGHT(C1688,2)=".1","10",RIGHT(C1688,2))</x:f>
      </x:c>
    </x:row>
    <x:row r="1689" spans="1:81" customFormat="1" ht="16.5" customHeight="1">
      <x:c r="A1689" s="302">
        <x:f>IF(RIGHT(C1689,2)=".1","10",RIGHT(C1689,2))</x:f>
      </x:c>
    </x:row>
    <x:row r="1690" spans="1:81" customFormat="1" ht="16.5" customHeight="1">
      <x:c r="A1690" s="302">
        <x:f>IF(RIGHT(C1690,2)=".1","10",RIGHT(C1690,2))</x:f>
      </x:c>
    </x:row>
    <x:row r="1691" spans="1:81" customFormat="1" ht="16.5" customHeight="1">
      <x:c r="A1691" s="302">
        <x:f>IF(RIGHT(C1691,2)=".1","10",RIGHT(C1691,2))</x:f>
      </x:c>
    </x:row>
    <x:row r="1692" spans="1:81" customFormat="1" ht="16.5" customHeight="1">
      <x:c r="A1692" s="302">
        <x:f>IF(RIGHT(C1692,2)=".1","10",RIGHT(C1692,2))</x:f>
      </x:c>
    </x:row>
    <x:row r="1693" spans="1:81" customFormat="1" ht="16.5" customHeight="1">
      <x:c r="A1693" s="302">
        <x:f>IF(RIGHT(C1693,2)=".1","10",RIGHT(C1693,2))</x:f>
      </x:c>
    </x:row>
    <x:row r="1694" spans="1:81" customFormat="1" ht="16.5" customHeight="1">
      <x:c r="A1694" s="302">
        <x:f>IF(RIGHT(C1694,2)=".1","10",RIGHT(C1694,2))</x:f>
      </x:c>
    </x:row>
    <x:row r="1695" spans="1:81" customFormat="1" ht="16.5" customHeight="1">
      <x:c r="A1695" s="302">
        <x:f>IF(RIGHT(C1695,2)=".1","10",RIGHT(C1695,2))</x:f>
      </x:c>
    </x:row>
    <x:row r="1696" spans="1:81" customFormat="1" ht="16.5" customHeight="1">
      <x:c r="A1696" s="302">
        <x:f>IF(RIGHT(C1696,2)=".1","10",RIGHT(C1696,2))</x:f>
      </x:c>
    </x:row>
    <x:row r="1697" spans="1:81" customFormat="1" ht="16.5" customHeight="1">
      <x:c r="A1697" s="302">
        <x:f>IF(RIGHT(C1697,2)=".1","10",RIGHT(C1697,2))</x:f>
      </x:c>
    </x:row>
    <x:row r="1698" spans="1:81" customFormat="1" ht="16.5" customHeight="1">
      <x:c r="A1698" s="302">
        <x:f>IF(RIGHT(C1698,2)=".1","10",RIGHT(C1698,2))</x:f>
      </x:c>
    </x:row>
    <x:row r="1699" spans="1:81" customFormat="1" ht="16.5" customHeight="1">
      <x:c r="A1699" s="302">
        <x:f>IF(RIGHT(C1699,2)=".1","10",RIGHT(C1699,2))</x:f>
      </x:c>
    </x:row>
    <x:row r="1700" spans="1:81" customFormat="1" ht="16.5" customHeight="1">
      <x:c r="A1700" s="302">
        <x:f>IF(RIGHT(C1700,2)=".1","10",RIGHT(C1700,2))</x:f>
      </x:c>
    </x:row>
    <x:row r="1701" spans="1:81" customFormat="1" ht="16.5" customHeight="1">
      <x:c r="A1701" s="302">
        <x:f>IF(RIGHT(C1701,2)=".1","10",RIGHT(C1701,2))</x:f>
      </x:c>
    </x:row>
    <x:row r="1702" spans="1:81" customFormat="1" ht="16.5" customHeight="1">
      <x:c r="A1702" s="302">
        <x:f>IF(RIGHT(C1702,2)=".1","10",RIGHT(C1702,2))</x:f>
      </x:c>
    </x:row>
    <x:row r="1703" spans="1:81" customFormat="1" ht="16.5" customHeight="1">
      <x:c r="A1703" s="302">
        <x:f>IF(RIGHT(C1703,2)=".1","10",RIGHT(C1703,2))</x:f>
      </x:c>
    </x:row>
    <x:row r="1704" spans="1:81" customFormat="1" ht="16.5" customHeight="1">
      <x:c r="A1704" s="302">
        <x:f>IF(RIGHT(C1704,2)=".1","10",RIGHT(C1704,2))</x:f>
      </x:c>
    </x:row>
    <x:row r="1705" spans="1:81" customFormat="1" ht="16.5" customHeight="1">
      <x:c r="A1705" s="302">
        <x:f>IF(RIGHT(C1705,2)=".1","10",RIGHT(C1705,2))</x:f>
      </x:c>
    </x:row>
    <x:row r="1706" spans="1:81" customFormat="1" ht="16.5" customHeight="1">
      <x:c r="A1706" s="302">
        <x:f>IF(RIGHT(C1706,2)=".1","10",RIGHT(C1706,2))</x:f>
      </x:c>
    </x:row>
    <x:row r="1707" spans="1:81" customFormat="1" ht="16.5" customHeight="1">
      <x:c r="A1707" s="302">
        <x:f>IF(RIGHT(C1707,2)=".1","10",RIGHT(C1707,2))</x:f>
      </x:c>
    </x:row>
    <x:row r="1708" spans="1:81" customFormat="1" ht="16.5" customHeight="1">
      <x:c r="A1708" s="302">
        <x:f>IF(RIGHT(C1708,2)=".1","10",RIGHT(C1708,2))</x:f>
      </x:c>
    </x:row>
    <x:row r="1709" spans="1:81" customFormat="1" ht="16.5" customHeight="1">
      <x:c r="A1709" s="302">
        <x:f>IF(RIGHT(C1709,2)=".1","10",RIGHT(C1709,2))</x:f>
      </x:c>
    </x:row>
    <x:row r="1710" spans="1:81" customFormat="1" ht="16.5" customHeight="1">
      <x:c r="A1710" s="302">
        <x:f>IF(RIGHT(C1710,2)=".1","10",RIGHT(C1710,2))</x:f>
      </x:c>
    </x:row>
    <x:row r="1711" spans="1:81" customFormat="1" ht="16.5" customHeight="1">
      <x:c r="A1711" s="302">
        <x:f>IF(RIGHT(C1711,2)=".1","10",RIGHT(C1711,2))</x:f>
      </x:c>
    </x:row>
    <x:row r="1712" spans="1:81" customFormat="1" ht="16.5" customHeight="1">
      <x:c r="A1712" s="302">
        <x:f>IF(RIGHT(C1712,2)=".1","10",RIGHT(C1712,2))</x:f>
      </x:c>
    </x:row>
    <x:row r="1713" spans="1:81" customFormat="1" ht="16.5" customHeight="1">
      <x:c r="A1713" s="302">
        <x:f>IF(RIGHT(C1713,2)=".1","10",RIGHT(C1713,2))</x:f>
      </x:c>
    </x:row>
    <x:row r="1714" spans="1:81" customFormat="1" ht="16.5" customHeight="1">
      <x:c r="A1714" s="302">
        <x:f>IF(RIGHT(C1714,2)=".1","10",RIGHT(C1714,2))</x:f>
      </x:c>
    </x:row>
    <x:row r="1715" spans="1:81" customFormat="1" ht="16.5" customHeight="1">
      <x:c r="A1715" s="302">
        <x:f>IF(RIGHT(C1715,2)=".1","10",RIGHT(C1715,2))</x:f>
      </x:c>
    </x:row>
    <x:row r="1716" spans="1:81" customFormat="1" ht="16.5" customHeight="1">
      <x:c r="A1716" s="302">
        <x:f>IF(RIGHT(C1716,2)=".1","10",RIGHT(C1716,2))</x:f>
      </x:c>
    </x:row>
    <x:row r="1717" spans="1:81" customFormat="1" ht="16.5" customHeight="1">
      <x:c r="A1717" s="302">
        <x:f>IF(RIGHT(C1717,2)=".1","10",RIGHT(C1717,2))</x:f>
      </x:c>
    </x:row>
    <x:row r="1718" spans="1:81" customFormat="1" ht="16.5" customHeight="1">
      <x:c r="A1718" s="302">
        <x:f>IF(RIGHT(C1718,2)=".1","10",RIGHT(C1718,2))</x:f>
      </x:c>
    </x:row>
    <x:row r="1719" spans="1:81" customFormat="1" ht="16.5" customHeight="1">
      <x:c r="A1719" s="302">
        <x:f>IF(RIGHT(C1719,2)=".1","10",RIGHT(C1719,2))</x:f>
      </x:c>
    </x:row>
    <x:row r="1720" spans="1:81" customFormat="1" ht="16.5" customHeight="1">
      <x:c r="A1720" s="302">
        <x:f>IF(RIGHT(C1720,2)=".1","10",RIGHT(C1720,2))</x:f>
      </x:c>
    </x:row>
    <x:row r="1721" spans="1:81" customFormat="1" ht="16.5" customHeight="1">
      <x:c r="A1721" s="302">
        <x:f>IF(RIGHT(C1721,2)=".1","10",RIGHT(C1721,2))</x:f>
      </x:c>
    </x:row>
    <x:row r="1722" spans="1:81" customFormat="1" ht="16.5" customHeight="1">
      <x:c r="A1722" s="302">
        <x:f>IF(RIGHT(C1722,2)=".1","10",RIGHT(C1722,2))</x:f>
      </x:c>
    </x:row>
    <x:row r="1723" spans="1:81" customFormat="1" ht="16.5" customHeight="1">
      <x:c r="A1723" s="302">
        <x:f>IF(RIGHT(C1723,2)=".1","10",RIGHT(C1723,2))</x:f>
      </x:c>
    </x:row>
    <x:row r="1724" spans="1:81" customFormat="1" ht="16.5" customHeight="1">
      <x:c r="A1724" s="302">
        <x:f>IF(RIGHT(C1724,2)=".1","10",RIGHT(C1724,2))</x:f>
      </x:c>
    </x:row>
    <x:row r="1725" spans="1:81" customFormat="1" ht="16.5" customHeight="1">
      <x:c r="A1725" s="302">
        <x:f>IF(RIGHT(C1725,2)=".1","10",RIGHT(C1725,2))</x:f>
      </x:c>
    </x:row>
    <x:row r="1726" spans="1:81" customFormat="1" ht="16.5" customHeight="1">
      <x:c r="A1726" s="302">
        <x:f>IF(RIGHT(C1726,2)=".1","10",RIGHT(C1726,2))</x:f>
      </x:c>
    </x:row>
    <x:row r="1727" spans="1:81" customFormat="1" ht="16.5" customHeight="1">
      <x:c r="A1727" s="302">
        <x:f>IF(RIGHT(C1727,2)=".1","10",RIGHT(C1727,2))</x:f>
      </x:c>
    </x:row>
    <x:row r="1728" spans="1:81" customFormat="1" ht="16.5" customHeight="1">
      <x:c r="A1728" s="302">
        <x:f>IF(RIGHT(C1728,2)=".1","10",RIGHT(C1728,2))</x:f>
      </x:c>
    </x:row>
    <x:row r="1729" spans="1:81" customFormat="1" ht="16.5" customHeight="1">
      <x:c r="A1729" s="302">
        <x:f>IF(RIGHT(C1729,2)=".1","10",RIGHT(C1729,2))</x:f>
      </x:c>
    </x:row>
    <x:row r="1730" spans="1:81" customFormat="1" ht="16.5" customHeight="1">
      <x:c r="A1730" s="302">
        <x:f>IF(RIGHT(C1730,2)=".1","10",RIGHT(C1730,2))</x:f>
      </x:c>
    </x:row>
    <x:row r="1731" spans="1:81" customFormat="1" ht="16.5" customHeight="1">
      <x:c r="A1731" s="302">
        <x:f>IF(RIGHT(C1731,2)=".1","10",RIGHT(C1731,2))</x:f>
      </x:c>
    </x:row>
    <x:row r="1732" spans="1:81" customFormat="1" ht="16.5" customHeight="1">
      <x:c r="A1732" s="302">
        <x:f>IF(RIGHT(C1732,2)=".1","10",RIGHT(C1732,2))</x:f>
      </x:c>
    </x:row>
    <x:row r="1733" spans="1:81" customFormat="1" ht="16.5" customHeight="1">
      <x:c r="A1733" s="302">
        <x:f>IF(RIGHT(C1733,2)=".1","10",RIGHT(C1733,2))</x:f>
      </x:c>
    </x:row>
    <x:row r="1734" spans="1:81" customFormat="1" ht="16.5" customHeight="1">
      <x:c r="A1734" s="302">
        <x:f>IF(RIGHT(C1734,2)=".1","10",RIGHT(C1734,2))</x:f>
      </x:c>
    </x:row>
    <x:row r="1735" spans="1:81" customFormat="1" ht="16.5" customHeight="1">
      <x:c r="A1735" s="302">
        <x:f>IF(RIGHT(C1735,2)=".1","10",RIGHT(C1735,2))</x:f>
      </x:c>
    </x:row>
    <x:row r="1736" spans="1:81" customFormat="1" ht="16.5" customHeight="1">
      <x:c r="A1736" s="302">
        <x:f>IF(RIGHT(C1736,2)=".1","10",RIGHT(C1736,2))</x:f>
      </x:c>
    </x:row>
    <x:row r="1737" spans="1:81" customFormat="1" ht="16.5" customHeight="1">
      <x:c r="A1737" s="302">
        <x:f>IF(RIGHT(C1737,2)=".1","10",RIGHT(C1737,2))</x:f>
      </x:c>
    </x:row>
    <x:row r="1738" spans="1:81" customFormat="1" ht="16.5" customHeight="1">
      <x:c r="A1738" s="302">
        <x:f>IF(RIGHT(C1738,2)=".1","10",RIGHT(C1738,2))</x:f>
      </x:c>
    </x:row>
    <x:row r="1739" spans="1:81" customFormat="1" ht="16.5" customHeight="1">
      <x:c r="A1739" s="302">
        <x:f>IF(RIGHT(C1739,2)=".1","10",RIGHT(C1739,2))</x:f>
      </x:c>
    </x:row>
    <x:row r="1740" spans="1:81" customFormat="1" ht="16.5" customHeight="1">
      <x:c r="A1740" s="302">
        <x:f>IF(RIGHT(C1740,2)=".1","10",RIGHT(C1740,2))</x:f>
      </x:c>
    </x:row>
    <x:row r="1741" spans="1:81" customFormat="1" ht="16.5" customHeight="1">
      <x:c r="A1741" s="302">
        <x:f>IF(RIGHT(C1741,2)=".1","10",RIGHT(C1741,2))</x:f>
      </x:c>
    </x:row>
    <x:row r="1742" spans="1:81" customFormat="1" ht="16.5" customHeight="1">
      <x:c r="A1742" s="302">
        <x:f>IF(RIGHT(C1742,2)=".1","10",RIGHT(C1742,2))</x:f>
      </x:c>
    </x:row>
    <x:row r="1743" spans="1:81" customFormat="1" ht="16.5" customHeight="1">
      <x:c r="A1743" s="302">
        <x:f>IF(RIGHT(C1743,2)=".1","10",RIGHT(C1743,2))</x:f>
      </x:c>
    </x:row>
    <x:row r="1744" spans="1:81" customFormat="1" ht="16.5" customHeight="1">
      <x:c r="A1744" s="302">
        <x:f>IF(RIGHT(C1744,2)=".1","10",RIGHT(C1744,2))</x:f>
      </x:c>
    </x:row>
    <x:row r="1745" spans="1:81" customFormat="1" ht="16.5" customHeight="1">
      <x:c r="A1745" s="302">
        <x:f>IF(RIGHT(C1745,2)=".1","10",RIGHT(C1745,2))</x:f>
      </x:c>
    </x:row>
    <x:row r="1746" spans="1:81" customFormat="1" ht="16.5" customHeight="1">
      <x:c r="A1746" s="302">
        <x:f>IF(RIGHT(C1746,2)=".1","10",RIGHT(C1746,2))</x:f>
      </x:c>
    </x:row>
    <x:row r="1747" spans="1:81" customFormat="1" ht="16.5" customHeight="1">
      <x:c r="A1747" s="302">
        <x:f>IF(RIGHT(C1747,2)=".1","10",RIGHT(C1747,2))</x:f>
      </x:c>
    </x:row>
    <x:row r="1748" spans="1:81" customFormat="1" ht="16.5" customHeight="1">
      <x:c r="A1748" s="302">
        <x:f>IF(RIGHT(C1748,2)=".1","10",RIGHT(C1748,2))</x:f>
      </x:c>
    </x:row>
    <x:row r="1749" spans="1:81" customFormat="1" ht="16.5" customHeight="1">
      <x:c r="A1749" s="302">
        <x:f>IF(RIGHT(C1749,2)=".1","10",RIGHT(C1749,2))</x:f>
      </x:c>
    </x:row>
    <x:row r="1750" spans="1:81" customFormat="1" ht="16.5" customHeight="1">
      <x:c r="A1750" s="302">
        <x:f>IF(RIGHT(C1750,2)=".1","10",RIGHT(C1750,2))</x:f>
      </x:c>
    </x:row>
    <x:row r="1751" spans="1:81" customFormat="1" ht="16.5" customHeight="1">
      <x:c r="A1751" s="302">
        <x:f>IF(RIGHT(C1751,2)=".1","10",RIGHT(C1751,2))</x:f>
      </x:c>
    </x:row>
    <x:row r="1752" spans="1:81" customFormat="1" ht="16.5" customHeight="1">
      <x:c r="A1752" s="302">
        <x:f>IF(RIGHT(C1752,2)=".1","10",RIGHT(C1752,2))</x:f>
      </x:c>
    </x:row>
    <x:row r="1753" spans="1:81" customFormat="1" ht="16.5" customHeight="1">
      <x:c r="A1753" s="302">
        <x:f>IF(RIGHT(C1753,2)=".1","10",RIGHT(C1753,2))</x:f>
      </x:c>
    </x:row>
    <x:row r="1754" spans="1:81" customFormat="1" ht="16.5" customHeight="1">
      <x:c r="A1754" s="302">
        <x:f>IF(RIGHT(C1754,2)=".1","10",RIGHT(C1754,2))</x:f>
      </x:c>
    </x:row>
    <x:row r="1755" spans="1:81" customFormat="1" ht="16.5" customHeight="1">
      <x:c r="A1755" s="302">
        <x:f>IF(RIGHT(C1755,2)=".1","10",RIGHT(C1755,2))</x:f>
      </x:c>
    </x:row>
    <x:row r="1756" spans="1:81" customFormat="1" ht="16.5" customHeight="1">
      <x:c r="A1756" s="302">
        <x:f>IF(RIGHT(C1756,2)=".1","10",RIGHT(C1756,2))</x:f>
      </x:c>
    </x:row>
    <x:row r="1757" spans="1:81" customFormat="1" ht="16.5" customHeight="1">
      <x:c r="A1757" s="302">
        <x:f>IF(RIGHT(C1757,2)=".1","10",RIGHT(C1757,2))</x:f>
      </x:c>
    </x:row>
    <x:row r="1758" spans="1:81" customFormat="1" ht="16.5" customHeight="1">
      <x:c r="A1758" s="302">
        <x:f>IF(RIGHT(C1758,2)=".1","10",RIGHT(C1758,2))</x:f>
      </x:c>
    </x:row>
    <x:row r="1759" spans="1:81" customFormat="1" ht="16.5" customHeight="1">
      <x:c r="A1759" s="302">
        <x:f>IF(RIGHT(C1759,2)=".1","10",RIGHT(C1759,2))</x:f>
      </x:c>
    </x:row>
    <x:row r="1760" spans="1:81" customFormat="1" ht="16.5" customHeight="1">
      <x:c r="A1760" s="302">
        <x:f>IF(RIGHT(C1760,2)=".1","10",RIGHT(C1760,2))</x:f>
      </x:c>
    </x:row>
    <x:row r="1761" spans="1:81" customFormat="1" ht="16.5" customHeight="1">
      <x:c r="A1761" s="302">
        <x:f>IF(RIGHT(C1761,2)=".1","10",RIGHT(C1761,2))</x:f>
      </x:c>
    </x:row>
    <x:row r="1762" spans="1:81" customFormat="1" ht="16.5" customHeight="1">
      <x:c r="A1762" s="302">
        <x:f>IF(RIGHT(C1762,2)=".1","10",RIGHT(C1762,2))</x:f>
      </x:c>
    </x:row>
    <x:row r="1763" spans="1:81" customFormat="1" ht="16.5" customHeight="1">
      <x:c r="A1763" s="302">
        <x:f>IF(RIGHT(C1763,2)=".1","10",RIGHT(C1763,2))</x:f>
      </x:c>
    </x:row>
    <x:row r="1764" spans="1:81" customFormat="1" ht="16.5" customHeight="1">
      <x:c r="A1764" s="302">
        <x:f>IF(RIGHT(C1764,2)=".1","10",RIGHT(C1764,2))</x:f>
      </x:c>
    </x:row>
    <x:row r="1765" spans="1:81" customFormat="1" ht="16.5" customHeight="1">
      <x:c r="A1765" s="302">
        <x:f>IF(RIGHT(C1765,2)=".1","10",RIGHT(C1765,2))</x:f>
      </x:c>
    </x:row>
    <x:row r="1766" spans="1:81" customFormat="1" ht="16.5" customHeight="1">
      <x:c r="A1766" s="302">
        <x:f>IF(RIGHT(C1766,2)=".1","10",RIGHT(C1766,2))</x:f>
      </x:c>
    </x:row>
    <x:row r="1767" spans="1:81" customFormat="1" ht="16.5" customHeight="1">
      <x:c r="A1767" s="302">
        <x:f>IF(RIGHT(C1767,2)=".1","10",RIGHT(C1767,2))</x:f>
      </x:c>
    </x:row>
    <x:row r="1768" spans="1:81" customFormat="1" ht="16.5" customHeight="1">
      <x:c r="A1768" s="302">
        <x:f>IF(RIGHT(C1768,2)=".1","10",RIGHT(C1768,2))</x:f>
      </x:c>
    </x:row>
    <x:row r="1769" spans="1:81" customFormat="1" ht="16.5" customHeight="1">
      <x:c r="A1769" s="302">
        <x:f>IF(RIGHT(C1769,2)=".1","10",RIGHT(C1769,2))</x:f>
      </x:c>
    </x:row>
    <x:row r="1770" spans="1:81" customFormat="1" ht="16.5" customHeight="1">
      <x:c r="A1770" s="302">
        <x:f>IF(RIGHT(C1770,2)=".1","10",RIGHT(C1770,2))</x:f>
      </x:c>
    </x:row>
    <x:row r="1771" spans="1:81" customFormat="1" ht="16.5" customHeight="1">
      <x:c r="A1771" s="302">
        <x:f>IF(RIGHT(C1771,2)=".1","10",RIGHT(C1771,2))</x:f>
      </x:c>
    </x:row>
    <x:row r="1772" spans="1:81" customFormat="1" ht="16.5" customHeight="1">
      <x:c r="A1772" s="302">
        <x:f>IF(RIGHT(C1772,2)=".1","10",RIGHT(C1772,2))</x:f>
      </x:c>
    </x:row>
    <x:row r="1773" spans="1:81" customFormat="1" ht="16.5" customHeight="1">
      <x:c r="A1773" s="302">
        <x:f>IF(RIGHT(C1773,2)=".1","10",RIGHT(C1773,2))</x:f>
      </x:c>
    </x:row>
    <x:row r="1774" spans="1:81" customFormat="1" ht="16.5" customHeight="1">
      <x:c r="A1774" s="302">
        <x:f>IF(RIGHT(C1774,2)=".1","10",RIGHT(C1774,2))</x:f>
      </x:c>
    </x:row>
    <x:row r="1775" spans="1:81" customFormat="1" ht="16.5" customHeight="1">
      <x:c r="A1775" s="302">
        <x:f>IF(RIGHT(C1775,2)=".1","10",RIGHT(C1775,2))</x:f>
      </x:c>
    </x:row>
    <x:row r="1776" spans="1:81" customFormat="1" ht="16.5" customHeight="1">
      <x:c r="A1776" s="302">
        <x:f>IF(RIGHT(C1776,2)=".1","10",RIGHT(C1776,2))</x:f>
      </x:c>
    </x:row>
    <x:row r="1777" spans="1:81" customFormat="1" ht="16.5" customHeight="1">
      <x:c r="A1777" s="302">
        <x:f>IF(RIGHT(C1777,2)=".1","10",RIGHT(C1777,2))</x:f>
      </x:c>
    </x:row>
    <x:row r="1778" spans="1:81" customFormat="1" ht="16.5" customHeight="1">
      <x:c r="A1778" s="302">
        <x:f>IF(RIGHT(C1778,2)=".1","10",RIGHT(C1778,2))</x:f>
      </x:c>
    </x:row>
    <x:row r="1779" spans="1:81" customFormat="1" ht="16.5" customHeight="1">
      <x:c r="A1779" s="302">
        <x:f>IF(RIGHT(C1779,2)=".1","10",RIGHT(C1779,2))</x:f>
      </x:c>
    </x:row>
    <x:row r="1780" spans="1:81" customFormat="1" ht="16.5" customHeight="1">
      <x:c r="A1780" s="302">
        <x:f>IF(RIGHT(C1780,2)=".1","10",RIGHT(C1780,2))</x:f>
      </x:c>
    </x:row>
    <x:row r="1781" spans="1:81" customFormat="1" ht="16.5" customHeight="1">
      <x:c r="A1781" s="302">
        <x:f>IF(RIGHT(C1781,2)=".1","10",RIGHT(C1781,2))</x:f>
      </x:c>
    </x:row>
    <x:row r="1782" spans="1:81" customFormat="1" ht="16.5" customHeight="1">
      <x:c r="A1782" s="302">
        <x:f>IF(RIGHT(C1782,2)=".1","10",RIGHT(C1782,2))</x:f>
      </x:c>
    </x:row>
    <x:row r="1783" spans="1:81" customFormat="1" ht="16.5" customHeight="1">
      <x:c r="A1783" s="302">
        <x:f>IF(RIGHT(C1783,2)=".1","10",RIGHT(C1783,2))</x:f>
      </x:c>
    </x:row>
    <x:row r="1784" spans="1:81" customFormat="1" ht="16.5" customHeight="1">
      <x:c r="A1784" s="302">
        <x:f>IF(RIGHT(C1784,2)=".1","10",RIGHT(C1784,2))</x:f>
      </x:c>
    </x:row>
    <x:row r="1785" spans="1:81" customFormat="1" ht="16.5" customHeight="1">
      <x:c r="A1785" s="302">
        <x:f>IF(RIGHT(C1785,2)=".1","10",RIGHT(C1785,2))</x:f>
      </x:c>
    </x:row>
    <x:row r="1786" spans="1:81" customFormat="1" ht="16.5" customHeight="1">
      <x:c r="A1786" s="302">
        <x:f>IF(RIGHT(C1786,2)=".1","10",RIGHT(C1786,2))</x:f>
      </x:c>
    </x:row>
    <x:row r="1787" spans="1:81" customFormat="1" ht="16.5" customHeight="1">
      <x:c r="A1787" s="302">
        <x:f>IF(RIGHT(C1787,2)=".1","10",RIGHT(C1787,2))</x:f>
      </x:c>
    </x:row>
    <x:row r="1788" spans="1:81" customFormat="1" ht="16.5" customHeight="1">
      <x:c r="A1788" s="302">
        <x:f>IF(RIGHT(C1788,2)=".1","10",RIGHT(C1788,2))</x:f>
      </x:c>
    </x:row>
    <x:row r="1789" spans="1:81" customFormat="1" ht="16.5" customHeight="1">
      <x:c r="A1789" s="302">
        <x:f>IF(RIGHT(C1789,2)=".1","10",RIGHT(C1789,2))</x:f>
      </x:c>
    </x:row>
    <x:row r="1790" spans="1:81" customFormat="1" ht="16.5" customHeight="1">
      <x:c r="A1790" s="302">
        <x:f>IF(RIGHT(C1790,2)=".1","10",RIGHT(C1790,2))</x:f>
      </x:c>
    </x:row>
    <x:row r="1791" spans="1:81" customFormat="1" ht="16.5" customHeight="1">
      <x:c r="A1791" s="302">
        <x:f>IF(RIGHT(C1791,2)=".1","10",RIGHT(C1791,2))</x:f>
      </x:c>
    </x:row>
    <x:row r="1792" spans="1:81" customFormat="1" ht="16.5" customHeight="1">
      <x:c r="A1792" s="302">
        <x:f>IF(RIGHT(C1792,2)=".1","10",RIGHT(C1792,2))</x:f>
      </x:c>
    </x:row>
    <x:row r="1793" spans="1:81" customFormat="1" ht="16.5" customHeight="1">
      <x:c r="A1793" s="302">
        <x:f>IF(RIGHT(C1793,2)=".1","10",RIGHT(C1793,2))</x:f>
      </x:c>
    </x:row>
    <x:row r="1794" spans="1:81" customFormat="1" ht="16.5" customHeight="1">
      <x:c r="A1794" s="302">
        <x:f>IF(RIGHT(C1794,2)=".1","10",RIGHT(C1794,2))</x:f>
      </x:c>
    </x:row>
    <x:row r="1795" spans="1:81" customFormat="1" ht="16.5" customHeight="1">
      <x:c r="A1795" s="302">
        <x:f>IF(RIGHT(C1795,2)=".1","10",RIGHT(C1795,2))</x:f>
      </x:c>
    </x:row>
    <x:row r="1796" spans="1:81" customFormat="1" ht="16.5" customHeight="1">
      <x:c r="A1796" s="302">
        <x:f>IF(RIGHT(C1796,2)=".1","10",RIGHT(C1796,2))</x:f>
      </x:c>
    </x:row>
    <x:row r="1797" spans="1:81" customFormat="1" ht="16.5" customHeight="1">
      <x:c r="A1797" s="302">
        <x:f>IF(RIGHT(C1797,2)=".1","10",RIGHT(C1797,2))</x:f>
      </x:c>
    </x:row>
    <x:row r="1798" spans="1:81" customFormat="1" ht="16.5" customHeight="1">
      <x:c r="A1798" s="302">
        <x:f>IF(RIGHT(C1798,2)=".1","10",RIGHT(C1798,2))</x:f>
      </x:c>
    </x:row>
    <x:row r="1799" spans="1:81" customFormat="1" ht="16.5" customHeight="1">
      <x:c r="A1799" s="302">
        <x:f>IF(RIGHT(C1799,2)=".1","10",RIGHT(C1799,2))</x:f>
      </x:c>
    </x:row>
    <x:row r="1800" spans="1:81" customFormat="1" ht="16.5" customHeight="1">
      <x:c r="A1800" s="302">
        <x:f>IF(RIGHT(C1800,2)=".1","10",RIGHT(C1800,2))</x:f>
      </x:c>
    </x:row>
    <x:row r="1801" spans="1:81" customFormat="1" ht="16.5" customHeight="1">
      <x:c r="A1801" s="302">
        <x:f>IF(RIGHT(C1801,2)=".1","10",RIGHT(C1801,2))</x:f>
      </x:c>
    </x:row>
    <x:row r="1802" spans="1:81" customFormat="1" ht="16.5" customHeight="1">
      <x:c r="A1802" s="302">
        <x:f>IF(RIGHT(C1802,2)=".1","10",RIGHT(C1802,2))</x:f>
      </x:c>
    </x:row>
    <x:row r="1803" spans="1:81" customFormat="1" ht="16.5" customHeight="1">
      <x:c r="A1803" s="302">
        <x:f>IF(RIGHT(C1803,2)=".1","10",RIGHT(C1803,2))</x:f>
      </x:c>
    </x:row>
    <x:row r="1804" spans="1:81" customFormat="1" ht="16.5" customHeight="1">
      <x:c r="A1804" s="302">
        <x:f>IF(RIGHT(C1804,2)=".1","10",RIGHT(C1804,2))</x:f>
      </x:c>
    </x:row>
    <x:row r="1805" spans="1:81" customFormat="1" ht="16.5" customHeight="1">
      <x:c r="A1805" s="302">
        <x:f>IF(RIGHT(C1805,2)=".1","10",RIGHT(C1805,2))</x:f>
      </x:c>
    </x:row>
    <x:row r="1806" spans="1:81" customFormat="1" ht="16.5" customHeight="1">
      <x:c r="A1806" s="302">
        <x:f>IF(RIGHT(C1806,2)=".1","10",RIGHT(C1806,2))</x:f>
      </x:c>
    </x:row>
    <x:row r="1807" spans="1:81" customFormat="1" ht="16.5" customHeight="1">
      <x:c r="A1807" s="302">
        <x:f>IF(RIGHT(C1807,2)=".1","10",RIGHT(C1807,2))</x:f>
      </x:c>
    </x:row>
    <x:row r="1808" spans="1:81" customFormat="1" ht="16.5" customHeight="1">
      <x:c r="A1808" s="302">
        <x:f>IF(RIGHT(C1808,2)=".1","10",RIGHT(C1808,2))</x:f>
      </x:c>
    </x:row>
    <x:row r="1809" spans="1:81" customFormat="1" ht="16.5" customHeight="1">
      <x:c r="A1809" s="302">
        <x:f>IF(RIGHT(C1809,2)=".1","10",RIGHT(C1809,2))</x:f>
      </x:c>
    </x:row>
    <x:row r="1810" spans="1:81" customFormat="1" ht="16.5" customHeight="1">
      <x:c r="A1810" s="302">
        <x:f>IF(RIGHT(C1810,2)=".1","10",RIGHT(C1810,2))</x:f>
      </x:c>
    </x:row>
    <x:row r="1811" spans="1:81" customFormat="1" ht="16.5" customHeight="1">
      <x:c r="A1811" s="302">
        <x:f>IF(RIGHT(C1811,2)=".1","10",RIGHT(C1811,2))</x:f>
      </x:c>
    </x:row>
    <x:row r="1812" spans="1:81" customFormat="1" ht="16.5" customHeight="1">
      <x:c r="A1812" s="302">
        <x:f>IF(RIGHT(C1812,2)=".1","10",RIGHT(C1812,2))</x:f>
      </x:c>
    </x:row>
    <x:row r="1813" spans="1:81" customFormat="1" ht="16.5" customHeight="1">
      <x:c r="A1813" s="302">
        <x:f>IF(RIGHT(C1813,2)=".1","10",RIGHT(C1813,2))</x:f>
      </x:c>
    </x:row>
    <x:row r="1814" spans="1:81" customFormat="1" ht="16.5" customHeight="1">
      <x:c r="A1814" s="302">
        <x:f>IF(RIGHT(C1814,2)=".1","10",RIGHT(C1814,2))</x:f>
      </x:c>
    </x:row>
    <x:row r="1815" spans="1:81" customFormat="1" ht="16.5" customHeight="1">
      <x:c r="A1815" s="302">
        <x:f>IF(RIGHT(C1815,2)=".1","10",RIGHT(C1815,2))</x:f>
      </x:c>
    </x:row>
    <x:row r="1816" spans="1:81" customFormat="1" ht="16.5" customHeight="1">
      <x:c r="A1816" s="302">
        <x:f>IF(RIGHT(C1816,2)=".1","10",RIGHT(C1816,2))</x:f>
      </x:c>
    </x:row>
    <x:row r="1817" spans="1:81" customFormat="1" ht="16.5" customHeight="1">
      <x:c r="A1817" s="302">
        <x:f>IF(RIGHT(C1817,2)=".1","10",RIGHT(C1817,2))</x:f>
      </x:c>
    </x:row>
    <x:row r="1818" spans="1:81" customFormat="1" ht="16.5" customHeight="1">
      <x:c r="A1818" s="302">
        <x:f>IF(RIGHT(C1818,2)=".1","10",RIGHT(C1818,2))</x:f>
      </x:c>
    </x:row>
    <x:row r="1819" spans="1:81" customFormat="1" ht="16.5" customHeight="1">
      <x:c r="A1819" s="302">
        <x:f>IF(RIGHT(C1819,2)=".1","10",RIGHT(C1819,2))</x:f>
      </x:c>
    </x:row>
    <x:row r="1820" spans="1:81" customFormat="1" ht="16.5" customHeight="1">
      <x:c r="A1820" s="302">
        <x:f>IF(RIGHT(C1820,2)=".1","10",RIGHT(C1820,2))</x:f>
      </x:c>
    </x:row>
    <x:row r="1821" spans="1:81" customFormat="1" ht="16.5" customHeight="1">
      <x:c r="A1821" s="302">
        <x:f>IF(RIGHT(C1821,2)=".1","10",RIGHT(C1821,2))</x:f>
      </x:c>
    </x:row>
    <x:row r="1822" spans="1:81" customFormat="1" ht="16.5" customHeight="1">
      <x:c r="A1822" s="302">
        <x:f>IF(RIGHT(C1822,2)=".1","10",RIGHT(C1822,2))</x:f>
      </x:c>
    </x:row>
    <x:row r="1823" spans="1:81" customFormat="1" ht="16.5" customHeight="1">
      <x:c r="A1823" s="302">
        <x:f>IF(RIGHT(C1823,2)=".1","10",RIGHT(C1823,2))</x:f>
      </x:c>
    </x:row>
    <x:row r="1824" spans="1:81" customFormat="1" ht="16.5" customHeight="1">
      <x:c r="A1824" s="302">
        <x:f>IF(RIGHT(C1824,2)=".1","10",RIGHT(C1824,2))</x:f>
      </x:c>
    </x:row>
    <x:row r="1825" spans="1:81" customFormat="1" ht="16.5" customHeight="1">
      <x:c r="A1825" s="302">
        <x:f>IF(RIGHT(C1825,2)=".1","10",RIGHT(C1825,2))</x:f>
      </x:c>
    </x:row>
    <x:row r="1826" spans="1:81" customFormat="1" ht="16.5" customHeight="1">
      <x:c r="A1826" s="302">
        <x:f>IF(RIGHT(C1826,2)=".1","10",RIGHT(C1826,2))</x:f>
      </x:c>
    </x:row>
    <x:row r="1827" spans="1:81" customFormat="1" ht="16.5" customHeight="1">
      <x:c r="A1827" s="302">
        <x:f>IF(RIGHT(C1827,2)=".1","10",RIGHT(C1827,2))</x:f>
      </x:c>
    </x:row>
    <x:row r="1828" spans="1:81" customFormat="1" ht="16.5" customHeight="1">
      <x:c r="A1828" s="302">
        <x:f>IF(RIGHT(C1828,2)=".1","10",RIGHT(C1828,2))</x:f>
      </x:c>
    </x:row>
    <x:row r="1829" spans="1:81" customFormat="1" ht="16.5" customHeight="1">
      <x:c r="A1829" s="302">
        <x:f>IF(RIGHT(C1829,2)=".1","10",RIGHT(C1829,2))</x:f>
      </x:c>
    </x:row>
    <x:row r="1830" spans="1:81" customFormat="1" ht="16.5" customHeight="1">
      <x:c r="A1830" s="302">
        <x:f>IF(RIGHT(C1830,2)=".1","10",RIGHT(C1830,2))</x:f>
      </x:c>
    </x:row>
    <x:row r="1831" spans="1:81" customFormat="1" ht="16.5" customHeight="1">
      <x:c r="A1831" s="302">
        <x:f>IF(RIGHT(C1831,2)=".1","10",RIGHT(C1831,2))</x:f>
      </x:c>
    </x:row>
    <x:row r="1832" spans="1:81" customFormat="1" ht="16.5" customHeight="1">
      <x:c r="A1832" s="302">
        <x:f>IF(RIGHT(C1832,2)=".1","10",RIGHT(C1832,2))</x:f>
      </x:c>
    </x:row>
    <x:row r="1833" spans="1:81" customFormat="1" ht="16.5" customHeight="1">
      <x:c r="A1833" s="302">
        <x:f>IF(RIGHT(C1833,2)=".1","10",RIGHT(C1833,2))</x:f>
      </x:c>
    </x:row>
    <x:row r="1834" spans="1:81" customFormat="1" ht="16.5" customHeight="1">
      <x:c r="A1834" s="302">
        <x:f>IF(RIGHT(C1834,2)=".1","10",RIGHT(C1834,2))</x:f>
      </x:c>
    </x:row>
    <x:row r="1835" spans="1:81" customFormat="1" ht="16.5" customHeight="1">
      <x:c r="A1835" s="302">
        <x:f>IF(RIGHT(C1835,2)=".1","10",RIGHT(C1835,2))</x:f>
      </x:c>
    </x:row>
    <x:row r="1836" spans="1:81" customFormat="1" ht="16.5" customHeight="1">
      <x:c r="A1836" s="302">
        <x:f>IF(RIGHT(C1836,2)=".1","10",RIGHT(C1836,2))</x:f>
      </x:c>
    </x:row>
    <x:row r="1837" spans="1:81" customFormat="1" ht="16.5" customHeight="1">
      <x:c r="A1837" s="302">
        <x:f>IF(RIGHT(C1837,2)=".1","10",RIGHT(C1837,2))</x:f>
      </x:c>
    </x:row>
    <x:row r="1838" spans="1:81" customFormat="1" ht="16.5" customHeight="1">
      <x:c r="A1838" s="302">
        <x:f>IF(RIGHT(C1838,2)=".1","10",RIGHT(C1838,2))</x:f>
      </x:c>
    </x:row>
    <x:row r="1839" spans="1:81" customFormat="1" ht="16.5" customHeight="1">
      <x:c r="A1839" s="302">
        <x:f>IF(RIGHT(C1839,2)=".1","10",RIGHT(C1839,2))</x:f>
      </x:c>
    </x:row>
    <x:row r="1840" spans="1:81" customFormat="1" ht="16.5" customHeight="1">
      <x:c r="A1840" s="302">
        <x:f>IF(RIGHT(C1840,2)=".1","10",RIGHT(C1840,2))</x:f>
      </x:c>
    </x:row>
    <x:row r="1841" spans="1:81" customFormat="1" ht="16.5" customHeight="1">
      <x:c r="A1841" s="302">
        <x:f>IF(RIGHT(C1841,2)=".1","10",RIGHT(C1841,2))</x:f>
      </x:c>
    </x:row>
    <x:row r="1842" spans="1:81" customFormat="1" ht="16.5" customHeight="1">
      <x:c r="A1842" s="302">
        <x:f>IF(RIGHT(C1842,2)=".1","10",RIGHT(C1842,2))</x:f>
      </x:c>
    </x:row>
    <x:row r="1843" spans="1:81" customFormat="1" ht="16.5" customHeight="1">
      <x:c r="A1843" s="302">
        <x:f>IF(RIGHT(C1843,2)=".1","10",RIGHT(C1843,2))</x:f>
      </x:c>
    </x:row>
    <x:row r="1844" spans="1:81" customFormat="1" ht="16.5" customHeight="1">
      <x:c r="A1844" s="302">
        <x:f>IF(RIGHT(C1844,2)=".1","10",RIGHT(C1844,2))</x:f>
      </x:c>
    </x:row>
    <x:row r="1845" spans="1:81" customFormat="1" ht="16.5" customHeight="1">
      <x:c r="A1845" s="302">
        <x:f>IF(RIGHT(C1845,2)=".1","10",RIGHT(C1845,2))</x:f>
      </x:c>
    </x:row>
    <x:row r="1846" spans="1:81" customFormat="1" ht="16.5" customHeight="1">
      <x:c r="A1846" s="302">
        <x:f>IF(RIGHT(C1846,2)=".1","10",RIGHT(C1846,2))</x:f>
      </x:c>
    </x:row>
    <x:row r="1847" spans="1:81" customFormat="1" ht="16.5" customHeight="1">
      <x:c r="A1847" s="302">
        <x:f>IF(RIGHT(C1847,2)=".1","10",RIGHT(C1847,2))</x:f>
      </x:c>
    </x:row>
    <x:row r="1848" spans="1:81" customFormat="1" ht="16.5" customHeight="1">
      <x:c r="A1848" s="302">
        <x:f>IF(RIGHT(C1848,2)=".1","10",RIGHT(C1848,2))</x:f>
      </x:c>
    </x:row>
    <x:row r="1849" spans="1:81" customFormat="1" ht="16.5" customHeight="1">
      <x:c r="A1849" s="302">
        <x:f>IF(RIGHT(C1849,2)=".1","10",RIGHT(C1849,2))</x:f>
      </x:c>
    </x:row>
    <x:row r="1850" spans="1:81" customFormat="1" ht="16.5" customHeight="1">
      <x:c r="A1850" s="302">
        <x:f>IF(RIGHT(C1850,2)=".1","10",RIGHT(C1850,2))</x:f>
      </x:c>
    </x:row>
    <x:row r="1851" spans="1:81" customFormat="1" ht="16.5" customHeight="1">
      <x:c r="A1851" s="302">
        <x:f>IF(RIGHT(C1851,2)=".1","10",RIGHT(C1851,2))</x:f>
      </x:c>
    </x:row>
    <x:row r="1852" spans="1:81" customFormat="1" ht="16.5" customHeight="1">
      <x:c r="A1852" s="302">
        <x:f>IF(RIGHT(C1852,2)=".1","10",RIGHT(C1852,2))</x:f>
      </x:c>
    </x:row>
    <x:row r="1853" spans="1:81" customFormat="1" ht="16.5" customHeight="1">
      <x:c r="A1853" s="302">
        <x:f>IF(RIGHT(C1853,2)=".1","10",RIGHT(C1853,2))</x:f>
      </x:c>
    </x:row>
    <x:row r="1854" spans="1:81" customFormat="1" ht="16.5" customHeight="1">
      <x:c r="A1854" s="302">
        <x:f>IF(RIGHT(C1854,2)=".1","10",RIGHT(C1854,2))</x:f>
      </x:c>
    </x:row>
    <x:row r="1855" spans="1:81" customFormat="1" ht="16.5" customHeight="1">
      <x:c r="A1855" s="302">
        <x:f>IF(RIGHT(C1855,2)=".1","10",RIGHT(C1855,2))</x:f>
      </x:c>
    </x:row>
    <x:row r="1856" spans="1:81" customFormat="1" ht="16.5" customHeight="1">
      <x:c r="A1856" s="302">
        <x:f>IF(RIGHT(C1856,2)=".1","10",RIGHT(C1856,2))</x:f>
      </x:c>
    </x:row>
    <x:row r="1857" spans="1:81" customFormat="1" ht="16.5" customHeight="1">
      <x:c r="A1857" s="302">
        <x:f>IF(RIGHT(C1857,2)=".1","10",RIGHT(C1857,2))</x:f>
      </x:c>
    </x:row>
    <x:row r="1858" spans="1:81" customFormat="1" ht="16.5" customHeight="1">
      <x:c r="A1858" s="302">
        <x:f>IF(RIGHT(C1858,2)=".1","10",RIGHT(C1858,2))</x:f>
      </x:c>
    </x:row>
    <x:row r="1859" spans="1:81" customFormat="1" ht="16.5" customHeight="1">
      <x:c r="A1859" s="302">
        <x:f>IF(RIGHT(C1859,2)=".1","10",RIGHT(C1859,2))</x:f>
      </x:c>
    </x:row>
    <x:row r="1860" spans="1:81" customFormat="1" ht="16.5" customHeight="1">
      <x:c r="A1860" s="302">
        <x:f>IF(RIGHT(C1860,2)=".1","10",RIGHT(C1860,2))</x:f>
      </x:c>
    </x:row>
    <x:row r="1861" spans="1:81" customFormat="1" ht="16.5" customHeight="1">
      <x:c r="A1861" s="302">
        <x:f>IF(RIGHT(C1861,2)=".1","10",RIGHT(C1861,2))</x:f>
      </x:c>
    </x:row>
    <x:row r="1862" spans="1:81" customFormat="1" ht="16.5" customHeight="1">
      <x:c r="A1862" s="302">
        <x:f>IF(RIGHT(C1862,2)=".1","10",RIGHT(C1862,2))</x:f>
      </x:c>
    </x:row>
    <x:row r="1863" spans="1:81" customFormat="1" ht="16.5" customHeight="1">
      <x:c r="A1863" s="302">
        <x:f>IF(RIGHT(C1863,2)=".1","10",RIGHT(C1863,2))</x:f>
      </x:c>
    </x:row>
    <x:row r="1864" spans="1:81" customFormat="1" ht="16.5" customHeight="1">
      <x:c r="A1864" s="302">
        <x:f>IF(RIGHT(C1864,2)=".1","10",RIGHT(C1864,2))</x:f>
      </x:c>
    </x:row>
    <x:row r="1865" spans="1:81" customFormat="1" ht="16.5" customHeight="1">
      <x:c r="A1865" s="302">
        <x:f>IF(RIGHT(C1865,2)=".1","10",RIGHT(C1865,2))</x:f>
      </x:c>
    </x:row>
    <x:row r="1866" spans="1:81" customFormat="1" ht="16.5" customHeight="1">
      <x:c r="A1866" s="302">
        <x:f>IF(RIGHT(C1866,2)=".1","10",RIGHT(C1866,2))</x:f>
      </x:c>
    </x:row>
    <x:row r="1867" spans="1:81" customFormat="1" ht="16.5" customHeight="1">
      <x:c r="A1867" s="302">
        <x:f>IF(RIGHT(C1867,2)=".1","10",RIGHT(C1867,2))</x:f>
      </x:c>
    </x:row>
    <x:row r="1868" spans="1:81" customFormat="1" ht="16.5" customHeight="1">
      <x:c r="A1868" s="302">
        <x:f>IF(RIGHT(C1868,2)=".1","10",RIGHT(C1868,2))</x:f>
      </x:c>
    </x:row>
    <x:row r="1869" spans="1:81" customFormat="1" ht="16.5" customHeight="1">
      <x:c r="A1869" s="302">
        <x:f>IF(RIGHT(C1869,2)=".1","10",RIGHT(C1869,2))</x:f>
      </x:c>
    </x:row>
    <x:row r="1870" spans="1:81" customFormat="1" ht="16.5" customHeight="1">
      <x:c r="A1870" s="302">
        <x:f>IF(RIGHT(C1870,2)=".1","10",RIGHT(C1870,2))</x:f>
      </x:c>
    </x:row>
    <x:row r="1871" spans="1:81" customFormat="1" ht="16.5" customHeight="1">
      <x:c r="A1871" s="302">
        <x:f>IF(RIGHT(C1871,2)=".1","10",RIGHT(C1871,2))</x:f>
      </x:c>
    </x:row>
    <x:row r="1872" spans="1:81" customFormat="1" ht="16.5" customHeight="1">
      <x:c r="A1872" s="302">
        <x:f>IF(RIGHT(C1872,2)=".1","10",RIGHT(C1872,2))</x:f>
      </x:c>
    </x:row>
    <x:row r="1873" spans="1:81" customFormat="1" ht="16.5" customHeight="1">
      <x:c r="A1873" s="302">
        <x:f>IF(RIGHT(C1873,2)=".1","10",RIGHT(C1873,2))</x:f>
      </x:c>
    </x:row>
    <x:row r="1874" spans="1:81" customFormat="1" ht="16.5" customHeight="1">
      <x:c r="A1874" s="302">
        <x:f>IF(RIGHT(C1874,2)=".1","10",RIGHT(C1874,2))</x:f>
      </x:c>
    </x:row>
    <x:row r="1875" spans="1:81" customFormat="1" ht="16.5" customHeight="1">
      <x:c r="A1875" s="302">
        <x:f>IF(RIGHT(C1875,2)=".1","10",RIGHT(C1875,2))</x:f>
      </x:c>
    </x:row>
    <x:row r="1876" spans="1:81" customFormat="1" ht="16.5" customHeight="1">
      <x:c r="A1876" s="302">
        <x:f>IF(RIGHT(C1876,2)=".1","10",RIGHT(C1876,2))</x:f>
      </x:c>
    </x:row>
    <x:row r="1877" spans="1:81" customFormat="1" ht="16.5" customHeight="1">
      <x:c r="A1877" s="302">
        <x:f>IF(RIGHT(C1877,2)=".1","10",RIGHT(C1877,2))</x:f>
      </x:c>
    </x:row>
    <x:row r="1878" spans="1:81" customFormat="1" ht="16.5" customHeight="1">
      <x:c r="A1878" s="302">
        <x:f>IF(RIGHT(C1878,2)=".1","10",RIGHT(C1878,2))</x:f>
      </x:c>
    </x:row>
    <x:row r="1879" spans="1:81" customFormat="1" ht="16.5" customHeight="1">
      <x:c r="A1879" s="302">
        <x:f>IF(RIGHT(C1879,2)=".1","10",RIGHT(C1879,2))</x:f>
      </x:c>
    </x:row>
    <x:row r="1880" spans="1:81" customFormat="1" ht="16.5" customHeight="1">
      <x:c r="A1880" s="302">
        <x:f>IF(RIGHT(C1880,2)=".1","10",RIGHT(C1880,2))</x:f>
      </x:c>
    </x:row>
    <x:row r="1881" spans="1:81" customFormat="1" ht="16.5" customHeight="1">
      <x:c r="A1881" s="302">
        <x:f>IF(RIGHT(C1881,2)=".1","10",RIGHT(C1881,2))</x:f>
      </x:c>
    </x:row>
    <x:row r="1882" spans="1:81" customFormat="1" ht="16.5" customHeight="1">
      <x:c r="A1882" s="302">
        <x:f>IF(RIGHT(C1882,2)=".1","10",RIGHT(C1882,2))</x:f>
      </x:c>
    </x:row>
    <x:row r="1883" spans="1:81" customFormat="1" ht="16.5" customHeight="1">
      <x:c r="A1883" s="302">
        <x:f>IF(RIGHT(C1883,2)=".1","10",RIGHT(C1883,2))</x:f>
      </x:c>
    </x:row>
    <x:row r="1884" spans="1:81" customFormat="1" ht="16.5" customHeight="1">
      <x:c r="A1884" s="302">
        <x:f>IF(RIGHT(C1884,2)=".1","10",RIGHT(C1884,2))</x:f>
      </x:c>
    </x:row>
    <x:row r="1885" spans="1:81" customFormat="1" ht="16.5" customHeight="1">
      <x:c r="A1885" s="302">
        <x:f>IF(RIGHT(C1885,2)=".1","10",RIGHT(C1885,2))</x:f>
      </x:c>
    </x:row>
    <x:row r="1886" spans="1:81" customFormat="1" ht="16.5" customHeight="1">
      <x:c r="A1886" s="302">
        <x:f>IF(RIGHT(C1886,2)=".1","10",RIGHT(C1886,2))</x:f>
      </x:c>
    </x:row>
    <x:row r="1887" spans="1:81" customFormat="1" ht="16.5" customHeight="1">
      <x:c r="A1887" s="302">
        <x:f>IF(RIGHT(C1887,2)=".1","10",RIGHT(C1887,2))</x:f>
      </x:c>
    </x:row>
    <x:row r="1888" spans="1:81" customFormat="1" ht="16.5" customHeight="1">
      <x:c r="A1888" s="302">
        <x:f>IF(RIGHT(C1888,2)=".1","10",RIGHT(C1888,2))</x:f>
      </x:c>
    </x:row>
    <x:row r="1889" spans="1:81" customFormat="1" ht="16.5" customHeight="1">
      <x:c r="A1889" s="302">
        <x:f>IF(RIGHT(C1889,2)=".1","10",RIGHT(C1889,2))</x:f>
      </x:c>
    </x:row>
    <x:row r="1890" spans="1:81" customFormat="1" ht="16.5" customHeight="1">
      <x:c r="A1890" s="302">
        <x:f>IF(RIGHT(C1890,2)=".1","10",RIGHT(C1890,2))</x:f>
      </x:c>
    </x:row>
    <x:row r="1891" spans="1:81" customFormat="1" ht="16.5" customHeight="1">
      <x:c r="A1891" s="302">
        <x:f>IF(RIGHT(C1891,2)=".1","10",RIGHT(C1891,2))</x:f>
      </x:c>
    </x:row>
    <x:row r="1892" spans="1:81" customFormat="1" ht="16.5" customHeight="1">
      <x:c r="A1892" s="302">
        <x:f>IF(RIGHT(C1892,2)=".1","10",RIGHT(C1892,2))</x:f>
      </x:c>
    </x:row>
    <x:row r="1893" spans="1:81" customFormat="1" ht="16.5" customHeight="1">
      <x:c r="A1893" s="302">
        <x:f>IF(RIGHT(C1893,2)=".1","10",RIGHT(C1893,2))</x:f>
      </x:c>
    </x:row>
    <x:row r="1894" spans="1:81" customFormat="1" ht="16.5" customHeight="1">
      <x:c r="A1894" s="302">
        <x:f>IF(RIGHT(C1894,2)=".1","10",RIGHT(C1894,2))</x:f>
      </x:c>
    </x:row>
    <x:row r="1895" spans="1:81" customFormat="1" ht="16.5" customHeight="1">
      <x:c r="A1895" s="302">
        <x:f>IF(RIGHT(C1895,2)=".1","10",RIGHT(C1895,2))</x:f>
      </x:c>
    </x:row>
    <x:row r="1896" spans="1:81" customFormat="1" ht="16.5" customHeight="1">
      <x:c r="A1896" s="302">
        <x:f>IF(RIGHT(C1896,2)=".1","10",RIGHT(C1896,2))</x:f>
      </x:c>
    </x:row>
    <x:row r="1897" spans="1:81" customFormat="1" ht="16.5" customHeight="1">
      <x:c r="A1897" s="302">
        <x:f>IF(RIGHT(C1897,2)=".1","10",RIGHT(C1897,2))</x:f>
      </x:c>
    </x:row>
    <x:row r="1898" spans="1:81" customFormat="1" ht="16.5" customHeight="1">
      <x:c r="A1898" s="302">
        <x:f>IF(RIGHT(C1898,2)=".1","10",RIGHT(C1898,2))</x:f>
      </x:c>
    </x:row>
    <x:row r="1899" spans="1:81" customFormat="1" ht="16.5" customHeight="1">
      <x:c r="A1899" s="302">
        <x:f>IF(RIGHT(C1899,2)=".1","10",RIGHT(C1899,2))</x:f>
      </x:c>
    </x:row>
    <x:row r="1900" spans="1:81" customFormat="1" ht="16.5" customHeight="1">
      <x:c r="A1900" s="302">
        <x:f>IF(RIGHT(C1900,2)=".1","10",RIGHT(C1900,2))</x:f>
      </x:c>
    </x:row>
    <x:row r="1901" spans="1:81" customFormat="1" ht="16.5" customHeight="1">
      <x:c r="A1901" s="302">
        <x:f>IF(RIGHT(C1901,2)=".1","10",RIGHT(C1901,2))</x:f>
      </x:c>
    </x:row>
    <x:row r="1902" spans="1:81" customFormat="1" ht="16.5" customHeight="1">
      <x:c r="A1902" s="302">
        <x:f>IF(RIGHT(C1902,2)=".1","10",RIGHT(C1902,2))</x:f>
      </x:c>
    </x:row>
    <x:row r="1903" spans="1:81" customFormat="1" ht="16.5" customHeight="1">
      <x:c r="A1903" s="302">
        <x:f>IF(RIGHT(C1903,2)=".1","10",RIGHT(C1903,2))</x:f>
      </x:c>
    </x:row>
    <x:row r="1904" spans="1:81" customFormat="1" ht="16.5" customHeight="1">
      <x:c r="A1904" s="302">
        <x:f>IF(RIGHT(C1904,2)=".1","10",RIGHT(C1904,2))</x:f>
      </x:c>
    </x:row>
    <x:row r="1905" spans="1:81" customFormat="1" ht="16.5" customHeight="1">
      <x:c r="A1905" s="302">
        <x:f>IF(RIGHT(C1905,2)=".1","10",RIGHT(C1905,2))</x:f>
      </x:c>
    </x:row>
    <x:row r="1906" spans="1:81" customFormat="1" ht="16.5" customHeight="1">
      <x:c r="A1906" s="302">
        <x:f>IF(RIGHT(C1906,2)=".1","10",RIGHT(C1906,2))</x:f>
      </x:c>
    </x:row>
    <x:row r="1907" spans="1:81" customFormat="1" ht="16.5" customHeight="1">
      <x:c r="A1907" s="302">
        <x:f>IF(RIGHT(C1907,2)=".1","10",RIGHT(C1907,2))</x:f>
      </x:c>
    </x:row>
    <x:row r="1908" spans="1:81" customFormat="1" ht="16.5" customHeight="1">
      <x:c r="A1908" s="302">
        <x:f>IF(RIGHT(C1908,2)=".1","10",RIGHT(C1908,2))</x:f>
      </x:c>
    </x:row>
    <x:row r="1909" spans="1:81" customFormat="1" ht="16.5" customHeight="1">
      <x:c r="A1909" s="302">
        <x:f>IF(RIGHT(C1909,2)=".1","10",RIGHT(C1909,2))</x:f>
      </x:c>
    </x:row>
    <x:row r="1910" spans="1:81" customFormat="1" ht="16.5" customHeight="1">
      <x:c r="A1910" s="302">
        <x:f>IF(RIGHT(C1910,2)=".1","10",RIGHT(C1910,2))</x:f>
      </x:c>
    </x:row>
    <x:row r="1911" spans="1:81" customFormat="1" ht="16.5" customHeight="1">
      <x:c r="A1911" s="302">
        <x:f>IF(RIGHT(C1911,2)=".1","10",RIGHT(C1911,2))</x:f>
      </x:c>
    </x:row>
    <x:row r="1912" spans="1:81" customFormat="1" ht="16.5" customHeight="1">
      <x:c r="A1912" s="302">
        <x:f>IF(RIGHT(C1912,2)=".1","10",RIGHT(C1912,2))</x:f>
      </x:c>
    </x:row>
    <x:row r="1913" spans="1:81" customFormat="1" ht="16.5" customHeight="1">
      <x:c r="A1913" s="302">
        <x:f>IF(RIGHT(C1913,2)=".1","10",RIGHT(C1913,2))</x:f>
      </x:c>
    </x:row>
    <x:row r="1914" spans="1:81" customFormat="1" ht="16.5" customHeight="1">
      <x:c r="A1914" s="302">
        <x:f>IF(RIGHT(C1914,2)=".1","10",RIGHT(C1914,2))</x:f>
      </x:c>
    </x:row>
    <x:row r="1915" spans="1:81" customFormat="1" ht="16.5" customHeight="1">
      <x:c r="A1915" s="302">
        <x:f>IF(RIGHT(C1915,2)=".1","10",RIGHT(C1915,2))</x:f>
      </x:c>
    </x:row>
    <x:row r="1916" spans="1:81" customFormat="1" ht="16.5" customHeight="1">
      <x:c r="A1916" s="302">
        <x:f>IF(RIGHT(C1916,2)=".1","10",RIGHT(C1916,2))</x:f>
      </x:c>
    </x:row>
    <x:row r="1917" spans="1:81" customFormat="1" ht="16.5" customHeight="1">
      <x:c r="A1917" s="302">
        <x:f>IF(RIGHT(C1917,2)=".1","10",RIGHT(C1917,2))</x:f>
      </x:c>
    </x:row>
    <x:row r="1918" spans="1:81" customFormat="1" ht="16.5" customHeight="1">
      <x:c r="A1918" s="302">
        <x:f>IF(RIGHT(C1918,2)=".1","10",RIGHT(C1918,2))</x:f>
      </x:c>
    </x:row>
    <x:row r="1919" spans="1:81" customFormat="1" ht="16.5" customHeight="1">
      <x:c r="A1919" s="302">
        <x:f>IF(RIGHT(C1919,2)=".1","10",RIGHT(C1919,2))</x:f>
      </x:c>
    </x:row>
    <x:row r="1920" spans="1:81" customFormat="1" ht="16.5" customHeight="1">
      <x:c r="A1920" s="302">
        <x:f>IF(RIGHT(C1920,2)=".1","10",RIGHT(C1920,2))</x:f>
      </x:c>
    </x:row>
    <x:row r="1921" spans="1:81" customFormat="1" ht="16.5" customHeight="1">
      <x:c r="A1921" s="302">
        <x:f>IF(RIGHT(C1921,2)=".1","10",RIGHT(C1921,2))</x:f>
      </x:c>
    </x:row>
    <x:row r="1922" spans="1:81" customFormat="1" ht="16.5" customHeight="1">
      <x:c r="A1922" s="302">
        <x:f>IF(RIGHT(C1922,2)=".1","10",RIGHT(C1922,2))</x:f>
      </x:c>
    </x:row>
    <x:row r="1923" spans="1:81" customFormat="1" ht="16.5" customHeight="1">
      <x:c r="A1923" s="302">
        <x:f>IF(RIGHT(C1923,2)=".1","10",RIGHT(C1923,2))</x:f>
      </x:c>
    </x:row>
    <x:row r="1924" spans="1:81" customFormat="1" ht="16.5" customHeight="1">
      <x:c r="A1924" s="302">
        <x:f>IF(RIGHT(C1924,2)=".1","10",RIGHT(C1924,2))</x:f>
      </x:c>
    </x:row>
    <x:row r="1925" spans="1:81" customFormat="1" ht="16.5" customHeight="1">
      <x:c r="A1925" s="302">
        <x:f>IF(RIGHT(C1925,2)=".1","10",RIGHT(C1925,2))</x:f>
      </x:c>
    </x:row>
    <x:row r="1926" spans="1:81" customFormat="1" ht="16.5" customHeight="1">
      <x:c r="A1926" s="302">
        <x:f>IF(RIGHT(C1926,2)=".1","10",RIGHT(C1926,2))</x:f>
      </x:c>
    </x:row>
    <x:row r="1927" spans="1:81" customFormat="1" ht="16.5" customHeight="1">
      <x:c r="A1927" s="302">
        <x:f>IF(RIGHT(C1927,2)=".1","10",RIGHT(C1927,2))</x:f>
      </x:c>
    </x:row>
    <x:row r="1928" spans="1:81" customFormat="1" ht="16.5" customHeight="1">
      <x:c r="A1928" s="302">
        <x:f>IF(RIGHT(C1928,2)=".1","10",RIGHT(C1928,2))</x:f>
      </x:c>
    </x:row>
    <x:row r="1929" spans="1:81" customFormat="1" ht="16.5" customHeight="1">
      <x:c r="A1929" s="302">
        <x:f>IF(RIGHT(C1929,2)=".1","10",RIGHT(C1929,2))</x:f>
      </x:c>
    </x:row>
    <x:row r="1930" spans="1:81" customFormat="1" ht="16.5" customHeight="1">
      <x:c r="A1930" s="302">
        <x:f>IF(RIGHT(C1930,2)=".1","10",RIGHT(C1930,2))</x:f>
      </x:c>
    </x:row>
    <x:row r="1931" spans="1:81" customFormat="1" ht="16.5" customHeight="1">
      <x:c r="A1931" s="302">
        <x:f>IF(RIGHT(C1931,2)=".1","10",RIGHT(C1931,2))</x:f>
      </x:c>
    </x:row>
    <x:row r="1932" spans="1:81" customFormat="1" ht="16.5" customHeight="1">
      <x:c r="A1932" s="302">
        <x:f>IF(RIGHT(C1932,2)=".1","10",RIGHT(C1932,2))</x:f>
      </x:c>
    </x:row>
    <x:row r="1933" spans="1:81" customFormat="1" ht="16.5" customHeight="1">
      <x:c r="A1933" s="302">
        <x:f>IF(RIGHT(C1933,2)=".1","10",RIGHT(C1933,2))</x:f>
      </x:c>
    </x:row>
    <x:row r="1934" spans="1:81" customFormat="1" ht="16.5" customHeight="1">
      <x:c r="A1934" s="302">
        <x:f>IF(RIGHT(C1934,2)=".1","10",RIGHT(C1934,2))</x:f>
      </x:c>
    </x:row>
    <x:row r="1935" spans="1:81" customFormat="1" ht="16.5" customHeight="1">
      <x:c r="A1935" s="302">
        <x:f>IF(RIGHT(C1935,2)=".1","10",RIGHT(C1935,2))</x:f>
      </x:c>
    </x:row>
    <x:row r="1936" spans="1:81" customFormat="1" ht="16.5" customHeight="1">
      <x:c r="A1936" s="302">
        <x:f>IF(RIGHT(C1936,2)=".1","10",RIGHT(C1936,2))</x:f>
      </x:c>
    </x:row>
    <x:row r="1937" spans="1:81" customFormat="1" ht="16.5" customHeight="1">
      <x:c r="A1937" s="302">
        <x:f>IF(RIGHT(C1937,2)=".1","10",RIGHT(C1937,2))</x:f>
      </x:c>
    </x:row>
    <x:row r="1938" spans="1:81" customFormat="1" ht="16.5" customHeight="1">
      <x:c r="A1938" s="302">
        <x:f>IF(RIGHT(C1938,2)=".1","10",RIGHT(C1938,2))</x:f>
      </x:c>
    </x:row>
    <x:row r="1939" spans="1:81" customFormat="1" ht="16.5" customHeight="1">
      <x:c r="A1939" s="302">
        <x:f>IF(RIGHT(C1939,2)=".1","10",RIGHT(C1939,2))</x:f>
      </x:c>
    </x:row>
    <x:row r="1940" spans="1:81" customFormat="1" ht="16.5" customHeight="1">
      <x:c r="A1940" s="302">
        <x:f>IF(RIGHT(C1940,2)=".1","10",RIGHT(C1940,2))</x:f>
      </x:c>
    </x:row>
    <x:row r="1941" spans="1:81" customFormat="1" ht="16.5" customHeight="1">
      <x:c r="A1941" s="302">
        <x:f>IF(RIGHT(C1941,2)=".1","10",RIGHT(C1941,2))</x:f>
      </x:c>
    </x:row>
    <x:row r="1942" spans="1:81" customFormat="1" ht="16.5" customHeight="1">
      <x:c r="A1942" s="302">
        <x:f>IF(RIGHT(C1942,2)=".1","10",RIGHT(C1942,2))</x:f>
      </x:c>
    </x:row>
    <x:row r="1943" spans="1:81" customFormat="1" ht="16.5" customHeight="1">
      <x:c r="A1943" s="302">
        <x:f>IF(RIGHT(C1943,2)=".1","10",RIGHT(C1943,2))</x:f>
      </x:c>
    </x:row>
    <x:row r="1944" spans="1:81" customFormat="1" ht="16.5" customHeight="1">
      <x:c r="A1944" s="302">
        <x:f>IF(RIGHT(C1944,2)=".1","10",RIGHT(C1944,2))</x:f>
      </x:c>
    </x:row>
    <x:row r="1945" spans="1:81" customFormat="1" ht="16.5" customHeight="1">
      <x:c r="A1945" s="302">
        <x:f>IF(RIGHT(C1945,2)=".1","10",RIGHT(C1945,2))</x:f>
      </x:c>
    </x:row>
    <x:row r="1946" spans="1:81" customFormat="1" ht="16.5" customHeight="1">
      <x:c r="A1946" s="302">
        <x:f>IF(RIGHT(C1946,2)=".1","10",RIGHT(C1946,2))</x:f>
      </x:c>
    </x:row>
    <x:row r="1947" spans="1:81" customFormat="1" ht="16.5" customHeight="1">
      <x:c r="A1947" s="302">
        <x:f>IF(RIGHT(C1947,2)=".1","10",RIGHT(C1947,2))</x:f>
      </x:c>
    </x:row>
    <x:row r="1948" spans="1:81" customFormat="1" ht="16.5" customHeight="1">
      <x:c r="A1948" s="302">
        <x:f>IF(RIGHT(C1948,2)=".1","10",RIGHT(C1948,2))</x:f>
      </x:c>
    </x:row>
    <x:row r="1949" spans="1:81" customFormat="1" ht="16.5" customHeight="1">
      <x:c r="A1949" s="302">
        <x:f>IF(RIGHT(C1949,2)=".1","10",RIGHT(C1949,2))</x:f>
      </x:c>
    </x:row>
    <x:row r="1950" spans="1:81" customFormat="1" ht="16.5" customHeight="1">
      <x:c r="A1950" s="302">
        <x:f>IF(RIGHT(C1950,2)=".1","10",RIGHT(C1950,2))</x:f>
      </x:c>
    </x:row>
    <x:row r="1951" spans="1:81" customFormat="1" ht="16.5" customHeight="1">
      <x:c r="A1951" s="302">
        <x:f>IF(RIGHT(C1951,2)=".1","10",RIGHT(C1951,2))</x:f>
      </x:c>
    </x:row>
    <x:row r="1952" spans="1:81" customFormat="1" ht="16.5" customHeight="1">
      <x:c r="A1952" s="302">
        <x:f>IF(RIGHT(C1952,2)=".1","10",RIGHT(C1952,2))</x:f>
      </x:c>
    </x:row>
    <x:row r="1953" spans="1:81" customFormat="1" ht="16.5" customHeight="1">
      <x:c r="A1953" s="302">
        <x:f>IF(RIGHT(C1953,2)=".1","10",RIGHT(C1953,2))</x:f>
      </x:c>
    </x:row>
    <x:row r="1954" spans="1:81" customFormat="1" ht="16.5" customHeight="1">
      <x:c r="A1954" s="302">
        <x:f>IF(RIGHT(C1954,2)=".1","10",RIGHT(C1954,2))</x:f>
      </x:c>
    </x:row>
    <x:row r="1955" spans="1:81" customFormat="1" ht="16.5" customHeight="1">
      <x:c r="A1955" s="302">
        <x:f>IF(RIGHT(C1955,2)=".1","10",RIGHT(C1955,2))</x:f>
      </x:c>
    </x:row>
    <x:row r="1956" spans="1:81" customFormat="1" ht="16.5" customHeight="1">
      <x:c r="A1956" s="302">
        <x:f>IF(RIGHT(C1956,2)=".1","10",RIGHT(C1956,2))</x:f>
      </x:c>
    </x:row>
    <x:row r="1957" spans="1:81" customFormat="1" ht="16.5" customHeight="1">
      <x:c r="A1957" s="302">
        <x:f>IF(RIGHT(C1957,2)=".1","10",RIGHT(C1957,2))</x:f>
      </x:c>
    </x:row>
    <x:row r="1958" spans="1:81" customFormat="1" ht="16.5" customHeight="1">
      <x:c r="A1958" s="302">
        <x:f>IF(RIGHT(C1958,2)=".1","10",RIGHT(C1958,2))</x:f>
      </x:c>
    </x:row>
    <x:row r="1959" spans="1:81" customFormat="1" ht="16.5" customHeight="1">
      <x:c r="A1959" s="302">
        <x:f>IF(RIGHT(C1959,2)=".1","10",RIGHT(C1959,2))</x:f>
      </x:c>
    </x:row>
    <x:row r="1960" spans="1:81" customFormat="1" ht="16.5" customHeight="1">
      <x:c r="A1960" s="302">
        <x:f>IF(RIGHT(C1960,2)=".1","10",RIGHT(C1960,2))</x:f>
      </x:c>
    </x:row>
    <x:row r="1961" spans="1:81" customFormat="1" ht="16.5" customHeight="1">
      <x:c r="A1961" s="302">
        <x:f>IF(RIGHT(C1961,2)=".1","10",RIGHT(C1961,2))</x:f>
      </x:c>
    </x:row>
    <x:row r="1962" spans="1:81" customFormat="1" ht="16.5" customHeight="1">
      <x:c r="A1962" s="302">
        <x:f>IF(RIGHT(C1962,2)=".1","10",RIGHT(C1962,2))</x:f>
      </x:c>
    </x:row>
    <x:row r="1963" spans="1:81" customFormat="1" ht="16.5" customHeight="1">
      <x:c r="A1963" s="302">
        <x:f>IF(RIGHT(C1963,2)=".1","10",RIGHT(C1963,2))</x:f>
      </x:c>
    </x:row>
    <x:row r="1964" spans="1:81" customFormat="1" ht="16.5" customHeight="1">
      <x:c r="A1964" s="302">
        <x:f>IF(RIGHT(C1964,2)=".1","10",RIGHT(C1964,2))</x:f>
      </x:c>
    </x:row>
    <x:row r="1965" spans="1:81" customFormat="1" ht="16.5" customHeight="1">
      <x:c r="A1965" s="302">
        <x:f>IF(RIGHT(C1965,2)=".1","10",RIGHT(C1965,2))</x:f>
      </x:c>
    </x:row>
    <x:row r="1966" spans="1:81" customFormat="1" ht="16.5" customHeight="1">
      <x:c r="A1966" s="302">
        <x:f>IF(RIGHT(C1966,2)=".1","10",RIGHT(C1966,2))</x:f>
      </x:c>
    </x:row>
    <x:row r="1967" spans="1:81" customFormat="1" ht="16.5" customHeight="1">
      <x:c r="A1967" s="302">
        <x:f>IF(RIGHT(C1967,2)=".1","10",RIGHT(C1967,2))</x:f>
      </x:c>
    </x:row>
    <x:row r="1968" spans="1:81" customFormat="1" ht="16.5" customHeight="1">
      <x:c r="A1968" s="302">
        <x:f>IF(RIGHT(C1968,2)=".1","10",RIGHT(C1968,2))</x:f>
      </x:c>
    </x:row>
    <x:row r="1969" spans="1:81" customFormat="1" ht="16.5" customHeight="1">
      <x:c r="A1969" s="302">
        <x:f>IF(RIGHT(C1969,2)=".1","10",RIGHT(C1969,2))</x:f>
      </x:c>
    </x:row>
    <x:row r="1970" spans="1:81" customFormat="1" ht="16.5" customHeight="1">
      <x:c r="A1970" s="302">
        <x:f>IF(RIGHT(C1970,2)=".1","10",RIGHT(C1970,2))</x:f>
      </x:c>
    </x:row>
    <x:row r="1971" spans="1:81" customFormat="1" ht="16.5" customHeight="1">
      <x:c r="A1971" s="302">
        <x:f>IF(RIGHT(C1971,2)=".1","10",RIGHT(C1971,2))</x:f>
      </x:c>
    </x:row>
    <x:row r="1972" spans="1:81" customFormat="1" ht="16.5" customHeight="1">
      <x:c r="A1972" s="302">
        <x:f>IF(RIGHT(C1972,2)=".1","10",RIGHT(C1972,2))</x:f>
      </x:c>
    </x:row>
    <x:row r="1973" spans="1:81" customFormat="1" ht="16.5" customHeight="1">
      <x:c r="A1973" s="302">
        <x:f>IF(RIGHT(C1973,2)=".1","10",RIGHT(C1973,2))</x:f>
      </x:c>
    </x:row>
    <x:row r="1974" spans="1:81" customFormat="1" ht="16.5" customHeight="1">
      <x:c r="A1974" s="302">
        <x:f>IF(RIGHT(C1974,2)=".1","10",RIGHT(C1974,2))</x:f>
      </x:c>
    </x:row>
    <x:row r="1975" spans="1:81" customFormat="1" ht="16.5" customHeight="1">
      <x:c r="A1975" s="302">
        <x:f>IF(RIGHT(C1975,2)=".1","10",RIGHT(C1975,2))</x:f>
      </x:c>
    </x:row>
    <x:row r="1976" spans="1:81" customFormat="1" ht="16.5" customHeight="1">
      <x:c r="A1976" s="302">
        <x:f>IF(RIGHT(C1976,2)=".1","10",RIGHT(C1976,2))</x:f>
      </x:c>
    </x:row>
    <x:row r="1977" spans="1:81" customFormat="1" ht="16.5" customHeight="1">
      <x:c r="A1977" s="302">
        <x:f>IF(RIGHT(C1977,2)=".1","10",RIGHT(C1977,2))</x:f>
      </x:c>
    </x:row>
    <x:row r="1978" spans="1:81" customFormat="1" ht="16.5" customHeight="1">
      <x:c r="A1978" s="302">
        <x:f>IF(RIGHT(C1978,2)=".1","10",RIGHT(C1978,2))</x:f>
      </x:c>
    </x:row>
    <x:row r="1979" spans="1:81" customFormat="1" ht="16.5" customHeight="1">
      <x:c r="A1979" s="302">
        <x:f>IF(RIGHT(C1979,2)=".1","10",RIGHT(C1979,2))</x:f>
      </x:c>
    </x:row>
    <x:row r="1980" spans="1:81" customFormat="1" ht="16.5" customHeight="1">
      <x:c r="A1980" s="302">
        <x:f>IF(RIGHT(C1980,2)=".1","10",RIGHT(C1980,2))</x:f>
      </x:c>
    </x:row>
    <x:row r="1981" spans="1:81" customFormat="1" ht="16.5" customHeight="1">
      <x:c r="A1981" s="302">
        <x:f>IF(RIGHT(C1981,2)=".1","10",RIGHT(C1981,2))</x:f>
      </x:c>
    </x:row>
    <x:row r="1982" spans="1:81" customFormat="1" ht="16.5" customHeight="1">
      <x:c r="A1982" s="302">
        <x:f>IF(RIGHT(C1982,2)=".1","10",RIGHT(C1982,2))</x:f>
      </x:c>
    </x:row>
    <x:row r="1983" spans="1:81" customFormat="1" ht="16.5" customHeight="1">
      <x:c r="A1983" s="302">
        <x:f>IF(RIGHT(C1983,2)=".1","10",RIGHT(C1983,2))</x:f>
      </x:c>
    </x:row>
    <x:row r="1984" spans="1:81" customFormat="1" ht="16.5" customHeight="1">
      <x:c r="A1984" s="302">
        <x:f>IF(RIGHT(C1984,2)=".1","10",RIGHT(C1984,2))</x:f>
      </x:c>
    </x:row>
    <x:row r="1985" spans="1:81" customFormat="1" ht="16.5" customHeight="1">
      <x:c r="A1985" s="302">
        <x:f>IF(RIGHT(C1985,2)=".1","10",RIGHT(C1985,2))</x:f>
      </x:c>
    </x:row>
    <x:row r="1986" spans="1:81" customFormat="1" ht="16.5" customHeight="1">
      <x:c r="A1986" s="302">
        <x:f>IF(RIGHT(C1986,2)=".1","10",RIGHT(C1986,2))</x:f>
      </x:c>
    </x:row>
    <x:row r="1987" spans="1:81" customFormat="1" ht="16.5" customHeight="1">
      <x:c r="A1987" s="302">
        <x:f>IF(RIGHT(C1987,2)=".1","10",RIGHT(C1987,2))</x:f>
      </x:c>
    </x:row>
    <x:row r="1988" spans="1:81" customFormat="1" ht="16.5" customHeight="1">
      <x:c r="A1988" s="302">
        <x:f>IF(RIGHT(C1988,2)=".1","10",RIGHT(C1988,2))</x:f>
      </x:c>
    </x:row>
    <x:row r="1989" spans="1:81" customFormat="1" ht="16.5" customHeight="1">
      <x:c r="A1989" s="302">
        <x:f>IF(RIGHT(C1989,2)=".1","10",RIGHT(C1989,2))</x:f>
      </x:c>
    </x:row>
    <x:row r="1990" spans="1:81" customFormat="1" ht="16.5" customHeight="1">
      <x:c r="A1990" s="302">
        <x:f>IF(RIGHT(C1990,2)=".1","10",RIGHT(C1990,2))</x:f>
      </x:c>
    </x:row>
    <x:row r="1991" spans="1:81" customFormat="1" ht="16.5" customHeight="1">
      <x:c r="A1991" s="302">
        <x:f>IF(RIGHT(C1991,2)=".1","10",RIGHT(C1991,2))</x:f>
      </x:c>
    </x:row>
    <x:row r="1992" spans="1:81" customFormat="1" ht="16.5" customHeight="1">
      <x:c r="A1992" s="302">
        <x:f>IF(RIGHT(C1992,2)=".1","10",RIGHT(C1992,2))</x:f>
      </x:c>
    </x:row>
    <x:row r="1993" spans="1:81" customFormat="1" ht="16.5" customHeight="1">
      <x:c r="A1993" s="302">
        <x:f>IF(RIGHT(C1993,2)=".1","10",RIGHT(C1993,2))</x:f>
      </x:c>
    </x:row>
    <x:row r="1994" spans="1:81" customFormat="1" ht="16.5" customHeight="1">
      <x:c r="A1994" s="302">
        <x:f>IF(RIGHT(C1994,2)=".1","10",RIGHT(C1994,2))</x:f>
      </x:c>
    </x:row>
    <x:row r="1995" spans="1:81" customFormat="1" ht="16.5" customHeight="1">
      <x:c r="A1995" s="302">
        <x:f>IF(RIGHT(C1995,2)=".1","10",RIGHT(C1995,2))</x:f>
      </x:c>
    </x:row>
    <x:row r="1996" spans="1:81" customFormat="1" ht="16.5" customHeight="1">
      <x:c r="A1996" s="302">
        <x:f>IF(RIGHT(C1996,2)=".1","10",RIGHT(C1996,2))</x:f>
      </x:c>
    </x:row>
    <x:row r="1997" spans="1:81" customFormat="1" ht="16.5" customHeight="1">
      <x:c r="A1997" s="302">
        <x:f>IF(RIGHT(C1997,2)=".1","10",RIGHT(C1997,2))</x:f>
      </x:c>
    </x:row>
    <x:row r="1998" spans="1:81" customFormat="1" ht="16.5" customHeight="1">
      <x:c r="A1998" s="302">
        <x:f>IF(RIGHT(C1998,2)=".1","10",RIGHT(C1998,2))</x:f>
      </x:c>
    </x:row>
    <x:row r="1999" spans="1:81" customFormat="1" ht="16.5" customHeight="1">
      <x:c r="A1999" s="302">
        <x:f>IF(RIGHT(C1999,2)=".1","10",RIGHT(C1999,2))</x:f>
      </x:c>
    </x:row>
    <x:row r="2000" spans="1:81" customFormat="1" ht="16.5" customHeight="1">
      <x:c r="A2000" s="302">
        <x:f>IF(RIGHT(C2000,2)=".1","10",RIGHT(C2000,2))</x:f>
      </x:c>
    </x:row>
    <x:row r="2001" spans="1:81" customFormat="1" ht="16.5" customHeight="1">
      <x:c r="A2001" s="302">
        <x:f>IF(RIGHT(C2001,2)=".1","10",RIGHT(C2001,2))</x:f>
      </x:c>
    </x:row>
    <x:row r="2002" spans="1:81" customFormat="1" ht="16.5" customHeight="1">
      <x:c r="A2002" s="302">
        <x:f>IF(RIGHT(C2002,2)=".1","10",RIGHT(C2002,2))</x:f>
      </x:c>
    </x:row>
    <x:row r="2003" spans="1:81" customFormat="1" ht="16.5" customHeight="1">
      <x:c r="A2003" s="302">
        <x:f>IF(RIGHT(C2003,2)=".1","10",RIGHT(C2003,2))</x:f>
      </x:c>
    </x:row>
    <x:row r="2004" spans="1:81" customFormat="1" ht="16.5" customHeight="1">
      <x:c r="A2004" s="302">
        <x:f>IF(RIGHT(C2004,2)=".1","10",RIGHT(C2004,2))</x:f>
      </x:c>
    </x:row>
    <x:row r="2005" spans="1:81" customFormat="1" ht="16.5" customHeight="1">
      <x:c r="A2005" s="302">
        <x:f>IF(RIGHT(C2005,2)=".1","10",RIGHT(C2005,2))</x:f>
      </x:c>
    </x:row>
    <x:row r="2006" spans="1:81" customFormat="1" ht="16.5" customHeight="1">
      <x:c r="A2006" s="302">
        <x:f>IF(RIGHT(C2006,2)=".1","10",RIGHT(C2006,2))</x:f>
      </x:c>
    </x:row>
    <x:row r="2007" spans="1:81" customFormat="1" ht="16.5" customHeight="1">
      <x:c r="A2007" s="302">
        <x:f>IF(RIGHT(C2007,2)=".1","10",RIGHT(C2007,2))</x:f>
      </x:c>
    </x:row>
    <x:row r="2008" spans="1:81" customFormat="1" ht="16.5" customHeight="1">
      <x:c r="A2008" s="302">
        <x:f>IF(RIGHT(C2008,2)=".1","10",RIGHT(C2008,2))</x:f>
      </x:c>
    </x:row>
    <x:row r="2009" spans="1:81" customFormat="1" ht="16.5" customHeight="1">
      <x:c r="A2009" s="302">
        <x:f>IF(RIGHT(C2009,2)=".1","10",RIGHT(C2009,2))</x:f>
      </x:c>
    </x:row>
    <x:row r="2010" spans="1:81" customFormat="1" ht="16.5" customHeight="1">
      <x:c r="A2010" s="302">
        <x:f>IF(RIGHT(C2010,2)=".1","10",RIGHT(C2010,2))</x:f>
      </x:c>
    </x:row>
    <x:row r="2011" spans="1:81" customFormat="1" ht="16.5" customHeight="1">
      <x:c r="A2011" s="302">
        <x:f>IF(RIGHT(C2011,2)=".1","10",RIGHT(C2011,2))</x:f>
      </x:c>
    </x:row>
    <x:row r="2012" spans="1:81" customFormat="1" ht="16.5" customHeight="1">
      <x:c r="A2012" s="302">
        <x:f>IF(RIGHT(C2012,2)=".1","10",RIGHT(C2012,2))</x:f>
      </x:c>
    </x:row>
    <x:row r="2013" spans="1:81" customFormat="1" ht="16.5" customHeight="1">
      <x:c r="A2013" s="302">
        <x:f>IF(RIGHT(C2013,2)=".1","10",RIGHT(C2013,2))</x:f>
      </x:c>
    </x:row>
    <x:row r="2014" spans="1:81" customFormat="1" ht="16.5" customHeight="1">
      <x:c r="A2014" s="302">
        <x:f>IF(RIGHT(C2014,2)=".1","10",RIGHT(C2014,2))</x:f>
      </x:c>
    </x:row>
    <x:row r="2015" spans="1:81" customFormat="1" ht="16.5" customHeight="1">
      <x:c r="A2015" s="302">
        <x:f>IF(RIGHT(C2015,2)=".1","10",RIGHT(C2015,2))</x:f>
      </x:c>
    </x:row>
    <x:row r="2016" spans="1:81" customFormat="1" ht="16.5" customHeight="1">
      <x:c r="A2016" s="302">
        <x:f>IF(RIGHT(C2016,2)=".1","10",RIGHT(C2016,2))</x:f>
      </x:c>
    </x:row>
    <x:row r="2017" spans="1:81" customFormat="1" ht="16.5" customHeight="1">
      <x:c r="A2017" s="302">
        <x:f>IF(RIGHT(C2017,2)=".1","10",RIGHT(C2017,2))</x:f>
      </x:c>
    </x:row>
    <x:row r="2018" spans="1:81" customFormat="1" ht="16.5" customHeight="1">
      <x:c r="A2018" s="302">
        <x:f>IF(RIGHT(C2018,2)=".1","10",RIGHT(C2018,2))</x:f>
      </x:c>
    </x:row>
    <x:row r="2019" spans="1:81" customFormat="1" ht="16.5" customHeight="1">
      <x:c r="A2019" s="302">
        <x:f>IF(RIGHT(C2019,2)=".1","10",RIGHT(C2019,2))</x:f>
      </x:c>
    </x:row>
    <x:row r="2020" spans="1:81" customFormat="1" ht="16.5" customHeight="1">
      <x:c r="A2020" s="302">
        <x:f>IF(RIGHT(C2020,2)=".1","10",RIGHT(C2020,2))</x:f>
      </x:c>
    </x:row>
    <x:row r="2021" spans="1:81" customFormat="1" ht="16.5" customHeight="1">
      <x:c r="A2021" s="302">
        <x:f>IF(RIGHT(C2021,2)=".1","10",RIGHT(C2021,2))</x:f>
      </x:c>
    </x:row>
    <x:row r="2022" spans="1:81" customFormat="1" ht="16.5" customHeight="1">
      <x:c r="A2022" s="302">
        <x:f>IF(RIGHT(C2022,2)=".1","10",RIGHT(C2022,2))</x:f>
      </x:c>
    </x:row>
    <x:row r="2023" spans="1:81" customFormat="1" ht="16.5" customHeight="1">
      <x:c r="A2023" s="302">
        <x:f>IF(RIGHT(C2023,2)=".1","10",RIGHT(C2023,2))</x:f>
      </x:c>
    </x:row>
    <x:row r="2024" spans="1:81" customFormat="1" ht="16.5" customHeight="1">
      <x:c r="A2024" s="302">
        <x:f>IF(RIGHT(C2024,2)=".1","10",RIGHT(C2024,2))</x:f>
      </x:c>
    </x:row>
    <x:row r="2025" spans="1:81" customFormat="1" ht="16.5" customHeight="1">
      <x:c r="A2025" s="302">
        <x:f>IF(RIGHT(C2025,2)=".1","10",RIGHT(C2025,2))</x:f>
      </x:c>
    </x:row>
    <x:row r="2026" spans="1:81" customFormat="1" ht="16.5" customHeight="1">
      <x:c r="A2026" s="302">
        <x:f>IF(RIGHT(C2026,2)=".1","10",RIGHT(C2026,2))</x:f>
      </x:c>
    </x:row>
    <x:row r="2027" spans="1:81" customFormat="1" ht="16.5" customHeight="1">
      <x:c r="A2027" s="302">
        <x:f>IF(RIGHT(C2027,2)=".1","10",RIGHT(C2027,2))</x:f>
      </x:c>
    </x:row>
    <x:row r="2028" spans="1:81" customFormat="1" ht="16.5" customHeight="1">
      <x:c r="A2028" s="302">
        <x:f>IF(RIGHT(C2028,2)=".1","10",RIGHT(C2028,2))</x:f>
      </x:c>
    </x:row>
    <x:row r="2029" spans="1:81" customFormat="1" ht="16.5" customHeight="1">
      <x:c r="A2029" s="302">
        <x:f>IF(RIGHT(C2029,2)=".1","10",RIGHT(C2029,2))</x:f>
      </x:c>
    </x:row>
    <x:row r="2030" spans="1:81" customFormat="1" ht="16.5" customHeight="1">
      <x:c r="A2030" s="302">
        <x:f>IF(RIGHT(C2030,2)=".1","10",RIGHT(C2030,2))</x:f>
      </x:c>
    </x:row>
    <x:row r="2031" spans="1:81" customFormat="1" ht="16.5" customHeight="1">
      <x:c r="A2031" s="302">
        <x:f>IF(RIGHT(C2031,2)=".1","10",RIGHT(C2031,2))</x:f>
      </x:c>
    </x:row>
    <x:row r="2032" spans="1:81" customFormat="1" ht="16.5" customHeight="1">
      <x:c r="A2032" s="302">
        <x:f>IF(RIGHT(C2032,2)=".1","10",RIGHT(C2032,2))</x:f>
      </x:c>
    </x:row>
    <x:row r="2033" spans="1:81" customFormat="1" ht="16.5" customHeight="1">
      <x:c r="A2033" s="302">
        <x:f>IF(RIGHT(C2033,2)=".1","10",RIGHT(C2033,2))</x:f>
      </x:c>
    </x:row>
    <x:row r="2034" spans="1:81" customFormat="1" ht="16.5" customHeight="1">
      <x:c r="A2034" s="302">
        <x:f>IF(RIGHT(C2034,2)=".1","10",RIGHT(C2034,2))</x:f>
      </x:c>
    </x:row>
    <x:row r="2035" spans="1:81" customFormat="1" ht="16.5" customHeight="1">
      <x:c r="A2035" s="302">
        <x:f>IF(RIGHT(C2035,2)=".1","10",RIGHT(C2035,2))</x:f>
      </x:c>
    </x:row>
    <x:row r="2036" spans="1:81" customFormat="1" ht="16.5" customHeight="1">
      <x:c r="A2036" s="302">
        <x:f>IF(RIGHT(C2036,2)=".1","10",RIGHT(C2036,2))</x:f>
      </x:c>
    </x:row>
    <x:row r="2037" spans="1:81" customFormat="1" ht="16.5" customHeight="1">
      <x:c r="A2037" s="302">
        <x:f>IF(RIGHT(C2037,2)=".1","10",RIGHT(C2037,2))</x:f>
      </x:c>
    </x:row>
    <x:row r="2038" spans="1:81" customFormat="1" ht="16.5" customHeight="1">
      <x:c r="A2038" s="302">
        <x:f>IF(RIGHT(C2038,2)=".1","10",RIGHT(C2038,2))</x:f>
      </x:c>
    </x:row>
    <x:row r="2039" spans="1:81" customFormat="1" ht="16.5" customHeight="1">
      <x:c r="A2039" s="302">
        <x:f>IF(RIGHT(C2039,2)=".1","10",RIGHT(C2039,2))</x:f>
      </x:c>
    </x:row>
    <x:row r="2040" spans="1:81" customFormat="1" ht="16.5" customHeight="1">
      <x:c r="A2040" s="302">
        <x:f>IF(RIGHT(C2040,2)=".1","10",RIGHT(C2040,2))</x:f>
      </x:c>
    </x:row>
    <x:row r="2041" spans="1:81" customFormat="1" ht="16.5" customHeight="1">
      <x:c r="A2041" s="302">
        <x:f>IF(RIGHT(C2041,2)=".1","10",RIGHT(C2041,2))</x:f>
      </x:c>
    </x:row>
    <x:row r="2042" spans="1:81" customFormat="1" ht="16.5" customHeight="1">
      <x:c r="A2042" s="302">
        <x:f>IF(RIGHT(C2042,2)=".1","10",RIGHT(C2042,2))</x:f>
      </x:c>
    </x:row>
    <x:row r="2043" spans="1:81" customFormat="1" ht="16.5" customHeight="1">
      <x:c r="A2043" s="302">
        <x:f>IF(RIGHT(C2043,2)=".1","10",RIGHT(C2043,2))</x:f>
      </x:c>
    </x:row>
    <x:row r="2044" spans="1:81" customFormat="1" ht="16.5" customHeight="1">
      <x:c r="A2044" s="302">
        <x:f>IF(RIGHT(C2044,2)=".1","10",RIGHT(C2044,2))</x:f>
      </x:c>
    </x:row>
    <x:row r="2045" spans="1:81" customFormat="1" ht="16.5" customHeight="1">
      <x:c r="A2045" s="302">
        <x:f>IF(RIGHT(C2045,2)=".1","10",RIGHT(C2045,2))</x:f>
      </x:c>
    </x:row>
    <x:row r="2046" spans="1:81" customFormat="1" ht="16.5" customHeight="1">
      <x:c r="A2046" s="302">
        <x:f>IF(RIGHT(C2046,2)=".1","10",RIGHT(C2046,2))</x:f>
      </x:c>
    </x:row>
    <x:row r="2047" spans="1:81" customFormat="1" ht="16.5" customHeight="1">
      <x:c r="A2047" s="302">
        <x:f>IF(RIGHT(C2047,2)=".1","10",RIGHT(C2047,2))</x:f>
      </x:c>
    </x:row>
    <x:row r="2048" spans="1:81" customFormat="1" ht="16.5" customHeight="1">
      <x:c r="A2048" s="302">
        <x:f>IF(RIGHT(C2048,2)=".1","10",RIGHT(C2048,2))</x:f>
      </x:c>
    </x:row>
    <x:row r="2049" spans="1:81" customFormat="1" ht="16.5" customHeight="1">
      <x:c r="A2049" s="302">
        <x:f>IF(RIGHT(C2049,2)=".1","10",RIGHT(C2049,2))</x:f>
      </x:c>
    </x:row>
    <x:row r="2050" spans="1:81" customFormat="1" ht="16.5" customHeight="1">
      <x:c r="A2050" s="302">
        <x:f>IF(RIGHT(C2050,2)=".1","10",RIGHT(C2050,2))</x:f>
      </x:c>
    </x:row>
    <x:row r="2051" spans="1:81" customFormat="1" ht="16.5" customHeight="1">
      <x:c r="A2051" s="302">
        <x:f>IF(RIGHT(C2051,2)=".1","10",RIGHT(C2051,2))</x:f>
      </x:c>
    </x:row>
    <x:row r="2052" spans="1:81" customFormat="1" ht="16.5" customHeight="1">
      <x:c r="A2052" s="302">
        <x:f>IF(RIGHT(C2052,2)=".1","10",RIGHT(C2052,2))</x:f>
      </x:c>
    </x:row>
    <x:row r="2053" spans="1:81" customFormat="1" ht="16.5" customHeight="1">
      <x:c r="A2053" s="302">
        <x:f>IF(RIGHT(C2053,2)=".1","10",RIGHT(C2053,2))</x:f>
      </x:c>
    </x:row>
    <x:row r="2054" spans="1:81" customFormat="1" ht="16.5" customHeight="1">
      <x:c r="A2054" s="302">
        <x:f>IF(RIGHT(C2054,2)=".1","10",RIGHT(C2054,2))</x:f>
      </x:c>
    </x:row>
    <x:row r="2055" spans="1:81" customFormat="1" ht="16.5" customHeight="1">
      <x:c r="A2055" s="302">
        <x:f>IF(RIGHT(C2055,2)=".1","10",RIGHT(C2055,2))</x:f>
      </x:c>
    </x:row>
    <x:row r="2056" spans="1:81" customFormat="1" ht="16.5" customHeight="1">
      <x:c r="A2056" s="302">
        <x:f>IF(RIGHT(C2056,2)=".1","10",RIGHT(C2056,2))</x:f>
      </x:c>
    </x:row>
    <x:row r="2057" spans="1:81" customFormat="1" ht="16.5" customHeight="1">
      <x:c r="A2057" s="302">
        <x:f>IF(RIGHT(C2057,2)=".1","10",RIGHT(C2057,2))</x:f>
      </x:c>
    </x:row>
    <x:row r="2058" spans="1:81" customFormat="1" ht="16.5" customHeight="1">
      <x:c r="A2058" s="302">
        <x:f>IF(RIGHT(C2058,2)=".1","10",RIGHT(C2058,2))</x:f>
      </x:c>
    </x:row>
    <x:row r="2059" spans="1:81" customFormat="1" ht="16.5" customHeight="1">
      <x:c r="A2059" s="302">
        <x:f>IF(RIGHT(C2059,2)=".1","10",RIGHT(C2059,2))</x:f>
      </x:c>
    </x:row>
    <x:row r="2060" spans="1:81" customFormat="1" ht="16.5" customHeight="1">
      <x:c r="A2060" s="302">
        <x:f>IF(RIGHT(C2060,2)=".1","10",RIGHT(C2060,2))</x:f>
      </x:c>
    </x:row>
    <x:row r="2061" spans="1:81" customFormat="1" ht="16.5" customHeight="1">
      <x:c r="A2061" s="302">
        <x:f>IF(RIGHT(C2061,2)=".1","10",RIGHT(C2061,2))</x:f>
      </x:c>
    </x:row>
    <x:row r="2062" spans="1:81" customFormat="1" ht="16.5" customHeight="1">
      <x:c r="A2062" s="302">
        <x:f>IF(RIGHT(C2062,2)=".1","10",RIGHT(C2062,2))</x:f>
      </x:c>
    </x:row>
    <x:row r="2063" spans="1:81" customFormat="1" ht="16.5" customHeight="1">
      <x:c r="A2063" s="302">
        <x:f>IF(RIGHT(C2063,2)=".1","10",RIGHT(C2063,2))</x:f>
      </x:c>
    </x:row>
    <x:row r="2064" spans="1:81" customFormat="1" ht="16.5" customHeight="1">
      <x:c r="A2064" s="302">
        <x:f>IF(RIGHT(C2064,2)=".1","10",RIGHT(C2064,2))</x:f>
      </x:c>
    </x:row>
    <x:row r="2065" spans="1:81" customFormat="1" ht="16.5" customHeight="1">
      <x:c r="A2065" s="302">
        <x:f>IF(RIGHT(C2065,2)=".1","10",RIGHT(C2065,2))</x:f>
      </x:c>
    </x:row>
    <x:row r="2066" spans="1:81" customFormat="1" ht="16.5" customHeight="1">
      <x:c r="A2066" s="302">
        <x:f>IF(RIGHT(C2066,2)=".1","10",RIGHT(C2066,2))</x:f>
      </x:c>
    </x:row>
    <x:row r="2067" spans="1:81" customFormat="1" ht="16.5" customHeight="1">
      <x:c r="A2067" s="302">
        <x:f>IF(RIGHT(C2067,2)=".1","10",RIGHT(C2067,2))</x:f>
      </x:c>
    </x:row>
    <x:row r="2068" spans="1:81" customFormat="1" ht="16.5" customHeight="1">
      <x:c r="A2068" s="302">
        <x:f>IF(RIGHT(C2068,2)=".1","10",RIGHT(C2068,2))</x:f>
      </x:c>
    </x:row>
    <x:row r="2069" spans="1:81" customFormat="1" ht="16.5" customHeight="1">
      <x:c r="A2069" s="302">
        <x:f>IF(RIGHT(C2069,2)=".1","10",RIGHT(C2069,2))</x:f>
      </x:c>
    </x:row>
    <x:row r="2070" spans="1:81" customFormat="1" ht="16.5" customHeight="1">
      <x:c r="A2070" s="302">
        <x:f>IF(RIGHT(C2070,2)=".1","10",RIGHT(C2070,2))</x:f>
      </x:c>
    </x:row>
    <x:row r="2071" spans="1:81" customFormat="1" ht="16.5" customHeight="1">
      <x:c r="A2071" s="302">
        <x:f>IF(RIGHT(C2071,2)=".1","10",RIGHT(C2071,2))</x:f>
      </x:c>
    </x:row>
    <x:row r="2072" spans="1:81" customFormat="1" ht="16.5" customHeight="1">
      <x:c r="A2072" s="302">
        <x:f>IF(RIGHT(C2072,2)=".1","10",RIGHT(C2072,2))</x:f>
      </x:c>
    </x:row>
    <x:row r="2073" spans="1:81" customFormat="1" ht="16.5" customHeight="1">
      <x:c r="A2073" s="302">
        <x:f>IF(RIGHT(C2073,2)=".1","10",RIGHT(C2073,2))</x:f>
      </x:c>
    </x:row>
    <x:row r="2074" spans="1:81" customFormat="1" ht="16.5" customHeight="1">
      <x:c r="A2074" s="302">
        <x:f>IF(RIGHT(C2074,2)=".1","10",RIGHT(C2074,2))</x:f>
      </x:c>
    </x:row>
    <x:row r="2075" spans="1:81" customFormat="1" ht="16.5" customHeight="1">
      <x:c r="A2075" s="302">
        <x:f>IF(RIGHT(C2075,2)=".1","10",RIGHT(C2075,2))</x:f>
      </x:c>
    </x:row>
    <x:row r="2076" spans="1:81" customFormat="1" ht="16.5" customHeight="1">
      <x:c r="A2076" s="302">
        <x:f>IF(RIGHT(C2076,2)=".1","10",RIGHT(C2076,2))</x:f>
      </x:c>
    </x:row>
    <x:row r="2077" spans="1:81" customFormat="1" ht="16.5" customHeight="1">
      <x:c r="A2077" s="302">
        <x:f>IF(RIGHT(C2077,2)=".1","10",RIGHT(C2077,2))</x:f>
      </x:c>
    </x:row>
    <x:row r="2078" spans="1:81" customFormat="1" ht="16.5" customHeight="1">
      <x:c r="A2078" s="302">
        <x:f>IF(RIGHT(C2078,2)=".1","10",RIGHT(C2078,2))</x:f>
      </x:c>
    </x:row>
    <x:row r="2079" spans="1:81" customFormat="1" ht="16.5" customHeight="1">
      <x:c r="A2079" s="302">
        <x:f>IF(RIGHT(C2079,2)=".1","10",RIGHT(C2079,2))</x:f>
      </x:c>
    </x:row>
    <x:row r="2080" spans="1:81" customFormat="1" ht="16.5" customHeight="1">
      <x:c r="A2080" s="302">
        <x:f>IF(RIGHT(C2080,2)=".1","10",RIGHT(C2080,2))</x:f>
      </x:c>
    </x:row>
    <x:row r="2081" spans="1:81" customFormat="1" ht="16.5" customHeight="1">
      <x:c r="A2081" s="302">
        <x:f>IF(RIGHT(C2081,2)=".1","10",RIGHT(C2081,2))</x:f>
      </x:c>
    </x:row>
    <x:row r="2082" spans="1:81" customFormat="1" ht="16.5" customHeight="1">
      <x:c r="A2082" s="302">
        <x:f>IF(RIGHT(C2082,2)=".1","10",RIGHT(C2082,2))</x:f>
      </x:c>
    </x:row>
    <x:row r="2083" spans="1:81" customFormat="1" ht="16.5" customHeight="1">
      <x:c r="A2083" s="302">
        <x:f>IF(RIGHT(C2083,2)=".1","10",RIGHT(C2083,2))</x:f>
      </x:c>
    </x:row>
    <x:row r="2084" spans="1:81" customFormat="1" ht="16.5" customHeight="1">
      <x:c r="A2084" s="302">
        <x:f>IF(RIGHT(C2084,2)=".1","10",RIGHT(C2084,2))</x:f>
      </x:c>
    </x:row>
    <x:row r="2085" spans="1:81" customFormat="1" ht="16.5" customHeight="1">
      <x:c r="A2085" s="302">
        <x:f>IF(RIGHT(C2085,2)=".1","10",RIGHT(C2085,2))</x:f>
      </x:c>
    </x:row>
    <x:row r="2086" spans="1:81" customFormat="1" ht="16.5" customHeight="1">
      <x:c r="A2086" s="302">
        <x:f>IF(RIGHT(C2086,2)=".1","10",RIGHT(C2086,2))</x:f>
      </x:c>
    </x:row>
    <x:row r="2087" spans="1:81" customFormat="1" ht="16.5" customHeight="1">
      <x:c r="A2087" s="302">
        <x:f>IF(RIGHT(C2087,2)=".1","10",RIGHT(C2087,2))</x:f>
      </x:c>
    </x:row>
    <x:row r="2088" spans="1:81" customFormat="1" ht="16.5" customHeight="1">
      <x:c r="A2088" s="302">
        <x:f>IF(RIGHT(C2088,2)=".1","10",RIGHT(C2088,2))</x:f>
      </x:c>
    </x:row>
    <x:row r="2089" spans="1:81" customFormat="1" ht="16.5" customHeight="1">
      <x:c r="A2089" s="302">
        <x:f>IF(RIGHT(C2089,2)=".1","10",RIGHT(C2089,2))</x:f>
      </x:c>
    </x:row>
    <x:row r="2090" spans="1:81" customFormat="1" ht="16.5" customHeight="1">
      <x:c r="A2090" s="302">
        <x:f>IF(RIGHT(C2090,2)=".1","10",RIGHT(C2090,2))</x:f>
      </x:c>
    </x:row>
    <x:row r="2091" spans="1:81" customFormat="1" ht="16.5" customHeight="1">
      <x:c r="A2091" s="302">
        <x:f>IF(RIGHT(C2091,2)=".1","10",RIGHT(C2091,2))</x:f>
      </x:c>
    </x:row>
    <x:row r="2092" spans="1:81" customFormat="1" ht="16.5" customHeight="1">
      <x:c r="A2092" s="302">
        <x:f>IF(RIGHT(C2092,2)=".1","10",RIGHT(C2092,2))</x:f>
      </x:c>
    </x:row>
    <x:row r="2093" spans="1:81" customFormat="1" ht="16.5" customHeight="1">
      <x:c r="A2093" s="302">
        <x:f>IF(RIGHT(C2093,2)=".1","10",RIGHT(C2093,2))</x:f>
      </x:c>
    </x:row>
    <x:row r="2094" spans="1:81" customFormat="1" ht="16.5" customHeight="1">
      <x:c r="A2094" s="302">
        <x:f>IF(RIGHT(C2094,2)=".1","10",RIGHT(C2094,2))</x:f>
      </x:c>
    </x:row>
    <x:row r="2095" spans="1:81" customFormat="1" ht="16.5" customHeight="1">
      <x:c r="A2095" s="302">
        <x:f>IF(RIGHT(C2095,2)=".1","10",RIGHT(C2095,2))</x:f>
      </x:c>
    </x:row>
    <x:row r="2096" spans="1:81" customFormat="1" ht="16.5" customHeight="1">
      <x:c r="A2096" s="302">
        <x:f>IF(RIGHT(C2096,2)=".1","10",RIGHT(C2096,2))</x:f>
      </x:c>
    </x:row>
    <x:row r="2097" spans="1:81" customFormat="1" ht="16.5" customHeight="1">
      <x:c r="A2097" s="302">
        <x:f>IF(RIGHT(C2097,2)=".1","10",RIGHT(C2097,2))</x:f>
      </x:c>
    </x:row>
    <x:row r="2098" spans="1:81" customFormat="1" ht="16.5" customHeight="1">
      <x:c r="A2098" s="302">
        <x:f>IF(RIGHT(C2098,2)=".1","10",RIGHT(C2098,2))</x:f>
      </x:c>
    </x:row>
    <x:row r="2099" spans="1:81" customFormat="1" ht="16.5" customHeight="1">
      <x:c r="A2099" s="302">
        <x:f>IF(RIGHT(C2099,2)=".1","10",RIGHT(C2099,2))</x:f>
      </x:c>
    </x:row>
    <x:row r="2100" spans="1:81" customFormat="1" ht="16.5" customHeight="1">
      <x:c r="A2100" s="302">
        <x:f>IF(RIGHT(C2100,2)=".1","10",RIGHT(C2100,2))</x:f>
      </x:c>
    </x:row>
    <x:row r="2101" spans="1:81" customFormat="1" ht="16.5" customHeight="1">
      <x:c r="A2101" s="302">
        <x:f>IF(RIGHT(C2101,2)=".1","10",RIGHT(C2101,2))</x:f>
      </x:c>
    </x:row>
    <x:row r="2102" spans="1:81" customFormat="1" ht="16.5" customHeight="1">
      <x:c r="A2102" s="302">
        <x:f>IF(RIGHT(C2102,2)=".1","10",RIGHT(C2102,2))</x:f>
      </x:c>
    </x:row>
    <x:row r="2103" spans="1:81" customFormat="1" ht="16.5" customHeight="1">
      <x:c r="A2103" s="302">
        <x:f>IF(RIGHT(C2103,2)=".1","10",RIGHT(C2103,2))</x:f>
      </x:c>
    </x:row>
    <x:row r="2104" spans="1:81" customFormat="1" ht="16.5" customHeight="1">
      <x:c r="A2104" s="302">
        <x:f>IF(RIGHT(C2104,2)=".1","10",RIGHT(C2104,2))</x:f>
      </x:c>
    </x:row>
    <x:row r="2105" spans="1:81" customFormat="1" ht="16.5" customHeight="1">
      <x:c r="A2105" s="302">
        <x:f>IF(RIGHT(C2105,2)=".1","10",RIGHT(C2105,2))</x:f>
      </x:c>
    </x:row>
    <x:row r="2106" spans="1:81" customFormat="1" ht="16.5" customHeight="1">
      <x:c r="A2106" s="302">
        <x:f>IF(RIGHT(C2106,2)=".1","10",RIGHT(C2106,2))</x:f>
      </x:c>
    </x:row>
    <x:row r="2107" spans="1:81" customFormat="1" ht="16.5" customHeight="1">
      <x:c r="A2107" s="302">
        <x:f>IF(RIGHT(C2107,2)=".1","10",RIGHT(C2107,2))</x:f>
      </x:c>
    </x:row>
    <x:row r="2108" spans="1:81" customFormat="1" ht="16.5" customHeight="1">
      <x:c r="A2108" s="302">
        <x:f>IF(RIGHT(C2108,2)=".1","10",RIGHT(C2108,2))</x:f>
      </x:c>
    </x:row>
    <x:row r="2109" spans="1:81" customFormat="1" ht="16.5" customHeight="1">
      <x:c r="A2109" s="302">
        <x:f>IF(RIGHT(C2109,2)=".1","10",RIGHT(C2109,2))</x:f>
      </x:c>
    </x:row>
    <x:row r="2110" spans="1:81" customFormat="1" ht="16.5" customHeight="1">
      <x:c r="A2110" s="302">
        <x:f>IF(RIGHT(C2110,2)=".1","10",RIGHT(C2110,2))</x:f>
      </x:c>
    </x:row>
    <x:row r="2111" spans="1:81" customFormat="1" ht="16.5" customHeight="1">
      <x:c r="A2111" s="302">
        <x:f>IF(RIGHT(C2111,2)=".1","10",RIGHT(C2111,2))</x:f>
      </x:c>
    </x:row>
    <x:row r="2112" spans="1:81" customFormat="1" ht="16.5" customHeight="1">
      <x:c r="A2112" s="302">
        <x:f>IF(RIGHT(C2112,2)=".1","10",RIGHT(C2112,2))</x:f>
      </x:c>
    </x:row>
    <x:row r="2113" spans="1:81" customFormat="1" ht="16.5" customHeight="1">
      <x:c r="A2113" s="302">
        <x:f>IF(RIGHT(C2113,2)=".1","10",RIGHT(C2113,2))</x:f>
      </x:c>
    </x:row>
    <x:row r="2114" spans="1:81" customFormat="1" ht="16.5" customHeight="1">
      <x:c r="A2114" s="302">
        <x:f>IF(RIGHT(C2114,2)=".1","10",RIGHT(C2114,2))</x:f>
      </x:c>
    </x:row>
    <x:row r="2115" spans="1:81" customFormat="1" ht="16.5" customHeight="1">
      <x:c r="A2115" s="302">
        <x:f>IF(RIGHT(C2115,2)=".1","10",RIGHT(C2115,2))</x:f>
      </x:c>
    </x:row>
    <x:row r="2116" spans="1:81" customFormat="1" ht="16.5" customHeight="1">
      <x:c r="A2116" s="302">
        <x:f>IF(RIGHT(C2116,2)=".1","10",RIGHT(C2116,2))</x:f>
      </x:c>
    </x:row>
    <x:row r="2117" spans="1:81" customFormat="1" ht="16.5" customHeight="1">
      <x:c r="A2117" s="302">
        <x:f>IF(RIGHT(C2117,2)=".1","10",RIGHT(C2117,2))</x:f>
      </x:c>
    </x:row>
    <x:row r="2118" spans="1:81" customFormat="1" ht="16.5" customHeight="1">
      <x:c r="A2118" s="302">
        <x:f>IF(RIGHT(C2118,2)=".1","10",RIGHT(C2118,2))</x:f>
      </x:c>
    </x:row>
    <x:row r="2119" spans="1:81" customFormat="1" ht="16.5" customHeight="1">
      <x:c r="A2119" s="302">
        <x:f>IF(RIGHT(C2119,2)=".1","10",RIGHT(C2119,2))</x:f>
      </x:c>
    </x:row>
    <x:row r="2120" spans="1:81" customFormat="1" ht="16.5" customHeight="1">
      <x:c r="A2120" s="302">
        <x:f>IF(RIGHT(C2120,2)=".1","10",RIGHT(C2120,2))</x:f>
      </x:c>
    </x:row>
    <x:row r="2121" spans="1:81" customFormat="1" ht="16.5" customHeight="1">
      <x:c r="A2121" s="302">
        <x:f>IF(RIGHT(C2121,2)=".1","10",RIGHT(C2121,2))</x:f>
      </x:c>
    </x:row>
    <x:row r="2122" spans="1:81" customFormat="1" ht="16.5" customHeight="1">
      <x:c r="A2122" s="302">
        <x:f>IF(RIGHT(C2122,2)=".1","10",RIGHT(C2122,2))</x:f>
      </x:c>
    </x:row>
    <x:row r="2123" spans="1:81" customFormat="1" ht="16.5" customHeight="1">
      <x:c r="A2123" s="302">
        <x:f>IF(RIGHT(C2123,2)=".1","10",RIGHT(C2123,2))</x:f>
      </x:c>
    </x:row>
    <x:row r="2124" spans="1:81" customFormat="1" ht="16.5" customHeight="1">
      <x:c r="A2124" s="302">
        <x:f>IF(RIGHT(C2124,2)=".1","10",RIGHT(C2124,2))</x:f>
      </x:c>
    </x:row>
    <x:row r="2125" spans="1:81" customFormat="1" ht="16.5" customHeight="1">
      <x:c r="A2125" s="302">
        <x:f>IF(RIGHT(C2125,2)=".1","10",RIGHT(C2125,2))</x:f>
      </x:c>
    </x:row>
    <x:row r="2126" spans="1:81" customFormat="1" ht="16.5" customHeight="1">
      <x:c r="A2126" s="302">
        <x:f>IF(RIGHT(C2126,2)=".1","10",RIGHT(C2126,2))</x:f>
      </x:c>
    </x:row>
    <x:row r="2127" spans="1:81" customFormat="1" ht="16.5" customHeight="1">
      <x:c r="A2127" s="302">
        <x:f>IF(RIGHT(C2127,2)=".1","10",RIGHT(C2127,2))</x:f>
      </x:c>
    </x:row>
    <x:row r="2128" spans="1:81" customFormat="1" ht="16.5" customHeight="1">
      <x:c r="A2128" s="302">
        <x:f>IF(RIGHT(C2128,2)=".1","10",RIGHT(C2128,2))</x:f>
      </x:c>
    </x:row>
    <x:row r="2129" spans="1:81" customFormat="1" ht="16.5" customHeight="1">
      <x:c r="A2129" s="302">
        <x:f>IF(RIGHT(C2129,2)=".1","10",RIGHT(C2129,2))</x:f>
      </x:c>
    </x:row>
    <x:row r="2130" spans="1:81" customFormat="1" ht="16.5" customHeight="1">
      <x:c r="A2130" s="302">
        <x:f>IF(RIGHT(C2130,2)=".1","10",RIGHT(C2130,2))</x:f>
      </x:c>
    </x:row>
    <x:row r="2131" spans="1:81" customFormat="1" ht="16.5" customHeight="1">
      <x:c r="A2131" s="302">
        <x:f>IF(RIGHT(C2131,2)=".1","10",RIGHT(C2131,2))</x:f>
      </x:c>
    </x:row>
    <x:row r="2132" spans="1:81" customFormat="1" ht="16.5" customHeight="1">
      <x:c r="A2132" s="302">
        <x:f>IF(RIGHT(C2132,2)=".1","10",RIGHT(C2132,2))</x:f>
      </x:c>
    </x:row>
    <x:row r="2133" spans="1:81" customFormat="1" ht="16.5" customHeight="1">
      <x:c r="A2133" s="302">
        <x:f>IF(RIGHT(C2133,2)=".1","10",RIGHT(C2133,2))</x:f>
      </x:c>
    </x:row>
    <x:row r="2134" spans="1:81" customFormat="1" ht="16.5" customHeight="1">
      <x:c r="A2134" s="302">
        <x:f>IF(RIGHT(C2134,2)=".1","10",RIGHT(C2134,2))</x:f>
      </x:c>
    </x:row>
    <x:row r="2135" spans="1:81" customFormat="1" ht="16.5" customHeight="1">
      <x:c r="A2135" s="302">
        <x:f>IF(RIGHT(C2135,2)=".1","10",RIGHT(C2135,2))</x:f>
      </x:c>
    </x:row>
    <x:row r="2136" spans="1:81" customFormat="1" ht="16.5" customHeight="1">
      <x:c r="A2136" s="302">
        <x:f>IF(RIGHT(C2136,2)=".1","10",RIGHT(C2136,2))</x:f>
      </x:c>
    </x:row>
    <x:row r="2137" spans="1:81" customFormat="1" ht="16.5" customHeight="1">
      <x:c r="A2137" s="302">
        <x:f>IF(RIGHT(C2137,2)=".1","10",RIGHT(C2137,2))</x:f>
      </x:c>
    </x:row>
    <x:row r="2138" spans="1:81" customFormat="1" ht="16.5" customHeight="1">
      <x:c r="A2138" s="302">
        <x:f>IF(RIGHT(C2138,2)=".1","10",RIGHT(C2138,2))</x:f>
      </x:c>
    </x:row>
    <x:row r="2139" spans="1:81" customFormat="1" ht="16.5" customHeight="1">
      <x:c r="A2139" s="302">
        <x:f>IF(RIGHT(C2139,2)=".1","10",RIGHT(C2139,2))</x:f>
      </x:c>
    </x:row>
    <x:row r="2140" spans="1:81" customFormat="1" ht="16.5" customHeight="1">
      <x:c r="A2140" s="302">
        <x:f>IF(RIGHT(C2140,2)=".1","10",RIGHT(C2140,2))</x:f>
      </x:c>
    </x:row>
    <x:row r="2141" spans="1:81" customFormat="1" ht="16.5" customHeight="1">
      <x:c r="A2141" s="302">
        <x:f>IF(RIGHT(C2141,2)=".1","10",RIGHT(C2141,2))</x:f>
      </x:c>
    </x:row>
    <x:row r="2142" spans="1:81" customFormat="1" ht="16.5" customHeight="1">
      <x:c r="A2142" s="302">
        <x:f>IF(RIGHT(C2142,2)=".1","10",RIGHT(C2142,2))</x:f>
      </x:c>
    </x:row>
    <x:row r="2143" spans="1:81" customFormat="1" ht="16.5" customHeight="1">
      <x:c r="A2143" s="302">
        <x:f>IF(RIGHT(C2143,2)=".1","10",RIGHT(C2143,2))</x:f>
      </x:c>
    </x:row>
    <x:row r="2144" spans="1:81" customFormat="1" ht="16.5" customHeight="1">
      <x:c r="A2144" s="302">
        <x:f>IF(RIGHT(C2144,2)=".1","10",RIGHT(C2144,2))</x:f>
      </x:c>
    </x:row>
    <x:row r="2145" spans="1:81" customFormat="1" ht="16.5" customHeight="1">
      <x:c r="A2145" s="302">
        <x:f>IF(RIGHT(C2145,2)=".1","10",RIGHT(C2145,2))</x:f>
      </x:c>
    </x:row>
    <x:row r="2146" spans="1:81" customFormat="1" ht="16.5" customHeight="1">
      <x:c r="A2146" s="302">
        <x:f>IF(RIGHT(C2146,2)=".1","10",RIGHT(C2146,2))</x:f>
      </x:c>
    </x:row>
    <x:row r="2147" spans="1:81" customFormat="1" ht="16.5" customHeight="1">
      <x:c r="A2147" s="302">
        <x:f>IF(RIGHT(C2147,2)=".1","10",RIGHT(C2147,2))</x:f>
      </x:c>
    </x:row>
    <x:row r="2148" spans="1:81" customFormat="1" ht="16.5" customHeight="1">
      <x:c r="A2148" s="302">
        <x:f>IF(RIGHT(C2148,2)=".1","10",RIGHT(C2148,2))</x:f>
      </x:c>
    </x:row>
    <x:row r="2149" spans="1:81" customFormat="1" ht="16.5" customHeight="1">
      <x:c r="A2149" s="302">
        <x:f>IF(RIGHT(C2149,2)=".1","10",RIGHT(C2149,2))</x:f>
      </x:c>
    </x:row>
    <x:row r="2150" spans="1:81" customFormat="1" ht="16.5" customHeight="1">
      <x:c r="A2150" s="302">
        <x:f>IF(RIGHT(C2150,2)=".1","10",RIGHT(C2150,2))</x:f>
      </x:c>
    </x:row>
    <x:row r="2151" spans="1:81" customFormat="1" ht="16.5" customHeight="1">
      <x:c r="A2151" s="302">
        <x:f>IF(RIGHT(C2151,2)=".1","10",RIGHT(C2151,2))</x:f>
      </x:c>
    </x:row>
    <x:row r="2152" spans="1:81" customFormat="1" ht="16.5" customHeight="1">
      <x:c r="A2152" s="302">
        <x:f>IF(RIGHT(C2152,2)=".1","10",RIGHT(C2152,2))</x:f>
      </x:c>
    </x:row>
    <x:row r="2153" spans="1:81" customFormat="1" ht="16.5" customHeight="1">
      <x:c r="A2153" s="302">
        <x:f>IF(RIGHT(C2153,2)=".1","10",RIGHT(C2153,2))</x:f>
      </x:c>
    </x:row>
    <x:row r="2154" spans="1:81" customFormat="1" ht="16.5" customHeight="1">
      <x:c r="A2154" s="302">
        <x:f>IF(RIGHT(C2154,2)=".1","10",RIGHT(C2154,2))</x:f>
      </x:c>
    </x:row>
    <x:row r="2155" spans="1:81" customFormat="1" ht="16.5" customHeight="1">
      <x:c r="A2155" s="302">
        <x:f>IF(RIGHT(C2155,2)=".1","10",RIGHT(C2155,2))</x:f>
      </x:c>
    </x:row>
    <x:row r="2156" spans="1:81" customFormat="1" ht="16.5" customHeight="1">
      <x:c r="A2156" s="302">
        <x:f>IF(RIGHT(C2156,2)=".1","10",RIGHT(C2156,2))</x:f>
      </x:c>
    </x:row>
    <x:row r="2157" spans="1:81" customFormat="1" ht="16.5" customHeight="1">
      <x:c r="A2157" s="302">
        <x:f>IF(RIGHT(C2157,2)=".1","10",RIGHT(C2157,2))</x:f>
      </x:c>
    </x:row>
    <x:row r="2158" spans="1:81" customFormat="1" ht="16.5" customHeight="1">
      <x:c r="A2158" s="302">
        <x:f>IF(RIGHT(C2158,2)=".1","10",RIGHT(C2158,2))</x:f>
      </x:c>
    </x:row>
    <x:row r="2159" spans="1:81" customFormat="1" ht="16.5" customHeight="1">
      <x:c r="A2159" s="302">
        <x:f>IF(RIGHT(C2159,2)=".1","10",RIGHT(C2159,2))</x:f>
      </x:c>
    </x:row>
    <x:row r="2160" spans="1:81" customFormat="1" ht="16.5" customHeight="1">
      <x:c r="A2160" s="302">
        <x:f>IF(RIGHT(C2160,2)=".1","10",RIGHT(C2160,2))</x:f>
      </x:c>
    </x:row>
    <x:row r="2161" spans="1:81" customFormat="1" ht="16.5" customHeight="1">
      <x:c r="A2161" s="302">
        <x:f>IF(RIGHT(C2161,2)=".1","10",RIGHT(C2161,2))</x:f>
      </x:c>
    </x:row>
    <x:row r="2162" spans="1:81" customFormat="1" ht="16.5" customHeight="1">
      <x:c r="A2162" s="302">
        <x:f>IF(RIGHT(C2162,2)=".1","10",RIGHT(C2162,2))</x:f>
      </x:c>
    </x:row>
    <x:row r="2163" spans="1:81" customFormat="1" ht="16.5" customHeight="1">
      <x:c r="A2163" s="302">
        <x:f>IF(RIGHT(C2163,2)=".1","10",RIGHT(C2163,2))</x:f>
      </x:c>
    </x:row>
    <x:row r="2164" spans="1:81" customFormat="1" ht="16.5" customHeight="1">
      <x:c r="A2164" s="302">
        <x:f>IF(RIGHT(C2164,2)=".1","10",RIGHT(C2164,2))</x:f>
      </x:c>
    </x:row>
    <x:row r="2165" spans="1:81" customFormat="1" ht="16.5" customHeight="1">
      <x:c r="A2165" s="302">
        <x:f>IF(RIGHT(C2165,2)=".1","10",RIGHT(C2165,2))</x:f>
      </x:c>
    </x:row>
    <x:row r="2166" spans="1:81" customFormat="1" ht="16.5" customHeight="1">
      <x:c r="A2166" s="302">
        <x:f>IF(RIGHT(C2166,2)=".1","10",RIGHT(C2166,2))</x:f>
      </x:c>
    </x:row>
    <x:row r="2167" spans="1:81" customFormat="1" ht="16.5" customHeight="1">
      <x:c r="A2167" s="302">
        <x:f>IF(RIGHT(C2167,2)=".1","10",RIGHT(C2167,2))</x:f>
      </x:c>
    </x:row>
    <x:row r="2168" spans="1:81" customFormat="1" ht="16.5" customHeight="1">
      <x:c r="A2168" s="302">
        <x:f>IF(RIGHT(C2168,2)=".1","10",RIGHT(C2168,2))</x:f>
      </x:c>
    </x:row>
    <x:row r="2169" spans="1:81" customFormat="1" ht="16.5" customHeight="1">
      <x:c r="A2169" s="302">
        <x:f>IF(RIGHT(C2169,2)=".1","10",RIGHT(C2169,2))</x:f>
      </x:c>
    </x:row>
    <x:row r="2170" spans="1:81" customFormat="1" ht="16.5" customHeight="1">
      <x:c r="A2170" s="302">
        <x:f>IF(RIGHT(C2170,2)=".1","10",RIGHT(C2170,2))</x:f>
      </x:c>
    </x:row>
    <x:row r="2171" spans="1:81" customFormat="1" ht="16.5" customHeight="1">
      <x:c r="A2171" s="302">
        <x:f>IF(RIGHT(C2171,2)=".1","10",RIGHT(C2171,2))</x:f>
      </x:c>
    </x:row>
    <x:row r="2172" spans="1:81" customFormat="1" ht="16.5" customHeight="1">
      <x:c r="A2172" s="302">
        <x:f>IF(RIGHT(C2172,2)=".1","10",RIGHT(C2172,2))</x:f>
      </x:c>
    </x:row>
    <x:row r="2173" spans="1:81" customFormat="1" ht="16.5" customHeight="1">
      <x:c r="A2173" s="302">
        <x:f>IF(RIGHT(C2173,2)=".1","10",RIGHT(C2173,2))</x:f>
      </x:c>
    </x:row>
    <x:row r="2174" spans="1:81" customFormat="1" ht="16.5" customHeight="1">
      <x:c r="A2174" s="302">
        <x:f>IF(RIGHT(C2174,2)=".1","10",RIGHT(C2174,2))</x:f>
      </x:c>
    </x:row>
    <x:row r="2175" spans="1:81" customFormat="1" ht="16.5" customHeight="1">
      <x:c r="A2175" s="302">
        <x:f>IF(RIGHT(C2175,2)=".1","10",RIGHT(C2175,2))</x:f>
      </x:c>
    </x:row>
    <x:row r="2176" spans="1:81" customFormat="1" ht="16.5" customHeight="1">
      <x:c r="A2176" s="302">
        <x:f>IF(RIGHT(C2176,2)=".1","10",RIGHT(C2176,2))</x:f>
      </x:c>
    </x:row>
    <x:row r="2177" spans="1:81" customFormat="1" ht="16.5" customHeight="1">
      <x:c r="A2177" s="302">
        <x:f>IF(RIGHT(C2177,2)=".1","10",RIGHT(C2177,2))</x:f>
      </x:c>
    </x:row>
    <x:row r="2178" spans="1:81" customFormat="1" ht="16.5" customHeight="1">
      <x:c r="A2178" s="302">
        <x:f>IF(RIGHT(C2178,2)=".1","10",RIGHT(C2178,2))</x:f>
      </x:c>
    </x:row>
    <x:row r="2179" spans="1:81" customFormat="1" ht="16.5" customHeight="1">
      <x:c r="A2179" s="302">
        <x:f>IF(RIGHT(C2179,2)=".1","10",RIGHT(C2179,2))</x:f>
      </x:c>
    </x:row>
    <x:row r="2180" spans="1:81" customFormat="1" ht="16.5" customHeight="1">
      <x:c r="A2180" s="302">
        <x:f>IF(RIGHT(C2180,2)=".1","10",RIGHT(C2180,2))</x:f>
      </x:c>
    </x:row>
    <x:row r="2181" spans="1:81" customFormat="1" ht="16.5" customHeight="1">
      <x:c r="A2181" s="302">
        <x:f>IF(RIGHT(C2181,2)=".1","10",RIGHT(C2181,2))</x:f>
      </x:c>
    </x:row>
    <x:row r="2182" spans="1:81" customFormat="1" ht="16.5" customHeight="1">
      <x:c r="A2182" s="302">
        <x:f>IF(RIGHT(C2182,2)=".1","10",RIGHT(C2182,2))</x:f>
      </x:c>
    </x:row>
    <x:row r="2183" spans="1:81" customFormat="1" ht="16.5" customHeight="1">
      <x:c r="A2183" s="302">
        <x:f>IF(RIGHT(C2183,2)=".1","10",RIGHT(C2183,2))</x:f>
      </x:c>
    </x:row>
    <x:row r="2184" spans="1:81" customFormat="1" ht="16.5" customHeight="1">
      <x:c r="A2184" s="302">
        <x:f>IF(RIGHT(C2184,2)=".1","10",RIGHT(C2184,2))</x:f>
      </x:c>
    </x:row>
    <x:row r="2185" spans="1:81" customFormat="1" ht="16.5" customHeight="1">
      <x:c r="A2185" s="302">
        <x:f>IF(RIGHT(C2185,2)=".1","10",RIGHT(C2185,2))</x:f>
      </x:c>
    </x:row>
    <x:row r="2186" spans="1:81" customFormat="1" ht="16.5" customHeight="1">
      <x:c r="A2186" s="302">
        <x:f>IF(RIGHT(C2186,2)=".1","10",RIGHT(C2186,2))</x:f>
      </x:c>
    </x:row>
    <x:row r="2187" spans="1:81" customFormat="1" ht="16.5" customHeight="1">
      <x:c r="A2187" s="302">
        <x:f>IF(RIGHT(C2187,2)=".1","10",RIGHT(C2187,2))</x:f>
      </x:c>
    </x:row>
    <x:row r="2188" spans="1:81" customFormat="1" ht="16.5" customHeight="1">
      <x:c r="A2188" s="302">
        <x:f>IF(RIGHT(C2188,2)=".1","10",RIGHT(C2188,2))</x:f>
      </x:c>
    </x:row>
    <x:row r="2189" spans="1:81" customFormat="1" ht="16.5" customHeight="1">
      <x:c r="A2189" s="302">
        <x:f>IF(RIGHT(C2189,2)=".1","10",RIGHT(C2189,2))</x:f>
      </x:c>
    </x:row>
    <x:row r="2190" spans="1:81" customFormat="1" ht="16.5" customHeight="1">
      <x:c r="A2190" s="302">
        <x:f>IF(RIGHT(C2190,2)=".1","10",RIGHT(C2190,2))</x:f>
      </x:c>
    </x:row>
    <x:row r="2191" spans="1:81" customFormat="1" ht="16.5" customHeight="1">
      <x:c r="A2191" s="302">
        <x:f>IF(RIGHT(C2191,2)=".1","10",RIGHT(C2191,2))</x:f>
      </x:c>
    </x:row>
    <x:row r="2192" spans="1:81" customFormat="1" ht="16.5" customHeight="1">
      <x:c r="A2192" s="302">
        <x:f>IF(RIGHT(C2192,2)=".1","10",RIGHT(C2192,2))</x:f>
      </x:c>
    </x:row>
    <x:row r="2193" spans="1:81" customFormat="1" ht="16.5" customHeight="1">
      <x:c r="A2193" s="302">
        <x:f>IF(RIGHT(C2193,2)=".1","10",RIGHT(C2193,2))</x:f>
      </x:c>
    </x:row>
    <x:row r="2194" spans="1:81" customFormat="1" ht="16.5" customHeight="1">
      <x:c r="A2194" s="302">
        <x:f>IF(RIGHT(C2194,2)=".1","10",RIGHT(C2194,2))</x:f>
      </x:c>
    </x:row>
    <x:row r="2195" spans="1:81" customFormat="1" ht="16.5" customHeight="1">
      <x:c r="A2195" s="302">
        <x:f>IF(RIGHT(C2195,2)=".1","10",RIGHT(C2195,2))</x:f>
      </x:c>
    </x:row>
    <x:row r="2196" spans="1:81" customFormat="1" ht="16.5" customHeight="1">
      <x:c r="A2196" s="302">
        <x:f>IF(RIGHT(C2196,2)=".1","10",RIGHT(C2196,2))</x:f>
      </x:c>
    </x:row>
    <x:row r="2197" spans="1:81" customFormat="1" ht="16.5" customHeight="1">
      <x:c r="A2197" s="302">
        <x:f>IF(RIGHT(C2197,2)=".1","10",RIGHT(C2197,2))</x:f>
      </x:c>
    </x:row>
    <x:row r="2198" spans="1:81" customFormat="1" ht="16.5" customHeight="1">
      <x:c r="A2198" s="302">
        <x:f>IF(RIGHT(C2198,2)=".1","10",RIGHT(C2198,2))</x:f>
      </x:c>
    </x:row>
    <x:row r="2199" spans="1:81" customFormat="1" ht="16.5" customHeight="1">
      <x:c r="A2199" s="302">
        <x:f>IF(RIGHT(C2199,2)=".1","10",RIGHT(C2199,2))</x:f>
      </x:c>
    </x:row>
    <x:row r="2200" spans="1:81" customFormat="1" ht="16.5" customHeight="1">
      <x:c r="A2200" s="302">
        <x:f>IF(RIGHT(C2200,2)=".1","10",RIGHT(C2200,2))</x:f>
      </x:c>
    </x:row>
    <x:row r="2201" spans="1:81" customFormat="1" ht="16.5" customHeight="1">
      <x:c r="A2201" s="302">
        <x:f>IF(RIGHT(C2201,2)=".1","10",RIGHT(C2201,2))</x:f>
      </x:c>
    </x:row>
    <x:row r="2202" spans="1:81" customFormat="1" ht="16.5" customHeight="1">
      <x:c r="A2202" s="302">
        <x:f>IF(RIGHT(C2202,2)=".1","10",RIGHT(C2202,2))</x:f>
      </x:c>
    </x:row>
    <x:row r="2203" spans="1:81" customFormat="1" ht="16.5" customHeight="1">
      <x:c r="A2203" s="302">
        <x:f>IF(RIGHT(C2203,2)=".1","10",RIGHT(C2203,2))</x:f>
      </x:c>
    </x:row>
    <x:row r="2204" spans="1:81" customFormat="1" ht="16.5" customHeight="1">
      <x:c r="A2204" s="302">
        <x:f>IF(RIGHT(C2204,2)=".1","10",RIGHT(C2204,2))</x:f>
      </x:c>
    </x:row>
    <x:row r="2205" spans="1:81" customFormat="1" ht="16.5" customHeight="1">
      <x:c r="A2205" s="302">
        <x:f>IF(RIGHT(C2205,2)=".1","10",RIGHT(C2205,2))</x:f>
      </x:c>
    </x:row>
    <x:row r="2206" spans="1:81" customFormat="1" ht="16.5" customHeight="1">
      <x:c r="A2206" s="302">
        <x:f>IF(RIGHT(C2206,2)=".1","10",RIGHT(C2206,2))</x:f>
      </x:c>
    </x:row>
    <x:row r="2207" spans="1:81" customFormat="1" ht="16.5" customHeight="1">
      <x:c r="A2207" s="302">
        <x:f>IF(RIGHT(C2207,2)=".1","10",RIGHT(C2207,2))</x:f>
      </x:c>
    </x:row>
    <x:row r="2208" spans="1:81" customFormat="1" ht="16.5" customHeight="1">
      <x:c r="A2208" s="302">
        <x:f>IF(RIGHT(C2208,2)=".1","10",RIGHT(C2208,2))</x:f>
      </x:c>
    </x:row>
    <x:row r="2209" spans="1:81" customFormat="1" ht="16.5" customHeight="1">
      <x:c r="A2209" s="302">
        <x:f>IF(RIGHT(C2209,2)=".1","10",RIGHT(C2209,2))</x:f>
      </x:c>
    </x:row>
    <x:row r="2210" spans="1:81" customFormat="1" ht="16.5" customHeight="1">
      <x:c r="A2210" s="302">
        <x:f>IF(RIGHT(C2210,2)=".1","10",RIGHT(C2210,2))</x:f>
      </x:c>
    </x:row>
    <x:row r="2211" spans="1:81" customFormat="1" ht="16.5" customHeight="1">
      <x:c r="A2211" s="302">
        <x:f>IF(RIGHT(C2211,2)=".1","10",RIGHT(C2211,2))</x:f>
      </x:c>
    </x:row>
    <x:row r="2212" spans="1:81" customFormat="1" ht="16.5" customHeight="1">
      <x:c r="A2212" s="302">
        <x:f>IF(RIGHT(C2212,2)=".1","10",RIGHT(C2212,2))</x:f>
      </x:c>
    </x:row>
    <x:row r="2213" spans="1:81" customFormat="1" ht="16.5" customHeight="1">
      <x:c r="A2213" s="302">
        <x:f>IF(RIGHT(C2213,2)=".1","10",RIGHT(C2213,2))</x:f>
      </x:c>
    </x:row>
    <x:row r="2214" spans="1:81" customFormat="1" ht="16.5" customHeight="1">
      <x:c r="A2214" s="302">
        <x:f>IF(RIGHT(C2214,2)=".1","10",RIGHT(C2214,2))</x:f>
      </x:c>
    </x:row>
    <x:row r="2215" spans="1:81" customFormat="1" ht="16.5" customHeight="1">
      <x:c r="A2215" s="302">
        <x:f>IF(RIGHT(C2215,2)=".1","10",RIGHT(C2215,2))</x:f>
      </x:c>
    </x:row>
    <x:row r="2216" spans="1:81" customFormat="1" ht="16.5" customHeight="1">
      <x:c r="A2216" s="302">
        <x:f>IF(RIGHT(C2216,2)=".1","10",RIGHT(C2216,2))</x:f>
      </x:c>
    </x:row>
    <x:row r="2217" spans="1:81" customFormat="1" ht="16.5" customHeight="1">
      <x:c r="A2217" s="302">
        <x:f>IF(RIGHT(C2217,2)=".1","10",RIGHT(C2217,2))</x:f>
      </x:c>
    </x:row>
    <x:row r="2218" spans="1:81" customFormat="1" ht="16.5" customHeight="1">
      <x:c r="A2218" s="302">
        <x:f>IF(RIGHT(C2218,2)=".1","10",RIGHT(C2218,2))</x:f>
      </x:c>
    </x:row>
    <x:row r="2219" spans="1:81" customFormat="1" ht="16.5" customHeight="1">
      <x:c r="A2219" s="302">
        <x:f>IF(RIGHT(C2219,2)=".1","10",RIGHT(C2219,2))</x:f>
      </x:c>
    </x:row>
    <x:row r="2220" spans="1:81" customFormat="1" ht="16.5" customHeight="1">
      <x:c r="A2220" s="302">
        <x:f>IF(RIGHT(C2220,2)=".1","10",RIGHT(C2220,2))</x:f>
      </x:c>
    </x:row>
    <x:row r="2221" spans="1:81" customFormat="1" ht="16.5" customHeight="1">
      <x:c r="A2221" s="302">
        <x:f>IF(RIGHT(C2221,2)=".1","10",RIGHT(C2221,2))</x:f>
      </x:c>
    </x:row>
    <x:row r="2222" spans="1:81" customFormat="1" ht="16.5" customHeight="1">
      <x:c r="A2222" s="302">
        <x:f>IF(RIGHT(C2222,2)=".1","10",RIGHT(C2222,2))</x:f>
      </x:c>
    </x:row>
    <x:row r="2223" spans="1:81" customFormat="1" ht="16.5" customHeight="1">
      <x:c r="A2223" s="302">
        <x:f>IF(RIGHT(C2223,2)=".1","10",RIGHT(C2223,2))</x:f>
      </x:c>
    </x:row>
    <x:row r="2224" spans="1:81" customFormat="1" ht="16.5" customHeight="1">
      <x:c r="A2224" s="302">
        <x:f>IF(RIGHT(C2224,2)=".1","10",RIGHT(C2224,2))</x:f>
      </x:c>
    </x:row>
    <x:row r="2225" spans="1:81" customFormat="1" ht="16.5" customHeight="1">
      <x:c r="A2225" s="302">
        <x:f>IF(RIGHT(C2225,2)=".1","10",RIGHT(C2225,2))</x:f>
      </x:c>
    </x:row>
    <x:row r="2226" spans="1:81" customFormat="1" ht="16.5" customHeight="1">
      <x:c r="A2226" s="302">
        <x:f>IF(RIGHT(C2226,2)=".1","10",RIGHT(C2226,2))</x:f>
      </x:c>
    </x:row>
    <x:row r="2227" spans="1:81" customFormat="1" ht="16.5" customHeight="1">
      <x:c r="A2227" s="302">
        <x:f>IF(RIGHT(C2227,2)=".1","10",RIGHT(C2227,2))</x:f>
      </x:c>
    </x:row>
    <x:row r="2228" spans="1:81" customFormat="1" ht="16.5" customHeight="1">
      <x:c r="A2228" s="302">
        <x:f>IF(RIGHT(C2228,2)=".1","10",RIGHT(C2228,2))</x:f>
      </x:c>
    </x:row>
    <x:row r="2229" spans="1:81" customFormat="1" ht="16.5" customHeight="1">
      <x:c r="A2229" s="302">
        <x:f>IF(RIGHT(C2229,2)=".1","10",RIGHT(C2229,2))</x:f>
      </x:c>
    </x:row>
    <x:row r="2230" spans="1:81" customFormat="1" ht="16.5" customHeight="1">
      <x:c r="A2230" s="302">
        <x:f>IF(RIGHT(C2230,2)=".1","10",RIGHT(C2230,2))</x:f>
      </x:c>
    </x:row>
    <x:row r="2231" spans="1:81" customFormat="1" ht="16.5" customHeight="1">
      <x:c r="A2231" s="302">
        <x:f>IF(RIGHT(C2231,2)=".1","10",RIGHT(C2231,2))</x:f>
      </x:c>
    </x:row>
    <x:row r="2232" spans="1:81" customFormat="1" ht="16.5" customHeight="1">
      <x:c r="A2232" s="302">
        <x:f>IF(RIGHT(C2232,2)=".1","10",RIGHT(C2232,2))</x:f>
      </x:c>
    </x:row>
    <x:row r="2233" spans="1:81" customFormat="1" ht="16.5" customHeight="1">
      <x:c r="A2233" s="302">
        <x:f>IF(RIGHT(C2233,2)=".1","10",RIGHT(C2233,2))</x:f>
      </x:c>
    </x:row>
    <x:row r="2234" spans="1:81" customFormat="1" ht="16.5" customHeight="1">
      <x:c r="A2234" s="302">
        <x:f>IF(RIGHT(C2234,2)=".1","10",RIGHT(C2234,2))</x:f>
      </x:c>
    </x:row>
    <x:row r="2235" spans="1:81" customFormat="1" ht="16.5" customHeight="1">
      <x:c r="A2235" s="302">
        <x:f>IF(RIGHT(C2235,2)=".1","10",RIGHT(C2235,2))</x:f>
      </x:c>
    </x:row>
    <x:row r="2236" spans="1:81" customFormat="1" ht="16.5" customHeight="1">
      <x:c r="A2236" s="302">
        <x:f>IF(RIGHT(C2236,2)=".1","10",RIGHT(C2236,2))</x:f>
      </x:c>
    </x:row>
    <x:row r="2237" spans="1:81" customFormat="1" ht="16.5" customHeight="1">
      <x:c r="A2237" s="302">
        <x:f>IF(RIGHT(C2237,2)=".1","10",RIGHT(C2237,2))</x:f>
      </x:c>
    </x:row>
    <x:row r="2238" spans="1:81" customFormat="1" ht="16.5" customHeight="1">
      <x:c r="A2238" s="302">
        <x:f>IF(RIGHT(C2238,2)=".1","10",RIGHT(C2238,2))</x:f>
      </x:c>
    </x:row>
    <x:row r="2239" spans="1:81" customFormat="1" ht="16.5" customHeight="1">
      <x:c r="A2239" s="302">
        <x:f>IF(RIGHT(C2239,2)=".1","10",RIGHT(C2239,2))</x:f>
      </x:c>
    </x:row>
    <x:row r="2240" spans="1:81" customFormat="1" ht="16.5" customHeight="1">
      <x:c r="A2240" s="302">
        <x:f>IF(RIGHT(C2240,2)=".1","10",RIGHT(C2240,2))</x:f>
      </x:c>
    </x:row>
    <x:row r="2241" spans="1:81" customFormat="1" ht="16.5" customHeight="1">
      <x:c r="A2241" s="302">
        <x:f>IF(RIGHT(C2241,2)=".1","10",RIGHT(C2241,2))</x:f>
      </x:c>
    </x:row>
    <x:row r="2242" spans="1:81" customFormat="1" ht="16.5" customHeight="1">
      <x:c r="A2242" s="302">
        <x:f>IF(RIGHT(C2242,2)=".1","10",RIGHT(C2242,2))</x:f>
      </x:c>
    </x:row>
    <x:row r="2243" spans="1:81" customFormat="1" ht="16.5" customHeight="1">
      <x:c r="A2243" s="302">
        <x:f>IF(RIGHT(C2243,2)=".1","10",RIGHT(C2243,2))</x:f>
      </x:c>
    </x:row>
    <x:row r="2244" spans="1:81" customFormat="1" ht="16.5" customHeight="1">
      <x:c r="A2244" s="302">
        <x:f>IF(RIGHT(C2244,2)=".1","10",RIGHT(C2244,2))</x:f>
      </x:c>
    </x:row>
    <x:row r="2245" spans="1:81" customFormat="1" ht="16.5" customHeight="1">
      <x:c r="A2245" s="302">
        <x:f>IF(RIGHT(C2245,2)=".1","10",RIGHT(C2245,2))</x:f>
      </x:c>
    </x:row>
    <x:row r="2246" spans="1:81" customFormat="1" ht="16.5" customHeight="1">
      <x:c r="A2246" s="302">
        <x:f>IF(RIGHT(C2246,2)=".1","10",RIGHT(C2246,2))</x:f>
      </x:c>
    </x:row>
    <x:row r="2247" spans="1:81" customFormat="1" ht="16.5" customHeight="1">
      <x:c r="A2247" s="302">
        <x:f>IF(RIGHT(C2247,2)=".1","10",RIGHT(C2247,2))</x:f>
      </x:c>
    </x:row>
    <x:row r="2248" spans="1:81" customFormat="1" ht="16.5" customHeight="1">
      <x:c r="A2248" s="302">
        <x:f>IF(RIGHT(C2248,2)=".1","10",RIGHT(C2248,2))</x:f>
      </x:c>
    </x:row>
    <x:row r="2249" spans="1:81" customFormat="1" ht="16.5" customHeight="1">
      <x:c r="A2249" s="302">
        <x:f>IF(RIGHT(C2249,2)=".1","10",RIGHT(C2249,2))</x:f>
      </x:c>
    </x:row>
    <x:row r="2250" spans="1:81" customFormat="1" ht="16.5" customHeight="1">
      <x:c r="A2250" s="302">
        <x:f>IF(RIGHT(C2250,2)=".1","10",RIGHT(C2250,2))</x:f>
      </x:c>
    </x:row>
    <x:row r="2251" spans="1:81" customFormat="1" ht="16.5" customHeight="1">
      <x:c r="A2251" s="302">
        <x:f>IF(RIGHT(C2251,2)=".1","10",RIGHT(C2251,2))</x:f>
      </x:c>
    </x:row>
    <x:row r="2252" spans="1:81" customFormat="1" ht="16.5" customHeight="1">
      <x:c r="A2252" s="302">
        <x:f>IF(RIGHT(C2252,2)=".1","10",RIGHT(C2252,2))</x:f>
      </x:c>
    </x:row>
    <x:row r="2253" spans="1:81" customFormat="1" ht="16.5" customHeight="1">
      <x:c r="A2253" s="302">
        <x:f>IF(RIGHT(C2253,2)=".1","10",RIGHT(C2253,2))</x:f>
      </x:c>
    </x:row>
    <x:row r="2254" spans="1:81" customFormat="1" ht="16.5" customHeight="1">
      <x:c r="A2254" s="302">
        <x:f>IF(RIGHT(C2254,2)=".1","10",RIGHT(C2254,2))</x:f>
      </x:c>
    </x:row>
    <x:row r="2255" spans="1:81" customFormat="1" ht="16.5" customHeight="1">
      <x:c r="A2255" s="302">
        <x:f>IF(RIGHT(C2255,2)=".1","10",RIGHT(C2255,2))</x:f>
      </x:c>
    </x:row>
    <x:row r="2256" spans="1:81" customFormat="1" ht="16.5" customHeight="1">
      <x:c r="A2256" s="302">
        <x:f>IF(RIGHT(C2256,2)=".1","10",RIGHT(C2256,2))</x:f>
      </x:c>
    </x:row>
    <x:row r="2257" spans="1:81" customFormat="1" ht="16.5" customHeight="1">
      <x:c r="A2257" s="302">
        <x:f>IF(RIGHT(C2257,2)=".1","10",RIGHT(C2257,2))</x:f>
      </x:c>
    </x:row>
    <x:row r="2258" spans="1:81" customFormat="1" ht="16.5" customHeight="1">
      <x:c r="A2258" s="302">
        <x:f>IF(RIGHT(C2258,2)=".1","10",RIGHT(C2258,2))</x:f>
      </x:c>
    </x:row>
    <x:row r="2259" spans="1:81" customFormat="1" ht="16.5" customHeight="1">
      <x:c r="A2259" s="302">
        <x:f>IF(RIGHT(C2259,2)=".1","10",RIGHT(C2259,2))</x:f>
      </x:c>
    </x:row>
    <x:row r="2260" spans="1:81" customFormat="1" ht="16.5" customHeight="1">
      <x:c r="A2260" s="302">
        <x:f>IF(RIGHT(C2260,2)=".1","10",RIGHT(C2260,2))</x:f>
      </x:c>
    </x:row>
    <x:row r="2261" spans="1:81" customFormat="1" ht="16.5" customHeight="1">
      <x:c r="A2261" s="302">
        <x:f>IF(RIGHT(C2261,2)=".1","10",RIGHT(C2261,2))</x:f>
      </x:c>
    </x:row>
    <x:row r="2262" spans="1:81" customFormat="1" ht="16.5" customHeight="1">
      <x:c r="A2262" s="302">
        <x:f>IF(RIGHT(C2262,2)=".1","10",RIGHT(C2262,2))</x:f>
      </x:c>
    </x:row>
    <x:row r="2263" spans="1:81" customFormat="1" ht="16.5" customHeight="1">
      <x:c r="A2263" s="302">
        <x:f>IF(RIGHT(C2263,2)=".1","10",RIGHT(C2263,2))</x:f>
      </x:c>
    </x:row>
    <x:row r="2264" spans="1:81" customFormat="1" ht="16.5" customHeight="1">
      <x:c r="A2264" s="302">
        <x:f>IF(RIGHT(C2264,2)=".1","10",RIGHT(C2264,2))</x:f>
      </x:c>
    </x:row>
    <x:row r="2265" spans="1:81" customFormat="1" ht="16.5" customHeight="1">
      <x:c r="A2265" s="302">
        <x:f>IF(RIGHT(C2265,2)=".1","10",RIGHT(C2265,2))</x:f>
      </x:c>
    </x:row>
    <x:row r="2266" spans="1:81" customFormat="1" ht="16.5" customHeight="1">
      <x:c r="A2266" s="302">
        <x:f>IF(RIGHT(C2266,2)=".1","10",RIGHT(C2266,2))</x:f>
      </x:c>
    </x:row>
    <x:row r="2267" spans="1:81" customFormat="1" ht="16.5" customHeight="1">
      <x:c r="A2267" s="302">
        <x:f>IF(RIGHT(C2267,2)=".1","10",RIGHT(C2267,2))</x:f>
      </x:c>
    </x:row>
    <x:row r="2268" spans="1:81" customFormat="1" ht="16.5" customHeight="1">
      <x:c r="A2268" s="302">
        <x:f>IF(RIGHT(C2268,2)=".1","10",RIGHT(C2268,2))</x:f>
      </x:c>
    </x:row>
    <x:row r="2269" spans="1:81" customFormat="1" ht="16.5" customHeight="1">
      <x:c r="A2269" s="302">
        <x:f>IF(RIGHT(C2269,2)=".1","10",RIGHT(C2269,2))</x:f>
      </x:c>
    </x:row>
    <x:row r="2270" spans="1:81" customFormat="1" ht="16.5" customHeight="1">
      <x:c r="A2270" s="302">
        <x:f>IF(RIGHT(C2270,2)=".1","10",RIGHT(C2270,2))</x:f>
      </x:c>
    </x:row>
    <x:row r="2271" spans="1:81" customFormat="1" ht="16.5" customHeight="1">
      <x:c r="A2271" s="302">
        <x:f>IF(RIGHT(C2271,2)=".1","10",RIGHT(C2271,2))</x:f>
      </x:c>
    </x:row>
    <x:row r="2272" spans="1:81" customFormat="1" ht="16.5" customHeight="1">
      <x:c r="A2272" s="302">
        <x:f>IF(RIGHT(C2272,2)=".1","10",RIGHT(C2272,2))</x:f>
      </x:c>
    </x:row>
    <x:row r="2273" spans="1:81" customFormat="1" ht="16.5" customHeight="1">
      <x:c r="A2273" s="302">
        <x:f>IF(RIGHT(C2273,2)=".1","10",RIGHT(C2273,2))</x:f>
      </x:c>
    </x:row>
    <x:row r="2274" spans="1:81" customFormat="1" ht="16.5" customHeight="1">
      <x:c r="A2274" s="302">
        <x:f>IF(RIGHT(C2274,2)=".1","10",RIGHT(C2274,2))</x:f>
      </x:c>
    </x:row>
    <x:row r="2275" spans="1:81" customFormat="1" ht="16.5" customHeight="1">
      <x:c r="A2275" s="302">
        <x:f>IF(RIGHT(C2275,2)=".1","10",RIGHT(C2275,2))</x:f>
      </x:c>
    </x:row>
    <x:row r="2276" spans="1:81" customFormat="1" ht="16.5" customHeight="1">
      <x:c r="A2276" s="302">
        <x:f>IF(RIGHT(C2276,2)=".1","10",RIGHT(C2276,2))</x:f>
      </x:c>
    </x:row>
    <x:row r="2277" spans="1:81" customFormat="1" ht="16.5" customHeight="1">
      <x:c r="A2277" s="302">
        <x:f>IF(RIGHT(C2277,2)=".1","10",RIGHT(C2277,2))</x:f>
      </x:c>
    </x:row>
    <x:row r="2278" spans="1:81" customFormat="1" ht="16.5" customHeight="1">
      <x:c r="A2278" s="302">
        <x:f>IF(RIGHT(C2278,2)=".1","10",RIGHT(C2278,2))</x:f>
      </x:c>
    </x:row>
    <x:row r="2279" spans="1:81" customFormat="1" ht="16.5" customHeight="1">
      <x:c r="A2279" s="302">
        <x:f>IF(RIGHT(C2279,2)=".1","10",RIGHT(C2279,2))</x:f>
      </x:c>
    </x:row>
    <x:row r="2280" spans="1:81" customFormat="1" ht="16.5" customHeight="1">
      <x:c r="A2280" s="302">
        <x:f>IF(RIGHT(C2280,2)=".1","10",RIGHT(C2280,2))</x:f>
      </x:c>
    </x:row>
    <x:row r="2281" spans="1:81" customFormat="1" ht="16.5" customHeight="1">
      <x:c r="A2281" s="302">
        <x:f>IF(RIGHT(C2281,2)=".1","10",RIGHT(C2281,2))</x:f>
      </x:c>
    </x:row>
    <x:row r="2282" spans="1:81" customFormat="1" ht="16.5" customHeight="1">
      <x:c r="A2282" s="302">
        <x:f>IF(RIGHT(C2282,2)=".1","10",RIGHT(C2282,2))</x:f>
      </x:c>
    </x:row>
    <x:row r="2283" spans="1:81" customFormat="1" ht="16.5" customHeight="1">
      <x:c r="A2283" s="302">
        <x:f>IF(RIGHT(C2283,2)=".1","10",RIGHT(C2283,2))</x:f>
      </x:c>
    </x:row>
    <x:row r="2284" spans="1:81" customFormat="1" ht="16.5" customHeight="1">
      <x:c r="A2284" s="302">
        <x:f>IF(RIGHT(C2284,2)=".1","10",RIGHT(C2284,2))</x:f>
      </x:c>
    </x:row>
    <x:row r="2285" spans="1:81" customFormat="1" ht="16.5" customHeight="1">
      <x:c r="A2285" s="302">
        <x:f>IF(RIGHT(C2285,2)=".1","10",RIGHT(C2285,2))</x:f>
      </x:c>
    </x:row>
    <x:row r="2286" spans="1:81" customFormat="1" ht="16.5" customHeight="1">
      <x:c r="A2286" s="302">
        <x:f>IF(RIGHT(C2286,2)=".1","10",RIGHT(C2286,2))</x:f>
      </x:c>
    </x:row>
    <x:row r="2287" spans="1:81" customFormat="1" ht="16.5" customHeight="1">
      <x:c r="A2287" s="302">
        <x:f>IF(RIGHT(C2287,2)=".1","10",RIGHT(C2287,2))</x:f>
      </x:c>
    </x:row>
    <x:row r="2288" spans="1:81" customFormat="1" ht="16.5" customHeight="1">
      <x:c r="A2288" s="302">
        <x:f>IF(RIGHT(C2288,2)=".1","10",RIGHT(C2288,2))</x:f>
      </x:c>
    </x:row>
    <x:row r="2289" spans="1:81" customFormat="1" ht="16.5" customHeight="1">
      <x:c r="A2289" s="302">
        <x:f>IF(RIGHT(C2289,2)=".1","10",RIGHT(C2289,2))</x:f>
      </x:c>
    </x:row>
    <x:row r="2290" spans="1:81" customFormat="1" ht="16.5" customHeight="1">
      <x:c r="A2290" s="302">
        <x:f>IF(RIGHT(C2290,2)=".1","10",RIGHT(C2290,2))</x:f>
      </x:c>
    </x:row>
    <x:row r="2291" spans="1:81" customFormat="1" ht="16.5" customHeight="1">
      <x:c r="A2291" s="302">
        <x:f>IF(RIGHT(C2291,2)=".1","10",RIGHT(C2291,2))</x:f>
      </x:c>
    </x:row>
    <x:row r="2292" spans="1:81" customFormat="1" ht="16.5" customHeight="1">
      <x:c r="A2292" s="302">
        <x:f>IF(RIGHT(C2292,2)=".1","10",RIGHT(C2292,2))</x:f>
      </x:c>
    </x:row>
    <x:row r="2293" spans="1:81" customFormat="1" ht="16.5" customHeight="1">
      <x:c r="A2293" s="302">
        <x:f>IF(RIGHT(C2293,2)=".1","10",RIGHT(C2293,2))</x:f>
      </x:c>
    </x:row>
    <x:row r="2294" spans="1:81" customFormat="1" ht="16.5" customHeight="1">
      <x:c r="A2294" s="302">
        <x:f>IF(RIGHT(C2294,2)=".1","10",RIGHT(C2294,2))</x:f>
      </x:c>
    </x:row>
    <x:row r="2295" spans="1:81" customFormat="1" ht="16.5" customHeight="1">
      <x:c r="A2295" s="302">
        <x:f>IF(RIGHT(C2295,2)=".1","10",RIGHT(C2295,2))</x:f>
      </x:c>
    </x:row>
    <x:row r="2296" spans="1:81" customFormat="1" ht="16.5" customHeight="1">
      <x:c r="A2296" s="302">
        <x:f>IF(RIGHT(C2296,2)=".1","10",RIGHT(C2296,2))</x:f>
      </x:c>
    </x:row>
    <x:row r="2297" spans="1:81" customFormat="1" ht="16.5" customHeight="1">
      <x:c r="A2297" s="302">
        <x:f>IF(RIGHT(C2297,2)=".1","10",RIGHT(C2297,2))</x:f>
      </x:c>
    </x:row>
    <x:row r="2298" spans="1:81" customFormat="1" ht="16.5" customHeight="1">
      <x:c r="A2298" s="302">
        <x:f>IF(RIGHT(C2298,2)=".1","10",RIGHT(C2298,2))</x:f>
      </x:c>
    </x:row>
    <x:row r="2299" spans="1:81" customFormat="1" ht="16.5" customHeight="1">
      <x:c r="A2299" s="302">
        <x:f>IF(RIGHT(C2299,2)=".1","10",RIGHT(C2299,2))</x:f>
      </x:c>
    </x:row>
    <x:row r="2300" spans="1:81" customFormat="1" ht="16.5" customHeight="1">
      <x:c r="A2300" s="302">
        <x:f>IF(RIGHT(C2300,2)=".1","10",RIGHT(C2300,2))</x:f>
      </x:c>
    </x:row>
    <x:row r="2301" spans="1:81" customFormat="1" ht="16.5" customHeight="1">
      <x:c r="A2301" s="302">
        <x:f>IF(RIGHT(C2301,2)=".1","10",RIGHT(C2301,2))</x:f>
      </x:c>
    </x:row>
    <x:row r="2302" spans="1:81" customFormat="1" ht="16.5" customHeight="1">
      <x:c r="A2302" s="302">
        <x:f>IF(RIGHT(C2302,2)=".1","10",RIGHT(C2302,2))</x:f>
      </x:c>
    </x:row>
    <x:row r="2303" spans="1:81" customFormat="1" ht="16.5" customHeight="1">
      <x:c r="A2303" s="302">
        <x:f>IF(RIGHT(C2303,2)=".1","10",RIGHT(C2303,2))</x:f>
      </x:c>
    </x:row>
    <x:row r="2304" spans="1:81" customFormat="1" ht="16.5" customHeight="1">
      <x:c r="A2304" s="302">
        <x:f>IF(RIGHT(C2304,2)=".1","10",RIGHT(C2304,2))</x:f>
      </x:c>
    </x:row>
    <x:row r="2305" spans="1:81" customFormat="1" ht="16.5" customHeight="1">
      <x:c r="A2305" s="302">
        <x:f>IF(RIGHT(C2305,2)=".1","10",RIGHT(C2305,2))</x:f>
      </x:c>
    </x:row>
    <x:row r="2306" spans="1:81" customFormat="1" ht="16.5" customHeight="1">
      <x:c r="A2306" s="302">
        <x:f>IF(RIGHT(C2306,2)=".1","10",RIGHT(C2306,2))</x:f>
      </x:c>
    </x:row>
    <x:row r="2307" spans="1:81" customFormat="1" ht="16.5" customHeight="1">
      <x:c r="A2307" s="302">
        <x:f>IF(RIGHT(C2307,2)=".1","10",RIGHT(C2307,2))</x:f>
      </x:c>
    </x:row>
    <x:row r="2308" spans="1:81" customFormat="1" ht="16.5" customHeight="1">
      <x:c r="A2308" s="302">
        <x:f>IF(RIGHT(C2308,2)=".1","10",RIGHT(C2308,2))</x:f>
      </x:c>
    </x:row>
    <x:row r="2309" spans="1:81" customFormat="1" ht="16.5" customHeight="1">
      <x:c r="A2309" s="302">
        <x:f>IF(RIGHT(C2309,2)=".1","10",RIGHT(C2309,2))</x:f>
      </x:c>
    </x:row>
    <x:row r="2310" spans="1:81" customFormat="1" ht="16.5" customHeight="1">
      <x:c r="A2310" s="302">
        <x:f>IF(RIGHT(C2310,2)=".1","10",RIGHT(C2310,2))</x:f>
      </x:c>
    </x:row>
    <x:row r="2311" spans="1:81" customFormat="1" ht="16.5" customHeight="1">
      <x:c r="A2311" s="302">
        <x:f>IF(RIGHT(C2311,2)=".1","10",RIGHT(C2311,2))</x:f>
      </x:c>
    </x:row>
    <x:row r="2312" spans="1:81" customFormat="1" ht="16.5" customHeight="1">
      <x:c r="A2312" s="302">
        <x:f>IF(RIGHT(C2312,2)=".1","10",RIGHT(C2312,2))</x:f>
      </x:c>
    </x:row>
    <x:row r="2313" spans="1:81" customFormat="1" ht="16.5" customHeight="1">
      <x:c r="A2313" s="302">
        <x:f>IF(RIGHT(C2313,2)=".1","10",RIGHT(C2313,2))</x:f>
      </x:c>
    </x:row>
    <x:row r="2314" spans="1:81" customFormat="1" ht="16.5" customHeight="1">
      <x:c r="A2314" s="302">
        <x:f>IF(RIGHT(C2314,2)=".1","10",RIGHT(C2314,2))</x:f>
      </x:c>
    </x:row>
    <x:row r="2315" spans="1:81" customFormat="1" ht="16.5" customHeight="1">
      <x:c r="A2315" s="302">
        <x:f>IF(RIGHT(C2315,2)=".1","10",RIGHT(C2315,2))</x:f>
      </x:c>
    </x:row>
    <x:row r="2316" spans="1:81" customFormat="1" ht="16.5" customHeight="1">
      <x:c r="A2316" s="302">
        <x:f>IF(RIGHT(C2316,2)=".1","10",RIGHT(C2316,2))</x:f>
      </x:c>
    </x:row>
    <x:row r="2317" spans="1:81" customFormat="1" ht="16.5" customHeight="1">
      <x:c r="A2317" s="302">
        <x:f>IF(RIGHT(C2317,2)=".1","10",RIGHT(C2317,2))</x:f>
      </x:c>
    </x:row>
    <x:row r="2318" spans="1:81" customFormat="1" ht="16.5" customHeight="1">
      <x:c r="A2318" s="302">
        <x:f>IF(RIGHT(C2318,2)=".1","10",RIGHT(C2318,2))</x:f>
      </x:c>
    </x:row>
    <x:row r="2319" spans="1:81" customFormat="1" ht="16.5" customHeight="1">
      <x:c r="A2319" s="302">
        <x:f>IF(RIGHT(C2319,2)=".1","10",RIGHT(C2319,2))</x:f>
      </x:c>
    </x:row>
    <x:row r="2320" spans="1:81" customFormat="1" ht="16.5" customHeight="1">
      <x:c r="A2320" s="302">
        <x:f>IF(RIGHT(C2320,2)=".1","10",RIGHT(C2320,2))</x:f>
      </x:c>
    </x:row>
    <x:row r="2321" spans="1:81" customFormat="1" ht="16.5" customHeight="1">
      <x:c r="A2321" s="302">
        <x:f>IF(RIGHT(C2321,2)=".1","10",RIGHT(C2321,2))</x:f>
      </x:c>
    </x:row>
    <x:row r="2322" spans="1:81" customFormat="1" ht="16.5" customHeight="1">
      <x:c r="A2322" s="302">
        <x:f>IF(RIGHT(C2322,2)=".1","10",RIGHT(C2322,2))</x:f>
      </x:c>
    </x:row>
    <x:row r="2323" spans="1:81" customFormat="1" ht="16.5" customHeight="1">
      <x:c r="A2323" s="302">
        <x:f>IF(RIGHT(C2323,2)=".1","10",RIGHT(C2323,2))</x:f>
      </x:c>
    </x:row>
    <x:row r="2324" spans="1:81" customFormat="1" ht="16.5" customHeight="1">
      <x:c r="A2324" s="302">
        <x:f>IF(RIGHT(C2324,2)=".1","10",RIGHT(C2324,2))</x:f>
      </x:c>
    </x:row>
    <x:row r="2325" spans="1:81" customFormat="1" ht="16.5" customHeight="1">
      <x:c r="A2325" s="302">
        <x:f>IF(RIGHT(C2325,2)=".1","10",RIGHT(C2325,2))</x:f>
      </x:c>
    </x:row>
    <x:row r="2326" spans="1:81" customFormat="1" ht="16.5" customHeight="1">
      <x:c r="A2326" s="302">
        <x:f>IF(RIGHT(C2326,2)=".1","10",RIGHT(C2326,2))</x:f>
      </x:c>
    </x:row>
    <x:row r="2327" spans="1:81" customFormat="1" ht="16.5" customHeight="1">
      <x:c r="A2327" s="302">
        <x:f>IF(RIGHT(C2327,2)=".1","10",RIGHT(C2327,2))</x:f>
      </x:c>
    </x:row>
    <x:row r="2328" spans="1:81" customFormat="1" ht="16.5" customHeight="1">
      <x:c r="A2328" s="302">
        <x:f>IF(RIGHT(C2328,2)=".1","10",RIGHT(C2328,2))</x:f>
      </x:c>
    </x:row>
    <x:row r="2329" spans="1:81" customFormat="1" ht="16.5" customHeight="1">
      <x:c r="A2329" s="302">
        <x:f>IF(RIGHT(C2329,2)=".1","10",RIGHT(C2329,2))</x:f>
      </x:c>
    </x:row>
    <x:row r="2330" spans="1:81" customFormat="1" ht="16.5" customHeight="1">
      <x:c r="A2330" s="302">
        <x:f>IF(RIGHT(C2330,2)=".1","10",RIGHT(C2330,2))</x:f>
      </x:c>
    </x:row>
    <x:row r="2331" spans="1:81" customFormat="1" ht="16.5" customHeight="1">
      <x:c r="A2331" s="302">
        <x:f>IF(RIGHT(C2331,2)=".1","10",RIGHT(C2331,2))</x:f>
      </x:c>
    </x:row>
    <x:row r="2332" spans="1:81" customFormat="1" ht="16.5" customHeight="1">
      <x:c r="A2332" s="302">
        <x:f>IF(RIGHT(C2332,2)=".1","10",RIGHT(C2332,2))</x:f>
      </x:c>
    </x:row>
    <x:row r="2333" spans="1:81" customFormat="1" ht="16.5" customHeight="1">
      <x:c r="A2333" s="302">
        <x:f>IF(RIGHT(C2333,2)=".1","10",RIGHT(C2333,2))</x:f>
      </x:c>
    </x:row>
    <x:row r="2334" spans="1:81" customFormat="1" ht="16.5" customHeight="1">
      <x:c r="A2334" s="302">
        <x:f>IF(RIGHT(C2334,2)=".1","10",RIGHT(C2334,2))</x:f>
      </x:c>
    </x:row>
    <x:row r="2335" spans="1:81" customFormat="1" ht="16.5" customHeight="1">
      <x:c r="A2335" s="302">
        <x:f>IF(RIGHT(C2335,2)=".1","10",RIGHT(C2335,2))</x:f>
      </x:c>
    </x:row>
    <x:row r="2336" spans="1:81" customFormat="1" ht="16.5" customHeight="1">
      <x:c r="A2336" s="302">
        <x:f>IF(RIGHT(C2336,2)=".1","10",RIGHT(C2336,2))</x:f>
      </x:c>
    </x:row>
    <x:row r="2337" spans="1:81" customFormat="1" ht="16.5" customHeight="1">
      <x:c r="A2337" s="302">
        <x:f>IF(RIGHT(C2337,2)=".1","10",RIGHT(C2337,2))</x:f>
      </x:c>
    </x:row>
    <x:row r="2338" spans="1:81" customFormat="1" ht="16.5" customHeight="1">
      <x:c r="A2338" s="302">
        <x:f>IF(RIGHT(C2338,2)=".1","10",RIGHT(C2338,2))</x:f>
      </x:c>
    </x:row>
    <x:row r="2339" spans="1:81" customFormat="1" ht="16.5" customHeight="1">
      <x:c r="A2339" s="302">
        <x:f>IF(RIGHT(C2339,2)=".1","10",RIGHT(C2339,2))</x:f>
      </x:c>
    </x:row>
    <x:row r="2340" spans="1:81" customFormat="1" ht="16.5" customHeight="1">
      <x:c r="A2340" s="302">
        <x:f>IF(RIGHT(C2340,2)=".1","10",RIGHT(C2340,2))</x:f>
      </x:c>
    </x:row>
    <x:row r="2341" spans="1:81" customFormat="1" ht="16.5" customHeight="1">
      <x:c r="A2341" s="302">
        <x:f>IF(RIGHT(C2341,2)=".1","10",RIGHT(C2341,2))</x:f>
      </x:c>
    </x:row>
    <x:row r="2342" spans="1:81" customFormat="1" ht="16.5" customHeight="1">
      <x:c r="A2342" s="302">
        <x:f>IF(RIGHT(C2342,2)=".1","10",RIGHT(C2342,2))</x:f>
      </x:c>
    </x:row>
    <x:row r="2343" spans="1:81" customFormat="1" ht="16.5" customHeight="1">
      <x:c r="A2343" s="302">
        <x:f>IF(RIGHT(C2343,2)=".1","10",RIGHT(C2343,2))</x:f>
      </x:c>
    </x:row>
    <x:row r="2344" spans="1:81" customFormat="1" ht="16.5" customHeight="1">
      <x:c r="A2344" s="302">
        <x:f>IF(RIGHT(C2344,2)=".1","10",RIGHT(C2344,2))</x:f>
      </x:c>
    </x:row>
    <x:row r="2345" spans="1:81" customFormat="1" ht="16.5" customHeight="1">
      <x:c r="A2345" s="302">
        <x:f>IF(RIGHT(C2345,2)=".1","10",RIGHT(C2345,2))</x:f>
      </x:c>
    </x:row>
    <x:row r="2346" spans="1:81" customFormat="1" ht="16.5" customHeight="1">
      <x:c r="A2346" s="302">
        <x:f>IF(RIGHT(C2346,2)=".1","10",RIGHT(C2346,2))</x:f>
      </x:c>
    </x:row>
    <x:row r="2347" spans="1:81" customFormat="1" ht="16.5" customHeight="1">
      <x:c r="A2347" s="302">
        <x:f>IF(RIGHT(C2347,2)=".1","10",RIGHT(C2347,2))</x:f>
      </x:c>
    </x:row>
    <x:row r="2348" spans="1:81" customFormat="1" ht="16.5" customHeight="1">
      <x:c r="A2348" s="302">
        <x:f>IF(RIGHT(C2348,2)=".1","10",RIGHT(C2348,2))</x:f>
      </x:c>
    </x:row>
    <x:row r="2349" spans="1:81" customFormat="1" ht="16.5" customHeight="1">
      <x:c r="A2349" s="302">
        <x:f>IF(RIGHT(C2349,2)=".1","10",RIGHT(C2349,2))</x:f>
      </x:c>
    </x:row>
    <x:row r="2350" spans="1:81" customFormat="1" ht="16.5" customHeight="1">
      <x:c r="A2350" s="302">
        <x:f>IF(RIGHT(C2350,2)=".1","10",RIGHT(C2350,2))</x:f>
      </x:c>
    </x:row>
    <x:row r="2351" spans="1:81" customFormat="1" ht="16.5" customHeight="1">
      <x:c r="A2351" s="302">
        <x:f>IF(RIGHT(C2351,2)=".1","10",RIGHT(C2351,2))</x:f>
      </x:c>
    </x:row>
    <x:row r="2352" spans="1:81" customFormat="1" ht="16.5" customHeight="1">
      <x:c r="A2352" s="302">
        <x:f>IF(RIGHT(C2352,2)=".1","10",RIGHT(C2352,2))</x:f>
      </x:c>
    </x:row>
    <x:row r="2353" spans="1:81" customFormat="1" ht="16.5" customHeight="1">
      <x:c r="A2353" s="302">
        <x:f>IF(RIGHT(C2353,2)=".1","10",RIGHT(C2353,2))</x:f>
      </x:c>
    </x:row>
    <x:row r="2354" spans="1:81" customFormat="1" ht="16.5" customHeight="1">
      <x:c r="A2354" s="302">
        <x:f>IF(RIGHT(C2354,2)=".1","10",RIGHT(C2354,2))</x:f>
      </x:c>
    </x:row>
    <x:row r="2355" spans="1:81" customFormat="1" ht="16.5" customHeight="1">
      <x:c r="A2355" s="302">
        <x:f>IF(RIGHT(C2355,2)=".1","10",RIGHT(C2355,2))</x:f>
      </x:c>
    </x:row>
    <x:row r="2356" spans="1:81" customFormat="1" ht="16.5" customHeight="1">
      <x:c r="A2356" s="302">
        <x:f>IF(RIGHT(C2356,2)=".1","10",RIGHT(C2356,2))</x:f>
      </x:c>
    </x:row>
    <x:row r="2357" spans="1:81" customFormat="1" ht="16.5" customHeight="1">
      <x:c r="A2357" s="302">
        <x:f>IF(RIGHT(C2357,2)=".1","10",RIGHT(C2357,2))</x:f>
      </x:c>
    </x:row>
    <x:row r="2358" spans="1:81" customFormat="1" ht="16.5" customHeight="1">
      <x:c r="A2358" s="302">
        <x:f>IF(RIGHT(C2358,2)=".1","10",RIGHT(C2358,2))</x:f>
      </x:c>
    </x:row>
    <x:row r="2359" spans="1:81" customFormat="1" ht="16.5" customHeight="1">
      <x:c r="A2359" s="302">
        <x:f>IF(RIGHT(C2359,2)=".1","10",RIGHT(C2359,2))</x:f>
      </x:c>
    </x:row>
    <x:row r="2360" spans="1:81" customFormat="1" ht="16.5" customHeight="1">
      <x:c r="A2360" s="302">
        <x:f>IF(RIGHT(C2360,2)=".1","10",RIGHT(C2360,2))</x:f>
      </x:c>
    </x:row>
    <x:row r="2361" spans="1:81" customFormat="1" ht="16.5" customHeight="1">
      <x:c r="A2361" s="302">
        <x:f>IF(RIGHT(C2361,2)=".1","10",RIGHT(C2361,2))</x:f>
      </x:c>
    </x:row>
    <x:row r="2362" spans="1:81" customFormat="1" ht="16.5" customHeight="1">
      <x:c r="A2362" s="302">
        <x:f>IF(RIGHT(C2362,2)=".1","10",RIGHT(C2362,2))</x:f>
      </x:c>
    </x:row>
    <x:row r="2363" spans="1:81" customFormat="1" ht="16.5" customHeight="1">
      <x:c r="A2363" s="302">
        <x:f>IF(RIGHT(C2363,2)=".1","10",RIGHT(C2363,2))</x:f>
      </x:c>
    </x:row>
    <x:row r="2364" spans="1:81" customFormat="1" ht="16.5" customHeight="1">
      <x:c r="A2364" s="302">
        <x:f>IF(RIGHT(C2364,2)=".1","10",RIGHT(C2364,2))</x:f>
      </x:c>
    </x:row>
    <x:row r="2365" spans="1:81" customFormat="1" ht="16.5" customHeight="1">
      <x:c r="A2365" s="302">
        <x:f>IF(RIGHT(C2365,2)=".1","10",RIGHT(C2365,2))</x:f>
      </x:c>
    </x:row>
    <x:row r="2366" spans="1:81" customFormat="1" ht="16.5" customHeight="1">
      <x:c r="A2366" s="302">
        <x:f>IF(RIGHT(C2366,2)=".1","10",RIGHT(C2366,2))</x:f>
      </x:c>
    </x:row>
    <x:row r="2367" spans="1:81" customFormat="1" ht="16.5" customHeight="1">
      <x:c r="A2367" s="302">
        <x:f>IF(RIGHT(C2367,2)=".1","10",RIGHT(C2367,2))</x:f>
      </x:c>
    </x:row>
    <x:row r="2368" spans="1:81" customFormat="1" ht="16.5" customHeight="1">
      <x:c r="A2368" s="302">
        <x:f>IF(RIGHT(C2368,2)=".1","10",RIGHT(C2368,2))</x:f>
      </x:c>
    </x:row>
    <x:row r="2369" spans="1:81" customFormat="1" ht="16.5" customHeight="1">
      <x:c r="A2369" s="302">
        <x:f>IF(RIGHT(C2369,2)=".1","10",RIGHT(C2369,2))</x:f>
      </x:c>
    </x:row>
    <x:row r="2370" spans="1:81" customFormat="1" ht="16.5" customHeight="1">
      <x:c r="A2370" s="302">
        <x:f>IF(RIGHT(C2370,2)=".1","10",RIGHT(C2370,2))</x:f>
      </x:c>
    </x:row>
    <x:row r="2371" spans="1:81" customFormat="1" ht="16.5" customHeight="1">
      <x:c r="A2371" s="302">
        <x:f>IF(RIGHT(C2371,2)=".1","10",RIGHT(C2371,2))</x:f>
      </x:c>
    </x:row>
    <x:row r="2372" spans="1:81" customFormat="1" ht="16.5" customHeight="1">
      <x:c r="A2372" s="302">
        <x:f>IF(RIGHT(C2372,2)=".1","10",RIGHT(C2372,2))</x:f>
      </x:c>
    </x:row>
    <x:row r="2373" spans="1:81" customFormat="1" ht="16.5" customHeight="1">
      <x:c r="A2373" s="302">
        <x:f>IF(RIGHT(C2373,2)=".1","10",RIGHT(C2373,2))</x:f>
      </x:c>
    </x:row>
    <x:row r="2374" spans="1:81" customFormat="1" ht="16.5" customHeight="1">
      <x:c r="A2374" s="302">
        <x:f>IF(RIGHT(C2374,2)=".1","10",RIGHT(C2374,2))</x:f>
      </x:c>
    </x:row>
    <x:row r="2375" spans="1:81" customFormat="1" ht="16.5" customHeight="1">
      <x:c r="A2375" s="302">
        <x:f>IF(RIGHT(C2375,2)=".1","10",RIGHT(C2375,2))</x:f>
      </x:c>
    </x:row>
    <x:row r="2376" spans="1:81" customFormat="1" ht="16.5" customHeight="1">
      <x:c r="A2376" s="302">
        <x:f>IF(RIGHT(C2376,2)=".1","10",RIGHT(C2376,2))</x:f>
      </x:c>
    </x:row>
    <x:row r="2377" spans="1:81" customFormat="1" ht="16.5" customHeight="1">
      <x:c r="A2377" s="302">
        <x:f>IF(RIGHT(C2377,2)=".1","10",RIGHT(C2377,2))</x:f>
      </x:c>
    </x:row>
    <x:row r="2378" spans="1:81" customFormat="1" ht="16.5" customHeight="1">
      <x:c r="A2378" s="302">
        <x:f>IF(RIGHT(C2378,2)=".1","10",RIGHT(C2378,2))</x:f>
      </x:c>
    </x:row>
    <x:row r="2379" spans="1:81" customFormat="1" ht="16.5" customHeight="1">
      <x:c r="A2379" s="302">
        <x:f>IF(RIGHT(C2379,2)=".1","10",RIGHT(C2379,2))</x:f>
      </x:c>
    </x:row>
    <x:row r="2380" spans="1:81" customFormat="1" ht="16.5" customHeight="1">
      <x:c r="A2380" s="302">
        <x:f>IF(RIGHT(C2380,2)=".1","10",RIGHT(C2380,2))</x:f>
      </x:c>
    </x:row>
    <x:row r="2381" spans="1:81" customFormat="1" ht="16.5" customHeight="1">
      <x:c r="A2381" s="302">
        <x:f>IF(RIGHT(C2381,2)=".1","10",RIGHT(C2381,2))</x:f>
      </x:c>
    </x:row>
    <x:row r="2382" spans="1:81" customFormat="1" ht="16.5" customHeight="1">
      <x:c r="A2382" s="302">
        <x:f>IF(RIGHT(C2382,2)=".1","10",RIGHT(C2382,2))</x:f>
      </x:c>
    </x:row>
    <x:row r="2383" spans="1:81" customFormat="1" ht="16.5" customHeight="1">
      <x:c r="A2383" s="302">
        <x:f>IF(RIGHT(C2383,2)=".1","10",RIGHT(C2383,2))</x:f>
      </x:c>
    </x:row>
    <x:row r="2384" spans="1:81" customFormat="1" ht="16.5" customHeight="1">
      <x:c r="A2384" s="302">
        <x:f>IF(RIGHT(C2384,2)=".1","10",RIGHT(C2384,2))</x:f>
      </x:c>
    </x:row>
    <x:row r="2385" spans="1:81" customFormat="1" ht="16.5" customHeight="1">
      <x:c r="A2385" s="302">
        <x:f>IF(RIGHT(C2385,2)=".1","10",RIGHT(C2385,2))</x:f>
      </x:c>
    </x:row>
    <x:row r="2386" spans="1:81" customFormat="1" ht="16.5" customHeight="1">
      <x:c r="A2386" s="302">
        <x:f>IF(RIGHT(C2386,2)=".1","10",RIGHT(C2386,2))</x:f>
      </x:c>
    </x:row>
    <x:row r="2387" spans="1:81" customFormat="1" ht="16.5" customHeight="1">
      <x:c r="A2387" s="302">
        <x:f>IF(RIGHT(C2387,2)=".1","10",RIGHT(C2387,2))</x:f>
      </x:c>
    </x:row>
    <x:row r="2388" spans="1:81" customFormat="1" ht="16.5" customHeight="1">
      <x:c r="A2388" s="302">
        <x:f>IF(RIGHT(C2388,2)=".1","10",RIGHT(C2388,2))</x:f>
      </x:c>
    </x:row>
    <x:row r="2389" spans="1:81" customFormat="1" ht="16.5" customHeight="1">
      <x:c r="A2389" s="302">
        <x:f>IF(RIGHT(C2389,2)=".1","10",RIGHT(C2389,2))</x:f>
      </x:c>
    </x:row>
    <x:row r="2390" spans="1:81" customFormat="1" ht="16.5" customHeight="1">
      <x:c r="A2390" s="302">
        <x:f>IF(RIGHT(C2390,2)=".1","10",RIGHT(C2390,2))</x:f>
      </x:c>
    </x:row>
    <x:row r="2391" spans="1:81" customFormat="1" ht="16.5" customHeight="1">
      <x:c r="A2391" s="302">
        <x:f>IF(RIGHT(C2391,2)=".1","10",RIGHT(C2391,2))</x:f>
      </x:c>
    </x:row>
    <x:row r="2392" spans="1:81" customFormat="1" ht="16.5" customHeight="1">
      <x:c r="A2392" s="302">
        <x:f>IF(RIGHT(C2392,2)=".1","10",RIGHT(C2392,2))</x:f>
      </x:c>
    </x:row>
    <x:row r="2393" spans="1:81" customFormat="1" ht="16.5" customHeight="1">
      <x:c r="A2393" s="302">
        <x:f>IF(RIGHT(C2393,2)=".1","10",RIGHT(C2393,2))</x:f>
      </x:c>
    </x:row>
    <x:row r="2394" spans="1:81" customFormat="1" ht="16.5" customHeight="1">
      <x:c r="A2394" s="302">
        <x:f>IF(RIGHT(C2394,2)=".1","10",RIGHT(C2394,2))</x:f>
      </x:c>
    </x:row>
    <x:row r="2395" spans="1:81" customFormat="1" ht="16.5" customHeight="1">
      <x:c r="A2395" s="302">
        <x:f>IF(RIGHT(C2395,2)=".1","10",RIGHT(C2395,2))</x:f>
      </x:c>
    </x:row>
    <x:row r="2396" spans="1:81" customFormat="1" ht="16.5" customHeight="1">
      <x:c r="A2396" s="302">
        <x:f>IF(RIGHT(C2396,2)=".1","10",RIGHT(C2396,2))</x:f>
      </x:c>
    </x:row>
    <x:row r="2397" spans="1:81" customFormat="1" ht="16.5" customHeight="1">
      <x:c r="A2397" s="302">
        <x:f>IF(RIGHT(C2397,2)=".1","10",RIGHT(C2397,2))</x:f>
      </x:c>
    </x:row>
    <x:row r="2398" spans="1:81" customFormat="1" ht="16.5" customHeight="1">
      <x:c r="A2398" s="302">
        <x:f>IF(RIGHT(C2398,2)=".1","10",RIGHT(C2398,2))</x:f>
      </x:c>
    </x:row>
    <x:row r="2399" spans="1:81" customFormat="1" ht="16.5" customHeight="1">
      <x:c r="A2399" s="302">
        <x:f>IF(RIGHT(C2399,2)=".1","10",RIGHT(C2399,2))</x:f>
      </x:c>
    </x:row>
    <x:row r="2400" spans="1:81" customFormat="1" ht="16.5" customHeight="1">
      <x:c r="A2400" s="302">
        <x:f>IF(RIGHT(C2400,2)=".1","10",RIGHT(C2400,2))</x:f>
      </x:c>
    </x:row>
    <x:row r="2401" spans="1:81" customFormat="1" ht="16.5" customHeight="1">
      <x:c r="A2401" s="302">
        <x:f>IF(RIGHT(C2401,2)=".1","10",RIGHT(C2401,2))</x:f>
      </x:c>
    </x:row>
    <x:row r="2402" spans="1:81" customFormat="1" ht="16.5" customHeight="1">
      <x:c r="A2402" s="302">
        <x:f>IF(RIGHT(C2402,2)=".1","10",RIGHT(C2402,2))</x:f>
      </x:c>
    </x:row>
    <x:row r="2403" spans="1:81" customFormat="1" ht="16.5" customHeight="1">
      <x:c r="A2403" s="302">
        <x:f>IF(RIGHT(C2403,2)=".1","10",RIGHT(C2403,2))</x:f>
      </x:c>
    </x:row>
    <x:row r="2404" spans="1:81" customFormat="1" ht="16.5" customHeight="1">
      <x:c r="A2404" s="302">
        <x:f>IF(RIGHT(C2404,2)=".1","10",RIGHT(C2404,2))</x:f>
      </x:c>
    </x:row>
    <x:row r="2405" spans="1:81" customFormat="1" ht="16.5" customHeight="1">
      <x:c r="A2405" s="302">
        <x:f>IF(RIGHT(C2405,2)=".1","10",RIGHT(C2405,2))</x:f>
      </x:c>
    </x:row>
    <x:row r="2406" spans="1:81" customFormat="1" ht="16.5" customHeight="1">
      <x:c r="A2406" s="302">
        <x:f>IF(RIGHT(C2406,2)=".1","10",RIGHT(C2406,2))</x:f>
      </x:c>
    </x:row>
    <x:row r="2407" spans="1:81" customFormat="1" ht="16.5" customHeight="1">
      <x:c r="A2407" s="302">
        <x:f>IF(RIGHT(C2407,2)=".1","10",RIGHT(C2407,2))</x:f>
      </x:c>
    </x:row>
    <x:row r="2408" spans="1:81" customFormat="1" ht="16.5" customHeight="1">
      <x:c r="A2408" s="302">
        <x:f>IF(RIGHT(C2408,2)=".1","10",RIGHT(C2408,2))</x:f>
      </x:c>
    </x:row>
    <x:row r="2409" spans="1:81" customFormat="1" ht="16.5" customHeight="1">
      <x:c r="A2409" s="302">
        <x:f>IF(RIGHT(C2409,2)=".1","10",RIGHT(C2409,2))</x:f>
      </x:c>
    </x:row>
    <x:row r="2410" spans="1:81" customFormat="1" ht="16.5" customHeight="1">
      <x:c r="A2410" s="302">
        <x:f>IF(RIGHT(C2410,2)=".1","10",RIGHT(C2410,2))</x:f>
      </x:c>
    </x:row>
    <x:row r="2411" spans="1:81" customFormat="1" ht="16.5" customHeight="1">
      <x:c r="A2411" s="302">
        <x:f>IF(RIGHT(C2411,2)=".1","10",RIGHT(C2411,2))</x:f>
      </x:c>
    </x:row>
    <x:row r="2412" spans="1:81" customFormat="1" ht="16.5" customHeight="1">
      <x:c r="A2412" s="302">
        <x:f>IF(RIGHT(C2412,2)=".1","10",RIGHT(C2412,2))</x:f>
      </x:c>
    </x:row>
    <x:row r="2413" spans="1:81" customFormat="1" ht="16.5" customHeight="1">
      <x:c r="A2413" s="302">
        <x:f>IF(RIGHT(C2413,2)=".1","10",RIGHT(C2413,2))</x:f>
      </x:c>
    </x:row>
    <x:row r="2414" spans="1:81" customFormat="1" ht="16.5" customHeight="1">
      <x:c r="A2414" s="302">
        <x:f>IF(RIGHT(C2414,2)=".1","10",RIGHT(C2414,2))</x:f>
      </x:c>
    </x:row>
    <x:row r="2415" spans="1:81" customFormat="1" ht="16.5" customHeight="1">
      <x:c r="A2415" s="302">
        <x:f>IF(RIGHT(C2415,2)=".1","10",RIGHT(C2415,2))</x:f>
      </x:c>
    </x:row>
    <x:row r="2416" spans="1:81" customFormat="1" ht="16.5" customHeight="1">
      <x:c r="A2416" s="302">
        <x:f>IF(RIGHT(C2416,2)=".1","10",RIGHT(C2416,2))</x:f>
      </x:c>
    </x:row>
    <x:row r="2417" spans="1:81" customFormat="1" ht="16.5" customHeight="1">
      <x:c r="A2417" s="302">
        <x:f>IF(RIGHT(C2417,2)=".1","10",RIGHT(C2417,2))</x:f>
      </x:c>
    </x:row>
    <x:row r="2418" spans="1:81" customFormat="1" ht="16.5" customHeight="1">
      <x:c r="A2418" s="302">
        <x:f>IF(RIGHT(C2418,2)=".1","10",RIGHT(C2418,2))</x:f>
      </x:c>
    </x:row>
    <x:row r="2419" spans="1:81" customFormat="1" ht="16.5" customHeight="1">
      <x:c r="A2419" s="302">
        <x:f>IF(RIGHT(C2419,2)=".1","10",RIGHT(C2419,2))</x:f>
      </x:c>
    </x:row>
    <x:row r="2420" spans="1:81" customFormat="1" ht="16.5" customHeight="1">
      <x:c r="A2420" s="302">
        <x:f>IF(RIGHT(C2420,2)=".1","10",RIGHT(C2420,2))</x:f>
      </x:c>
    </x:row>
    <x:row r="2421" spans="1:81" customFormat="1" ht="16.5" customHeight="1">
      <x:c r="A2421" s="302">
        <x:f>IF(RIGHT(C2421,2)=".1","10",RIGHT(C2421,2))</x:f>
      </x:c>
    </x:row>
    <x:row r="2422" spans="1:81" customFormat="1" ht="16.5" customHeight="1">
      <x:c r="A2422" s="302">
        <x:f>IF(RIGHT(C2422,2)=".1","10",RIGHT(C2422,2))</x:f>
      </x:c>
    </x:row>
    <x:row r="2423" spans="1:81" customFormat="1" ht="16.5" customHeight="1">
      <x:c r="A2423" s="302">
        <x:f>IF(RIGHT(C2423,2)=".1","10",RIGHT(C2423,2))</x:f>
      </x:c>
    </x:row>
    <x:row r="2424" spans="1:81" customFormat="1" ht="16.5" customHeight="1">
      <x:c r="A2424" s="302">
        <x:f>IF(RIGHT(C2424,2)=".1","10",RIGHT(C2424,2))</x:f>
      </x:c>
    </x:row>
    <x:row r="2425" spans="1:81" customFormat="1" ht="16.5" customHeight="1">
      <x:c r="A2425" s="302">
        <x:f>IF(RIGHT(C2425,2)=".1","10",RIGHT(C2425,2))</x:f>
      </x:c>
    </x:row>
    <x:row r="2426" spans="1:81" customFormat="1" ht="16.5" customHeight="1">
      <x:c r="A2426" s="302">
        <x:f>IF(RIGHT(C2426,2)=".1","10",RIGHT(C2426,2))</x:f>
      </x:c>
    </x:row>
    <x:row r="2427" spans="1:81" customFormat="1" ht="16.5" customHeight="1">
      <x:c r="A2427" s="302">
        <x:f>IF(RIGHT(C2427,2)=".1","10",RIGHT(C2427,2))</x:f>
      </x:c>
    </x:row>
    <x:row r="2428" spans="1:81" customFormat="1" ht="16.5" customHeight="1">
      <x:c r="A2428" s="302">
        <x:f>IF(RIGHT(C2428,2)=".1","10",RIGHT(C2428,2))</x:f>
      </x:c>
    </x:row>
    <x:row r="2429" spans="1:81" customFormat="1" ht="16.5" customHeight="1">
      <x:c r="A2429" s="302">
        <x:f>IF(RIGHT(C2429,2)=".1","10",RIGHT(C2429,2))</x:f>
      </x:c>
    </x:row>
    <x:row r="2430" spans="1:81" customFormat="1" ht="16.5" customHeight="1">
      <x:c r="A2430" s="302">
        <x:f>IF(RIGHT(C2430,2)=".1","10",RIGHT(C2430,2))</x:f>
      </x:c>
    </x:row>
    <x:row r="2431" spans="1:81" customFormat="1" ht="16.5" customHeight="1">
      <x:c r="A2431" s="302">
        <x:f>IF(RIGHT(C2431,2)=".1","10",RIGHT(C2431,2))</x:f>
      </x:c>
    </x:row>
    <x:row r="2432" spans="1:81" customFormat="1" ht="16.5" customHeight="1">
      <x:c r="A2432" s="302">
        <x:f>IF(RIGHT(C2432,2)=".1","10",RIGHT(C2432,2))</x:f>
      </x:c>
    </x:row>
    <x:row r="2433" spans="1:81" customFormat="1" ht="16.5" customHeight="1">
      <x:c r="A2433" s="302">
        <x:f>IF(RIGHT(C2433,2)=".1","10",RIGHT(C2433,2))</x:f>
      </x:c>
    </x:row>
    <x:row r="2434" spans="1:81" customFormat="1" ht="16.5" customHeight="1">
      <x:c r="A2434" s="302">
        <x:f>IF(RIGHT(C2434,2)=".1","10",RIGHT(C2434,2))</x:f>
      </x:c>
    </x:row>
    <x:row r="2435" spans="1:81" customFormat="1" ht="16.5" customHeight="1">
      <x:c r="A2435" s="302">
        <x:f>IF(RIGHT(C2435,2)=".1","10",RIGHT(C2435,2))</x:f>
      </x:c>
    </x:row>
    <x:row r="2436" spans="1:81" customFormat="1" ht="16.5" customHeight="1">
      <x:c r="A2436" s="302">
        <x:f>IF(RIGHT(C2436,2)=".1","10",RIGHT(C2436,2))</x:f>
      </x:c>
    </x:row>
    <x:row r="2437" spans="1:81" customFormat="1" ht="16.5" customHeight="1">
      <x:c r="A2437" s="302">
        <x:f>IF(RIGHT(C2437,2)=".1","10",RIGHT(C2437,2))</x:f>
      </x:c>
    </x:row>
    <x:row r="2438" spans="1:81" customFormat="1" ht="16.5" customHeight="1">
      <x:c r="A2438" s="302">
        <x:f>IF(RIGHT(C2438,2)=".1","10",RIGHT(C2438,2))</x:f>
      </x:c>
    </x:row>
    <x:row r="2439" spans="1:81" customFormat="1" ht="16.5" customHeight="1">
      <x:c r="A2439" s="302">
        <x:f>IF(RIGHT(C2439,2)=".1","10",RIGHT(C2439,2))</x:f>
      </x:c>
    </x:row>
    <x:row r="2440" spans="1:81" customFormat="1" ht="16.5" customHeight="1">
      <x:c r="A2440" s="302">
        <x:f>IF(RIGHT(C2440,2)=".1","10",RIGHT(C2440,2))</x:f>
      </x:c>
    </x:row>
    <x:row r="2441" spans="1:81" customFormat="1" ht="16.5" customHeight="1">
      <x:c r="A2441" s="302">
        <x:f>IF(RIGHT(C2441,2)=".1","10",RIGHT(C2441,2))</x:f>
      </x:c>
    </x:row>
    <x:row r="2442" spans="1:81" customFormat="1" ht="16.5" customHeight="1">
      <x:c r="A2442" s="302">
        <x:f>IF(RIGHT(C2442,2)=".1","10",RIGHT(C2442,2))</x:f>
      </x:c>
    </x:row>
    <x:row r="2443" spans="1:81" customFormat="1" ht="16.5" customHeight="1">
      <x:c r="A2443" s="302">
        <x:f>IF(RIGHT(C2443,2)=".1","10",RIGHT(C2443,2))</x:f>
      </x:c>
    </x:row>
    <x:row r="2444" spans="1:81" customFormat="1" ht="16.5" customHeight="1">
      <x:c r="A2444" s="302">
        <x:f>IF(RIGHT(C2444,2)=".1","10",RIGHT(C2444,2))</x:f>
      </x:c>
    </x:row>
    <x:row r="2445" spans="1:81" customFormat="1" ht="16.5" customHeight="1">
      <x:c r="A2445" s="302">
        <x:f>IF(RIGHT(C2445,2)=".1","10",RIGHT(C2445,2))</x:f>
      </x:c>
    </x:row>
    <x:row r="2446" spans="1:81" customFormat="1" ht="16.5" customHeight="1">
      <x:c r="A2446" s="302">
        <x:f>IF(RIGHT(C2446,2)=".1","10",RIGHT(C2446,2))</x:f>
      </x:c>
    </x:row>
    <x:row r="2447" spans="1:81" customFormat="1" ht="16.5" customHeight="1">
      <x:c r="A2447" s="302">
        <x:f>IF(RIGHT(C2447,2)=".1","10",RIGHT(C2447,2))</x:f>
      </x:c>
    </x:row>
    <x:row r="2448" spans="1:81" customFormat="1" ht="16.5" customHeight="1">
      <x:c r="A2448" s="302">
        <x:f>IF(RIGHT(C2448,2)=".1","10",RIGHT(C2448,2))</x:f>
      </x:c>
    </x:row>
    <x:row r="2449" spans="1:81" customFormat="1" ht="16.5" customHeight="1">
      <x:c r="A2449" s="302">
        <x:f>IF(RIGHT(C2449,2)=".1","10",RIGHT(C2449,2))</x:f>
      </x:c>
    </x:row>
    <x:row r="2450" spans="1:81" customFormat="1" ht="16.5" customHeight="1">
      <x:c r="A2450" s="302">
        <x:f>IF(RIGHT(C2450,2)=".1","10",RIGHT(C2450,2))</x:f>
      </x:c>
    </x:row>
    <x:row r="2451" spans="1:81" customFormat="1" ht="16.5" customHeight="1">
      <x:c r="A2451" s="302">
        <x:f>IF(RIGHT(C2451,2)=".1","10",RIGHT(C2451,2))</x:f>
      </x:c>
    </x:row>
    <x:row r="2452" spans="1:81" customFormat="1" ht="16.5" customHeight="1">
      <x:c r="A2452" s="302">
        <x:f>IF(RIGHT(C2452,2)=".1","10",RIGHT(C2452,2))</x:f>
      </x:c>
    </x:row>
    <x:row r="2453" spans="1:81" customFormat="1" ht="16.5" customHeight="1">
      <x:c r="A2453" s="302">
        <x:f>IF(RIGHT(C2453,2)=".1","10",RIGHT(C2453,2))</x:f>
      </x:c>
    </x:row>
    <x:row r="2454" spans="1:81" customFormat="1" ht="16.5" customHeight="1">
      <x:c r="A2454" s="302">
        <x:f>IF(RIGHT(C2454,2)=".1","10",RIGHT(C2454,2))</x:f>
      </x:c>
    </x:row>
    <x:row r="2455" spans="1:81" customFormat="1" ht="16.5" customHeight="1">
      <x:c r="A2455" s="302">
        <x:f>IF(RIGHT(C2455,2)=".1","10",RIGHT(C2455,2))</x:f>
      </x:c>
    </x:row>
    <x:row r="2456" spans="1:81" customFormat="1" ht="16.5" customHeight="1">
      <x:c r="A2456" s="302">
        <x:f>IF(RIGHT(C2456,2)=".1","10",RIGHT(C2456,2))</x:f>
      </x:c>
    </x:row>
    <x:row r="2457" spans="1:81" customFormat="1" ht="16.5" customHeight="1">
      <x:c r="A2457" s="302">
        <x:f>IF(RIGHT(C2457,2)=".1","10",RIGHT(C2457,2))</x:f>
      </x:c>
    </x:row>
    <x:row r="2458" spans="1:81" customFormat="1" ht="16.5" customHeight="1">
      <x:c r="A2458" s="302">
        <x:f>IF(RIGHT(C2458,2)=".1","10",RIGHT(C2458,2))</x:f>
      </x:c>
    </x:row>
    <x:row r="2459" spans="1:81" customFormat="1" ht="16.5" customHeight="1">
      <x:c r="A2459" s="302">
        <x:f>IF(RIGHT(C2459,2)=".1","10",RIGHT(C2459,2))</x:f>
      </x:c>
    </x:row>
    <x:row r="2460" spans="1:81" customFormat="1" ht="16.5" customHeight="1">
      <x:c r="A2460" s="302">
        <x:f>IF(RIGHT(C2460,2)=".1","10",RIGHT(C2460,2))</x:f>
      </x:c>
    </x:row>
    <x:row r="2461" spans="1:81" customFormat="1" ht="16.5" customHeight="1">
      <x:c r="A2461" s="302">
        <x:f>IF(RIGHT(C2461,2)=".1","10",RIGHT(C2461,2))</x:f>
      </x:c>
    </x:row>
    <x:row r="2462" spans="1:81" customFormat="1" ht="16.5" customHeight="1">
      <x:c r="A2462" s="302">
        <x:f>IF(RIGHT(C2462,2)=".1","10",RIGHT(C2462,2))</x:f>
      </x:c>
    </x:row>
    <x:row r="2463" spans="1:81" customFormat="1" ht="16.5" customHeight="1">
      <x:c r="A2463" s="302">
        <x:f>IF(RIGHT(C2463,2)=".1","10",RIGHT(C2463,2))</x:f>
      </x:c>
    </x:row>
    <x:row r="2464" spans="1:81" customFormat="1" ht="16.5" customHeight="1">
      <x:c r="A2464" s="302">
        <x:f>IF(RIGHT(C2464,2)=".1","10",RIGHT(C2464,2))</x:f>
      </x:c>
    </x:row>
    <x:row r="2465" spans="1:81" customFormat="1" ht="16.5" customHeight="1">
      <x:c r="A2465" s="302">
        <x:f>IF(RIGHT(C2465,2)=".1","10",RIGHT(C2465,2))</x:f>
      </x:c>
    </x:row>
    <x:row r="2466" spans="1:81" customFormat="1" ht="16.5" customHeight="1">
      <x:c r="A2466" s="302">
        <x:f>IF(RIGHT(C2466,2)=".1","10",RIGHT(C2466,2))</x:f>
      </x:c>
    </x:row>
    <x:row r="2467" spans="1:81" customFormat="1" ht="16.5" customHeight="1">
      <x:c r="A2467" s="302">
        <x:f>IF(RIGHT(C2467,2)=".1","10",RIGHT(C2467,2))</x:f>
      </x:c>
    </x:row>
    <x:row r="2468" spans="1:81" customFormat="1" ht="16.5" customHeight="1">
      <x:c r="A2468" s="302">
        <x:f>IF(RIGHT(C2468,2)=".1","10",RIGHT(C2468,2))</x:f>
      </x:c>
    </x:row>
    <x:row r="2469" spans="1:81" customFormat="1" ht="16.5" customHeight="1">
      <x:c r="A2469" s="302">
        <x:f>IF(RIGHT(C2469,2)=".1","10",RIGHT(C2469,2))</x:f>
      </x:c>
    </x:row>
    <x:row r="2470" spans="1:81" customFormat="1" ht="16.5" customHeight="1">
      <x:c r="A2470" s="302">
        <x:f>IF(RIGHT(C2470,2)=".1","10",RIGHT(C2470,2))</x:f>
      </x:c>
    </x:row>
    <x:row r="2471" spans="1:81" customFormat="1" ht="16.5" customHeight="1">
      <x:c r="A2471" s="302">
        <x:f>IF(RIGHT(C2471,2)=".1","10",RIGHT(C2471,2))</x:f>
      </x:c>
    </x:row>
    <x:row r="2472" spans="1:81" customFormat="1" ht="16.5" customHeight="1">
      <x:c r="A2472" s="302">
        <x:f>IF(RIGHT(C2472,2)=".1","10",RIGHT(C2472,2))</x:f>
      </x:c>
    </x:row>
    <x:row r="2473" spans="1:81" customFormat="1" ht="16.5" customHeight="1">
      <x:c r="A2473" s="302">
        <x:f>IF(RIGHT(C2473,2)=".1","10",RIGHT(C2473,2))</x:f>
      </x:c>
    </x:row>
    <x:row r="2474" spans="1:81" customFormat="1" ht="16.5" customHeight="1">
      <x:c r="A2474" s="302">
        <x:f>IF(RIGHT(C2474,2)=".1","10",RIGHT(C2474,2))</x:f>
      </x:c>
    </x:row>
    <x:row r="2475" spans="1:81" customFormat="1" ht="16.5" customHeight="1">
      <x:c r="A2475" s="302">
        <x:f>IF(RIGHT(C2475,2)=".1","10",RIGHT(C2475,2))</x:f>
      </x:c>
    </x:row>
    <x:row r="2476" spans="1:81" customFormat="1" ht="16.5" customHeight="1">
      <x:c r="A2476" s="302">
        <x:f>IF(RIGHT(C2476,2)=".1","10",RIGHT(C2476,2))</x:f>
      </x:c>
    </x:row>
    <x:row r="2477" spans="1:81" customFormat="1" ht="16.5" customHeight="1">
      <x:c r="A2477" s="302">
        <x:f>IF(RIGHT(C2477,2)=".1","10",RIGHT(C2477,2))</x:f>
      </x:c>
    </x:row>
    <x:row r="2478" spans="1:81" customFormat="1" ht="16.5" customHeight="1">
      <x:c r="A2478" s="302">
        <x:f>IF(RIGHT(C2478,2)=".1","10",RIGHT(C2478,2))</x:f>
      </x:c>
    </x:row>
    <x:row r="2479" spans="1:81" customFormat="1" ht="16.5" customHeight="1">
      <x:c r="A2479" s="302">
        <x:f>IF(RIGHT(C2479,2)=".1","10",RIGHT(C2479,2))</x:f>
      </x:c>
    </x:row>
    <x:row r="2480" spans="1:81" customFormat="1" ht="16.5" customHeight="1">
      <x:c r="A2480" s="302">
        <x:f>IF(RIGHT(C2480,2)=".1","10",RIGHT(C2480,2))</x:f>
      </x:c>
    </x:row>
    <x:row r="2481" spans="1:81" customFormat="1" ht="16.5" customHeight="1">
      <x:c r="A2481" s="302">
        <x:f>IF(RIGHT(C2481,2)=".1","10",RIGHT(C2481,2))</x:f>
      </x:c>
    </x:row>
    <x:row r="2482" spans="1:81" customFormat="1" ht="16.5" customHeight="1">
      <x:c r="A2482" s="302">
        <x:f>IF(RIGHT(C2482,2)=".1","10",RIGHT(C2482,2))</x:f>
      </x:c>
    </x:row>
    <x:row r="2483" spans="1:81" customFormat="1" ht="16.5" customHeight="1">
      <x:c r="A2483" s="302">
        <x:f>IF(RIGHT(C2483,2)=".1","10",RIGHT(C2483,2))</x:f>
      </x:c>
    </x:row>
    <x:row r="2484" spans="1:81" customFormat="1" ht="16.5" customHeight="1">
      <x:c r="A2484" s="302">
        <x:f>IF(RIGHT(C2484,2)=".1","10",RIGHT(C2484,2))</x:f>
      </x:c>
    </x:row>
    <x:row r="2485" spans="1:81" customFormat="1" ht="16.5" customHeight="1">
      <x:c r="A2485" s="302">
        <x:f>IF(RIGHT(C2485,2)=".1","10",RIGHT(C2485,2))</x:f>
      </x:c>
    </x:row>
    <x:row r="2486" spans="1:81" customFormat="1" ht="16.5" customHeight="1">
      <x:c r="A2486" s="302">
        <x:f>IF(RIGHT(C2486,2)=".1","10",RIGHT(C2486,2))</x:f>
      </x:c>
    </x:row>
    <x:row r="2487" spans="1:81" customFormat="1" ht="16.5" customHeight="1">
      <x:c r="A2487" s="302">
        <x:f>IF(RIGHT(C2487,2)=".1","10",RIGHT(C2487,2))</x:f>
      </x:c>
    </x:row>
    <x:row r="2488" spans="1:81" customFormat="1" ht="16.5" customHeight="1">
      <x:c r="A2488" s="302">
        <x:f>IF(RIGHT(C2488,2)=".1","10",RIGHT(C2488,2))</x:f>
      </x:c>
    </x:row>
    <x:row r="2489" spans="1:81" customFormat="1" ht="16.5" customHeight="1">
      <x:c r="A2489" s="302">
        <x:f>IF(RIGHT(C2489,2)=".1","10",RIGHT(C2489,2))</x:f>
      </x:c>
    </x:row>
    <x:row r="2490" spans="1:81" customFormat="1" ht="16.5" customHeight="1">
      <x:c r="A2490" s="302">
        <x:f>IF(RIGHT(C2490,2)=".1","10",RIGHT(C2490,2))</x:f>
      </x:c>
    </x:row>
    <x:row r="2491" spans="1:81" customFormat="1" ht="16.5" customHeight="1">
      <x:c r="A2491" s="302">
        <x:f>IF(RIGHT(C2491,2)=".1","10",RIGHT(C2491,2))</x:f>
      </x:c>
    </x:row>
    <x:row r="2492" spans="1:81" customFormat="1" ht="16.5" customHeight="1">
      <x:c r="A2492" s="302">
        <x:f>IF(RIGHT(C2492,2)=".1","10",RIGHT(C2492,2))</x:f>
      </x:c>
    </x:row>
    <x:row r="2493" spans="1:81" customFormat="1" ht="16.5" customHeight="1">
      <x:c r="A2493" s="302">
        <x:f>IF(RIGHT(C2493,2)=".1","10",RIGHT(C2493,2))</x:f>
      </x:c>
    </x:row>
    <x:row r="2494" spans="1:81" customFormat="1" ht="16.5" customHeight="1">
      <x:c r="A2494" s="302">
        <x:f>IF(RIGHT(C2494,2)=".1","10",RIGHT(C2494,2))</x:f>
      </x:c>
    </x:row>
    <x:row r="2495" spans="1:81" customFormat="1" ht="16.5" customHeight="1">
      <x:c r="A2495" s="302">
        <x:f>IF(RIGHT(C2495,2)=".1","10",RIGHT(C2495,2))</x:f>
      </x:c>
    </x:row>
    <x:row r="2496" spans="1:81" customFormat="1" ht="16.5" customHeight="1">
      <x:c r="A2496" s="302">
        <x:f>IF(RIGHT(C2496,2)=".1","10",RIGHT(C2496,2))</x:f>
      </x:c>
    </x:row>
    <x:row r="2497" spans="1:81" customFormat="1" ht="16.5" customHeight="1">
      <x:c r="A2497" s="302">
        <x:f>IF(RIGHT(C2497,2)=".1","10",RIGHT(C2497,2))</x:f>
      </x:c>
    </x:row>
    <x:row r="2498" spans="1:81" customFormat="1" ht="16.5" customHeight="1">
      <x:c r="A2498" s="302">
        <x:f>IF(RIGHT(C2498,2)=".1","10",RIGHT(C2498,2))</x:f>
      </x:c>
    </x:row>
    <x:row r="2499" spans="1:81" customFormat="1" ht="16.5" customHeight="1">
      <x:c r="A2499" s="302">
        <x:f>IF(RIGHT(C2499,2)=".1","10",RIGHT(C2499,2))</x:f>
      </x:c>
    </x:row>
    <x:row r="2500" spans="1:81" customFormat="1" ht="16.5" customHeight="1">
      <x:c r="A2500" s="302">
        <x:f>IF(RIGHT(C2500,2)=".1","10",RIGHT(C2500,2))</x:f>
      </x:c>
    </x:row>
    <x:row r="2501" spans="1:81" customFormat="1" ht="16.5" customHeight="1">
      <x:c r="A2501" s="302">
        <x:f>IF(RIGHT(C2501,2)=".1","10",RIGHT(C2501,2))</x:f>
      </x:c>
    </x:row>
    <x:row r="2502" spans="1:81" customFormat="1" ht="16.5" customHeight="1">
      <x:c r="A2502" s="302">
        <x:f>IF(RIGHT(C2502,2)=".1","10",RIGHT(C2502,2))</x:f>
      </x:c>
    </x:row>
    <x:row r="2503" spans="1:81" customFormat="1" ht="16.5" customHeight="1">
      <x:c r="A2503" s="302">
        <x:f>IF(RIGHT(C2503,2)=".1","10",RIGHT(C2503,2))</x:f>
      </x:c>
    </x:row>
    <x:row r="2504" spans="1:81" customFormat="1" ht="16.5" customHeight="1">
      <x:c r="A2504" s="302">
        <x:f>IF(RIGHT(C2504,2)=".1","10",RIGHT(C2504,2))</x:f>
      </x:c>
    </x:row>
    <x:row r="2505" spans="1:81" customFormat="1" ht="16.5" customHeight="1">
      <x:c r="A2505" s="302">
        <x:f>IF(RIGHT(C2505,2)=".1","10",RIGHT(C2505,2))</x:f>
      </x:c>
    </x:row>
    <x:row r="2506" spans="1:81" customFormat="1" ht="16.5" customHeight="1">
      <x:c r="A2506" s="302">
        <x:f>IF(RIGHT(C2506,2)=".1","10",RIGHT(C2506,2))</x:f>
      </x:c>
    </x:row>
    <x:row r="2507" spans="1:81" customFormat="1" ht="16.5" customHeight="1">
      <x:c r="A2507" s="302">
        <x:f>IF(RIGHT(C2507,2)=".1","10",RIGHT(C2507,2))</x:f>
      </x:c>
    </x:row>
    <x:row r="2508" spans="1:81" customFormat="1" ht="16.5" customHeight="1">
      <x:c r="A2508" s="302">
        <x:f>IF(RIGHT(C2508,2)=".1","10",RIGHT(C2508,2))</x:f>
      </x:c>
    </x:row>
    <x:row r="2509" spans="1:81" customFormat="1" ht="16.5" customHeight="1">
      <x:c r="A2509" s="302">
        <x:f>IF(RIGHT(C2509,2)=".1","10",RIGHT(C2509,2))</x:f>
      </x:c>
    </x:row>
    <x:row r="2510" spans="1:81" customFormat="1" ht="16.5" customHeight="1">
      <x:c r="A2510" s="302">
        <x:f>IF(RIGHT(C2510,2)=".1","10",RIGHT(C2510,2))</x:f>
      </x:c>
    </x:row>
    <x:row r="2511" spans="1:81" customFormat="1" ht="16.5" customHeight="1">
      <x:c r="A2511" s="302">
        <x:f>IF(RIGHT(C2511,2)=".1","10",RIGHT(C2511,2))</x:f>
      </x:c>
    </x:row>
    <x:row r="2512" spans="1:81" customFormat="1" ht="16.5" customHeight="1">
      <x:c r="A2512" s="302">
        <x:f>IF(RIGHT(C2512,2)=".1","10",RIGHT(C2512,2))</x:f>
      </x:c>
    </x:row>
    <x:row r="2513" spans="1:81" customFormat="1" ht="16.5" customHeight="1">
      <x:c r="A2513" s="302">
        <x:f>IF(RIGHT(C2513,2)=".1","10",RIGHT(C2513,2))</x:f>
      </x:c>
    </x:row>
    <x:row r="2514" spans="1:81" customFormat="1" ht="16.5" customHeight="1">
      <x:c r="A2514" s="302">
        <x:f>IF(RIGHT(C2514,2)=".1","10",RIGHT(C2514,2))</x:f>
      </x:c>
    </x:row>
    <x:row r="2515" spans="1:81" customFormat="1" ht="16.5" customHeight="1">
      <x:c r="A2515" s="302">
        <x:f>IF(RIGHT(C2515,2)=".1","10",RIGHT(C2515,2))</x:f>
      </x:c>
    </x:row>
    <x:row r="2516" spans="1:81" customFormat="1" ht="16.5" customHeight="1">
      <x:c r="A2516" s="302">
        <x:f>IF(RIGHT(C2516,2)=".1","10",RIGHT(C2516,2))</x:f>
      </x:c>
    </x:row>
    <x:row r="2517" spans="1:81" customFormat="1" ht="16.5" customHeight="1">
      <x:c r="A2517" s="302">
        <x:f>IF(RIGHT(C2517,2)=".1","10",RIGHT(C2517,2))</x:f>
      </x:c>
    </x:row>
    <x:row r="2518" spans="1:81" customFormat="1" ht="16.5" customHeight="1">
      <x:c r="A2518" s="302">
        <x:f>IF(RIGHT(C2518,2)=".1","10",RIGHT(C2518,2))</x:f>
      </x:c>
    </x:row>
    <x:row r="2519" spans="1:81" customFormat="1" ht="16.5" customHeight="1">
      <x:c r="A2519" s="302">
        <x:f>IF(RIGHT(C2519,2)=".1","10",RIGHT(C2519,2))</x:f>
      </x:c>
    </x:row>
    <x:row r="2520" spans="1:81" customFormat="1" ht="16.5" customHeight="1">
      <x:c r="A2520" s="302">
        <x:f>IF(RIGHT(C2520,2)=".1","10",RIGHT(C2520,2))</x:f>
      </x:c>
    </x:row>
    <x:row r="2521" spans="1:81" customFormat="1" ht="16.5" customHeight="1">
      <x:c r="A2521" s="302">
        <x:f>IF(RIGHT(C2521,2)=".1","10",RIGHT(C2521,2))</x:f>
      </x:c>
    </x:row>
    <x:row r="2522" spans="1:81" customFormat="1" ht="16.5" customHeight="1">
      <x:c r="A2522" s="302">
        <x:f>IF(RIGHT(C2522,2)=".1","10",RIGHT(C2522,2))</x:f>
      </x:c>
    </x:row>
    <x:row r="2523" spans="1:81" customFormat="1" ht="16.5" customHeight="1">
      <x:c r="A2523" s="302">
        <x:f>IF(RIGHT(C2523,2)=".1","10",RIGHT(C2523,2))</x:f>
      </x:c>
    </x:row>
    <x:row r="2524" spans="1:81" customFormat="1" ht="16.5" customHeight="1">
      <x:c r="A2524" s="302">
        <x:f>IF(RIGHT(C2524,2)=".1","10",RIGHT(C2524,2))</x:f>
      </x:c>
    </x:row>
    <x:row r="2525" spans="1:81" customFormat="1" ht="16.5" customHeight="1">
      <x:c r="A2525" s="302">
        <x:f>IF(RIGHT(C2525,2)=".1","10",RIGHT(C2525,2))</x:f>
      </x:c>
    </x:row>
    <x:row r="2526" spans="1:81" customFormat="1" ht="16.5" customHeight="1">
      <x:c r="A2526" s="302">
        <x:f>IF(RIGHT(C2526,2)=".1","10",RIGHT(C2526,2))</x:f>
      </x:c>
    </x:row>
    <x:row r="2527" spans="1:81" customFormat="1" ht="16.5" customHeight="1">
      <x:c r="A2527" s="302">
        <x:f>IF(RIGHT(C2527,2)=".1","10",RIGHT(C2527,2))</x:f>
      </x:c>
    </x:row>
    <x:row r="2528" spans="1:81" customFormat="1" ht="16.5" customHeight="1">
      <x:c r="A2528" s="302">
        <x:f>IF(RIGHT(C2528,2)=".1","10",RIGHT(C2528,2))</x:f>
      </x:c>
    </x:row>
    <x:row r="2529" spans="1:81" customFormat="1" ht="16.5" customHeight="1">
      <x:c r="A2529" s="302">
        <x:f>IF(RIGHT(C2529,2)=".1","10",RIGHT(C2529,2))</x:f>
      </x:c>
    </x:row>
    <x:row r="2530" spans="1:81" customFormat="1" ht="16.5" customHeight="1">
      <x:c r="A2530" s="302">
        <x:f>IF(RIGHT(C2530,2)=".1","10",RIGHT(C2530,2))</x:f>
      </x:c>
    </x:row>
    <x:row r="2531" spans="1:81" customFormat="1" ht="16.5" customHeight="1">
      <x:c r="A2531" s="302">
        <x:f>IF(RIGHT(C2531,2)=".1","10",RIGHT(C2531,2))</x:f>
      </x:c>
    </x:row>
    <x:row r="2532" spans="1:81" customFormat="1" ht="16.5" customHeight="1">
      <x:c r="A2532" s="302">
        <x:f>IF(RIGHT(C2532,2)=".1","10",RIGHT(C2532,2))</x:f>
      </x:c>
    </x:row>
    <x:row r="2533" spans="1:81" customFormat="1" ht="16.5" customHeight="1">
      <x:c r="A2533" s="302">
        <x:f>IF(RIGHT(C2533,2)=".1","10",RIGHT(C2533,2))</x:f>
      </x:c>
    </x:row>
    <x:row r="2534" spans="1:81" customFormat="1" ht="16.5" customHeight="1">
      <x:c r="A2534" s="302">
        <x:f>IF(RIGHT(C2534,2)=".1","10",RIGHT(C2534,2))</x:f>
      </x:c>
    </x:row>
    <x:row r="2535" spans="1:81" customFormat="1" ht="16.5" customHeight="1">
      <x:c r="A2535" s="302">
        <x:f>IF(RIGHT(C2535,2)=".1","10",RIGHT(C2535,2))</x:f>
      </x:c>
    </x:row>
    <x:row r="2536" spans="1:81" customFormat="1" ht="16.5" customHeight="1">
      <x:c r="A2536" s="302">
        <x:f>IF(RIGHT(C2536,2)=".1","10",RIGHT(C2536,2))</x:f>
      </x:c>
    </x:row>
    <x:row r="2537" spans="1:81" customFormat="1" ht="16.5" customHeight="1">
      <x:c r="A2537" s="302">
        <x:f>IF(RIGHT(C2537,2)=".1","10",RIGHT(C2537,2))</x:f>
      </x:c>
    </x:row>
    <x:row r="2538" spans="1:81" customFormat="1" ht="16.5" customHeight="1">
      <x:c r="A2538" s="302">
        <x:f>IF(RIGHT(C2538,2)=".1","10",RIGHT(C2538,2))</x:f>
      </x:c>
    </x:row>
    <x:row r="2539" spans="1:81" customFormat="1" ht="16.5" customHeight="1">
      <x:c r="A2539" s="302">
        <x:f>IF(RIGHT(C2539,2)=".1","10",RIGHT(C2539,2))</x:f>
      </x:c>
    </x:row>
    <x:row r="2540" spans="1:81" customFormat="1" ht="16.5" customHeight="1">
      <x:c r="A2540" s="302">
        <x:f>IF(RIGHT(C2540,2)=".1","10",RIGHT(C2540,2))</x:f>
      </x:c>
    </x:row>
    <x:row r="2541" spans="1:81" customFormat="1" ht="16.5" customHeight="1">
      <x:c r="A2541" s="302">
        <x:f>IF(RIGHT(C2541,2)=".1","10",RIGHT(C2541,2))</x:f>
      </x:c>
    </x:row>
    <x:row r="2542" spans="1:81" customFormat="1" ht="16.5" customHeight="1">
      <x:c r="A2542" s="302">
        <x:f>IF(RIGHT(C2542,2)=".1","10",RIGHT(C2542,2))</x:f>
      </x:c>
    </x:row>
    <x:row r="2543" spans="1:81" customFormat="1" ht="16.5" customHeight="1">
      <x:c r="A2543" s="302">
        <x:f>IF(RIGHT(C2543,2)=".1","10",RIGHT(C2543,2))</x:f>
      </x:c>
    </x:row>
    <x:row r="2544" spans="1:81" customFormat="1" ht="16.5" customHeight="1">
      <x:c r="A2544" s="302">
        <x:f>IF(RIGHT(C2544,2)=".1","10",RIGHT(C2544,2))</x:f>
      </x:c>
    </x:row>
    <x:row r="2545" spans="1:81" customFormat="1" ht="16.5" customHeight="1">
      <x:c r="A2545" s="302">
        <x:f>IF(RIGHT(C2545,2)=".1","10",RIGHT(C2545,2))</x:f>
      </x:c>
    </x:row>
    <x:row r="2546" spans="1:81" customFormat="1" ht="16.5" customHeight="1">
      <x:c r="A2546" s="302">
        <x:f>IF(RIGHT(C2546,2)=".1","10",RIGHT(C2546,2))</x:f>
      </x:c>
    </x:row>
    <x:row r="2547" spans="1:81" customFormat="1" ht="16.5" customHeight="1">
      <x:c r="A2547" s="302">
        <x:f>IF(RIGHT(C2547,2)=".1","10",RIGHT(C2547,2))</x:f>
      </x:c>
    </x:row>
    <x:row r="2548" spans="1:81" customFormat="1" ht="16.5" customHeight="1">
      <x:c r="A2548" s="302">
        <x:f>IF(RIGHT(C2548,2)=".1","10",RIGHT(C2548,2))</x:f>
      </x:c>
    </x:row>
    <x:row r="2549" spans="1:81" customFormat="1" ht="16.5" customHeight="1">
      <x:c r="A2549" s="302">
        <x:f>IF(RIGHT(C2549,2)=".1","10",RIGHT(C2549,2))</x:f>
      </x:c>
    </x:row>
    <x:row r="2550" spans="1:81" customFormat="1" ht="16.5" customHeight="1">
      <x:c r="A2550" s="302">
        <x:f>IF(RIGHT(C2550,2)=".1","10",RIGHT(C2550,2))</x:f>
      </x:c>
    </x:row>
    <x:row r="2551" spans="1:81" customFormat="1" ht="16.5" customHeight="1">
      <x:c r="A2551" s="302">
        <x:f>IF(RIGHT(C2551,2)=".1","10",RIGHT(C2551,2))</x:f>
      </x:c>
    </x:row>
    <x:row r="2552" spans="1:81" customFormat="1" ht="16.5" customHeight="1">
      <x:c r="A2552" s="302">
        <x:f>IF(RIGHT(C2552,2)=".1","10",RIGHT(C2552,2))</x:f>
      </x:c>
    </x:row>
    <x:row r="2553" spans="1:81" customFormat="1" ht="16.5" customHeight="1">
      <x:c r="A2553" s="302">
        <x:f>IF(RIGHT(C2553,2)=".1","10",RIGHT(C2553,2))</x:f>
      </x:c>
    </x:row>
    <x:row r="2554" spans="1:81" customFormat="1" ht="16.5" customHeight="1">
      <x:c r="A2554" s="302">
        <x:f>IF(RIGHT(C2554,2)=".1","10",RIGHT(C2554,2))</x:f>
      </x:c>
    </x:row>
    <x:row r="2555" spans="1:81" customFormat="1" ht="16.5" customHeight="1">
      <x:c r="A2555" s="302">
        <x:f>IF(RIGHT(C2555,2)=".1","10",RIGHT(C2555,2))</x:f>
      </x:c>
    </x:row>
    <x:row r="2556" spans="1:81" customFormat="1" ht="16.5" customHeight="1">
      <x:c r="A2556" s="302">
        <x:f>IF(RIGHT(C2556,2)=".1","10",RIGHT(C2556,2))</x:f>
      </x:c>
    </x:row>
    <x:row r="2557" spans="1:81" customFormat="1" ht="16.5" customHeight="1">
      <x:c r="A2557" s="302">
        <x:f>IF(RIGHT(C2557,2)=".1","10",RIGHT(C2557,2))</x:f>
      </x:c>
    </x:row>
    <x:row r="2558" spans="1:81" customFormat="1" ht="16.5" customHeight="1">
      <x:c r="A2558" s="302">
        <x:f>IF(RIGHT(C2558,2)=".1","10",RIGHT(C2558,2))</x:f>
      </x:c>
    </x:row>
    <x:row r="2559" spans="1:81" customFormat="1" ht="16.5" customHeight="1">
      <x:c r="A2559" s="302">
        <x:f>IF(RIGHT(C2559,2)=".1","10",RIGHT(C2559,2))</x:f>
      </x:c>
    </x:row>
    <x:row r="2560" spans="1:81" customFormat="1" ht="16.5" customHeight="1">
      <x:c r="A2560" s="302">
        <x:f>IF(RIGHT(C2560,2)=".1","10",RIGHT(C2560,2))</x:f>
      </x:c>
    </x:row>
    <x:row r="2561" spans="1:81" customFormat="1" ht="16.5" customHeight="1">
      <x:c r="A2561" s="302">
        <x:f>IF(RIGHT(C2561,2)=".1","10",RIGHT(C2561,2))</x:f>
      </x:c>
    </x:row>
    <x:row r="2562" spans="1:81" customFormat="1" ht="16.5" customHeight="1">
      <x:c r="A2562" s="302">
        <x:f>IF(RIGHT(C2562,2)=".1","10",RIGHT(C2562,2))</x:f>
      </x:c>
    </x:row>
    <x:row r="2563" spans="1:81" customFormat="1" ht="16.5" customHeight="1">
      <x:c r="A2563" s="302">
        <x:f>IF(RIGHT(C2563,2)=".1","10",RIGHT(C2563,2))</x:f>
      </x:c>
    </x:row>
    <x:row r="2564" spans="1:81" customFormat="1" ht="16.5" customHeight="1">
      <x:c r="A2564" s="302">
        <x:f>IF(RIGHT(C2564,2)=".1","10",RIGHT(C2564,2))</x:f>
      </x:c>
    </x:row>
    <x:row r="2565" spans="1:81" customFormat="1" ht="16.5" customHeight="1">
      <x:c r="A2565" s="302">
        <x:f>IF(RIGHT(C2565,2)=".1","10",RIGHT(C2565,2))</x:f>
      </x:c>
    </x:row>
    <x:row r="2566" spans="1:81" customFormat="1" ht="16.5" customHeight="1">
      <x:c r="A2566" s="302">
        <x:f>IF(RIGHT(C2566,2)=".1","10",RIGHT(C2566,2))</x:f>
      </x:c>
    </x:row>
    <x:row r="2567" spans="1:81" customFormat="1" ht="16.5" customHeight="1">
      <x:c r="A2567" s="302">
        <x:f>IF(RIGHT(C2567,2)=".1","10",RIGHT(C2567,2))</x:f>
      </x:c>
    </x:row>
    <x:row r="2568" spans="1:81" customFormat="1" ht="16.5" customHeight="1">
      <x:c r="A2568" s="302">
        <x:f>IF(RIGHT(C2568,2)=".1","10",RIGHT(C2568,2))</x:f>
      </x:c>
    </x:row>
    <x:row r="2569" spans="1:81" customFormat="1" ht="16.5" customHeight="1">
      <x:c r="A2569" s="302">
        <x:f>IF(RIGHT(C2569,2)=".1","10",RIGHT(C2569,2))</x:f>
      </x:c>
    </x:row>
    <x:row r="2570" spans="1:81" customFormat="1" ht="16.5" customHeight="1">
      <x:c r="A2570" s="302">
        <x:f>IF(RIGHT(C2570,2)=".1","10",RIGHT(C2570,2))</x:f>
      </x:c>
    </x:row>
    <x:row r="2571" spans="1:81" customFormat="1" ht="16.5" customHeight="1">
      <x:c r="A2571" s="302">
        <x:f>IF(RIGHT(C2571,2)=".1","10",RIGHT(C2571,2))</x:f>
      </x:c>
    </x:row>
    <x:row r="2572" spans="1:81" customFormat="1" ht="16.5" customHeight="1">
      <x:c r="A2572" s="302">
        <x:f>IF(RIGHT(C2572,2)=".1","10",RIGHT(C2572,2))</x:f>
      </x:c>
    </x:row>
    <x:row r="2573" spans="1:81" customFormat="1" ht="16.5" customHeight="1">
      <x:c r="A2573" s="302">
        <x:f>IF(RIGHT(C2573,2)=".1","10",RIGHT(C2573,2))</x:f>
      </x:c>
    </x:row>
    <x:row r="2574" spans="1:81" customFormat="1" ht="16.5" customHeight="1">
      <x:c r="A2574" s="302">
        <x:f>IF(RIGHT(C2574,2)=".1","10",RIGHT(C2574,2))</x:f>
      </x:c>
    </x:row>
    <x:row r="2575" spans="1:81" customFormat="1" ht="16.5" customHeight="1">
      <x:c r="A2575" s="302">
        <x:f>IF(RIGHT(C2575,2)=".1","10",RIGHT(C2575,2))</x:f>
      </x:c>
    </x:row>
    <x:row r="2576" spans="1:81" customFormat="1" ht="16.5" customHeight="1">
      <x:c r="A2576" s="302">
        <x:f>IF(RIGHT(C2576,2)=".1","10",RIGHT(C2576,2))</x:f>
      </x:c>
    </x:row>
    <x:row r="2577" spans="1:81" customFormat="1" ht="16.5" customHeight="1">
      <x:c r="A2577" s="302">
        <x:f>IF(RIGHT(C2577,2)=".1","10",RIGHT(C2577,2))</x:f>
      </x:c>
    </x:row>
    <x:row r="2578" spans="1:81" customFormat="1" ht="16.5" customHeight="1">
      <x:c r="A2578" s="302">
        <x:f>IF(RIGHT(C2578,2)=".1","10",RIGHT(C2578,2))</x:f>
      </x:c>
    </x:row>
    <x:row r="2579" spans="1:81" customFormat="1" ht="16.5" customHeight="1">
      <x:c r="A2579" s="302">
        <x:f>IF(RIGHT(C2579,2)=".1","10",RIGHT(C2579,2))</x:f>
      </x:c>
    </x:row>
    <x:row r="2580" spans="1:81" customFormat="1" ht="16.5" customHeight="1">
      <x:c r="A2580" s="302">
        <x:f>IF(RIGHT(C2580,2)=".1","10",RIGHT(C2580,2))</x:f>
      </x:c>
    </x:row>
    <x:row r="2581" spans="1:81" customFormat="1" ht="16.5" customHeight="1">
      <x:c r="A2581" s="302">
        <x:f>IF(RIGHT(C2581,2)=".1","10",RIGHT(C2581,2))</x:f>
      </x:c>
    </x:row>
    <x:row r="2582" spans="1:81" customFormat="1" ht="16.5" customHeight="1">
      <x:c r="A2582" s="302">
        <x:f>IF(RIGHT(C2582,2)=".1","10",RIGHT(C2582,2))</x:f>
      </x:c>
    </x:row>
    <x:row r="2583" spans="1:81" customFormat="1" ht="16.5" customHeight="1">
      <x:c r="A2583" s="302">
        <x:f>IF(RIGHT(C2583,2)=".1","10",RIGHT(C2583,2))</x:f>
      </x:c>
    </x:row>
    <x:row r="2584" spans="1:81" customFormat="1" ht="16.5" customHeight="1">
      <x:c r="A2584" s="302">
        <x:f>IF(RIGHT(C2584,2)=".1","10",RIGHT(C2584,2))</x:f>
      </x:c>
    </x:row>
    <x:row r="2585" spans="1:81" customFormat="1" ht="16.5" customHeight="1">
      <x:c r="A2585" s="302">
        <x:f>IF(RIGHT(C2585,2)=".1","10",RIGHT(C2585,2))</x:f>
      </x:c>
    </x:row>
    <x:row r="2586" spans="1:81" customFormat="1" ht="16.5" customHeight="1">
      <x:c r="A2586" s="302">
        <x:f>IF(RIGHT(C2586,2)=".1","10",RIGHT(C2586,2))</x:f>
      </x:c>
    </x:row>
    <x:row r="2587" spans="1:81" customFormat="1" ht="16.5" customHeight="1">
      <x:c r="A2587" s="302">
        <x:f>IF(RIGHT(C2587,2)=".1","10",RIGHT(C2587,2))</x:f>
      </x:c>
    </x:row>
    <x:row r="2588" spans="1:81" customFormat="1" ht="16.5" customHeight="1">
      <x:c r="A2588" s="302">
        <x:f>IF(RIGHT(C2588,2)=".1","10",RIGHT(C2588,2))</x:f>
      </x:c>
    </x:row>
    <x:row r="2589" spans="1:81" customFormat="1" ht="16.5" customHeight="1">
      <x:c r="A2589" s="302">
        <x:f>IF(RIGHT(C2589,2)=".1","10",RIGHT(C2589,2))</x:f>
      </x:c>
    </x:row>
    <x:row r="2590" spans="1:81" customFormat="1" ht="16.5" customHeight="1">
      <x:c r="A2590" s="302">
        <x:f>IF(RIGHT(C2590,2)=".1","10",RIGHT(C2590,2))</x:f>
      </x:c>
    </x:row>
    <x:row r="2591" spans="1:81" customFormat="1" ht="16.5" customHeight="1">
      <x:c r="A2591" s="302">
        <x:f>IF(RIGHT(C2591,2)=".1","10",RIGHT(C2591,2))</x:f>
      </x:c>
    </x:row>
    <x:row r="2592" spans="1:81" customFormat="1" ht="16.5" customHeight="1">
      <x:c r="A2592" s="302">
        <x:f>IF(RIGHT(C2592,2)=".1","10",RIGHT(C2592,2))</x:f>
      </x:c>
    </x:row>
    <x:row r="2593" spans="1:81" customFormat="1" ht="16.5" customHeight="1">
      <x:c r="A2593" s="302">
        <x:f>IF(RIGHT(C2593,2)=".1","10",RIGHT(C2593,2))</x:f>
      </x:c>
    </x:row>
    <x:row r="2594" spans="1:81" customFormat="1" ht="16.5" customHeight="1">
      <x:c r="A2594" s="302">
        <x:f>IF(RIGHT(C2594,2)=".1","10",RIGHT(C2594,2))</x:f>
      </x:c>
    </x:row>
    <x:row r="2595" spans="1:81" customFormat="1" ht="16.5" customHeight="1">
      <x:c r="A2595" s="302">
        <x:f>IF(RIGHT(C2595,2)=".1","10",RIGHT(C2595,2))</x:f>
      </x:c>
    </x:row>
    <x:row r="2596" spans="1:81" customFormat="1" ht="16.5" customHeight="1">
      <x:c r="A2596" s="302">
        <x:f>IF(RIGHT(C2596,2)=".1","10",RIGHT(C2596,2))</x:f>
      </x:c>
    </x:row>
    <x:row r="2597" spans="1:81" customFormat="1" ht="16.5" customHeight="1">
      <x:c r="A2597" s="302">
        <x:f>IF(RIGHT(C2597,2)=".1","10",RIGHT(C2597,2))</x:f>
      </x:c>
    </x:row>
    <x:row r="2598" spans="1:81" customFormat="1" ht="16.5" customHeight="1">
      <x:c r="A2598" s="302">
        <x:f>IF(RIGHT(C2598,2)=".1","10",RIGHT(C2598,2))</x:f>
      </x:c>
    </x:row>
    <x:row r="2599" spans="1:81" customFormat="1" ht="16.5" customHeight="1">
      <x:c r="A2599" s="302">
        <x:f>IF(RIGHT(C2599,2)=".1","10",RIGHT(C2599,2))</x:f>
      </x:c>
    </x:row>
    <x:row r="2600" spans="1:81" customFormat="1" ht="16.5" customHeight="1">
      <x:c r="A2600" s="302">
        <x:f>IF(RIGHT(C2600,2)=".1","10",RIGHT(C2600,2))</x:f>
      </x:c>
    </x:row>
    <x:row r="2601" spans="1:81" customFormat="1" ht="16.5" customHeight="1">
      <x:c r="A2601" s="302">
        <x:f>IF(RIGHT(C2601,2)=".1","10",RIGHT(C2601,2))</x:f>
      </x:c>
    </x:row>
    <x:row r="2602" spans="1:81" customFormat="1" ht="16.5" customHeight="1">
      <x:c r="A2602" s="302">
        <x:f>IF(RIGHT(C2602,2)=".1","10",RIGHT(C2602,2))</x:f>
      </x:c>
    </x:row>
    <x:row r="2603" spans="1:81" customFormat="1" ht="16.5" customHeight="1">
      <x:c r="A2603" s="302">
        <x:f>IF(RIGHT(C2603,2)=".1","10",RIGHT(C2603,2))</x:f>
      </x:c>
    </x:row>
    <x:row r="2604" spans="1:81" customFormat="1" ht="16.5" customHeight="1">
      <x:c r="A2604" s="302">
        <x:f>IF(RIGHT(C2604,2)=".1","10",RIGHT(C2604,2))</x:f>
      </x:c>
    </x:row>
    <x:row r="2605" spans="1:81" customFormat="1" ht="16.5" customHeight="1">
      <x:c r="A2605" s="302">
        <x:f>IF(RIGHT(C2605,2)=".1","10",RIGHT(C2605,2))</x:f>
      </x:c>
    </x:row>
    <x:row r="2606" spans="1:81" customFormat="1" ht="16.5" customHeight="1">
      <x:c r="A2606" s="302">
        <x:f>IF(RIGHT(C2606,2)=".1","10",RIGHT(C2606,2))</x:f>
      </x:c>
    </x:row>
    <x:row r="2607" spans="1:81" customFormat="1" ht="16.5" customHeight="1">
      <x:c r="A2607" s="302">
        <x:f>IF(RIGHT(C2607,2)=".1","10",RIGHT(C2607,2))</x:f>
      </x:c>
    </x:row>
    <x:row r="2608" spans="1:81" customFormat="1" ht="16.5" customHeight="1">
      <x:c r="A2608" s="302">
        <x:f>IF(RIGHT(C2608,2)=".1","10",RIGHT(C2608,2))</x:f>
      </x:c>
    </x:row>
    <x:row r="2609" spans="1:81" customFormat="1" ht="16.5" customHeight="1">
      <x:c r="A2609" s="302">
        <x:f>IF(RIGHT(C2609,2)=".1","10",RIGHT(C2609,2))</x:f>
      </x:c>
    </x:row>
    <x:row r="2610" spans="1:81" customFormat="1" ht="16.5" customHeight="1">
      <x:c r="A2610" s="302">
        <x:f>IF(RIGHT(C2610,2)=".1","10",RIGHT(C2610,2))</x:f>
      </x:c>
    </x:row>
    <x:row r="2611" spans="1:81" customFormat="1" ht="16.5" customHeight="1">
      <x:c r="A2611" s="302">
        <x:f>IF(RIGHT(C2611,2)=".1","10",RIGHT(C2611,2))</x:f>
      </x:c>
    </x:row>
    <x:row r="2612" spans="1:81" customFormat="1" ht="16.5" customHeight="1">
      <x:c r="A2612" s="302">
        <x:f>IF(RIGHT(C2612,2)=".1","10",RIGHT(C2612,2))</x:f>
      </x:c>
    </x:row>
    <x:row r="2613" spans="1:81" customFormat="1" ht="16.5" customHeight="1">
      <x:c r="A2613" s="302">
        <x:f>IF(RIGHT(C2613,2)=".1","10",RIGHT(C2613,2))</x:f>
      </x:c>
    </x:row>
    <x:row r="2614" spans="1:81" customFormat="1" ht="16.5" customHeight="1">
      <x:c r="A2614" s="302">
        <x:f>IF(RIGHT(C2614,2)=".1","10",RIGHT(C2614,2))</x:f>
      </x:c>
    </x:row>
    <x:row r="2615" spans="1:81" customFormat="1" ht="16.5" customHeight="1">
      <x:c r="A2615" s="302">
        <x:f>IF(RIGHT(C2615,2)=".1","10",RIGHT(C2615,2))</x:f>
      </x:c>
    </x:row>
    <x:row r="2616" spans="1:81" customFormat="1" ht="16.5" customHeight="1">
      <x:c r="A2616" s="302">
        <x:f>IF(RIGHT(C2616,2)=".1","10",RIGHT(C2616,2))</x:f>
      </x:c>
    </x:row>
    <x:row r="2617" spans="1:81" customFormat="1" ht="16.5" customHeight="1">
      <x:c r="A2617" s="302">
        <x:f>IF(RIGHT(C2617,2)=".1","10",RIGHT(C2617,2))</x:f>
      </x:c>
    </x:row>
    <x:row r="2618" spans="1:81" customFormat="1" ht="16.5" customHeight="1">
      <x:c r="A2618" s="302">
        <x:f>IF(RIGHT(C2618,2)=".1","10",RIGHT(C2618,2))</x:f>
      </x:c>
    </x:row>
    <x:row r="2619" spans="1:81" customFormat="1" ht="16.5" customHeight="1">
      <x:c r="A2619" s="302">
        <x:f>IF(RIGHT(C2619,2)=".1","10",RIGHT(C2619,2))</x:f>
      </x:c>
    </x:row>
    <x:row r="2620" spans="1:81" customFormat="1" ht="16.5" customHeight="1">
      <x:c r="A2620" s="302">
        <x:f>IF(RIGHT(C2620,2)=".1","10",RIGHT(C2620,2))</x:f>
      </x:c>
    </x:row>
    <x:row r="2621" spans="1:81" customFormat="1" ht="16.5" customHeight="1">
      <x:c r="A2621" s="302">
        <x:f>IF(RIGHT(C2621,2)=".1","10",RIGHT(C2621,2))</x:f>
      </x:c>
    </x:row>
    <x:row r="2622" spans="1:81" customFormat="1" ht="16.5" customHeight="1">
      <x:c r="A2622" s="302">
        <x:f>IF(RIGHT(C2622,2)=".1","10",RIGHT(C2622,2))</x:f>
      </x:c>
    </x:row>
    <x:row r="2623" spans="1:81" customFormat="1" ht="16.5" customHeight="1">
      <x:c r="A2623" s="302">
        <x:f>IF(RIGHT(C2623,2)=".1","10",RIGHT(C2623,2))</x:f>
      </x:c>
    </x:row>
    <x:row r="2624" spans="1:81" customFormat="1" ht="16.5" customHeight="1">
      <x:c r="A2624" s="302">
        <x:f>IF(RIGHT(C2624,2)=".1","10",RIGHT(C2624,2))</x:f>
      </x:c>
    </x:row>
    <x:row r="2625" spans="1:81" customFormat="1" ht="16.5" customHeight="1">
      <x:c r="A2625" s="302">
        <x:f>IF(RIGHT(C2625,2)=".1","10",RIGHT(C2625,2))</x:f>
      </x:c>
    </x:row>
    <x:row r="2626" spans="1:81" customFormat="1" ht="16.5" customHeight="1">
      <x:c r="A2626" s="302">
        <x:f>IF(RIGHT(C2626,2)=".1","10",RIGHT(C2626,2))</x:f>
      </x:c>
    </x:row>
    <x:row r="2627" spans="1:81" customFormat="1" ht="16.5" customHeight="1">
      <x:c r="A2627" s="302">
        <x:f>IF(RIGHT(C2627,2)=".1","10",RIGHT(C2627,2))</x:f>
      </x:c>
    </x:row>
    <x:row r="2628" spans="1:81" customFormat="1" ht="16.5" customHeight="1">
      <x:c r="A2628" s="302">
        <x:f>IF(RIGHT(C2628,2)=".1","10",RIGHT(C2628,2))</x:f>
      </x:c>
    </x:row>
    <x:row r="2629" spans="1:81" customFormat="1" ht="16.5" customHeight="1">
      <x:c r="A2629" s="302">
        <x:f>IF(RIGHT(C2629,2)=".1","10",RIGHT(C2629,2))</x:f>
      </x:c>
    </x:row>
    <x:row r="2630" spans="1:81" customFormat="1" ht="16.5" customHeight="1">
      <x:c r="A2630" s="302">
        <x:f>IF(RIGHT(C2630,2)=".1","10",RIGHT(C2630,2))</x:f>
      </x:c>
    </x:row>
    <x:row r="2631" spans="1:81" customFormat="1" ht="16.5" customHeight="1">
      <x:c r="A2631" s="302">
        <x:f>IF(RIGHT(C2631,2)=".1","10",RIGHT(C2631,2))</x:f>
      </x:c>
    </x:row>
    <x:row r="2632" spans="1:81" customFormat="1" ht="16.5" customHeight="1">
      <x:c r="A2632" s="302">
        <x:f>IF(RIGHT(C2632,2)=".1","10",RIGHT(C2632,2))</x:f>
      </x:c>
    </x:row>
    <x:row r="2633" spans="1:81" customFormat="1" ht="16.5" customHeight="1">
      <x:c r="A2633" s="302">
        <x:f>IF(RIGHT(C2633,2)=".1","10",RIGHT(C2633,2))</x:f>
      </x:c>
    </x:row>
    <x:row r="2634" spans="1:81" customFormat="1" ht="16.5" customHeight="1">
      <x:c r="A2634" s="302">
        <x:f>IF(RIGHT(C2634,2)=".1","10",RIGHT(C2634,2))</x:f>
      </x:c>
    </x:row>
    <x:row r="2635" spans="1:81" customFormat="1" ht="16.5" customHeight="1">
      <x:c r="A2635" s="302">
        <x:f>IF(RIGHT(C2635,2)=".1","10",RIGHT(C2635,2))</x:f>
      </x:c>
    </x:row>
    <x:row r="2636" spans="1:81" customFormat="1" ht="16.5" customHeight="1">
      <x:c r="A2636" s="302">
        <x:f>IF(RIGHT(C2636,2)=".1","10",RIGHT(C2636,2))</x:f>
      </x:c>
    </x:row>
    <x:row r="2637" spans="1:81" customFormat="1" ht="16.5" customHeight="1">
      <x:c r="A2637" s="302">
        <x:f>IF(RIGHT(C2637,2)=".1","10",RIGHT(C2637,2))</x:f>
      </x:c>
    </x:row>
    <x:row r="2638" spans="1:81" customFormat="1" ht="16.5" customHeight="1">
      <x:c r="A2638" s="302">
        <x:f>IF(RIGHT(C2638,2)=".1","10",RIGHT(C2638,2))</x:f>
      </x:c>
    </x:row>
    <x:row r="2639" spans="1:81" customFormat="1" ht="16.5" customHeight="1">
      <x:c r="A2639" s="302">
        <x:f>IF(RIGHT(C2639,2)=".1","10",RIGHT(C2639,2))</x:f>
      </x:c>
    </x:row>
    <x:row r="2640" spans="1:81" customFormat="1" ht="16.5" customHeight="1">
      <x:c r="A2640" s="302">
        <x:f>IF(RIGHT(C2640,2)=".1","10",RIGHT(C2640,2))</x:f>
      </x:c>
    </x:row>
    <x:row r="2641" spans="1:81" customFormat="1" ht="16.5" customHeight="1">
      <x:c r="A2641" s="302">
        <x:f>IF(RIGHT(C2641,2)=".1","10",RIGHT(C2641,2))</x:f>
      </x:c>
    </x:row>
    <x:row r="2642" spans="1:81" customFormat="1" ht="16.5" customHeight="1">
      <x:c r="A2642" s="302">
        <x:f>IF(RIGHT(C2642,2)=".1","10",RIGHT(C2642,2))</x:f>
      </x:c>
    </x:row>
    <x:row r="2643" spans="1:81" customFormat="1" ht="16.5" customHeight="1">
      <x:c r="A2643" s="302">
        <x:f>IF(RIGHT(C2643,2)=".1","10",RIGHT(C2643,2))</x:f>
      </x:c>
    </x:row>
    <x:row r="2644" spans="1:81" customFormat="1" ht="16.5" customHeight="1">
      <x:c r="A2644" s="302">
        <x:f>IF(RIGHT(C2644,2)=".1","10",RIGHT(C2644,2))</x:f>
      </x:c>
    </x:row>
    <x:row r="2645" spans="1:81" customFormat="1" ht="16.5" customHeight="1">
      <x:c r="A2645" s="302">
        <x:f>IF(RIGHT(C2645,2)=".1","10",RIGHT(C2645,2))</x:f>
      </x:c>
    </x:row>
    <x:row r="2646" spans="1:81" customFormat="1" ht="16.5" customHeight="1">
      <x:c r="A2646" s="302">
        <x:f>IF(RIGHT(C2646,2)=".1","10",RIGHT(C2646,2))</x:f>
      </x:c>
    </x:row>
    <x:row r="2647" spans="1:81" customFormat="1" ht="16.5" customHeight="1">
      <x:c r="A2647" s="302">
        <x:f>IF(RIGHT(C2647,2)=".1","10",RIGHT(C2647,2))</x:f>
      </x:c>
    </x:row>
    <x:row r="2648" spans="1:81" customFormat="1" ht="16.5" customHeight="1">
      <x:c r="A2648" s="302">
        <x:f>IF(RIGHT(C2648,2)=".1","10",RIGHT(C2648,2))</x:f>
      </x:c>
    </x:row>
    <x:row r="2649" spans="1:81" customFormat="1" ht="16.5" customHeight="1">
      <x:c r="A2649" s="302">
        <x:f>IF(RIGHT(C2649,2)=".1","10",RIGHT(C2649,2))</x:f>
      </x:c>
    </x:row>
    <x:row r="2650" spans="1:81" customFormat="1" ht="16.5" customHeight="1">
      <x:c r="A2650" s="302">
        <x:f>IF(RIGHT(C2650,2)=".1","10",RIGHT(C2650,2))</x:f>
      </x:c>
    </x:row>
    <x:row r="2651" spans="1:81" customFormat="1" ht="16.5" customHeight="1">
      <x:c r="A2651" s="302">
        <x:f>IF(RIGHT(C2651,2)=".1","10",RIGHT(C2651,2))</x:f>
      </x:c>
    </x:row>
    <x:row r="2652" spans="1:81" customFormat="1" ht="16.5" customHeight="1">
      <x:c r="A2652" s="302">
        <x:f>IF(RIGHT(C2652,2)=".1","10",RIGHT(C2652,2))</x:f>
      </x:c>
    </x:row>
    <x:row r="2653" spans="1:81" customFormat="1" ht="16.5" customHeight="1">
      <x:c r="A2653" s="302">
        <x:f>IF(RIGHT(C2653,2)=".1","10",RIGHT(C2653,2))</x:f>
      </x:c>
    </x:row>
    <x:row r="2654" spans="1:81" customFormat="1" ht="16.5" customHeight="1">
      <x:c r="A2654" s="302">
        <x:f>IF(RIGHT(C2654,2)=".1","10",RIGHT(C2654,2))</x:f>
      </x:c>
    </x:row>
    <x:row r="2655" spans="1:81" customFormat="1" ht="16.5" customHeight="1">
      <x:c r="A2655" s="302">
        <x:f>IF(RIGHT(C2655,2)=".1","10",RIGHT(C2655,2))</x:f>
      </x:c>
    </x:row>
    <x:row r="2656" spans="1:81" customFormat="1" ht="16.5" customHeight="1">
      <x:c r="A2656" s="302">
        <x:f>IF(RIGHT(C2656,2)=".1","10",RIGHT(C2656,2))</x:f>
      </x:c>
    </x:row>
    <x:row r="2657" spans="1:81" customFormat="1" ht="16.5" customHeight="1">
      <x:c r="A2657" s="302">
        <x:f>IF(RIGHT(C2657,2)=".1","10",RIGHT(C2657,2))</x:f>
      </x:c>
    </x:row>
    <x:row r="2658" spans="1:81" customFormat="1" ht="16.5" customHeight="1">
      <x:c r="A2658" s="302">
        <x:f>IF(RIGHT(C2658,2)=".1","10",RIGHT(C2658,2))</x:f>
      </x:c>
    </x:row>
    <x:row r="2659" spans="1:81" customFormat="1" ht="16.5" customHeight="1">
      <x:c r="A2659" s="302">
        <x:f>IF(RIGHT(C2659,2)=".1","10",RIGHT(C2659,2))</x:f>
      </x:c>
    </x:row>
    <x:row r="2660" spans="1:81" customFormat="1" ht="16.5" customHeight="1">
      <x:c r="A2660" s="302">
        <x:f>IF(RIGHT(C2660,2)=".1","10",RIGHT(C2660,2))</x:f>
      </x:c>
    </x:row>
    <x:row r="2661" spans="1:81" customFormat="1" ht="16.5" customHeight="1">
      <x:c r="A2661" s="302">
        <x:f>IF(RIGHT(C2661,2)=".1","10",RIGHT(C2661,2))</x:f>
      </x:c>
    </x:row>
    <x:row r="2662" spans="1:81" customFormat="1" ht="16.5" customHeight="1">
      <x:c r="A2662" s="302">
        <x:f>IF(RIGHT(C2662,2)=".1","10",RIGHT(C2662,2))</x:f>
      </x:c>
    </x:row>
    <x:row r="2663" spans="1:81" customFormat="1" ht="16.5" customHeight="1">
      <x:c r="A2663" s="302">
        <x:f>IF(RIGHT(C2663,2)=".1","10",RIGHT(C2663,2))</x:f>
      </x:c>
    </x:row>
    <x:row r="2664" spans="1:81" customFormat="1" ht="16.5" customHeight="1">
      <x:c r="A2664" s="302">
        <x:f>IF(RIGHT(C2664,2)=".1","10",RIGHT(C2664,2))</x:f>
      </x:c>
    </x:row>
    <x:row r="2665" spans="1:81" customFormat="1" ht="16.5" customHeight="1">
      <x:c r="A2665" s="302">
        <x:f>IF(RIGHT(C2665,2)=".1","10",RIGHT(C2665,2))</x:f>
      </x:c>
    </x:row>
    <x:row r="2666" spans="1:81" customFormat="1" ht="16.5" customHeight="1">
      <x:c r="A2666" s="302">
        <x:f>IF(RIGHT(C2666,2)=".1","10",RIGHT(C2666,2))</x:f>
      </x:c>
    </x:row>
    <x:row r="2667" spans="1:81" customFormat="1" ht="16.5" customHeight="1">
      <x:c r="A2667" s="302">
        <x:f>IF(RIGHT(C2667,2)=".1","10",RIGHT(C2667,2))</x:f>
      </x:c>
    </x:row>
    <x:row r="2668" spans="1:81" customFormat="1" ht="16.5" customHeight="1">
      <x:c r="A2668" s="302">
        <x:f>IF(RIGHT(C2668,2)=".1","10",RIGHT(C2668,2))</x:f>
      </x:c>
    </x:row>
    <x:row r="2669" spans="1:81" customFormat="1" ht="16.5" customHeight="1">
      <x:c r="A2669" s="302">
        <x:f>IF(RIGHT(C2669,2)=".1","10",RIGHT(C2669,2))</x:f>
      </x:c>
    </x:row>
    <x:row r="2670" spans="1:81" customFormat="1" ht="16.5" customHeight="1">
      <x:c r="A2670" s="302">
        <x:f>IF(RIGHT(C2670,2)=".1","10",RIGHT(C2670,2))</x:f>
      </x:c>
    </x:row>
    <x:row r="2671" spans="1:81" customFormat="1" ht="16.5" customHeight="1">
      <x:c r="A2671" s="302">
        <x:f>IF(RIGHT(C2671,2)=".1","10",RIGHT(C2671,2))</x:f>
      </x:c>
    </x:row>
    <x:row r="2672" spans="1:81" customFormat="1" ht="16.5" customHeight="1">
      <x:c r="A2672" s="302">
        <x:f>IF(RIGHT(C2672,2)=".1","10",RIGHT(C2672,2))</x:f>
      </x:c>
    </x:row>
    <x:row r="2673" spans="1:81" customFormat="1" ht="16.5" customHeight="1">
      <x:c r="A2673" s="302">
        <x:f>IF(RIGHT(C2673,2)=".1","10",RIGHT(C2673,2))</x:f>
      </x:c>
    </x:row>
    <x:row r="2674" spans="1:81" customFormat="1" ht="16.5" customHeight="1">
      <x:c r="A2674" s="302">
        <x:f>IF(RIGHT(C2674,2)=".1","10",RIGHT(C2674,2))</x:f>
      </x:c>
    </x:row>
    <x:row r="2675" spans="1:81" customFormat="1" ht="16.5" customHeight="1">
      <x:c r="A2675" s="302">
        <x:f>IF(RIGHT(C2675,2)=".1","10",RIGHT(C2675,2))</x:f>
      </x:c>
    </x:row>
    <x:row r="2676" spans="1:81" customFormat="1" ht="16.5" customHeight="1">
      <x:c r="A2676" s="302">
        <x:f>IF(RIGHT(C2676,2)=".1","10",RIGHT(C2676,2))</x:f>
      </x:c>
    </x:row>
    <x:row r="2677" spans="1:81" customFormat="1" ht="16.5" customHeight="1">
      <x:c r="A2677" s="302">
        <x:f>IF(RIGHT(C2677,2)=".1","10",RIGHT(C2677,2))</x:f>
      </x:c>
    </x:row>
    <x:row r="2678" spans="1:81" customFormat="1" ht="16.5" customHeight="1">
      <x:c r="A2678" s="302">
        <x:f>IF(RIGHT(C2678,2)=".1","10",RIGHT(C2678,2))</x:f>
      </x:c>
    </x:row>
    <x:row r="2679" spans="1:81" customFormat="1" ht="16.5" customHeight="1">
      <x:c r="A2679" s="302">
        <x:f>IF(RIGHT(C2679,2)=".1","10",RIGHT(C2679,2))</x:f>
      </x:c>
    </x:row>
    <x:row r="2680" spans="1:81" customFormat="1" ht="16.5" customHeight="1">
      <x:c r="A2680" s="302">
        <x:f>IF(RIGHT(C2680,2)=".1","10",RIGHT(C2680,2))</x:f>
      </x:c>
    </x:row>
    <x:row r="2681" spans="1:81" customFormat="1" ht="16.5" customHeight="1">
      <x:c r="A2681" s="302">
        <x:f>IF(RIGHT(C2681,2)=".1","10",RIGHT(C2681,2))</x:f>
      </x:c>
    </x:row>
    <x:row r="2682" spans="1:81" customFormat="1" ht="16.5" customHeight="1">
      <x:c r="A2682" s="302">
        <x:f>IF(RIGHT(C2682,2)=".1","10",RIGHT(C2682,2))</x:f>
      </x:c>
    </x:row>
    <x:row r="2683" spans="1:81" customFormat="1" ht="16.5" customHeight="1">
      <x:c r="A2683" s="302">
        <x:f>IF(RIGHT(C2683,2)=".1","10",RIGHT(C2683,2))</x:f>
      </x:c>
    </x:row>
    <x:row r="2684" spans="1:81" customFormat="1" ht="16.5" customHeight="1">
      <x:c r="A2684" s="302">
        <x:f>IF(RIGHT(C2684,2)=".1","10",RIGHT(C2684,2))</x:f>
      </x:c>
    </x:row>
    <x:row r="2685" spans="1:81" customFormat="1" ht="16.5" customHeight="1">
      <x:c r="A2685" s="302">
        <x:f>IF(RIGHT(C2685,2)=".1","10",RIGHT(C2685,2))</x:f>
      </x:c>
    </x:row>
    <x:row r="2686" spans="1:81" customFormat="1" ht="16.5" customHeight="1">
      <x:c r="A2686" s="302">
        <x:f>IF(RIGHT(C2686,2)=".1","10",RIGHT(C2686,2))</x:f>
      </x:c>
    </x:row>
    <x:row r="2687" spans="1:81" customFormat="1" ht="16.5" customHeight="1">
      <x:c r="A2687" s="302">
        <x:f>IF(RIGHT(C2687,2)=".1","10",RIGHT(C2687,2))</x:f>
      </x:c>
    </x:row>
    <x:row r="2688" spans="1:81" customFormat="1" ht="16.5" customHeight="1">
      <x:c r="A2688" s="302">
        <x:f>IF(RIGHT(C2688,2)=".1","10",RIGHT(C2688,2))</x:f>
      </x:c>
    </x:row>
    <x:row r="2689" spans="1:81" customFormat="1" ht="16.5" customHeight="1">
      <x:c r="A2689" s="302">
        <x:f>IF(RIGHT(C2689,2)=".1","10",RIGHT(C2689,2))</x:f>
      </x:c>
    </x:row>
    <x:row r="2690" spans="1:81" customFormat="1" ht="16.5" customHeight="1">
      <x:c r="A2690" s="302">
        <x:f>IF(RIGHT(C2690,2)=".1","10",RIGHT(C2690,2))</x:f>
      </x:c>
    </x:row>
    <x:row r="2691" spans="1:81" customFormat="1" ht="16.5" customHeight="1">
      <x:c r="A2691" s="302">
        <x:f>IF(RIGHT(C2691,2)=".1","10",RIGHT(C2691,2))</x:f>
      </x:c>
    </x:row>
    <x:row r="2692" spans="1:81" customFormat="1" ht="16.5" customHeight="1">
      <x:c r="A2692" s="302">
        <x:f>IF(RIGHT(C2692,2)=".1","10",RIGHT(C2692,2))</x:f>
      </x:c>
    </x:row>
    <x:row r="2693" spans="1:81" customFormat="1" ht="16.5" customHeight="1">
      <x:c r="A2693" s="302">
        <x:f>IF(RIGHT(C2693,2)=".1","10",RIGHT(C2693,2))</x:f>
      </x:c>
    </x:row>
    <x:row r="2694" spans="1:81" customFormat="1" ht="16.5" customHeight="1">
      <x:c r="A2694" s="302">
        <x:f>IF(RIGHT(C2694,2)=".1","10",RIGHT(C2694,2))</x:f>
      </x:c>
    </x:row>
    <x:row r="2695" spans="1:81" customFormat="1" ht="16.5" customHeight="1">
      <x:c r="A2695" s="302">
        <x:f>IF(RIGHT(C2695,2)=".1","10",RIGHT(C2695,2))</x:f>
      </x:c>
    </x:row>
    <x:row r="2696" spans="1:81" customFormat="1" ht="16.5" customHeight="1">
      <x:c r="A2696" s="302">
        <x:f>IF(RIGHT(C2696,2)=".1","10",RIGHT(C2696,2))</x:f>
      </x:c>
    </x:row>
    <x:row r="2697" spans="1:81" customFormat="1" ht="16.5" customHeight="1">
      <x:c r="A2697" s="302">
        <x:f>IF(RIGHT(C2697,2)=".1","10",RIGHT(C2697,2))</x:f>
      </x:c>
    </x:row>
    <x:row r="2698" spans="1:81" customFormat="1" ht="16.5" customHeight="1">
      <x:c r="A2698" s="302">
        <x:f>IF(RIGHT(C2698,2)=".1","10",RIGHT(C2698,2))</x:f>
      </x:c>
    </x:row>
    <x:row r="2699" spans="1:81" customFormat="1" ht="16.5" customHeight="1">
      <x:c r="A2699" s="302">
        <x:f>IF(RIGHT(C2699,2)=".1","10",RIGHT(C2699,2))</x:f>
      </x:c>
    </x:row>
    <x:row r="2700" spans="1:81" customFormat="1" ht="16.5" customHeight="1">
      <x:c r="A2700" s="302">
        <x:f>IF(RIGHT(C2700,2)=".1","10",RIGHT(C2700,2))</x:f>
      </x:c>
    </x:row>
    <x:row r="2701" spans="1:81" customFormat="1" ht="16.5" customHeight="1">
      <x:c r="A2701" s="302">
        <x:f>IF(RIGHT(C2701,2)=".1","10",RIGHT(C2701,2))</x:f>
      </x:c>
    </x:row>
    <x:row r="2702" spans="1:81" customFormat="1" ht="16.5" customHeight="1">
      <x:c r="A2702" s="302">
        <x:f>IF(RIGHT(C2702,2)=".1","10",RIGHT(C2702,2))</x:f>
      </x:c>
    </x:row>
    <x:row r="2703" spans="1:81" customFormat="1" ht="16.5" customHeight="1">
      <x:c r="A2703" s="302">
        <x:f>IF(RIGHT(C2703,2)=".1","10",RIGHT(C2703,2))</x:f>
      </x:c>
    </x:row>
    <x:row r="2704" spans="1:81" customFormat="1" ht="16.5" customHeight="1">
      <x:c r="A2704" s="302">
        <x:f>IF(RIGHT(C2704,2)=".1","10",RIGHT(C2704,2))</x:f>
      </x:c>
    </x:row>
    <x:row r="2705" spans="1:81" customFormat="1" ht="16.5" customHeight="1">
      <x:c r="A2705" s="302">
        <x:f>IF(RIGHT(C2705,2)=".1","10",RIGHT(C2705,2))</x:f>
      </x:c>
    </x:row>
    <x:row r="2706" spans="1:81" customFormat="1" ht="16.5" customHeight="1">
      <x:c r="A2706" s="302">
        <x:f>IF(RIGHT(C2706,2)=".1","10",RIGHT(C2706,2))</x:f>
      </x:c>
    </x:row>
    <x:row r="2707" spans="1:81" customFormat="1" ht="16.5" customHeight="1">
      <x:c r="A2707" s="302">
        <x:f>IF(RIGHT(C2707,2)=".1","10",RIGHT(C2707,2))</x:f>
      </x:c>
    </x:row>
    <x:row r="2708" spans="1:81" customFormat="1" ht="16.5" customHeight="1">
      <x:c r="A2708" s="302">
        <x:f>IF(RIGHT(C2708,2)=".1","10",RIGHT(C2708,2))</x:f>
      </x:c>
    </x:row>
    <x:row r="2709" spans="1:81" customFormat="1" ht="16.5" customHeight="1">
      <x:c r="A2709" s="302">
        <x:f>IF(RIGHT(C2709,2)=".1","10",RIGHT(C2709,2))</x:f>
      </x:c>
    </x:row>
    <x:row r="2710" spans="1:81" customFormat="1" ht="16.5" customHeight="1">
      <x:c r="A2710" s="302">
        <x:f>IF(RIGHT(C2710,2)=".1","10",RIGHT(C2710,2))</x:f>
      </x:c>
    </x:row>
    <x:row r="2711" spans="1:81" customFormat="1" ht="16.5" customHeight="1">
      <x:c r="A2711" s="302">
        <x:f>IF(RIGHT(C2711,2)=".1","10",RIGHT(C2711,2))</x:f>
      </x:c>
    </x:row>
    <x:row r="2712" spans="1:81" customFormat="1" ht="16.5" customHeight="1">
      <x:c r="A2712" s="302">
        <x:f>IF(RIGHT(C2712,2)=".1","10",RIGHT(C2712,2))</x:f>
      </x:c>
    </x:row>
    <x:row r="2713" spans="1:81" customFormat="1" ht="16.5" customHeight="1">
      <x:c r="A2713" s="302">
        <x:f>IF(RIGHT(C2713,2)=".1","10",RIGHT(C2713,2))</x:f>
      </x:c>
    </x:row>
    <x:row r="2714" spans="1:81" customFormat="1" ht="16.5" customHeight="1">
      <x:c r="A2714" s="302">
        <x:f>IF(RIGHT(C2714,2)=".1","10",RIGHT(C2714,2))</x:f>
      </x:c>
    </x:row>
    <x:row r="2715" spans="1:81" customFormat="1" ht="16.5" customHeight="1">
      <x:c r="A2715" s="302">
        <x:f>IF(RIGHT(C2715,2)=".1","10",RIGHT(C2715,2))</x:f>
      </x:c>
    </x:row>
    <x:row r="2716" spans="1:81" customFormat="1" ht="16.5" customHeight="1">
      <x:c r="A2716" s="302">
        <x:f>IF(RIGHT(C2716,2)=".1","10",RIGHT(C2716,2))</x:f>
      </x:c>
    </x:row>
    <x:row r="2717" spans="1:81" customFormat="1" ht="16.5" customHeight="1">
      <x:c r="A2717" s="302">
        <x:f>IF(RIGHT(C2717,2)=".1","10",RIGHT(C2717,2))</x:f>
      </x:c>
    </x:row>
    <x:row r="2718" spans="1:81" customFormat="1" ht="16.5" customHeight="1">
      <x:c r="A2718" s="302">
        <x:f>IF(RIGHT(C2718,2)=".1","10",RIGHT(C2718,2))</x:f>
      </x:c>
    </x:row>
    <x:row r="2719" spans="1:81" customFormat="1" ht="16.5" customHeight="1">
      <x:c r="A2719" s="302">
        <x:f>IF(RIGHT(C2719,2)=".1","10",RIGHT(C2719,2))</x:f>
      </x:c>
    </x:row>
    <x:row r="2720" spans="1:81" customFormat="1" ht="16.5" customHeight="1">
      <x:c r="A2720" s="302">
        <x:f>IF(RIGHT(C2720,2)=".1","10",RIGHT(C2720,2))</x:f>
      </x:c>
    </x:row>
    <x:row r="2721" spans="1:81" customFormat="1" ht="16.5" customHeight="1">
      <x:c r="A2721" s="302">
        <x:f>IF(RIGHT(C2721,2)=".1","10",RIGHT(C2721,2))</x:f>
      </x:c>
    </x:row>
    <x:row r="2722" spans="1:81" customFormat="1" ht="16.5" customHeight="1">
      <x:c r="A2722" s="302">
        <x:f>IF(RIGHT(C2722,2)=".1","10",RIGHT(C2722,2))</x:f>
      </x:c>
    </x:row>
    <x:row r="2723" spans="1:81" customFormat="1" ht="16.5" customHeight="1">
      <x:c r="A2723" s="302">
        <x:f>IF(RIGHT(C2723,2)=".1","10",RIGHT(C2723,2))</x:f>
      </x:c>
    </x:row>
    <x:row r="2724" spans="1:81" customFormat="1" ht="16.5" customHeight="1">
      <x:c r="A2724" s="302">
        <x:f>IF(RIGHT(C2724,2)=".1","10",RIGHT(C2724,2))</x:f>
      </x:c>
    </x:row>
    <x:row r="2725" spans="1:81" customFormat="1" ht="16.5" customHeight="1">
      <x:c r="A2725" s="302">
        <x:f>IF(RIGHT(C2725,2)=".1","10",RIGHT(C2725,2))</x:f>
      </x:c>
    </x:row>
    <x:row r="2726" spans="1:81" customFormat="1" ht="16.5" customHeight="1">
      <x:c r="A2726" s="302">
        <x:f>IF(RIGHT(C2726,2)=".1","10",RIGHT(C2726,2))</x:f>
      </x:c>
    </x:row>
    <x:row r="2727" spans="1:81" customFormat="1" ht="16.5" customHeight="1">
      <x:c r="A2727" s="302">
        <x:f>IF(RIGHT(C2727,2)=".1","10",RIGHT(C2727,2))</x:f>
      </x:c>
    </x:row>
    <x:row r="2728" spans="1:81" customFormat="1" ht="16.5" customHeight="1">
      <x:c r="A2728" s="302">
        <x:f>IF(RIGHT(C2728,2)=".1","10",RIGHT(C2728,2))</x:f>
      </x:c>
    </x:row>
    <x:row r="2729" spans="1:81" customFormat="1" ht="16.5" customHeight="1">
      <x:c r="A2729" s="302">
        <x:f>IF(RIGHT(C2729,2)=".1","10",RIGHT(C2729,2))</x:f>
      </x:c>
    </x:row>
    <x:row r="2730" spans="1:81" customFormat="1" ht="16.5" customHeight="1">
      <x:c r="A2730" s="302">
        <x:f>IF(RIGHT(C2730,2)=".1","10",RIGHT(C2730,2))</x:f>
      </x:c>
    </x:row>
    <x:row r="2731" spans="1:81" customFormat="1" ht="16.5" customHeight="1">
      <x:c r="A2731" s="302">
        <x:f>IF(RIGHT(C2731,2)=".1","10",RIGHT(C2731,2))</x:f>
      </x:c>
    </x:row>
    <x:row r="2732" spans="1:81" customFormat="1" ht="16.5" customHeight="1">
      <x:c r="A2732" s="302">
        <x:f>IF(RIGHT(C2732,2)=".1","10",RIGHT(C2732,2))</x:f>
      </x:c>
    </x:row>
    <x:row r="2733" spans="1:81" customFormat="1" ht="16.5" customHeight="1">
      <x:c r="A2733" s="302">
        <x:f>IF(RIGHT(C2733,2)=".1","10",RIGHT(C2733,2))</x:f>
      </x:c>
    </x:row>
    <x:row r="2734" spans="1:81" customFormat="1" ht="16.5" customHeight="1">
      <x:c r="A2734" s="302">
        <x:f>IF(RIGHT(C2734,2)=".1","10",RIGHT(C2734,2))</x:f>
      </x:c>
    </x:row>
    <x:row r="2735" spans="1:81" customFormat="1" ht="16.5" customHeight="1">
      <x:c r="A2735" s="302">
        <x:f>IF(RIGHT(C2735,2)=".1","10",RIGHT(C2735,2))</x:f>
      </x:c>
    </x:row>
    <x:row r="2736" spans="1:81" customFormat="1" ht="16.5" customHeight="1">
      <x:c r="A2736" s="302">
        <x:f>IF(RIGHT(C2736,2)=".1","10",RIGHT(C2736,2))</x:f>
      </x:c>
    </x:row>
    <x:row r="2737" spans="1:81" customFormat="1" ht="16.5" customHeight="1">
      <x:c r="A2737" s="302">
        <x:f>IF(RIGHT(C2737,2)=".1","10",RIGHT(C2737,2))</x:f>
      </x:c>
    </x:row>
    <x:row r="2738" spans="1:81" customFormat="1" ht="16.5" customHeight="1">
      <x:c r="A2738" s="302">
        <x:f>IF(RIGHT(C2738,2)=".1","10",RIGHT(C2738,2))</x:f>
      </x:c>
    </x:row>
    <x:row r="2739" spans="1:81" customFormat="1" ht="16.5" customHeight="1">
      <x:c r="A2739" s="302">
        <x:f>IF(RIGHT(C2739,2)=".1","10",RIGHT(C2739,2))</x:f>
      </x:c>
    </x:row>
    <x:row r="2740" spans="1:81" customFormat="1" ht="16.5" customHeight="1">
      <x:c r="A2740" s="302">
        <x:f>IF(RIGHT(C2740,2)=".1","10",RIGHT(C2740,2))</x:f>
      </x:c>
    </x:row>
    <x:row r="2741" spans="1:81" customFormat="1" ht="16.5" customHeight="1">
      <x:c r="A2741" s="302">
        <x:f>IF(RIGHT(C2741,2)=".1","10",RIGHT(C2741,2))</x:f>
      </x:c>
    </x:row>
    <x:row r="2742" spans="1:81" customFormat="1" ht="16.5" customHeight="1">
      <x:c r="A2742" s="302">
        <x:f>IF(RIGHT(C2742,2)=".1","10",RIGHT(C2742,2))</x:f>
      </x:c>
    </x:row>
    <x:row r="2743" spans="1:81" customFormat="1" ht="16.5" customHeight="1">
      <x:c r="A2743" s="302">
        <x:f>IF(RIGHT(C2743,2)=".1","10",RIGHT(C2743,2))</x:f>
      </x:c>
    </x:row>
    <x:row r="2744" spans="1:81" customFormat="1" ht="16.5" customHeight="1">
      <x:c r="A2744" s="302">
        <x:f>IF(RIGHT(C2744,2)=".1","10",RIGHT(C2744,2))</x:f>
      </x:c>
    </x:row>
    <x:row r="2745" spans="1:81" customFormat="1" ht="16.5" customHeight="1">
      <x:c r="A2745" s="302">
        <x:f>IF(RIGHT(C2745,2)=".1","10",RIGHT(C2745,2))</x:f>
      </x:c>
    </x:row>
    <x:row r="2746" spans="1:81" customFormat="1" ht="16.5" customHeight="1">
      <x:c r="A2746" s="302">
        <x:f>IF(RIGHT(C2746,2)=".1","10",RIGHT(C2746,2))</x:f>
      </x:c>
    </x:row>
    <x:row r="2747" spans="1:81" customFormat="1" ht="16.5" customHeight="1">
      <x:c r="A2747" s="302">
        <x:f>IF(RIGHT(C2747,2)=".1","10",RIGHT(C2747,2))</x:f>
      </x:c>
    </x:row>
    <x:row r="2748" spans="1:81" customFormat="1" ht="16.5" customHeight="1">
      <x:c r="A2748" s="302">
        <x:f>IF(RIGHT(C2748,2)=".1","10",RIGHT(C2748,2))</x:f>
      </x:c>
    </x:row>
    <x:row r="2749" spans="1:81" customFormat="1" ht="16.5" customHeight="1">
      <x:c r="A2749" s="302">
        <x:f>IF(RIGHT(C2749,2)=".1","10",RIGHT(C2749,2))</x:f>
      </x:c>
    </x:row>
    <x:row r="2750" spans="1:81" customFormat="1" ht="16.5" customHeight="1">
      <x:c r="A2750" s="302">
        <x:f>IF(RIGHT(C2750,2)=".1","10",RIGHT(C2750,2))</x:f>
      </x:c>
    </x:row>
    <x:row r="2751" spans="1:81" customFormat="1" ht="16.5" customHeight="1">
      <x:c r="A2751" s="302">
        <x:f>IF(RIGHT(C2751,2)=".1","10",RIGHT(C2751,2))</x:f>
      </x:c>
    </x:row>
    <x:row r="2752" spans="1:81" customFormat="1" ht="16.5" customHeight="1">
      <x:c r="A2752" s="302">
        <x:f>IF(RIGHT(C2752,2)=".1","10",RIGHT(C2752,2))</x:f>
      </x:c>
    </x:row>
    <x:row r="2753" spans="1:81" customFormat="1" ht="16.5" customHeight="1">
      <x:c r="A2753" s="302">
        <x:f>IF(RIGHT(C2753,2)=".1","10",RIGHT(C2753,2))</x:f>
      </x:c>
    </x:row>
    <x:row r="2754" spans="1:81" customFormat="1" ht="16.5" customHeight="1">
      <x:c r="A2754" s="302">
        <x:f>IF(RIGHT(C2754,2)=".1","10",RIGHT(C2754,2))</x:f>
      </x:c>
    </x:row>
    <x:row r="2755" spans="1:81" customFormat="1" ht="16.5" customHeight="1">
      <x:c r="A2755" s="302">
        <x:f>IF(RIGHT(C2755,2)=".1","10",RIGHT(C2755,2))</x:f>
      </x:c>
    </x:row>
    <x:row r="2756" spans="1:81" customFormat="1" ht="16.5" customHeight="1">
      <x:c r="A2756" s="302">
        <x:f>IF(RIGHT(C2756,2)=".1","10",RIGHT(C2756,2))</x:f>
      </x:c>
    </x:row>
    <x:row r="2757" spans="1:81" customFormat="1" ht="16.5" customHeight="1">
      <x:c r="A2757" s="302">
        <x:f>IF(RIGHT(C2757,2)=".1","10",RIGHT(C2757,2))</x:f>
      </x:c>
    </x:row>
    <x:row r="2758" spans="1:81" customFormat="1" ht="16.5" customHeight="1">
      <x:c r="A2758" s="302">
        <x:f>IF(RIGHT(C2758,2)=".1","10",RIGHT(C2758,2))</x:f>
      </x:c>
    </x:row>
    <x:row r="2759" spans="1:81" customFormat="1" ht="16.5" customHeight="1">
      <x:c r="A2759" s="302">
        <x:f>IF(RIGHT(C2759,2)=".1","10",RIGHT(C2759,2))</x:f>
      </x:c>
    </x:row>
    <x:row r="2760" spans="1:81" customFormat="1" ht="16.5" customHeight="1">
      <x:c r="A2760" s="302">
        <x:f>IF(RIGHT(C2760,2)=".1","10",RIGHT(C2760,2))</x:f>
      </x:c>
    </x:row>
    <x:row r="2761" spans="1:81" customFormat="1" ht="16.5" customHeight="1">
      <x:c r="A2761" s="302">
        <x:f>IF(RIGHT(C2761,2)=".1","10",RIGHT(C2761,2))</x:f>
      </x:c>
    </x:row>
    <x:row r="2762" spans="1:81" customFormat="1" ht="16.5" customHeight="1">
      <x:c r="A2762" s="302">
        <x:f>IF(RIGHT(C2762,2)=".1","10",RIGHT(C2762,2))</x:f>
      </x:c>
    </x:row>
    <x:row r="2763" spans="1:81" customFormat="1" ht="16.5" customHeight="1">
      <x:c r="A2763" s="302">
        <x:f>IF(RIGHT(C2763,2)=".1","10",RIGHT(C2763,2))</x:f>
      </x:c>
    </x:row>
    <x:row r="2764" spans="1:81" customFormat="1" ht="16.5" customHeight="1">
      <x:c r="A2764" s="302">
        <x:f>IF(RIGHT(C2764,2)=".1","10",RIGHT(C2764,2))</x:f>
      </x:c>
    </x:row>
    <x:row r="2765" spans="1:81" customFormat="1" ht="16.5" customHeight="1">
      <x:c r="A2765" s="302">
        <x:f>IF(RIGHT(C2765,2)=".1","10",RIGHT(C2765,2))</x:f>
      </x:c>
    </x:row>
    <x:row r="2766" spans="1:81" customFormat="1" ht="16.5" customHeight="1">
      <x:c r="A2766" s="302">
        <x:f>IF(RIGHT(C2766,2)=".1","10",RIGHT(C2766,2))</x:f>
      </x:c>
    </x:row>
    <x:row r="2767" spans="1:81" customFormat="1" ht="16.5" customHeight="1">
      <x:c r="A2767" s="302">
        <x:f>IF(RIGHT(C2767,2)=".1","10",RIGHT(C2767,2))</x:f>
      </x:c>
    </x:row>
    <x:row r="2768" spans="1:81" customFormat="1" ht="16.5" customHeight="1">
      <x:c r="A2768" s="302">
        <x:f>IF(RIGHT(C2768,2)=".1","10",RIGHT(C2768,2))</x:f>
      </x:c>
    </x:row>
    <x:row r="2769" spans="1:81" customFormat="1" ht="16.5" customHeight="1">
      <x:c r="A2769" s="302">
        <x:f>IF(RIGHT(C2769,2)=".1","10",RIGHT(C2769,2))</x:f>
      </x:c>
    </x:row>
    <x:row r="2770" spans="1:81" customFormat="1" ht="16.5" customHeight="1">
      <x:c r="A2770" s="302">
        <x:f>IF(RIGHT(C2770,2)=".1","10",RIGHT(C2770,2))</x:f>
      </x:c>
    </x:row>
    <x:row r="2771" spans="1:81" customFormat="1" ht="16.5" customHeight="1">
      <x:c r="A2771" s="302">
        <x:f>IF(RIGHT(C2771,2)=".1","10",RIGHT(C2771,2))</x:f>
      </x:c>
    </x:row>
    <x:row r="2772" spans="1:81" customFormat="1" ht="16.5" customHeight="1">
      <x:c r="A2772" s="302">
        <x:f>IF(RIGHT(C2772,2)=".1","10",RIGHT(C2772,2))</x:f>
      </x:c>
    </x:row>
    <x:row r="2773" spans="1:81" customFormat="1" ht="16.5" customHeight="1">
      <x:c r="A2773" s="302">
        <x:f>IF(RIGHT(C2773,2)=".1","10",RIGHT(C2773,2))</x:f>
      </x:c>
    </x:row>
    <x:row r="2774" spans="1:81" customFormat="1" ht="16.5" customHeight="1">
      <x:c r="A2774" s="302">
        <x:f>IF(RIGHT(C2774,2)=".1","10",RIGHT(C2774,2))</x:f>
      </x:c>
    </x:row>
    <x:row r="2775" spans="1:81" customFormat="1" ht="16.5" customHeight="1">
      <x:c r="A2775" s="302">
        <x:f>IF(RIGHT(C2775,2)=".1","10",RIGHT(C2775,2))</x:f>
      </x:c>
    </x:row>
    <x:row r="2776" spans="1:81" customFormat="1" ht="16.5" customHeight="1">
      <x:c r="A2776" s="302">
        <x:f>IF(RIGHT(C2776,2)=".1","10",RIGHT(C2776,2))</x:f>
      </x:c>
    </x:row>
    <x:row r="2777" spans="1:81" customFormat="1" ht="16.5" customHeight="1">
      <x:c r="A2777" s="302">
        <x:f>IF(RIGHT(C2777,2)=".1","10",RIGHT(C2777,2))</x:f>
      </x:c>
    </x:row>
    <x:row r="2778" spans="1:81" customFormat="1" ht="16.5" customHeight="1">
      <x:c r="A2778" s="302">
        <x:f>IF(RIGHT(C2778,2)=".1","10",RIGHT(C2778,2))</x:f>
      </x:c>
    </x:row>
    <x:row r="2779" spans="1:81" customFormat="1" ht="16.5" customHeight="1">
      <x:c r="A2779" s="302">
        <x:f>IF(RIGHT(C2779,2)=".1","10",RIGHT(C2779,2))</x:f>
      </x:c>
    </x:row>
    <x:row r="2780" spans="1:81" customFormat="1" ht="16.5" customHeight="1">
      <x:c r="A2780" s="302">
        <x:f>IF(RIGHT(C2780,2)=".1","10",RIGHT(C2780,2))</x:f>
      </x:c>
    </x:row>
    <x:row r="2781" spans="1:81" customFormat="1" ht="16.5" customHeight="1">
      <x:c r="A2781" s="302">
        <x:f>IF(RIGHT(C2781,2)=".1","10",RIGHT(C2781,2))</x:f>
      </x:c>
    </x:row>
    <x:row r="2782" spans="1:81" customFormat="1" ht="16.5" customHeight="1">
      <x:c r="A2782" s="302">
        <x:f>IF(RIGHT(C2782,2)=".1","10",RIGHT(C2782,2))</x:f>
      </x:c>
    </x:row>
    <x:row r="2783" spans="1:81" customFormat="1" ht="16.5" customHeight="1">
      <x:c r="A2783" s="302">
        <x:f>IF(RIGHT(C2783,2)=".1","10",RIGHT(C2783,2))</x:f>
      </x:c>
    </x:row>
    <x:row r="2784" spans="1:81" customFormat="1" ht="16.5" customHeight="1">
      <x:c r="A2784" s="302">
        <x:f>IF(RIGHT(C2784,2)=".1","10",RIGHT(C2784,2))</x:f>
      </x:c>
    </x:row>
    <x:row r="2785" spans="1:81" customFormat="1" ht="16.5" customHeight="1">
      <x:c r="A2785" s="302">
        <x:f>IF(RIGHT(C2785,2)=".1","10",RIGHT(C2785,2))</x:f>
      </x:c>
    </x:row>
    <x:row r="2786" spans="1:81" customFormat="1" ht="16.5" customHeight="1">
      <x:c r="A2786" s="302">
        <x:f>IF(RIGHT(C2786,2)=".1","10",RIGHT(C2786,2))</x:f>
      </x:c>
    </x:row>
    <x:row r="2787" spans="1:81" customFormat="1" ht="16.5" customHeight="1">
      <x:c r="A2787" s="302">
        <x:f>IF(RIGHT(C2787,2)=".1","10",RIGHT(C2787,2))</x:f>
      </x:c>
    </x:row>
    <x:row r="2788" spans="1:81" customFormat="1" ht="16.5" customHeight="1">
      <x:c r="A2788" s="302">
        <x:f>IF(RIGHT(C2788,2)=".1","10",RIGHT(C2788,2))</x:f>
      </x:c>
    </x:row>
    <x:row r="2789" spans="1:81" customFormat="1" ht="16.5" customHeight="1">
      <x:c r="A2789" s="302">
        <x:f>IF(RIGHT(C2789,2)=".1","10",RIGHT(C2789,2))</x:f>
      </x:c>
    </x:row>
    <x:row r="2790" spans="1:81" customFormat="1" ht="16.5" customHeight="1">
      <x:c r="A2790" s="302">
        <x:f>IF(RIGHT(C2790,2)=".1","10",RIGHT(C2790,2))</x:f>
      </x:c>
    </x:row>
    <x:row r="2791" spans="1:81" customFormat="1" ht="16.5" customHeight="1">
      <x:c r="A2791" s="302">
        <x:f>IF(RIGHT(C2791,2)=".1","10",RIGHT(C2791,2))</x:f>
      </x:c>
    </x:row>
    <x:row r="2792" spans="1:81" customFormat="1" ht="16.5" customHeight="1">
      <x:c r="A2792" s="302">
        <x:f>IF(RIGHT(C2792,2)=".1","10",RIGHT(C2792,2))</x:f>
      </x:c>
    </x:row>
    <x:row r="2793" spans="1:81" customFormat="1" ht="16.5" customHeight="1">
      <x:c r="A2793" s="302">
        <x:f>IF(RIGHT(C2793,2)=".1","10",RIGHT(C2793,2))</x:f>
      </x:c>
    </x:row>
    <x:row r="2794" spans="1:81" customFormat="1" ht="16.5" customHeight="1">
      <x:c r="A2794" s="302">
        <x:f>IF(RIGHT(C2794,2)=".1","10",RIGHT(C2794,2))</x:f>
      </x:c>
    </x:row>
    <x:row r="2795" spans="1:81" customFormat="1" ht="16.5" customHeight="1">
      <x:c r="A2795" s="302">
        <x:f>IF(RIGHT(C2795,2)=".1","10",RIGHT(C2795,2))</x:f>
      </x:c>
    </x:row>
    <x:row r="2796" spans="1:81" customFormat="1" ht="16.5" customHeight="1">
      <x:c r="A2796" s="302">
        <x:f>IF(RIGHT(C2796,2)=".1","10",RIGHT(C2796,2))</x:f>
      </x:c>
    </x:row>
    <x:row r="2797" spans="1:81" customFormat="1" ht="16.5" customHeight="1">
      <x:c r="A2797" s="302">
        <x:f>IF(RIGHT(C2797,2)=".1","10",RIGHT(C2797,2))</x:f>
      </x:c>
    </x:row>
    <x:row r="2798" spans="1:81" customFormat="1" ht="16.5" customHeight="1">
      <x:c r="A2798" s="302">
        <x:f>IF(RIGHT(C2798,2)=".1","10",RIGHT(C2798,2))</x:f>
      </x:c>
    </x:row>
    <x:row r="2799" spans="1:81" customFormat="1" ht="16.5" customHeight="1">
      <x:c r="A2799" s="302">
        <x:f>IF(RIGHT(C2799,2)=".1","10",RIGHT(C2799,2))</x:f>
      </x:c>
    </x:row>
    <x:row r="2800" spans="1:81" customFormat="1" ht="16.5" customHeight="1">
      <x:c r="A2800" s="302">
        <x:f>IF(RIGHT(C2800,2)=".1","10",RIGHT(C2800,2))</x:f>
      </x:c>
    </x:row>
    <x:row r="2801" spans="1:81" customFormat="1" ht="16.5" customHeight="1">
      <x:c r="A2801" s="302">
        <x:f>IF(RIGHT(C2801,2)=".1","10",RIGHT(C2801,2))</x:f>
      </x:c>
    </x:row>
    <x:row r="2802" spans="1:81" customFormat="1" ht="16.5" customHeight="1">
      <x:c r="A2802" s="302">
        <x:f>IF(RIGHT(C2802,2)=".1","10",RIGHT(C2802,2))</x:f>
      </x:c>
    </x:row>
    <x:row r="2803" spans="1:81" customFormat="1" ht="16.5" customHeight="1">
      <x:c r="A2803" s="302">
        <x:f>IF(RIGHT(C2803,2)=".1","10",RIGHT(C2803,2))</x:f>
      </x:c>
    </x:row>
    <x:row r="2804" spans="1:81" customFormat="1" ht="16.5" customHeight="1">
      <x:c r="A2804" s="302">
        <x:f>IF(RIGHT(C2804,2)=".1","10",RIGHT(C2804,2))</x:f>
      </x:c>
    </x:row>
    <x:row r="2805" spans="1:81" customFormat="1" ht="16.5" customHeight="1">
      <x:c r="A2805" s="302">
        <x:f>IF(RIGHT(C2805,2)=".1","10",RIGHT(C2805,2))</x:f>
      </x:c>
    </x:row>
    <x:row r="2806" spans="1:81" customFormat="1" ht="16.5" customHeight="1">
      <x:c r="A2806" s="302">
        <x:f>IF(RIGHT(C2806,2)=".1","10",RIGHT(C2806,2))</x:f>
      </x:c>
    </x:row>
    <x:row r="2807" spans="1:81" customFormat="1" ht="16.5" customHeight="1">
      <x:c r="A2807" s="302">
        <x:f>IF(RIGHT(C2807,2)=".1","10",RIGHT(C2807,2))</x:f>
      </x:c>
    </x:row>
    <x:row r="2808" spans="1:81" customFormat="1" ht="16.5" customHeight="1">
      <x:c r="A2808" s="302">
        <x:f>IF(RIGHT(C2808,2)=".1","10",RIGHT(C2808,2))</x:f>
      </x:c>
    </x:row>
    <x:row r="2809" spans="1:81" customFormat="1" ht="16.5" customHeight="1">
      <x:c r="A2809" s="302">
        <x:f>IF(RIGHT(C2809,2)=".1","10",RIGHT(C2809,2))</x:f>
      </x:c>
    </x:row>
    <x:row r="2810" spans="1:81" customFormat="1" ht="16.5" customHeight="1">
      <x:c r="A2810" s="302">
        <x:f>IF(RIGHT(C2810,2)=".1","10",RIGHT(C2810,2))</x:f>
      </x:c>
    </x:row>
    <x:row r="2811" spans="1:81" customFormat="1" ht="16.5" customHeight="1">
      <x:c r="A2811" s="302">
        <x:f>IF(RIGHT(C2811,2)=".1","10",RIGHT(C2811,2))</x:f>
      </x:c>
    </x:row>
    <x:row r="2812" spans="1:81" customFormat="1" ht="16.5" customHeight="1">
      <x:c r="A2812" s="302">
        <x:f>IF(RIGHT(C2812,2)=".1","10",RIGHT(C2812,2))</x:f>
      </x:c>
    </x:row>
    <x:row r="2813" spans="1:81" customFormat="1" ht="16.5" customHeight="1">
      <x:c r="A2813" s="302">
        <x:f>IF(RIGHT(C2813,2)=".1","10",RIGHT(C2813,2))</x:f>
      </x:c>
    </x:row>
    <x:row r="2814" spans="1:81" customFormat="1" ht="16.5" customHeight="1">
      <x:c r="A2814" s="302">
        <x:f>IF(RIGHT(C2814,2)=".1","10",RIGHT(C2814,2))</x:f>
      </x:c>
    </x:row>
    <x:row r="2815" spans="1:81" customFormat="1" ht="16.5" customHeight="1">
      <x:c r="A2815" s="302">
        <x:f>IF(RIGHT(C2815,2)=".1","10",RIGHT(C2815,2))</x:f>
      </x:c>
    </x:row>
    <x:row r="2816" spans="1:81" customFormat="1" ht="16.5" customHeight="1">
      <x:c r="A2816" s="314">
        <x:f>RIGHT(C2816,2)</x:f>
      </x:c>
    </x:row>
    <x:row r="2817" spans="1:81" customFormat="1" ht="16.5" customHeight="1">
      <x:c r="A2817" s="314">
        <x:f>RIGHT(C2817,2)</x:f>
      </x:c>
    </x:row>
    <x:row r="2818" spans="1:81" customFormat="1" ht="16.5" customHeight="1">
      <x:c r="A2818" s="314">
        <x:f>RIGHT(C2818,2)</x:f>
      </x:c>
    </x:row>
    <x:row r="2819" spans="1:81" customFormat="1" ht="16.5" customHeight="1">
      <x:c r="A2819" s="314">
        <x:f>RIGHT(C2819,2)</x:f>
      </x:c>
    </x:row>
    <x:row r="2820" spans="1:81" customFormat="1" ht="16.5" customHeight="1">
      <x:c r="A2820" s="314">
        <x:f>RIGHT(C2820,2)</x:f>
      </x:c>
    </x:row>
    <x:row r="2821" spans="1:81" customFormat="1" ht="16.5" customHeight="1">
      <x:c r="A2821" s="314">
        <x:f>RIGHT(C2821,2)</x:f>
      </x:c>
    </x:row>
    <x:row r="2822" spans="1:81" customFormat="1" ht="16.5" customHeight="1">
      <x:c r="A2822" s="314">
        <x:f>RIGHT(C2822,2)</x:f>
      </x:c>
    </x:row>
    <x:row r="2823" spans="1:81" customFormat="1" ht="16.5" customHeight="1">
      <x:c r="A2823" s="314">
        <x:f>RIGHT(C2823,2)</x:f>
      </x:c>
    </x:row>
    <x:row r="2824" spans="1:81" customFormat="1" ht="16.5" customHeight="1">
      <x:c r="A2824" s="314">
        <x:f>RIGHT(C2824,2)</x:f>
      </x:c>
    </x:row>
    <x:row r="2825" spans="1:81" customFormat="1" ht="16.5" customHeight="1">
      <x:c r="A2825" s="314">
        <x:f>RIGHT(C2825,2)</x:f>
      </x:c>
    </x:row>
    <x:row r="2826" spans="1:81" customFormat="1" ht="16.5" customHeight="1">
      <x:c r="A2826" s="314">
        <x:f>RIGHT(C2826,2)</x:f>
      </x:c>
    </x:row>
    <x:row r="2827" spans="1:81" customFormat="1" ht="16.5" customHeight="1">
      <x:c r="A2827" s="314">
        <x:f>RIGHT(C2827,2)</x:f>
      </x:c>
    </x:row>
    <x:row r="2828" spans="1:81" customFormat="1" ht="16.5" customHeight="1">
      <x:c r="A2828" s="314">
        <x:f>RIGHT(C2828,2)</x:f>
      </x:c>
    </x:row>
    <x:row r="2829" spans="1:81" customFormat="1" ht="16.5" customHeight="1">
      <x:c r="A2829" s="314">
        <x:f>RIGHT(C2829,2)</x:f>
      </x:c>
    </x:row>
    <x:row r="2830" spans="1:81" customFormat="1" ht="16.5" customHeight="1">
      <x:c r="A2830" s="314">
        <x:f>RIGHT(C2830,2)</x:f>
      </x:c>
    </x:row>
    <x:row r="2831" spans="1:81" customFormat="1" ht="16.5" customHeight="1">
      <x:c r="A2831" s="314">
        <x:f>RIGHT(C2831,2)</x:f>
      </x:c>
    </x:row>
    <x:row r="2832" spans="1:81" customFormat="1" ht="16.5" customHeight="1">
      <x:c r="A2832" s="314">
        <x:f>RIGHT(C2832,2)</x:f>
      </x:c>
    </x:row>
    <x:row r="2833" spans="1:81" customFormat="1" ht="16.5" customHeight="1">
      <x:c r="A2833" s="314">
        <x:f>RIGHT(C2833,2)</x:f>
      </x:c>
    </x:row>
    <x:row r="2834" spans="1:81" customFormat="1" ht="16.5" customHeight="1">
      <x:c r="A2834" s="314">
        <x:f>RIGHT(C2834,2)</x:f>
      </x:c>
    </x:row>
    <x:row r="2835" spans="1:81" customFormat="1" ht="16.5" customHeight="1">
      <x:c r="A2835" s="314">
        <x:f>RIGHT(C2835,2)</x:f>
      </x:c>
    </x:row>
    <x:row r="2836" spans="1:81" customFormat="1" ht="16.5" customHeight="1">
      <x:c r="A2836" s="314">
        <x:f>RIGHT(C2836,2)</x:f>
      </x:c>
    </x:row>
    <x:row r="2837" spans="1:81" customFormat="1" ht="16.5" customHeight="1">
      <x:c r="A2837" s="314">
        <x:f>RIGHT(C2837,2)</x:f>
      </x:c>
    </x:row>
    <x:row r="2838" spans="1:81" customFormat="1" ht="16.5" customHeight="1">
      <x:c r="A2838" s="314">
        <x:f>RIGHT(C2838,2)</x:f>
      </x:c>
    </x:row>
    <x:row r="2839" spans="1:81" customFormat="1" ht="16.5" customHeight="1">
      <x:c r="A2839" s="314">
        <x:f>RIGHT(C2839,2)</x:f>
      </x:c>
    </x:row>
    <x:row r="2840" spans="1:81" customFormat="1" ht="16.5" customHeight="1">
      <x:c r="A2840" s="314">
        <x:f>RIGHT(C2840,2)</x:f>
      </x:c>
    </x:row>
    <x:row r="2841" spans="1:81" customFormat="1" ht="16.5" customHeight="1">
      <x:c r="A2841" s="314">
        <x:f>RIGHT(C2841,2)</x:f>
      </x:c>
    </x:row>
    <x:row r="2842" spans="1:81" customFormat="1" ht="16.5" customHeight="1">
      <x:c r="A2842" s="314">
        <x:f>RIGHT(C2842,2)</x:f>
      </x:c>
    </x:row>
    <x:row r="2843" spans="1:81" customFormat="1" ht="16.5" customHeight="1">
      <x:c r="A2843" s="314">
        <x:f>RIGHT(C2843,2)</x:f>
      </x:c>
    </x:row>
    <x:row r="2844" spans="1:81" customFormat="1" ht="16.5" customHeight="1">
      <x:c r="A2844" s="314">
        <x:f>RIGHT(C2844,2)</x:f>
      </x:c>
    </x:row>
    <x:row r="2845" spans="1:81" customFormat="1" ht="16.5" customHeight="1">
      <x:c r="A2845" s="314">
        <x:f>RIGHT(C2845,2)</x:f>
      </x:c>
    </x:row>
    <x:row r="2846" spans="1:81" customFormat="1" ht="16.5" customHeight="1">
      <x:c r="A2846" s="314">
        <x:f>RIGHT(C2846,2)</x:f>
      </x:c>
    </x:row>
    <x:row r="2847" spans="1:81" customFormat="1" ht="16.5" customHeight="1">
      <x:c r="A2847" s="314">
        <x:f>RIGHT(C2847,2)</x:f>
      </x:c>
    </x:row>
    <x:row r="2848" spans="1:81" customFormat="1" ht="16.5" customHeight="1">
      <x:c r="A2848" s="314">
        <x:f>RIGHT(C2848,2)</x:f>
      </x:c>
    </x:row>
    <x:row r="2849" spans="1:81" customFormat="1" ht="16.5" customHeight="1">
      <x:c r="A2849" s="314">
        <x:f>RIGHT(C2849,2)</x:f>
      </x:c>
    </x:row>
    <x:row r="2850" spans="1:81" customFormat="1" ht="16.5" customHeight="1">
      <x:c r="A2850" s="314">
        <x:f>RIGHT(C2850,2)</x:f>
      </x:c>
    </x:row>
    <x:row r="2851" spans="1:81" customFormat="1" ht="16.5" customHeight="1">
      <x:c r="A2851" s="314">
        <x:f>RIGHT(C2851,2)</x:f>
      </x:c>
    </x:row>
    <x:row r="2852" spans="1:81" customFormat="1" ht="16.5" customHeight="1">
      <x:c r="A2852" s="314">
        <x:f>RIGHT(C2852,2)</x:f>
      </x:c>
    </x:row>
    <x:row r="2853" spans="1:81" customFormat="1" ht="16.5" customHeight="1">
      <x:c r="A2853" s="314">
        <x:f>RIGHT(C2853,2)</x:f>
      </x:c>
    </x:row>
    <x:row r="2854" spans="1:81" customFormat="1" ht="16.5" customHeight="1">
      <x:c r="A2854" s="314">
        <x:f>RIGHT(C2854,2)</x:f>
      </x:c>
    </x:row>
    <x:row r="2855" spans="1:81" customFormat="1" ht="16.5" customHeight="1">
      <x:c r="A2855" s="314">
        <x:f>RIGHT(C2855,2)</x:f>
      </x:c>
    </x:row>
    <x:row r="2856" spans="1:81" customFormat="1" ht="16.5" customHeight="1">
      <x:c r="A2856" s="314">
        <x:f>RIGHT(C2856,2)</x:f>
      </x:c>
    </x:row>
    <x:row r="2857" spans="1:81" customFormat="1" ht="16.5" customHeight="1">
      <x:c r="A2857" s="314">
        <x:f>RIGHT(C2857,2)</x:f>
      </x:c>
    </x:row>
    <x:row r="2858" spans="1:81" customFormat="1" ht="16.5" customHeight="1">
      <x:c r="A2858" s="314">
        <x:f>RIGHT(C2858,2)</x:f>
      </x:c>
    </x:row>
    <x:row r="2859" spans="1:81" customFormat="1" ht="16.5" customHeight="1">
      <x:c r="A2859" s="314">
        <x:f>RIGHT(C2859,2)</x:f>
      </x:c>
    </x:row>
    <x:row r="2860" spans="1:81" customFormat="1" ht="16.5" customHeight="1">
      <x:c r="A2860" s="314">
        <x:f>RIGHT(C2860,2)</x:f>
      </x:c>
    </x:row>
    <x:row r="2861" spans="1:81" customFormat="1" ht="16.5" customHeight="1">
      <x:c r="A2861" s="314">
        <x:f>RIGHT(C2861,2)</x:f>
      </x:c>
    </x:row>
    <x:row r="2862" spans="1:81" customFormat="1" ht="16.5" customHeight="1">
      <x:c r="A2862" s="314">
        <x:f>RIGHT(C2862,2)</x:f>
      </x:c>
    </x:row>
    <x:row r="2863" spans="1:81" customFormat="1" ht="16.5" customHeight="1">
      <x:c r="A2863" s="314">
        <x:f>RIGHT(C2863,2)</x:f>
      </x:c>
    </x:row>
    <x:row r="2864" spans="1:81" customFormat="1" ht="16.5" customHeight="1">
      <x:c r="A2864" s="314">
        <x:f>RIGHT(C2864,2)</x:f>
      </x:c>
    </x:row>
    <x:row r="2865" spans="1:81" customFormat="1" ht="16.5" customHeight="1">
      <x:c r="A2865" s="314">
        <x:f>RIGHT(C2865,2)</x:f>
      </x:c>
    </x:row>
    <x:row r="2866" spans="1:81" customFormat="1" ht="16.5" customHeight="1">
      <x:c r="A2866" s="314">
        <x:f>RIGHT(C2866,2)</x:f>
      </x:c>
    </x:row>
    <x:row r="2867" spans="1:81" customFormat="1" ht="16.5" customHeight="1">
      <x:c r="A2867" s="314">
        <x:f>RIGHT(C2867,2)</x:f>
      </x:c>
    </x:row>
    <x:row r="2868" spans="1:81" customFormat="1" ht="16.5" customHeight="1">
      <x:c r="A2868" s="314">
        <x:f>RIGHT(C2868,2)</x:f>
      </x:c>
    </x:row>
    <x:row r="2869" spans="1:81" customFormat="1" ht="16.5" customHeight="1">
      <x:c r="A2869" s="314">
        <x:f>RIGHT(C2869,2)</x:f>
      </x:c>
    </x:row>
    <x:row r="2870" spans="1:81" customFormat="1" ht="16.5" customHeight="1">
      <x:c r="A2870" s="314">
        <x:f>RIGHT(C2870,2)</x:f>
      </x:c>
    </x:row>
    <x:row r="2871" spans="1:81" customFormat="1" ht="16.5" customHeight="1">
      <x:c r="A2871" s="314">
        <x:f>RIGHT(C2871,2)</x:f>
      </x:c>
    </x:row>
    <x:row r="2872" spans="1:81" customFormat="1" ht="16.5" customHeight="1">
      <x:c r="A2872" s="314">
        <x:f>RIGHT(C2872,2)</x:f>
      </x:c>
    </x:row>
    <x:row r="2873" spans="1:81" customFormat="1" ht="16.5" customHeight="1">
      <x:c r="A2873" s="314">
        <x:f>RIGHT(C2873,2)</x:f>
      </x:c>
    </x:row>
    <x:row r="2874" spans="1:81" customFormat="1" ht="16.5" customHeight="1">
      <x:c r="A2874" s="314">
        <x:f>RIGHT(C2874,2)</x:f>
      </x:c>
    </x:row>
    <x:row r="2875" spans="1:81" customFormat="1" ht="16.5" customHeight="1">
      <x:c r="A2875" s="314">
        <x:f>RIGHT(C2875,2)</x:f>
      </x:c>
    </x:row>
    <x:row r="2876" spans="1:81" customFormat="1" ht="16.5" customHeight="1">
      <x:c r="A2876" s="314">
        <x:f>RIGHT(C2876,2)</x:f>
      </x:c>
    </x:row>
    <x:row r="2877" spans="1:81" customFormat="1" ht="16.5" customHeight="1">
      <x:c r="A2877" s="314">
        <x:f>RIGHT(C2877,2)</x:f>
      </x:c>
    </x:row>
    <x:row r="2878" spans="1:81" customFormat="1" ht="16.5" customHeight="1">
      <x:c r="A2878" s="314">
        <x:f>RIGHT(C2878,2)</x:f>
      </x:c>
    </x:row>
    <x:row r="2879" spans="1:81" customFormat="1" ht="16.5" customHeight="1">
      <x:c r="A2879" s="314">
        <x:f>RIGHT(C2879,2)</x:f>
      </x:c>
    </x:row>
    <x:row r="2880" spans="1:81" customFormat="1" ht="16.5" customHeight="1">
      <x:c r="A2880" s="314">
        <x:f>RIGHT(C2880,2)</x:f>
      </x:c>
    </x:row>
    <x:row r="2881" spans="1:81" customFormat="1" ht="16.5" customHeight="1">
      <x:c r="A2881" s="314">
        <x:f>RIGHT(C2881,2)</x:f>
      </x:c>
    </x:row>
    <x:row r="2882" spans="1:81" customFormat="1" ht="16.5" customHeight="1">
      <x:c r="A2882" s="314">
        <x:f>RIGHT(C2882,2)</x:f>
      </x:c>
    </x:row>
    <x:row r="2883" spans="1:81" customFormat="1" ht="16.5" customHeight="1">
      <x:c r="A2883" s="314">
        <x:f>RIGHT(C2883,2)</x:f>
      </x:c>
    </x:row>
    <x:row r="2884" spans="1:81" customFormat="1" ht="16.5" customHeight="1">
      <x:c r="A2884" s="314">
        <x:f>RIGHT(C2884,2)</x:f>
      </x:c>
    </x:row>
    <x:row r="2885" spans="1:81" customFormat="1" ht="16.5" customHeight="1">
      <x:c r="A2885" s="314">
        <x:f>RIGHT(C2885,2)</x:f>
      </x:c>
    </x:row>
    <x:row r="2886" spans="1:81" customFormat="1" ht="16.5" customHeight="1">
      <x:c r="A2886" s="314">
        <x:f>RIGHT(C2886,2)</x:f>
      </x:c>
    </x:row>
    <x:row r="2887" spans="1:81" customFormat="1" ht="16.5" customHeight="1">
      <x:c r="A2887" s="314">
        <x:f>RIGHT(C2887,2)</x:f>
      </x:c>
    </x:row>
    <x:row r="2888" spans="1:81" customFormat="1" ht="16.5" customHeight="1">
      <x:c r="A2888" s="314">
        <x:f>RIGHT(C2888,2)</x:f>
      </x:c>
    </x:row>
    <x:row r="2889" spans="1:81" customFormat="1" ht="16.5" customHeight="1">
      <x:c r="A2889" s="314">
        <x:f>RIGHT(C2889,2)</x:f>
      </x:c>
    </x:row>
    <x:row r="2890" spans="1:81" customFormat="1" ht="16.5" customHeight="1">
      <x:c r="A2890" s="314">
        <x:f>RIGHT(C2890,2)</x:f>
      </x:c>
    </x:row>
    <x:row r="2891" spans="1:81" customFormat="1" ht="16.5" customHeight="1">
      <x:c r="A2891" s="314">
        <x:f>RIGHT(C2891,2)</x:f>
      </x:c>
    </x:row>
    <x:row r="2892" spans="1:81" customFormat="1" ht="16.5" customHeight="1">
      <x:c r="A2892" s="314">
        <x:f>RIGHT(C2892,2)</x:f>
      </x:c>
    </x:row>
    <x:row r="2893" spans="1:81" customFormat="1" ht="16.5" customHeight="1">
      <x:c r="A2893" s="314">
        <x:f>RIGHT(C2893,2)</x:f>
      </x:c>
    </x:row>
    <x:row r="2894" spans="1:81" customFormat="1" ht="16.5" customHeight="1">
      <x:c r="A2894" s="314">
        <x:f>RIGHT(C2894,2)</x:f>
      </x:c>
    </x:row>
    <x:row r="2895" spans="1:81" customFormat="1" ht="16.5" customHeight="1">
      <x:c r="A2895" s="314">
        <x:f>RIGHT(C2895,2)</x:f>
      </x:c>
    </x:row>
    <x:row r="2896" spans="1:81" customFormat="1" ht="16.5" customHeight="1">
      <x:c r="A2896" s="314">
        <x:f>RIGHT(C2896,2)</x:f>
      </x:c>
    </x:row>
    <x:row r="2897" spans="1:81" customFormat="1" ht="16.5" customHeight="1">
      <x:c r="A2897" s="314">
        <x:f>RIGHT(C2897,2)</x:f>
      </x:c>
    </x:row>
    <x:row r="2898" spans="1:81" customFormat="1" ht="16.5" customHeight="1">
      <x:c r="A2898" s="314">
        <x:f>RIGHT(C2898,2)</x:f>
      </x:c>
    </x:row>
    <x:row r="2899" spans="1:81" customFormat="1" ht="16.5" customHeight="1">
      <x:c r="A2899" s="314">
        <x:f>RIGHT(C2899,2)</x:f>
      </x:c>
    </x:row>
    <x:row r="2900" spans="1:81" customFormat="1" ht="16.5" customHeight="1">
      <x:c r="A2900" s="314">
        <x:f>RIGHT(C2900,2)</x:f>
      </x:c>
    </x:row>
    <x:row r="2901" spans="1:81" customFormat="1" ht="16.5" customHeight="1">
      <x:c r="A2901" s="314">
        <x:f>RIGHT(C2901,2)</x:f>
      </x:c>
    </x:row>
    <x:row r="2902" spans="1:81" customFormat="1" ht="16.5" customHeight="1">
      <x:c r="A2902" s="314">
        <x:f>RIGHT(C2902,2)</x:f>
      </x:c>
    </x:row>
    <x:row r="2903" spans="1:81" customFormat="1" ht="16.5" customHeight="1">
      <x:c r="A2903" s="314">
        <x:f>RIGHT(C2903,2)</x:f>
      </x:c>
    </x:row>
    <x:row r="2904" spans="1:81" customFormat="1" ht="16.5" customHeight="1">
      <x:c r="A2904" s="314">
        <x:f>RIGHT(C2904,2)</x:f>
      </x:c>
    </x:row>
    <x:row r="2905" spans="1:81" customFormat="1" ht="16.5" customHeight="1">
      <x:c r="A2905" s="314">
        <x:f>RIGHT(C2905,2)</x:f>
      </x:c>
    </x:row>
    <x:row r="2906" spans="1:81" customFormat="1" ht="16.5" customHeight="1">
      <x:c r="A2906" s="314">
        <x:f>RIGHT(C2906,2)</x:f>
      </x:c>
    </x:row>
    <x:row r="2907" spans="1:81" customFormat="1" ht="16.5" customHeight="1">
      <x:c r="A2907" s="314">
        <x:f>RIGHT(C2907,2)</x:f>
      </x:c>
    </x:row>
    <x:row r="2908" spans="1:81" customFormat="1" ht="16.5" customHeight="1">
      <x:c r="A2908" s="314">
        <x:f>RIGHT(C2908,2)</x:f>
      </x:c>
    </x:row>
    <x:row r="2909" spans="1:81" customFormat="1" ht="16.5" customHeight="1">
      <x:c r="A2909" s="314">
        <x:f>RIGHT(C2909,2)</x:f>
      </x:c>
    </x:row>
    <x:row r="2910" spans="1:81" customFormat="1" ht="16.5" customHeight="1">
      <x:c r="A2910" s="314">
        <x:f>RIGHT(C2910,2)</x:f>
      </x:c>
    </x:row>
    <x:row r="2911" spans="1:81" customFormat="1" ht="16.5" customHeight="1">
      <x:c r="A2911" s="314">
        <x:f>RIGHT(C2911,2)</x:f>
      </x:c>
    </x:row>
    <x:row r="2912" spans="1:81" customFormat="1" ht="16.5" customHeight="1">
      <x:c r="A2912" s="314">
        <x:f>RIGHT(C2912,2)</x:f>
      </x:c>
    </x:row>
    <x:row r="2913" spans="1:81" customFormat="1" ht="16.5" customHeight="1">
      <x:c r="A2913" s="314">
        <x:f>RIGHT(C2913,2)</x:f>
      </x:c>
    </x:row>
    <x:row r="2914" spans="1:81" customFormat="1" ht="16.5" customHeight="1">
      <x:c r="A2914" s="314">
        <x:f>RIGHT(C2914,2)</x:f>
      </x:c>
    </x:row>
    <x:row r="2915" spans="1:81" customFormat="1" ht="16.5" customHeight="1">
      <x:c r="A2915" s="314">
        <x:f>RIGHT(C2915,2)</x:f>
      </x:c>
    </x:row>
    <x:row r="2916" spans="1:81" customFormat="1" ht="16.5" customHeight="1">
      <x:c r="A2916" s="314">
        <x:f>RIGHT(C2916,2)</x:f>
      </x:c>
    </x:row>
    <x:row r="2917" spans="1:81" customFormat="1" ht="16.5" customHeight="1">
      <x:c r="A2917" s="314">
        <x:f>RIGHT(C2917,2)</x:f>
      </x:c>
    </x:row>
    <x:row r="2918" spans="1:81" customFormat="1" ht="16.5" customHeight="1">
      <x:c r="A2918" s="314">
        <x:f>RIGHT(C2918,2)</x:f>
      </x:c>
    </x:row>
    <x:row r="2919" spans="1:81" customFormat="1" ht="16.5" customHeight="1">
      <x:c r="A2919" s="314">
        <x:f>RIGHT(C2919,2)</x:f>
      </x:c>
    </x:row>
    <x:row r="2920" spans="1:81" customFormat="1" ht="16.5" customHeight="1">
      <x:c r="A2920" s="314">
        <x:f>RIGHT(C2920,2)</x:f>
      </x:c>
    </x:row>
    <x:row r="2921" spans="1:81" customFormat="1" ht="16.5" customHeight="1">
      <x:c r="A2921" s="314">
        <x:f>RIGHT(C2921,2)</x:f>
      </x:c>
    </x:row>
    <x:row r="2922" spans="1:81" customFormat="1" ht="16.5" customHeight="1">
      <x:c r="A2922" s="314">
        <x:f>RIGHT(C2922,2)</x:f>
      </x:c>
    </x:row>
    <x:row r="2923" spans="1:81" customFormat="1" ht="16.5" customHeight="1">
      <x:c r="A2923" s="314">
        <x:f>RIGHT(C2923,2)</x:f>
      </x:c>
    </x:row>
    <x:row r="2924" spans="1:81" customFormat="1" ht="16.5" customHeight="1">
      <x:c r="A2924" s="314">
        <x:f>RIGHT(C2924,2)</x:f>
      </x:c>
    </x:row>
    <x:row r="2925" spans="1:81" customFormat="1" ht="16.5" customHeight="1">
      <x:c r="A2925" s="314">
        <x:f>RIGHT(C2925,2)</x:f>
      </x:c>
    </x:row>
    <x:row r="2926" spans="1:81" customFormat="1" ht="16.5" customHeight="1">
      <x:c r="A2926" s="314">
        <x:f>RIGHT(C2926,2)</x:f>
      </x:c>
    </x:row>
    <x:row r="2927" spans="1:81" customFormat="1" ht="16.5" customHeight="1">
      <x:c r="A2927" s="314">
        <x:f>RIGHT(C2927,2)</x:f>
      </x:c>
    </x:row>
    <x:row r="2928" spans="1:81" customFormat="1" ht="16.5" customHeight="1">
      <x:c r="A2928" s="314">
        <x:f>RIGHT(C2928,2)</x:f>
      </x:c>
    </x:row>
    <x:row r="2929" spans="1:81" customFormat="1" ht="16.5" customHeight="1">
      <x:c r="A2929" s="314">
        <x:f>RIGHT(C2929,2)</x:f>
      </x:c>
    </x:row>
    <x:row r="2930" spans="1:81" customFormat="1" ht="16.5" customHeight="1">
      <x:c r="A2930" s="314">
        <x:f>RIGHT(C2930,2)</x:f>
      </x:c>
    </x:row>
    <x:row r="2931" spans="1:81" customFormat="1" ht="16.5" customHeight="1">
      <x:c r="A2931" s="314">
        <x:f>RIGHT(C2931,2)</x:f>
      </x:c>
    </x:row>
    <x:row r="2932" spans="1:81" customFormat="1" ht="16.5" customHeight="1">
      <x:c r="A2932" s="314">
        <x:f>RIGHT(C2932,2)</x:f>
      </x:c>
    </x:row>
    <x:row r="2933" spans="1:81" customFormat="1" ht="16.5" customHeight="1">
      <x:c r="A2933" s="314">
        <x:f>RIGHT(C2933,2)</x:f>
      </x:c>
    </x:row>
    <x:row r="2934" spans="1:81" customFormat="1" ht="16.5" customHeight="1">
      <x:c r="A2934" s="314">
        <x:f>RIGHT(C2934,2)</x:f>
      </x:c>
    </x:row>
    <x:row r="2935" spans="1:81" customFormat="1" ht="16.5" customHeight="1">
      <x:c r="A2935" s="314">
        <x:f>RIGHT(C2935,2)</x:f>
      </x:c>
    </x:row>
    <x:row r="2936" spans="1:81" customFormat="1" ht="16.5" customHeight="1">
      <x:c r="A2936" s="314">
        <x:f>RIGHT(C2936,2)</x:f>
      </x:c>
    </x:row>
    <x:row r="2937" spans="1:81" customFormat="1" ht="16.5" customHeight="1">
      <x:c r="A2937" s="314">
        <x:f>RIGHT(C2937,2)</x:f>
      </x:c>
    </x:row>
    <x:row r="2938" spans="1:81" customFormat="1" ht="16.5" customHeight="1">
      <x:c r="A2938" s="314">
        <x:f>RIGHT(C2938,2)</x:f>
      </x:c>
    </x:row>
    <x:row r="2939" spans="1:81" customFormat="1" ht="16.5" customHeight="1">
      <x:c r="A2939" s="314">
        <x:f>RIGHT(C2939,2)</x:f>
      </x:c>
    </x:row>
    <x:row r="2940" spans="1:81" customFormat="1" ht="16.5" customHeight="1">
      <x:c r="A2940" s="314">
        <x:f>RIGHT(C2940,2)</x:f>
      </x:c>
    </x:row>
    <x:row r="2941" spans="1:81" customFormat="1" ht="16.5" customHeight="1">
      <x:c r="A2941" s="314">
        <x:f>RIGHT(C2941,2)</x:f>
      </x:c>
    </x:row>
    <x:row r="2942" spans="1:81" customFormat="1" ht="16.5" customHeight="1">
      <x:c r="A2942" s="314">
        <x:f>RIGHT(C2942,2)</x:f>
      </x:c>
    </x:row>
    <x:row r="2943" spans="1:81" customFormat="1" ht="16.5" customHeight="1">
      <x:c r="A2943" s="314">
        <x:f>RIGHT(C2943,2)</x:f>
      </x:c>
    </x:row>
    <x:row r="2944" spans="1:81" customFormat="1" ht="16.5" customHeight="1">
      <x:c r="A2944" s="314">
        <x:f>RIGHT(C2944,2)</x:f>
      </x:c>
    </x:row>
    <x:row r="2945" spans="1:81" customFormat="1" ht="16.5" customHeight="1">
      <x:c r="A2945" s="314">
        <x:f>RIGHT(C2945,2)</x:f>
      </x:c>
    </x:row>
    <x:row r="2946" spans="1:81" customFormat="1" ht="16.5" customHeight="1">
      <x:c r="A2946" s="314">
        <x:f>RIGHT(C2946,2)</x:f>
      </x:c>
    </x:row>
    <x:row r="2947" spans="1:81" customFormat="1" ht="15" customHeight="1">
      <x:c r="A2947" s="314">
        <x:f>RIGHT(C2947,2)</x:f>
      </x:c>
    </x:row>
    <x:row r="2948" spans="1:81" customFormat="1" ht="15" customHeight="1">
      <x:c r="A2948" s="314">
        <x:f>RIGHT(C2948,2)</x:f>
      </x:c>
    </x:row>
    <x:row r="2949" spans="1:81" customFormat="1" ht="15" customHeight="1">
      <x:c r="A2949" s="314">
        <x:f>RIGHT(C2949,2)</x:f>
      </x:c>
    </x:row>
    <x:row r="2950" spans="1:81" customFormat="1" ht="15" customHeight="1">
      <x:c r="A2950" s="314">
        <x:f>RIGHT(C2950,2)</x:f>
      </x:c>
    </x:row>
    <x:row r="2951" spans="1:81" customFormat="1" ht="15" customHeight="1">
      <x:c r="A2951" s="314">
        <x:f>RIGHT(C2951,2)</x:f>
      </x:c>
    </x:row>
    <x:row r="2952" spans="1:81" customFormat="1" ht="15" customHeight="1">
      <x:c r="A2952" s="314">
        <x:f>RIGHT(C2952,2)</x:f>
      </x:c>
    </x:row>
    <x:row r="2953" spans="1:81" customFormat="1" ht="15" customHeight="1">
      <x:c r="A2953" s="314">
        <x:f>RIGHT(C2953,2)</x:f>
      </x:c>
    </x:row>
    <x:row r="2954" spans="1:81" customFormat="1" ht="15" customHeight="1">
      <x:c r="A2954" s="314">
        <x:f>RIGHT(C2954,2)</x:f>
      </x:c>
    </x:row>
    <x:row r="2955" spans="1:81" customFormat="1" ht="15" customHeight="1">
      <x:c r="A2955" s="314">
        <x:f>RIGHT(C2955,2)</x:f>
      </x:c>
    </x:row>
    <x:row r="2956" spans="1:81" customFormat="1" ht="15" customHeight="1">
      <x:c r="A2956" s="314">
        <x:f>RIGHT(C2956,2)</x:f>
      </x:c>
    </x:row>
    <x:row r="2957" spans="1:81" customFormat="1" ht="15" customHeight="1">
      <x:c r="A2957" s="314">
        <x:f>RIGHT(C2957,2)</x:f>
      </x:c>
    </x:row>
    <x:row r="2958" spans="1:81" customFormat="1" ht="15" customHeight="1">
      <x:c r="A2958" s="314">
        <x:f>RIGHT(C2958,2)</x:f>
      </x:c>
    </x:row>
    <x:row r="2959" spans="1:81" customFormat="1" ht="15" customHeight="1">
      <x:c r="A2959" s="314">
        <x:f>RIGHT(C2959,2)</x:f>
      </x:c>
    </x:row>
    <x:row r="2960" spans="1:81" customFormat="1" ht="15" customHeight="1">
      <x:c r="A2960" s="314">
        <x:f>RIGHT(C2960,2)</x:f>
      </x:c>
    </x:row>
    <x:row r="2961" spans="1:81" customFormat="1" ht="15" customHeight="1">
      <x:c r="A2961" s="314">
        <x:f>RIGHT(C2961,2)</x:f>
      </x:c>
    </x:row>
    <x:row r="2962" spans="1:81" customFormat="1" ht="15" customHeight="1">
      <x:c r="A2962" s="314">
        <x:f>RIGHT(C2962,2)</x:f>
      </x:c>
    </x:row>
    <x:row r="2963" spans="1:81" customFormat="1" ht="15" customHeight="1">
      <x:c r="A2963" s="314">
        <x:f>RIGHT(C2963,2)</x:f>
      </x:c>
    </x:row>
    <x:row r="2964" spans="1:81" customFormat="1" ht="15" customHeight="1">
      <x:c r="A2964" s="314">
        <x:f>RIGHT(C2964,2)</x:f>
      </x:c>
    </x:row>
    <x:row r="2965" spans="1:81" customFormat="1" ht="15" customHeight="1">
      <x:c r="A2965" s="314">
        <x:f>RIGHT(C2965,2)</x:f>
      </x:c>
    </x:row>
    <x:row r="2966" spans="1:81" customFormat="1" ht="15" customHeight="1">
      <x:c r="A2966" s="314">
        <x:f>RIGHT(C2966,2)</x:f>
      </x:c>
    </x:row>
    <x:row r="2967" spans="1:81" customFormat="1" ht="15" customHeight="1">
      <x:c r="A2967" s="314">
        <x:f>RIGHT(C2967,2)</x:f>
      </x:c>
    </x:row>
    <x:row r="2968" spans="1:81" customFormat="1" ht="15" customHeight="1">
      <x:c r="A2968" s="314">
        <x:f>RIGHT(C2968,2)</x:f>
      </x:c>
    </x:row>
    <x:row r="2969" spans="1:81" customFormat="1" ht="15" customHeight="1">
      <x:c r="A2969" s="314">
        <x:f>RIGHT(C2969,2)</x:f>
      </x:c>
    </x:row>
    <x:row r="2970" spans="1:81" customFormat="1" ht="15" customHeight="1">
      <x:c r="A2970" s="314">
        <x:f>RIGHT(C2970,2)</x:f>
      </x:c>
    </x:row>
    <x:row r="2971" spans="1:81" customFormat="1" ht="15" customHeight="1">
      <x:c r="A2971" s="314">
        <x:f>RIGHT(C2971,2)</x:f>
      </x:c>
    </x:row>
    <x:row r="2972" spans="1:81" customFormat="1" ht="15" customHeight="1">
      <x:c r="A2972" s="314">
        <x:f>RIGHT(C2972,2)</x:f>
      </x:c>
    </x:row>
    <x:row r="2973" spans="1:81" customFormat="1" ht="15" customHeight="1">
      <x:c r="A2973" s="314">
        <x:f>RIGHT(C2973,2)</x:f>
      </x:c>
    </x:row>
    <x:row r="2974" spans="1:81" customFormat="1" ht="15" customHeight="1">
      <x:c r="A2974" s="314">
        <x:f>RIGHT(C2974,2)</x:f>
      </x:c>
    </x:row>
    <x:row r="2975" spans="1:81" customFormat="1" ht="15" customHeight="1">
      <x:c r="A2975" s="314">
        <x:f>RIGHT(C2975,2)</x:f>
      </x:c>
    </x:row>
    <x:row r="2976" spans="1:81" customFormat="1" ht="15" customHeight="1">
      <x:c r="A2976" s="314">
        <x:f>RIGHT(C2976,2)</x:f>
      </x:c>
    </x:row>
    <x:row r="2977" spans="1:81" customFormat="1" ht="15" customHeight="1">
      <x:c r="A2977" s="314">
        <x:f>RIGHT(C2977,2)</x:f>
      </x:c>
    </x:row>
    <x:row r="2978" spans="1:81" customFormat="1" ht="15" customHeight="1">
      <x:c r="A2978" s="314">
        <x:f>RIGHT(C2978,2)</x:f>
      </x:c>
    </x:row>
    <x:row r="2979" spans="1:81" customFormat="1" ht="15" customHeight="1">
      <x:c r="A2979" s="314">
        <x:f>RIGHT(C2979,2)</x:f>
      </x:c>
    </x:row>
    <x:row r="2980" spans="1:81" customFormat="1" ht="15" customHeight="1">
      <x:c r="A2980" s="314">
        <x:f>RIGHT(C2980,2)</x:f>
      </x:c>
    </x:row>
    <x:row r="2981" spans="1:81" customFormat="1" ht="15" customHeight="1">
      <x:c r="A2981" s="314">
        <x:f>RIGHT(C2981,2)</x:f>
      </x:c>
    </x:row>
    <x:row r="2982" spans="1:81" customFormat="1" ht="15" customHeight="1">
      <x:c r="A2982" s="314">
        <x:f>RIGHT(C2982,2)</x:f>
      </x:c>
    </x:row>
    <x:row r="2983" spans="1:81" customFormat="1" ht="15" customHeight="1">
      <x:c r="A2983" s="314">
        <x:f>RIGHT(C2983,2)</x:f>
      </x:c>
    </x:row>
    <x:row r="2984" spans="1:81" customFormat="1" ht="15" customHeight="1">
      <x:c r="A2984" s="314">
        <x:f>RIGHT(C2984,2)</x:f>
      </x:c>
    </x:row>
    <x:row r="2985" spans="1:81" customFormat="1" ht="15" customHeight="1">
      <x:c r="A2985" s="314">
        <x:f>RIGHT(C2985,2)</x:f>
      </x:c>
    </x:row>
    <x:row r="2986" spans="1:81" customFormat="1" ht="15" customHeight="1">
      <x:c r="A2986" s="314">
        <x:f>RIGHT(C2986,2)</x:f>
      </x:c>
    </x:row>
    <x:row r="2987" spans="1:81" customFormat="1" ht="15" customHeight="1">
      <x:c r="A2987" s="314">
        <x:f>RIGHT(C2987,2)</x:f>
      </x:c>
    </x:row>
    <x:row r="2988" spans="1:81" customFormat="1" ht="15" customHeight="1">
      <x:c r="A2988" s="314">
        <x:f>RIGHT(C2988,2)</x:f>
      </x:c>
    </x:row>
    <x:row r="2989" spans="1:81" customFormat="1" ht="15" customHeight="1">
      <x:c r="A2989" s="314">
        <x:f>RIGHT(C2989,2)</x:f>
      </x:c>
    </x:row>
    <x:row r="2990" spans="1:81" customFormat="1" ht="15" customHeight="1">
      <x:c r="A2990" s="314">
        <x:f>RIGHT(C2990,2)</x:f>
      </x:c>
    </x:row>
    <x:row r="2991" spans="1:81" customFormat="1" ht="15" customHeight="1">
      <x:c r="A2991" s="314">
        <x:f>RIGHT(C2991,2)</x:f>
      </x:c>
    </x:row>
    <x:row r="2992" spans="1:81" customFormat="1" ht="15" customHeight="1">
      <x:c r="A2992" s="314">
        <x:f>RIGHT(C2992,2)</x:f>
      </x:c>
    </x:row>
    <x:row r="2993" spans="1:81" customFormat="1" ht="15" customHeight="1">
      <x:c r="A2993" s="314">
        <x:f>RIGHT(C2993,2)</x:f>
      </x:c>
    </x:row>
    <x:row r="2994" spans="1:81" customFormat="1" ht="15" customHeight="1">
      <x:c r="A2994" s="314">
        <x:f>RIGHT(C2994,2)</x:f>
      </x:c>
    </x:row>
    <x:row r="2995" spans="1:81" customFormat="1" ht="15" customHeight="1">
      <x:c r="A2995" s="314">
        <x:f>RIGHT(C2995,2)</x:f>
      </x:c>
    </x:row>
    <x:row r="2996" spans="1:81" customFormat="1" ht="15" customHeight="1">
      <x:c r="A2996" s="314">
        <x:f>RIGHT(C2996,2)</x:f>
      </x:c>
    </x:row>
    <x:row r="2997" spans="1:81" customFormat="1" ht="15" customHeight="1">
      <x:c r="A2997" s="314">
        <x:f>RIGHT(C2997,2)</x:f>
      </x:c>
    </x:row>
    <x:row r="2998" spans="1:81" customFormat="1" ht="15" customHeight="1">
      <x:c r="A2998" s="314">
        <x:f>RIGHT(C2998,2)</x:f>
      </x:c>
    </x:row>
    <x:row r="2999" spans="1:81" customFormat="1" ht="15" customHeight="1">
      <x:c r="A2999" s="314">
        <x:f>RIGHT(C2999,2)</x:f>
      </x:c>
    </x:row>
    <x:row r="3000" spans="1:81" customFormat="1" ht="15" customHeight="1">
      <x:c r="A3000" s="314">
        <x:f>RIGHT(C3000,2)</x:f>
      </x:c>
    </x:row>
    <x:row r="3001" spans="1:81" customFormat="1" ht="15" customHeight="1">
      <x:c r="A3001" s="314">
        <x:f>RIGHT(C3001,2)</x:f>
      </x:c>
    </x:row>
    <x:row r="3002" spans="1:81" customFormat="1" ht="15" customHeight="1">
      <x:c r="A3002" s="314">
        <x:f>RIGHT(C3002,2)</x:f>
      </x:c>
    </x:row>
    <x:row r="3003" spans="1:81" customFormat="1" ht="15" customHeight="1">
      <x:c r="A3003" s="314">
        <x:f>RIGHT(C3003,2)</x:f>
      </x:c>
    </x:row>
    <x:row r="3004" spans="1:81" customFormat="1" ht="15" customHeight="1">
      <x:c r="A3004" s="314">
        <x:f>RIGHT(C3004,2)</x:f>
      </x:c>
    </x:row>
    <x:row r="3005" spans="1:81" customFormat="1" ht="15" customHeight="1">
      <x:c r="A3005" s="314">
        <x:f>RIGHT(C3005,2)</x:f>
      </x:c>
    </x:row>
    <x:row r="3006" spans="1:81" customFormat="1" ht="15" customHeight="1">
      <x:c r="A3006" s="314">
        <x:f>RIGHT(C3006,2)</x:f>
      </x:c>
    </x:row>
    <x:row r="3007" spans="1:81" customFormat="1" ht="15" customHeight="1">
      <x:c r="A3007" s="314">
        <x:f>RIGHT(C3007,2)</x:f>
      </x:c>
    </x:row>
    <x:row r="3008" spans="1:81" customFormat="1" ht="15" customHeight="1">
      <x:c r="A3008" s="314">
        <x:f>RIGHT(C3008,2)</x:f>
      </x:c>
    </x:row>
    <x:row r="3009" spans="1:81" customFormat="1" ht="15" customHeight="1">
      <x:c r="A3009" s="314">
        <x:f>RIGHT(C3009,2)</x:f>
      </x:c>
    </x:row>
    <x:row r="3010" spans="1:81" customFormat="1" ht="15" customHeight="1">
      <x:c r="A3010" s="314">
        <x:f>RIGHT(C3010,2)</x:f>
      </x:c>
    </x:row>
    <x:row r="3011" spans="1:81" customFormat="1" ht="15" customHeight="1">
      <x:c r="A3011" s="314">
        <x:f>RIGHT(C3011,2)</x:f>
      </x:c>
    </x:row>
    <x:row r="3012" spans="1:81" customFormat="1" ht="15" customHeight="1">
      <x:c r="A3012" s="314">
        <x:f>RIGHT(C3012,2)</x:f>
      </x:c>
    </x:row>
    <x:row r="3013" spans="1:81" customFormat="1" ht="15" customHeight="1">
      <x:c r="A3013" s="314">
        <x:f>RIGHT(C3013,2)</x:f>
      </x:c>
    </x:row>
    <x:row r="3014" spans="1:81" customFormat="1" ht="15" customHeight="1">
      <x:c r="A3014" s="314">
        <x:f>RIGHT(C3014,2)</x:f>
      </x:c>
    </x:row>
    <x:row r="3015" spans="1:81" customFormat="1" ht="15" customHeight="1">
      <x:c r="A3015" s="314">
        <x:f>RIGHT(C3015,2)</x:f>
      </x:c>
    </x:row>
    <x:row r="3016" spans="1:81" customFormat="1" ht="15" customHeight="1">
      <x:c r="A3016" s="314">
        <x:f>RIGHT(C3016,2)</x:f>
      </x:c>
    </x:row>
    <x:row r="3017" spans="1:81" customFormat="1" ht="15" customHeight="1">
      <x:c r="A3017" s="314">
        <x:f>RIGHT(C3017,2)</x:f>
      </x:c>
    </x:row>
    <x:row r="3018" spans="1:81" customFormat="1" ht="15" customHeight="1">
      <x:c r="A3018" s="314">
        <x:f>RIGHT(C3018,2)</x:f>
      </x:c>
    </x:row>
    <x:row r="3019" spans="1:81" customFormat="1" ht="15" customHeight="1">
      <x:c r="A3019" s="314">
        <x:f>RIGHT(C3019,2)</x:f>
      </x:c>
    </x:row>
    <x:row r="3020" spans="1:81" customFormat="1" ht="15" customHeight="1">
      <x:c r="A3020" s="314">
        <x:f>RIGHT(C3020,2)</x:f>
      </x:c>
    </x:row>
    <x:row r="3021" spans="1:81" customFormat="1" ht="15" customHeight="1">
      <x:c r="A3021" s="314">
        <x:f>RIGHT(C3021,2)</x:f>
      </x:c>
    </x:row>
    <x:row r="3022" spans="1:81" customFormat="1" ht="15" customHeight="1">
      <x:c r="A3022" s="314">
        <x:f>RIGHT(C3022,2)</x:f>
      </x:c>
    </x:row>
    <x:row r="3023" spans="1:81" customFormat="1" ht="15" customHeight="1">
      <x:c r="A3023" s="314">
        <x:f>RIGHT(C3023,2)</x:f>
      </x:c>
    </x:row>
    <x:row r="3024" spans="1:81" customFormat="1" ht="15" customHeight="1">
      <x:c r="A3024" s="314">
        <x:f>RIGHT(C3024,2)</x:f>
      </x:c>
    </x:row>
    <x:row r="3025" spans="1:81" customFormat="1" ht="15" customHeight="1">
      <x:c r="A3025" s="314">
        <x:f>RIGHT(C3025,2)</x:f>
      </x:c>
    </x:row>
    <x:row r="3026" spans="1:81" customFormat="1" ht="15" customHeight="1">
      <x:c r="A3026" s="314">
        <x:f>RIGHT(C3026,2)</x:f>
      </x:c>
    </x:row>
    <x:row r="3027" spans="1:81" customFormat="1" ht="15" customHeight="1">
      <x:c r="A3027" s="314">
        <x:f>RIGHT(C3027,2)</x:f>
      </x:c>
    </x:row>
    <x:row r="3028" spans="1:81" customFormat="1" ht="15" customHeight="1">
      <x:c r="A3028" s="314">
        <x:f>RIGHT(C3028,2)</x:f>
      </x:c>
    </x:row>
    <x:row r="3029" spans="1:81" customFormat="1" ht="15" customHeight="1">
      <x:c r="A3029" s="314">
        <x:f>RIGHT(C3029,2)</x:f>
      </x:c>
    </x:row>
    <x:row r="3030" spans="1:81" customFormat="1" ht="15" customHeight="1">
      <x:c r="A3030" s="314">
        <x:f>RIGHT(C3030,2)</x:f>
      </x:c>
    </x:row>
    <x:row r="3031" spans="1:81" customFormat="1" ht="15" customHeight="1">
      <x:c r="A3031" s="314">
        <x:f>RIGHT(C3031,2)</x:f>
      </x:c>
    </x:row>
    <x:row r="3032" spans="1:81" customFormat="1" ht="15" customHeight="1">
      <x:c r="A3032" s="314">
        <x:f>RIGHT(C3032,2)</x:f>
      </x:c>
    </x:row>
    <x:row r="3033" spans="1:81" customFormat="1" ht="15" customHeight="1">
      <x:c r="A3033" s="314">
        <x:f>RIGHT(C3033,2)</x:f>
      </x:c>
    </x:row>
    <x:row r="3034" spans="1:81" customFormat="1" ht="15" customHeight="1">
      <x:c r="A3034" s="314">
        <x:f>RIGHT(C3034,2)</x:f>
      </x:c>
    </x:row>
    <x:row r="3035" spans="1:81" customFormat="1" ht="15" customHeight="1">
      <x:c r="A3035" s="314">
        <x:f>RIGHT(C3035,2)</x:f>
      </x:c>
    </x:row>
    <x:row r="3036" spans="1:81" customFormat="1" ht="15" customHeight="1">
      <x:c r="A3036" s="314">
        <x:f>RIGHT(C3036,2)</x:f>
      </x:c>
    </x:row>
    <x:row r="3037" spans="1:81" customFormat="1" ht="15" customHeight="1">
      <x:c r="A3037" s="314">
        <x:f>RIGHT(C3037,2)</x:f>
      </x:c>
    </x:row>
    <x:row r="3038" spans="1:81" customFormat="1" ht="15" customHeight="1">
      <x:c r="A3038" s="314">
        <x:f>RIGHT(C3038,2)</x:f>
      </x:c>
    </x:row>
    <x:row r="3039" spans="1:81" customFormat="1" ht="15" customHeight="1">
      <x:c r="A3039" s="314">
        <x:f>RIGHT(C3039,2)</x:f>
      </x:c>
    </x:row>
    <x:row r="3040" spans="1:81" customFormat="1" ht="15" customHeight="1">
      <x:c r="A3040" s="314">
        <x:f>RIGHT(C3040,2)</x:f>
      </x:c>
    </x:row>
    <x:row r="3041" spans="1:81" customFormat="1" ht="15" customHeight="1">
      <x:c r="A3041" s="314">
        <x:f>RIGHT(C3041,2)</x:f>
      </x:c>
    </x:row>
    <x:row r="3042" spans="1:81" customFormat="1" ht="15" customHeight="1">
      <x:c r="A3042" s="314">
        <x:f>RIGHT(C3042,2)</x:f>
      </x:c>
    </x:row>
    <x:row r="3043" spans="1:81" customFormat="1" ht="15" customHeight="1">
      <x:c r="A3043" s="314">
        <x:f>RIGHT(C3043,2)</x:f>
      </x:c>
    </x:row>
    <x:row r="3044" spans="1:81" customFormat="1" ht="15" customHeight="1">
      <x:c r="A3044" s="314">
        <x:f>RIGHT(C3044,2)</x:f>
      </x:c>
    </x:row>
    <x:row r="3045" spans="1:81" customFormat="1" ht="15" customHeight="1">
      <x:c r="A3045" s="314">
        <x:f>RIGHT(C3045,2)</x:f>
      </x:c>
    </x:row>
    <x:row r="3046" spans="1:81" customFormat="1" ht="15" customHeight="1">
      <x:c r="A3046" s="314">
        <x:f>RIGHT(C3046,2)</x:f>
      </x:c>
    </x:row>
    <x:row r="3047" spans="1:81" customFormat="1" ht="15" customHeight="1">
      <x:c r="A3047" s="314">
        <x:f>RIGHT(C3047,2)</x:f>
      </x:c>
    </x:row>
    <x:row r="3048" spans="1:81" customFormat="1" ht="15" customHeight="1">
      <x:c r="A3048" s="314">
        <x:f>RIGHT(C3048,2)</x:f>
      </x:c>
    </x:row>
    <x:row r="3049" spans="1:81" customFormat="1" ht="15" customHeight="1">
      <x:c r="A3049" s="314">
        <x:f>RIGHT(C3049,2)</x:f>
      </x:c>
    </x:row>
    <x:row r="3050" spans="1:81" customFormat="1" ht="15" customHeight="1">
      <x:c r="A3050" s="314">
        <x:f>RIGHT(C3050,2)</x:f>
      </x:c>
    </x:row>
    <x:row r="3051" spans="1:81" customFormat="1" ht="15" customHeight="1">
      <x:c r="A3051" s="314">
        <x:f>RIGHT(C3051,2)</x:f>
      </x:c>
    </x:row>
  </x:sheetData>
  <x:mergeCells count="8">
    <x:mergeCell ref="B1:C1"/>
    <x:mergeCell ref="D1:E1"/>
    <x:mergeCell ref="F1:F2"/>
    <x:mergeCell ref="G1:G2"/>
    <x:mergeCell ref="H1:H2"/>
    <x:mergeCell ref="N1:N2"/>
    <x:mergeCell ref="B2:C2"/>
    <x:mergeCell ref="D2:E2"/>
  </x:mergeCells>
  <x:conditionalFormatting sqref="D3052:D1048576">
    <x:cfRule type="cellIs" dxfId="1" priority="1" operator="equal">
      <x:formula>"СВ"</x:formula>
    </x:cfRule>
    <x:cfRule type="cellIs" dxfId="0" priority="2" operator="equal">
      <x:formula>"С"</x:formula>
    </x:cfRule>
  </x:conditionalFormatting>
  <x:conditionalFormatting sqref="D1:D1">
    <x:cfRule type="cellIs" dxfId="1" priority="3" operator="equal">
      <x:formula>"СВ"</x:formula>
    </x:cfRule>
    <x:cfRule type="cellIs" dxfId="0" priority="4" operator="equal">
      <x:formula>"С"</x:formula>
    </x:cfRule>
  </x:conditionalFormatting>
  <x:conditionalFormatting sqref="S1:S1">
    <x:cfRule type="cellIs" dxfId="0" priority="5" operator="equal">
      <x:formula>$S$3</x:formula>
    </x:cfRule>
  </x:conditionalFormatting>
  <x:conditionalFormatting sqref="D2:D2">
    <x:cfRule type="cellIs" dxfId="1" priority="6" operator="equal">
      <x:formula>"СВ"</x:formula>
    </x:cfRule>
    <x:cfRule type="cellIs" dxfId="0" priority="7" operator="equal">
      <x:formula>"С"</x:formula>
    </x:cfRule>
  </x:conditionalFormatting>
  <x:conditionalFormatting sqref="S2:S2">
    <x:cfRule type="cellIs" dxfId="0" priority="8" operator="equal">
      <x:formula>$S$3</x:formula>
    </x:cfRule>
  </x:conditionalFormatting>
  <x:conditionalFormatting sqref="D3:D3">
    <x:cfRule type="cellIs" dxfId="1" priority="9" operator="equal">
      <x:formula>"СВ"</x:formula>
    </x:cfRule>
    <x:cfRule type="cellIs" dxfId="0" priority="10" operator="equal">
      <x:formula>"С"</x:formula>
    </x:cfRule>
  </x:conditionalFormatting>
  <x:conditionalFormatting sqref="E3:E3 I3:I3 R3:S3 U3:U3">
    <x:cfRule type="cellIs" dxfId="0" priority="11" operator="equal">
      <x:formula>$S$3</x:formula>
    </x:cfRule>
  </x:conditionalFormatting>
  <x:conditionalFormatting sqref="D2897:D2897">
    <x:cfRule type="cellIs" dxfId="1" priority="12" operator="equal">
      <x:formula>"СВ"</x:formula>
    </x:cfRule>
    <x:cfRule type="cellIs" dxfId="0" priority="13" operator="equal">
      <x:formula>"С"</x:formula>
    </x:cfRule>
  </x:conditionalFormatting>
  <x:conditionalFormatting sqref="S2897:S2897">
    <x:cfRule type="cellIs" dxfId="0" priority="14" operator="equal">
      <x:formula>$S$3</x:formula>
    </x:cfRule>
  </x:conditionalFormatting>
  <x:conditionalFormatting sqref="D2898:D2898">
    <x:cfRule type="cellIs" dxfId="1" priority="15" operator="equal">
      <x:formula>"СВ"</x:formula>
    </x:cfRule>
    <x:cfRule type="cellIs" dxfId="0" priority="16" operator="equal">
      <x:formula>"С"</x:formula>
    </x:cfRule>
  </x:conditionalFormatting>
  <x:conditionalFormatting sqref="S2898:S2898">
    <x:cfRule type="cellIs" dxfId="0" priority="17" operator="equal">
      <x:formula>$S$3</x:formula>
    </x:cfRule>
  </x:conditionalFormatting>
  <x:conditionalFormatting sqref="D2899:D2899">
    <x:cfRule type="cellIs" dxfId="1" priority="18" operator="equal">
      <x:formula>"СВ"</x:formula>
    </x:cfRule>
    <x:cfRule type="cellIs" dxfId="0" priority="19" operator="equal">
      <x:formula>"С"</x:formula>
    </x:cfRule>
  </x:conditionalFormatting>
  <x:conditionalFormatting sqref="S2899:S2899">
    <x:cfRule type="cellIs" dxfId="0" priority="20" operator="equal">
      <x:formula>$S$3</x:formula>
    </x:cfRule>
  </x:conditionalFormatting>
  <x:conditionalFormatting sqref="D2900:D2900">
    <x:cfRule type="cellIs" dxfId="1" priority="21" operator="equal">
      <x:formula>"СВ"</x:formula>
    </x:cfRule>
    <x:cfRule type="cellIs" dxfId="0" priority="22" operator="equal">
      <x:formula>"С"</x:formula>
    </x:cfRule>
  </x:conditionalFormatting>
  <x:conditionalFormatting sqref="S2900:S2900">
    <x:cfRule type="cellIs" dxfId="0" priority="23" operator="equal">
      <x:formula>$S$3</x:formula>
    </x:cfRule>
  </x:conditionalFormatting>
  <x:conditionalFormatting sqref="D2901:D2901">
    <x:cfRule type="cellIs" dxfId="1" priority="24" operator="equal">
      <x:formula>"СВ"</x:formula>
    </x:cfRule>
    <x:cfRule type="cellIs" dxfId="0" priority="25" operator="equal">
      <x:formula>"С"</x:formula>
    </x:cfRule>
  </x:conditionalFormatting>
  <x:conditionalFormatting sqref="S2901:S2901">
    <x:cfRule type="cellIs" dxfId="0" priority="26" operator="equal">
      <x:formula>$S$3</x:formula>
    </x:cfRule>
  </x:conditionalFormatting>
  <x:conditionalFormatting sqref="D2902:D2902">
    <x:cfRule type="cellIs" dxfId="1" priority="27" operator="equal">
      <x:formula>"СВ"</x:formula>
    </x:cfRule>
    <x:cfRule type="cellIs" dxfId="0" priority="28" operator="equal">
      <x:formula>"С"</x:formula>
    </x:cfRule>
  </x:conditionalFormatting>
  <x:conditionalFormatting sqref="S2902:S2902">
    <x:cfRule type="cellIs" dxfId="0" priority="29" operator="equal">
      <x:formula>$S$3</x:formula>
    </x:cfRule>
  </x:conditionalFormatting>
  <x:conditionalFormatting sqref="D2903:D2903">
    <x:cfRule type="cellIs" dxfId="1" priority="30" operator="equal">
      <x:formula>"СВ"</x:formula>
    </x:cfRule>
    <x:cfRule type="cellIs" dxfId="0" priority="31" operator="equal">
      <x:formula>"С"</x:formula>
    </x:cfRule>
  </x:conditionalFormatting>
  <x:conditionalFormatting sqref="S2903:S2903">
    <x:cfRule type="cellIs" dxfId="0" priority="32" operator="equal">
      <x:formula>$S$3</x:formula>
    </x:cfRule>
  </x:conditionalFormatting>
  <x:conditionalFormatting sqref="D2904:D2904">
    <x:cfRule type="cellIs" dxfId="1" priority="33" operator="equal">
      <x:formula>"СВ"</x:formula>
    </x:cfRule>
    <x:cfRule type="cellIs" dxfId="0" priority="34" operator="equal">
      <x:formula>"С"</x:formula>
    </x:cfRule>
  </x:conditionalFormatting>
  <x:conditionalFormatting sqref="S2904:S2904">
    <x:cfRule type="cellIs" dxfId="0" priority="35" operator="equal">
      <x:formula>$S$3</x:formula>
    </x:cfRule>
  </x:conditionalFormatting>
  <x:conditionalFormatting sqref="D2905:D2905">
    <x:cfRule type="cellIs" dxfId="1" priority="36" operator="equal">
      <x:formula>"СВ"</x:formula>
    </x:cfRule>
    <x:cfRule type="cellIs" dxfId="0" priority="37" operator="equal">
      <x:formula>"С"</x:formula>
    </x:cfRule>
  </x:conditionalFormatting>
  <x:conditionalFormatting sqref="S2905:S2905">
    <x:cfRule type="cellIs" dxfId="0" priority="38" operator="equal">
      <x:formula>$S$3</x:formula>
    </x:cfRule>
  </x:conditionalFormatting>
  <x:conditionalFormatting sqref="D2906:D2906">
    <x:cfRule type="cellIs" dxfId="1" priority="39" operator="equal">
      <x:formula>"СВ"</x:formula>
    </x:cfRule>
    <x:cfRule type="cellIs" dxfId="0" priority="40" operator="equal">
      <x:formula>"С"</x:formula>
    </x:cfRule>
  </x:conditionalFormatting>
  <x:conditionalFormatting sqref="S2906:S2906">
    <x:cfRule type="cellIs" dxfId="0" priority="41" operator="equal">
      <x:formula>$S$3</x:formula>
    </x:cfRule>
  </x:conditionalFormatting>
  <x:conditionalFormatting sqref="D2907:D2907">
    <x:cfRule type="cellIs" dxfId="1" priority="42" operator="equal">
      <x:formula>"СВ"</x:formula>
    </x:cfRule>
    <x:cfRule type="cellIs" dxfId="0" priority="43" operator="equal">
      <x:formula>"С"</x:formula>
    </x:cfRule>
  </x:conditionalFormatting>
  <x:conditionalFormatting sqref="S2907:S2907">
    <x:cfRule type="cellIs" dxfId="0" priority="44" operator="equal">
      <x:formula>$S$3</x:formula>
    </x:cfRule>
  </x:conditionalFormatting>
  <x:conditionalFormatting sqref="D2908:D2908">
    <x:cfRule type="cellIs" dxfId="1" priority="45" operator="equal">
      <x:formula>"СВ"</x:formula>
    </x:cfRule>
    <x:cfRule type="cellIs" dxfId="0" priority="46" operator="equal">
      <x:formula>"С"</x:formula>
    </x:cfRule>
  </x:conditionalFormatting>
  <x:conditionalFormatting sqref="S2908:S2908">
    <x:cfRule type="cellIs" dxfId="0" priority="47" operator="equal">
      <x:formula>$S$3</x:formula>
    </x:cfRule>
  </x:conditionalFormatting>
  <x:conditionalFormatting sqref="D2909:D2909">
    <x:cfRule type="cellIs" dxfId="1" priority="48" operator="equal">
      <x:formula>"СВ"</x:formula>
    </x:cfRule>
    <x:cfRule type="cellIs" dxfId="0" priority="49" operator="equal">
      <x:formula>"С"</x:formula>
    </x:cfRule>
  </x:conditionalFormatting>
  <x:conditionalFormatting sqref="S2909:S2909">
    <x:cfRule type="cellIs" dxfId="0" priority="50" operator="equal">
      <x:formula>$S$3</x:formula>
    </x:cfRule>
  </x:conditionalFormatting>
  <x:conditionalFormatting sqref="D2910:D2910">
    <x:cfRule type="cellIs" dxfId="1" priority="51" operator="equal">
      <x:formula>"СВ"</x:formula>
    </x:cfRule>
    <x:cfRule type="cellIs" dxfId="0" priority="52" operator="equal">
      <x:formula>"С"</x:formula>
    </x:cfRule>
  </x:conditionalFormatting>
  <x:conditionalFormatting sqref="S2910:S2910">
    <x:cfRule type="cellIs" dxfId="0" priority="53" operator="equal">
      <x:formula>$S$3</x:formula>
    </x:cfRule>
  </x:conditionalFormatting>
  <x:conditionalFormatting sqref="D2911:D2911">
    <x:cfRule type="cellIs" dxfId="1" priority="54" operator="equal">
      <x:formula>"СВ"</x:formula>
    </x:cfRule>
    <x:cfRule type="cellIs" dxfId="0" priority="55" operator="equal">
      <x:formula>"С"</x:formula>
    </x:cfRule>
  </x:conditionalFormatting>
  <x:conditionalFormatting sqref="S2911:S2911">
    <x:cfRule type="cellIs" dxfId="0" priority="56" operator="equal">
      <x:formula>$S$3</x:formula>
    </x:cfRule>
  </x:conditionalFormatting>
  <x:conditionalFormatting sqref="D2912:D2912">
    <x:cfRule type="cellIs" dxfId="1" priority="57" operator="equal">
      <x:formula>"СВ"</x:formula>
    </x:cfRule>
    <x:cfRule type="cellIs" dxfId="0" priority="58" operator="equal">
      <x:formula>"С"</x:formula>
    </x:cfRule>
  </x:conditionalFormatting>
  <x:conditionalFormatting sqref="S2912:S2912">
    <x:cfRule type="cellIs" dxfId="0" priority="59" operator="equal">
      <x:formula>$S$3</x:formula>
    </x:cfRule>
  </x:conditionalFormatting>
  <x:conditionalFormatting sqref="D2913:D2913">
    <x:cfRule type="cellIs" dxfId="1" priority="60" operator="equal">
      <x:formula>"СВ"</x:formula>
    </x:cfRule>
    <x:cfRule type="cellIs" dxfId="0" priority="61" operator="equal">
      <x:formula>"С"</x:formula>
    </x:cfRule>
  </x:conditionalFormatting>
  <x:conditionalFormatting sqref="S2913:S2913">
    <x:cfRule type="cellIs" dxfId="0" priority="62" operator="equal">
      <x:formula>$S$3</x:formula>
    </x:cfRule>
  </x:conditionalFormatting>
  <x:conditionalFormatting sqref="D2914:D2914">
    <x:cfRule type="cellIs" dxfId="1" priority="63" operator="equal">
      <x:formula>"СВ"</x:formula>
    </x:cfRule>
    <x:cfRule type="cellIs" dxfId="0" priority="64" operator="equal">
      <x:formula>"С"</x:formula>
    </x:cfRule>
  </x:conditionalFormatting>
  <x:conditionalFormatting sqref="S2914:S2914">
    <x:cfRule type="cellIs" dxfId="0" priority="65" operator="equal">
      <x:formula>$S$3</x:formula>
    </x:cfRule>
  </x:conditionalFormatting>
  <x:conditionalFormatting sqref="D2915:D2915">
    <x:cfRule type="cellIs" dxfId="1" priority="66" operator="equal">
      <x:formula>"СВ"</x:formula>
    </x:cfRule>
    <x:cfRule type="cellIs" dxfId="0" priority="67" operator="equal">
      <x:formula>"С"</x:formula>
    </x:cfRule>
  </x:conditionalFormatting>
  <x:conditionalFormatting sqref="S2915:S2915">
    <x:cfRule type="cellIs" dxfId="0" priority="68" operator="equal">
      <x:formula>$S$3</x:formula>
    </x:cfRule>
  </x:conditionalFormatting>
  <x:conditionalFormatting sqref="D2916:D2916">
    <x:cfRule type="cellIs" dxfId="1" priority="69" operator="equal">
      <x:formula>"СВ"</x:formula>
    </x:cfRule>
    <x:cfRule type="cellIs" dxfId="0" priority="70" operator="equal">
      <x:formula>"С"</x:formula>
    </x:cfRule>
  </x:conditionalFormatting>
  <x:conditionalFormatting sqref="S2916:S2916">
    <x:cfRule type="cellIs" dxfId="0" priority="71" operator="equal">
      <x:formula>$S$3</x:formula>
    </x:cfRule>
  </x:conditionalFormatting>
  <x:conditionalFormatting sqref="D2917:D2917">
    <x:cfRule type="cellIs" dxfId="1" priority="72" operator="equal">
      <x:formula>"СВ"</x:formula>
    </x:cfRule>
    <x:cfRule type="cellIs" dxfId="0" priority="73" operator="equal">
      <x:formula>"С"</x:formula>
    </x:cfRule>
  </x:conditionalFormatting>
  <x:conditionalFormatting sqref="S2917:S2917">
    <x:cfRule type="cellIs" dxfId="0" priority="74" operator="equal">
      <x:formula>$S$3</x:formula>
    </x:cfRule>
  </x:conditionalFormatting>
  <x:conditionalFormatting sqref="D2918:D2918">
    <x:cfRule type="cellIs" dxfId="1" priority="75" operator="equal">
      <x:formula>"СВ"</x:formula>
    </x:cfRule>
    <x:cfRule type="cellIs" dxfId="0" priority="76" operator="equal">
      <x:formula>"С"</x:formula>
    </x:cfRule>
  </x:conditionalFormatting>
  <x:conditionalFormatting sqref="S2918:S2918">
    <x:cfRule type="cellIs" dxfId="0" priority="77" operator="equal">
      <x:formula>$S$3</x:formula>
    </x:cfRule>
  </x:conditionalFormatting>
  <x:conditionalFormatting sqref="D2919:D2919">
    <x:cfRule type="cellIs" dxfId="1" priority="78" operator="equal">
      <x:formula>"СВ"</x:formula>
    </x:cfRule>
    <x:cfRule type="cellIs" dxfId="0" priority="79" operator="equal">
      <x:formula>"С"</x:formula>
    </x:cfRule>
  </x:conditionalFormatting>
  <x:conditionalFormatting sqref="S2919:S2919">
    <x:cfRule type="cellIs" dxfId="0" priority="80" operator="equal">
      <x:formula>$S$3</x:formula>
    </x:cfRule>
  </x:conditionalFormatting>
  <x:conditionalFormatting sqref="D2920:D2920">
    <x:cfRule type="cellIs" dxfId="1" priority="81" operator="equal">
      <x:formula>"СВ"</x:formula>
    </x:cfRule>
    <x:cfRule type="cellIs" dxfId="0" priority="82" operator="equal">
      <x:formula>"С"</x:formula>
    </x:cfRule>
  </x:conditionalFormatting>
  <x:conditionalFormatting sqref="S2920:S2920">
    <x:cfRule type="cellIs" dxfId="0" priority="83" operator="equal">
      <x:formula>$S$3</x:formula>
    </x:cfRule>
  </x:conditionalFormatting>
  <x:conditionalFormatting sqref="D2921:D2921">
    <x:cfRule type="cellIs" dxfId="1" priority="84" operator="equal">
      <x:formula>"СВ"</x:formula>
    </x:cfRule>
    <x:cfRule type="cellIs" dxfId="0" priority="85" operator="equal">
      <x:formula>"С"</x:formula>
    </x:cfRule>
  </x:conditionalFormatting>
  <x:conditionalFormatting sqref="S2921:S2921">
    <x:cfRule type="cellIs" dxfId="0" priority="86" operator="equal">
      <x:formula>$S$3</x:formula>
    </x:cfRule>
  </x:conditionalFormatting>
  <x:conditionalFormatting sqref="D2922:D2922">
    <x:cfRule type="cellIs" dxfId="1" priority="87" operator="equal">
      <x:formula>"СВ"</x:formula>
    </x:cfRule>
    <x:cfRule type="cellIs" dxfId="0" priority="88" operator="equal">
      <x:formula>"С"</x:formula>
    </x:cfRule>
  </x:conditionalFormatting>
  <x:conditionalFormatting sqref="S2922:S2922">
    <x:cfRule type="cellIs" dxfId="0" priority="89" operator="equal">
      <x:formula>$S$3</x:formula>
    </x:cfRule>
  </x:conditionalFormatting>
  <x:conditionalFormatting sqref="D2923:D2923">
    <x:cfRule type="cellIs" dxfId="1" priority="90" operator="equal">
      <x:formula>"СВ"</x:formula>
    </x:cfRule>
    <x:cfRule type="cellIs" dxfId="0" priority="91" operator="equal">
      <x:formula>"С"</x:formula>
    </x:cfRule>
  </x:conditionalFormatting>
  <x:conditionalFormatting sqref="S2923:S2923">
    <x:cfRule type="cellIs" dxfId="0" priority="92" operator="equal">
      <x:formula>$S$3</x:formula>
    </x:cfRule>
  </x:conditionalFormatting>
  <x:conditionalFormatting sqref="D2924:D2924">
    <x:cfRule type="cellIs" dxfId="1" priority="93" operator="equal">
      <x:formula>"СВ"</x:formula>
    </x:cfRule>
    <x:cfRule type="cellIs" dxfId="0" priority="94" operator="equal">
      <x:formula>"С"</x:formula>
    </x:cfRule>
  </x:conditionalFormatting>
  <x:conditionalFormatting sqref="S2924:S2924">
    <x:cfRule type="cellIs" dxfId="0" priority="95" operator="equal">
      <x:formula>$S$3</x:formula>
    </x:cfRule>
  </x:conditionalFormatting>
  <x:conditionalFormatting sqref="D2925:D2925">
    <x:cfRule type="cellIs" dxfId="1" priority="96" operator="equal">
      <x:formula>"СВ"</x:formula>
    </x:cfRule>
    <x:cfRule type="cellIs" dxfId="0" priority="97" operator="equal">
      <x:formula>"С"</x:formula>
    </x:cfRule>
  </x:conditionalFormatting>
  <x:conditionalFormatting sqref="S2925:S2925">
    <x:cfRule type="cellIs" dxfId="0" priority="98" operator="equal">
      <x:formula>$S$3</x:formula>
    </x:cfRule>
  </x:conditionalFormatting>
  <x:conditionalFormatting sqref="D2926:D2926">
    <x:cfRule type="cellIs" dxfId="1" priority="99" operator="equal">
      <x:formula>"СВ"</x:formula>
    </x:cfRule>
    <x:cfRule type="cellIs" dxfId="0" priority="100" operator="equal">
      <x:formula>"С"</x:formula>
    </x:cfRule>
  </x:conditionalFormatting>
  <x:conditionalFormatting sqref="S2926:S2926">
    <x:cfRule type="cellIs" dxfId="0" priority="101" operator="equal">
      <x:formula>$S$3</x:formula>
    </x:cfRule>
  </x:conditionalFormatting>
  <x:conditionalFormatting sqref="D2927:D2927">
    <x:cfRule type="cellIs" dxfId="1" priority="102" operator="equal">
      <x:formula>"СВ"</x:formula>
    </x:cfRule>
    <x:cfRule type="cellIs" dxfId="0" priority="103" operator="equal">
      <x:formula>"С"</x:formula>
    </x:cfRule>
  </x:conditionalFormatting>
  <x:conditionalFormatting sqref="S2927:S2927">
    <x:cfRule type="cellIs" dxfId="0" priority="104" operator="equal">
      <x:formula>$S$3</x:formula>
    </x:cfRule>
  </x:conditionalFormatting>
  <x:conditionalFormatting sqref="D2928:D2928">
    <x:cfRule type="cellIs" dxfId="1" priority="105" operator="equal">
      <x:formula>"СВ"</x:formula>
    </x:cfRule>
    <x:cfRule type="cellIs" dxfId="0" priority="106" operator="equal">
      <x:formula>"С"</x:formula>
    </x:cfRule>
  </x:conditionalFormatting>
  <x:conditionalFormatting sqref="S2928:S2928">
    <x:cfRule type="cellIs" dxfId="0" priority="107" operator="equal">
      <x:formula>$S$3</x:formula>
    </x:cfRule>
  </x:conditionalFormatting>
  <x:conditionalFormatting sqref="D2929:D2929">
    <x:cfRule type="cellIs" dxfId="1" priority="108" operator="equal">
      <x:formula>"СВ"</x:formula>
    </x:cfRule>
    <x:cfRule type="cellIs" dxfId="0" priority="109" operator="equal">
      <x:formula>"С"</x:formula>
    </x:cfRule>
  </x:conditionalFormatting>
  <x:conditionalFormatting sqref="S2929:S2929">
    <x:cfRule type="cellIs" dxfId="0" priority="110" operator="equal">
      <x:formula>$S$3</x:formula>
    </x:cfRule>
  </x:conditionalFormatting>
  <x:conditionalFormatting sqref="D2930:D2930">
    <x:cfRule type="cellIs" dxfId="1" priority="111" operator="equal">
      <x:formula>"СВ"</x:formula>
    </x:cfRule>
    <x:cfRule type="cellIs" dxfId="0" priority="112" operator="equal">
      <x:formula>"С"</x:formula>
    </x:cfRule>
  </x:conditionalFormatting>
  <x:conditionalFormatting sqref="S2930:S2930">
    <x:cfRule type="cellIs" dxfId="0" priority="113" operator="equal">
      <x:formula>$S$3</x:formula>
    </x:cfRule>
  </x:conditionalFormatting>
  <x:conditionalFormatting sqref="D2931:D2931">
    <x:cfRule type="cellIs" dxfId="1" priority="114" operator="equal">
      <x:formula>"СВ"</x:formula>
    </x:cfRule>
    <x:cfRule type="cellIs" dxfId="0" priority="115" operator="equal">
      <x:formula>"С"</x:formula>
    </x:cfRule>
  </x:conditionalFormatting>
  <x:conditionalFormatting sqref="S2931:S2931">
    <x:cfRule type="cellIs" dxfId="0" priority="116" operator="equal">
      <x:formula>$S$3</x:formula>
    </x:cfRule>
  </x:conditionalFormatting>
  <x:conditionalFormatting sqref="D2932:D2932">
    <x:cfRule type="cellIs" dxfId="1" priority="117" operator="equal">
      <x:formula>"СВ"</x:formula>
    </x:cfRule>
    <x:cfRule type="cellIs" dxfId="0" priority="118" operator="equal">
      <x:formula>"С"</x:formula>
    </x:cfRule>
  </x:conditionalFormatting>
  <x:conditionalFormatting sqref="S2932:S2932">
    <x:cfRule type="cellIs" dxfId="0" priority="119" operator="equal">
      <x:formula>$S$3</x:formula>
    </x:cfRule>
  </x:conditionalFormatting>
  <x:conditionalFormatting sqref="D2933:D2933">
    <x:cfRule type="cellIs" dxfId="1" priority="120" operator="equal">
      <x:formula>"СВ"</x:formula>
    </x:cfRule>
    <x:cfRule type="cellIs" dxfId="0" priority="121" operator="equal">
      <x:formula>"С"</x:formula>
    </x:cfRule>
  </x:conditionalFormatting>
  <x:conditionalFormatting sqref="S2933:S2933">
    <x:cfRule type="cellIs" dxfId="0" priority="122" operator="equal">
      <x:formula>$S$3</x:formula>
    </x:cfRule>
  </x:conditionalFormatting>
  <x:conditionalFormatting sqref="D2934:D2934">
    <x:cfRule type="cellIs" dxfId="1" priority="123" operator="equal">
      <x:formula>"СВ"</x:formula>
    </x:cfRule>
    <x:cfRule type="cellIs" dxfId="0" priority="124" operator="equal">
      <x:formula>"С"</x:formula>
    </x:cfRule>
  </x:conditionalFormatting>
  <x:conditionalFormatting sqref="S2934:S2934">
    <x:cfRule type="cellIs" dxfId="0" priority="125" operator="equal">
      <x:formula>$S$3</x:formula>
    </x:cfRule>
  </x:conditionalFormatting>
  <x:conditionalFormatting sqref="D2935:D2935">
    <x:cfRule type="cellIs" dxfId="1" priority="126" operator="equal">
      <x:formula>"СВ"</x:formula>
    </x:cfRule>
    <x:cfRule type="cellIs" dxfId="0" priority="127" operator="equal">
      <x:formula>"С"</x:formula>
    </x:cfRule>
  </x:conditionalFormatting>
  <x:conditionalFormatting sqref="S2935:S2935">
    <x:cfRule type="cellIs" dxfId="0" priority="128" operator="equal">
      <x:formula>$S$3</x:formula>
    </x:cfRule>
  </x:conditionalFormatting>
  <x:conditionalFormatting sqref="D2936:D2936">
    <x:cfRule type="cellIs" dxfId="1" priority="129" operator="equal">
      <x:formula>"СВ"</x:formula>
    </x:cfRule>
    <x:cfRule type="cellIs" dxfId="0" priority="130" operator="equal">
      <x:formula>"С"</x:formula>
    </x:cfRule>
  </x:conditionalFormatting>
  <x:conditionalFormatting sqref="S2936:S2936">
    <x:cfRule type="cellIs" dxfId="0" priority="131" operator="equal">
      <x:formula>$S$3</x:formula>
    </x:cfRule>
  </x:conditionalFormatting>
  <x:conditionalFormatting sqref="D2937:D2937">
    <x:cfRule type="cellIs" dxfId="1" priority="132" operator="equal">
      <x:formula>"СВ"</x:formula>
    </x:cfRule>
    <x:cfRule type="cellIs" dxfId="0" priority="133" operator="equal">
      <x:formula>"С"</x:formula>
    </x:cfRule>
  </x:conditionalFormatting>
  <x:conditionalFormatting sqref="S2937:S2937">
    <x:cfRule type="cellIs" dxfId="0" priority="134" operator="equal">
      <x:formula>$S$3</x:formula>
    </x:cfRule>
  </x:conditionalFormatting>
  <x:conditionalFormatting sqref="D2938:D2938">
    <x:cfRule type="cellIs" dxfId="1" priority="135" operator="equal">
      <x:formula>"СВ"</x:formula>
    </x:cfRule>
    <x:cfRule type="cellIs" dxfId="0" priority="136" operator="equal">
      <x:formula>"С"</x:formula>
    </x:cfRule>
  </x:conditionalFormatting>
  <x:conditionalFormatting sqref="S2938:S2938">
    <x:cfRule type="cellIs" dxfId="0" priority="137" operator="equal">
      <x:formula>$S$3</x:formula>
    </x:cfRule>
  </x:conditionalFormatting>
  <x:conditionalFormatting sqref="D2939:D2939">
    <x:cfRule type="cellIs" dxfId="1" priority="138" operator="equal">
      <x:formula>"СВ"</x:formula>
    </x:cfRule>
    <x:cfRule type="cellIs" dxfId="0" priority="139" operator="equal">
      <x:formula>"С"</x:formula>
    </x:cfRule>
  </x:conditionalFormatting>
  <x:conditionalFormatting sqref="S2939:S2939">
    <x:cfRule type="cellIs" dxfId="0" priority="140" operator="equal">
      <x:formula>$S$3</x:formula>
    </x:cfRule>
  </x:conditionalFormatting>
  <x:conditionalFormatting sqref="D2940:D2940">
    <x:cfRule type="cellIs" dxfId="1" priority="141" operator="equal">
      <x:formula>"СВ"</x:formula>
    </x:cfRule>
    <x:cfRule type="cellIs" dxfId="0" priority="142" operator="equal">
      <x:formula>"С"</x:formula>
    </x:cfRule>
  </x:conditionalFormatting>
  <x:conditionalFormatting sqref="S2940:S2940">
    <x:cfRule type="cellIs" dxfId="0" priority="143" operator="equal">
      <x:formula>$S$3</x:formula>
    </x:cfRule>
  </x:conditionalFormatting>
  <x:conditionalFormatting sqref="D2941:D2941">
    <x:cfRule type="cellIs" dxfId="1" priority="144" operator="equal">
      <x:formula>"СВ"</x:formula>
    </x:cfRule>
    <x:cfRule type="cellIs" dxfId="0" priority="145" operator="equal">
      <x:formula>"С"</x:formula>
    </x:cfRule>
  </x:conditionalFormatting>
  <x:conditionalFormatting sqref="S2941:S2941">
    <x:cfRule type="cellIs" dxfId="0" priority="146" operator="equal">
      <x:formula>$S$3</x:formula>
    </x:cfRule>
  </x:conditionalFormatting>
  <x:conditionalFormatting sqref="D2942:D2942">
    <x:cfRule type="cellIs" dxfId="1" priority="147" operator="equal">
      <x:formula>"СВ"</x:formula>
    </x:cfRule>
    <x:cfRule type="cellIs" dxfId="0" priority="148" operator="equal">
      <x:formula>"С"</x:formula>
    </x:cfRule>
  </x:conditionalFormatting>
  <x:conditionalFormatting sqref="S2942:S2942">
    <x:cfRule type="cellIs" dxfId="0" priority="149" operator="equal">
      <x:formula>$S$3</x:formula>
    </x:cfRule>
  </x:conditionalFormatting>
  <x:conditionalFormatting sqref="D2943:D2943">
    <x:cfRule type="cellIs" dxfId="1" priority="150" operator="equal">
      <x:formula>"СВ"</x:formula>
    </x:cfRule>
    <x:cfRule type="cellIs" dxfId="0" priority="151" operator="equal">
      <x:formula>"С"</x:formula>
    </x:cfRule>
  </x:conditionalFormatting>
  <x:conditionalFormatting sqref="S2943:S2943">
    <x:cfRule type="cellIs" dxfId="0" priority="152" operator="equal">
      <x:formula>$S$3</x:formula>
    </x:cfRule>
  </x:conditionalFormatting>
  <x:conditionalFormatting sqref="D2944:D2944">
    <x:cfRule type="cellIs" dxfId="1" priority="153" operator="equal">
      <x:formula>"СВ"</x:formula>
    </x:cfRule>
    <x:cfRule type="cellIs" dxfId="0" priority="154" operator="equal">
      <x:formula>"С"</x:formula>
    </x:cfRule>
  </x:conditionalFormatting>
  <x:conditionalFormatting sqref="S2944:S2944">
    <x:cfRule type="cellIs" dxfId="0" priority="155" operator="equal">
      <x:formula>$S$3</x:formula>
    </x:cfRule>
  </x:conditionalFormatting>
  <x:conditionalFormatting sqref="D2945:D2945">
    <x:cfRule type="cellIs" dxfId="1" priority="156" operator="equal">
      <x:formula>"СВ"</x:formula>
    </x:cfRule>
    <x:cfRule type="cellIs" dxfId="0" priority="157" operator="equal">
      <x:formula>"С"</x:formula>
    </x:cfRule>
  </x:conditionalFormatting>
  <x:conditionalFormatting sqref="S2945:S2945">
    <x:cfRule type="cellIs" dxfId="0" priority="158" operator="equal">
      <x:formula>$S$3</x:formula>
    </x:cfRule>
  </x:conditionalFormatting>
  <x:conditionalFormatting sqref="D2946:D2946">
    <x:cfRule type="cellIs" dxfId="1" priority="159" operator="equal">
      <x:formula>"СВ"</x:formula>
    </x:cfRule>
    <x:cfRule type="cellIs" dxfId="0" priority="160" operator="equal">
      <x:formula>"С"</x:formula>
    </x:cfRule>
  </x:conditionalFormatting>
  <x:conditionalFormatting sqref="S2946:S2946">
    <x:cfRule type="cellIs" dxfId="0" priority="161" operator="equal">
      <x:formula>$S$3</x:formula>
    </x:cfRule>
  </x:conditionalFormatting>
  <x:conditionalFormatting sqref="D2947:D2947">
    <x:cfRule type="cellIs" dxfId="1" priority="162" operator="equal">
      <x:formula>"СВ"</x:formula>
    </x:cfRule>
    <x:cfRule type="cellIs" dxfId="0" priority="163" operator="equal">
      <x:formula>"С"</x:formula>
    </x:cfRule>
  </x:conditionalFormatting>
  <x:conditionalFormatting sqref="S2947:S2947">
    <x:cfRule type="cellIs" dxfId="0" priority="164" operator="equal">
      <x:formula>$S$3</x:formula>
    </x:cfRule>
  </x:conditionalFormatting>
  <x:conditionalFormatting sqref="D2948:D2948">
    <x:cfRule type="cellIs" dxfId="1" priority="165" operator="equal">
      <x:formula>"СВ"</x:formula>
    </x:cfRule>
    <x:cfRule type="cellIs" dxfId="0" priority="166" operator="equal">
      <x:formula>"С"</x:formula>
    </x:cfRule>
  </x:conditionalFormatting>
  <x:conditionalFormatting sqref="S2948:S2948">
    <x:cfRule type="cellIs" dxfId="0" priority="167" operator="equal">
      <x:formula>$S$3</x:formula>
    </x:cfRule>
  </x:conditionalFormatting>
  <x:conditionalFormatting sqref="D2949:D2949">
    <x:cfRule type="cellIs" dxfId="1" priority="168" operator="equal">
      <x:formula>"СВ"</x:formula>
    </x:cfRule>
    <x:cfRule type="cellIs" dxfId="0" priority="169" operator="equal">
      <x:formula>"С"</x:formula>
    </x:cfRule>
  </x:conditionalFormatting>
  <x:conditionalFormatting sqref="S2949:S2949">
    <x:cfRule type="cellIs" dxfId="0" priority="170" operator="equal">
      <x:formula>$S$3</x:formula>
    </x:cfRule>
  </x:conditionalFormatting>
  <x:conditionalFormatting sqref="D2950:D2950">
    <x:cfRule type="cellIs" dxfId="1" priority="171" operator="equal">
      <x:formula>"СВ"</x:formula>
    </x:cfRule>
    <x:cfRule type="cellIs" dxfId="0" priority="172" operator="equal">
      <x:formula>"С"</x:formula>
    </x:cfRule>
  </x:conditionalFormatting>
  <x:conditionalFormatting sqref="S2950:S2950">
    <x:cfRule type="cellIs" dxfId="0" priority="173" operator="equal">
      <x:formula>$S$3</x:formula>
    </x:cfRule>
  </x:conditionalFormatting>
  <x:conditionalFormatting sqref="D2951:D2951">
    <x:cfRule type="cellIs" dxfId="1" priority="174" operator="equal">
      <x:formula>"СВ"</x:formula>
    </x:cfRule>
    <x:cfRule type="cellIs" dxfId="0" priority="175" operator="equal">
      <x:formula>"С"</x:formula>
    </x:cfRule>
  </x:conditionalFormatting>
  <x:conditionalFormatting sqref="S2951:S2951">
    <x:cfRule type="cellIs" dxfId="0" priority="176" operator="equal">
      <x:formula>$S$3</x:formula>
    </x:cfRule>
  </x:conditionalFormatting>
  <x:conditionalFormatting sqref="D2952:D2952">
    <x:cfRule type="cellIs" dxfId="1" priority="177" operator="equal">
      <x:formula>"СВ"</x:formula>
    </x:cfRule>
    <x:cfRule type="cellIs" dxfId="0" priority="178" operator="equal">
      <x:formula>"С"</x:formula>
    </x:cfRule>
  </x:conditionalFormatting>
  <x:conditionalFormatting sqref="S2952:S2952">
    <x:cfRule type="cellIs" dxfId="0" priority="179" operator="equal">
      <x:formula>$S$3</x:formula>
    </x:cfRule>
  </x:conditionalFormatting>
  <x:conditionalFormatting sqref="D2953:D2953">
    <x:cfRule type="cellIs" dxfId="1" priority="180" operator="equal">
      <x:formula>"СВ"</x:formula>
    </x:cfRule>
    <x:cfRule type="cellIs" dxfId="0" priority="181" operator="equal">
      <x:formula>"С"</x:formula>
    </x:cfRule>
  </x:conditionalFormatting>
  <x:conditionalFormatting sqref="S2953:S2953">
    <x:cfRule type="cellIs" dxfId="0" priority="182" operator="equal">
      <x:formula>$S$3</x:formula>
    </x:cfRule>
  </x:conditionalFormatting>
  <x:conditionalFormatting sqref="D2954:D2954">
    <x:cfRule type="cellIs" dxfId="1" priority="183" operator="equal">
      <x:formula>"СВ"</x:formula>
    </x:cfRule>
    <x:cfRule type="cellIs" dxfId="0" priority="184" operator="equal">
      <x:formula>"С"</x:formula>
    </x:cfRule>
  </x:conditionalFormatting>
  <x:conditionalFormatting sqref="S2954:S2954">
    <x:cfRule type="cellIs" dxfId="0" priority="185" operator="equal">
      <x:formula>$S$3</x:formula>
    </x:cfRule>
  </x:conditionalFormatting>
  <x:conditionalFormatting sqref="D2955:D2955">
    <x:cfRule type="cellIs" dxfId="1" priority="186" operator="equal">
      <x:formula>"СВ"</x:formula>
    </x:cfRule>
    <x:cfRule type="cellIs" dxfId="0" priority="187" operator="equal">
      <x:formula>"С"</x:formula>
    </x:cfRule>
  </x:conditionalFormatting>
  <x:conditionalFormatting sqref="S2955:S2955">
    <x:cfRule type="cellIs" dxfId="0" priority="188" operator="equal">
      <x:formula>$S$3</x:formula>
    </x:cfRule>
  </x:conditionalFormatting>
  <x:conditionalFormatting sqref="D2956:D2956">
    <x:cfRule type="cellIs" dxfId="1" priority="189" operator="equal">
      <x:formula>"СВ"</x:formula>
    </x:cfRule>
    <x:cfRule type="cellIs" dxfId="0" priority="190" operator="equal">
      <x:formula>"С"</x:formula>
    </x:cfRule>
  </x:conditionalFormatting>
  <x:conditionalFormatting sqref="S2956:S2956">
    <x:cfRule type="cellIs" dxfId="0" priority="191" operator="equal">
      <x:formula>$S$3</x:formula>
    </x:cfRule>
  </x:conditionalFormatting>
  <x:conditionalFormatting sqref="D2957:D2957">
    <x:cfRule type="cellIs" dxfId="1" priority="192" operator="equal">
      <x:formula>"СВ"</x:formula>
    </x:cfRule>
    <x:cfRule type="cellIs" dxfId="0" priority="193" operator="equal">
      <x:formula>"С"</x:formula>
    </x:cfRule>
  </x:conditionalFormatting>
  <x:conditionalFormatting sqref="S2957:S2957">
    <x:cfRule type="cellIs" dxfId="0" priority="194" operator="equal">
      <x:formula>$S$3</x:formula>
    </x:cfRule>
  </x:conditionalFormatting>
  <x:conditionalFormatting sqref="D2958:D2958">
    <x:cfRule type="cellIs" dxfId="1" priority="195" operator="equal">
      <x:formula>"СВ"</x:formula>
    </x:cfRule>
    <x:cfRule type="cellIs" dxfId="0" priority="196" operator="equal">
      <x:formula>"С"</x:formula>
    </x:cfRule>
  </x:conditionalFormatting>
  <x:conditionalFormatting sqref="S2958:S2958">
    <x:cfRule type="cellIs" dxfId="0" priority="197" operator="equal">
      <x:formula>$S$3</x:formula>
    </x:cfRule>
  </x:conditionalFormatting>
  <x:conditionalFormatting sqref="D2959:D2959">
    <x:cfRule type="cellIs" dxfId="1" priority="198" operator="equal">
      <x:formula>"СВ"</x:formula>
    </x:cfRule>
    <x:cfRule type="cellIs" dxfId="0" priority="199" operator="equal">
      <x:formula>"С"</x:formula>
    </x:cfRule>
  </x:conditionalFormatting>
  <x:conditionalFormatting sqref="S2959:S2959">
    <x:cfRule type="cellIs" dxfId="0" priority="200" operator="equal">
      <x:formula>$S$3</x:formula>
    </x:cfRule>
  </x:conditionalFormatting>
  <x:conditionalFormatting sqref="D2960:D2960">
    <x:cfRule type="cellIs" dxfId="1" priority="201" operator="equal">
      <x:formula>"СВ"</x:formula>
    </x:cfRule>
    <x:cfRule type="cellIs" dxfId="0" priority="202" operator="equal">
      <x:formula>"С"</x:formula>
    </x:cfRule>
  </x:conditionalFormatting>
  <x:conditionalFormatting sqref="S2960:S2960">
    <x:cfRule type="cellIs" dxfId="0" priority="203" operator="equal">
      <x:formula>$S$3</x:formula>
    </x:cfRule>
  </x:conditionalFormatting>
  <x:conditionalFormatting sqref="D2961:D2961">
    <x:cfRule type="cellIs" dxfId="1" priority="204" operator="equal">
      <x:formula>"СВ"</x:formula>
    </x:cfRule>
    <x:cfRule type="cellIs" dxfId="0" priority="205" operator="equal">
      <x:formula>"С"</x:formula>
    </x:cfRule>
  </x:conditionalFormatting>
  <x:conditionalFormatting sqref="S2961:S2961">
    <x:cfRule type="cellIs" dxfId="0" priority="206" operator="equal">
      <x:formula>$S$3</x:formula>
    </x:cfRule>
  </x:conditionalFormatting>
  <x:conditionalFormatting sqref="D2962:D2962">
    <x:cfRule type="cellIs" dxfId="1" priority="207" operator="equal">
      <x:formula>"СВ"</x:formula>
    </x:cfRule>
    <x:cfRule type="cellIs" dxfId="0" priority="208" operator="equal">
      <x:formula>"С"</x:formula>
    </x:cfRule>
  </x:conditionalFormatting>
  <x:conditionalFormatting sqref="S2962:S2962">
    <x:cfRule type="cellIs" dxfId="0" priority="209" operator="equal">
      <x:formula>$S$3</x:formula>
    </x:cfRule>
  </x:conditionalFormatting>
  <x:conditionalFormatting sqref="D2963:D2963">
    <x:cfRule type="cellIs" dxfId="1" priority="210" operator="equal">
      <x:formula>"СВ"</x:formula>
    </x:cfRule>
    <x:cfRule type="cellIs" dxfId="0" priority="211" operator="equal">
      <x:formula>"С"</x:formula>
    </x:cfRule>
  </x:conditionalFormatting>
  <x:conditionalFormatting sqref="S2963:S2963">
    <x:cfRule type="cellIs" dxfId="0" priority="212" operator="equal">
      <x:formula>$S$3</x:formula>
    </x:cfRule>
  </x:conditionalFormatting>
  <x:conditionalFormatting sqref="D2964:D2964">
    <x:cfRule type="cellIs" dxfId="1" priority="213" operator="equal">
      <x:formula>"СВ"</x:formula>
    </x:cfRule>
    <x:cfRule type="cellIs" dxfId="0" priority="214" operator="equal">
      <x:formula>"С"</x:formula>
    </x:cfRule>
  </x:conditionalFormatting>
  <x:conditionalFormatting sqref="S2964:S2964">
    <x:cfRule type="cellIs" dxfId="0" priority="215" operator="equal">
      <x:formula>$S$3</x:formula>
    </x:cfRule>
  </x:conditionalFormatting>
  <x:conditionalFormatting sqref="D2965:D2965">
    <x:cfRule type="cellIs" dxfId="1" priority="216" operator="equal">
      <x:formula>"СВ"</x:formula>
    </x:cfRule>
    <x:cfRule type="cellIs" dxfId="0" priority="217" operator="equal">
      <x:formula>"С"</x:formula>
    </x:cfRule>
  </x:conditionalFormatting>
  <x:conditionalFormatting sqref="S2965:S2965">
    <x:cfRule type="cellIs" dxfId="0" priority="218" operator="equal">
      <x:formula>$S$3</x:formula>
    </x:cfRule>
  </x:conditionalFormatting>
  <x:conditionalFormatting sqref="D2966:D2966">
    <x:cfRule type="cellIs" dxfId="1" priority="219" operator="equal">
      <x:formula>"СВ"</x:formula>
    </x:cfRule>
    <x:cfRule type="cellIs" dxfId="0" priority="220" operator="equal">
      <x:formula>"С"</x:formula>
    </x:cfRule>
  </x:conditionalFormatting>
  <x:conditionalFormatting sqref="S2966:S2966">
    <x:cfRule type="cellIs" dxfId="0" priority="221" operator="equal">
      <x:formula>$S$3</x:formula>
    </x:cfRule>
  </x:conditionalFormatting>
  <x:conditionalFormatting sqref="D2967:D2967">
    <x:cfRule type="cellIs" dxfId="1" priority="222" operator="equal">
      <x:formula>"СВ"</x:formula>
    </x:cfRule>
    <x:cfRule type="cellIs" dxfId="0" priority="223" operator="equal">
      <x:formula>"С"</x:formula>
    </x:cfRule>
  </x:conditionalFormatting>
  <x:conditionalFormatting sqref="S2967:S2967">
    <x:cfRule type="cellIs" dxfId="0" priority="224" operator="equal">
      <x:formula>$S$3</x:formula>
    </x:cfRule>
  </x:conditionalFormatting>
  <x:conditionalFormatting sqref="D2968:D2968">
    <x:cfRule type="cellIs" dxfId="1" priority="225" operator="equal">
      <x:formula>"СВ"</x:formula>
    </x:cfRule>
    <x:cfRule type="cellIs" dxfId="0" priority="226" operator="equal">
      <x:formula>"С"</x:formula>
    </x:cfRule>
  </x:conditionalFormatting>
  <x:conditionalFormatting sqref="S2968:S2968">
    <x:cfRule type="cellIs" dxfId="0" priority="227" operator="equal">
      <x:formula>$S$3</x:formula>
    </x:cfRule>
  </x:conditionalFormatting>
  <x:conditionalFormatting sqref="D2969:D2969">
    <x:cfRule type="cellIs" dxfId="1" priority="228" operator="equal">
      <x:formula>"СВ"</x:formula>
    </x:cfRule>
    <x:cfRule type="cellIs" dxfId="0" priority="229" operator="equal">
      <x:formula>"С"</x:formula>
    </x:cfRule>
  </x:conditionalFormatting>
  <x:conditionalFormatting sqref="S2969:S2969">
    <x:cfRule type="cellIs" dxfId="0" priority="230" operator="equal">
      <x:formula>$S$3</x:formula>
    </x:cfRule>
  </x:conditionalFormatting>
  <x:conditionalFormatting sqref="D2970:D2970">
    <x:cfRule type="cellIs" dxfId="1" priority="231" operator="equal">
      <x:formula>"СВ"</x:formula>
    </x:cfRule>
    <x:cfRule type="cellIs" dxfId="0" priority="232" operator="equal">
      <x:formula>"С"</x:formula>
    </x:cfRule>
  </x:conditionalFormatting>
  <x:conditionalFormatting sqref="S2970:S2970">
    <x:cfRule type="cellIs" dxfId="0" priority="233" operator="equal">
      <x:formula>$S$3</x:formula>
    </x:cfRule>
  </x:conditionalFormatting>
  <x:conditionalFormatting sqref="D2971:D2971">
    <x:cfRule type="cellIs" dxfId="1" priority="234" operator="equal">
      <x:formula>"СВ"</x:formula>
    </x:cfRule>
    <x:cfRule type="cellIs" dxfId="0" priority="235" operator="equal">
      <x:formula>"С"</x:formula>
    </x:cfRule>
  </x:conditionalFormatting>
  <x:conditionalFormatting sqref="S2971:S2971">
    <x:cfRule type="cellIs" dxfId="0" priority="236" operator="equal">
      <x:formula>$S$3</x:formula>
    </x:cfRule>
  </x:conditionalFormatting>
  <x:conditionalFormatting sqref="D2972:D2972">
    <x:cfRule type="cellIs" dxfId="1" priority="237" operator="equal">
      <x:formula>"СВ"</x:formula>
    </x:cfRule>
    <x:cfRule type="cellIs" dxfId="0" priority="238" operator="equal">
      <x:formula>"С"</x:formula>
    </x:cfRule>
  </x:conditionalFormatting>
  <x:conditionalFormatting sqref="S2972:S2972">
    <x:cfRule type="cellIs" dxfId="0" priority="239" operator="equal">
      <x:formula>$S$3</x:formula>
    </x:cfRule>
  </x:conditionalFormatting>
  <x:conditionalFormatting sqref="D2973:D2973">
    <x:cfRule type="cellIs" dxfId="1" priority="240" operator="equal">
      <x:formula>"СВ"</x:formula>
    </x:cfRule>
    <x:cfRule type="cellIs" dxfId="0" priority="241" operator="equal">
      <x:formula>"С"</x:formula>
    </x:cfRule>
  </x:conditionalFormatting>
  <x:conditionalFormatting sqref="S2973:S2973">
    <x:cfRule type="cellIs" dxfId="0" priority="242" operator="equal">
      <x:formula>$S$3</x:formula>
    </x:cfRule>
  </x:conditionalFormatting>
  <x:conditionalFormatting sqref="D2974:D2974">
    <x:cfRule type="cellIs" dxfId="1" priority="243" operator="equal">
      <x:formula>"СВ"</x:formula>
    </x:cfRule>
    <x:cfRule type="cellIs" dxfId="0" priority="244" operator="equal">
      <x:formula>"С"</x:formula>
    </x:cfRule>
  </x:conditionalFormatting>
  <x:conditionalFormatting sqref="S2974:S2974">
    <x:cfRule type="cellIs" dxfId="0" priority="245" operator="equal">
      <x:formula>$S$3</x:formula>
    </x:cfRule>
  </x:conditionalFormatting>
  <x:conditionalFormatting sqref="D2975:D2975">
    <x:cfRule type="cellIs" dxfId="1" priority="246" operator="equal">
      <x:formula>"СВ"</x:formula>
    </x:cfRule>
    <x:cfRule type="cellIs" dxfId="0" priority="247" operator="equal">
      <x:formula>"С"</x:formula>
    </x:cfRule>
  </x:conditionalFormatting>
  <x:conditionalFormatting sqref="S2975:S2975">
    <x:cfRule type="cellIs" dxfId="0" priority="248" operator="equal">
      <x:formula>$S$3</x:formula>
    </x:cfRule>
  </x:conditionalFormatting>
  <x:conditionalFormatting sqref="D2976:D2976">
    <x:cfRule type="cellIs" dxfId="1" priority="249" operator="equal">
      <x:formula>"СВ"</x:formula>
    </x:cfRule>
    <x:cfRule type="cellIs" dxfId="0" priority="250" operator="equal">
      <x:formula>"С"</x:formula>
    </x:cfRule>
  </x:conditionalFormatting>
  <x:conditionalFormatting sqref="S2976:S2976">
    <x:cfRule type="cellIs" dxfId="0" priority="251" operator="equal">
      <x:formula>$S$3</x:formula>
    </x:cfRule>
  </x:conditionalFormatting>
  <x:conditionalFormatting sqref="D2977:D2977">
    <x:cfRule type="cellIs" dxfId="1" priority="252" operator="equal">
      <x:formula>"СВ"</x:formula>
    </x:cfRule>
    <x:cfRule type="cellIs" dxfId="0" priority="253" operator="equal">
      <x:formula>"С"</x:formula>
    </x:cfRule>
  </x:conditionalFormatting>
  <x:conditionalFormatting sqref="S2977:S2977">
    <x:cfRule type="cellIs" dxfId="0" priority="254" operator="equal">
      <x:formula>$S$3</x:formula>
    </x:cfRule>
  </x:conditionalFormatting>
  <x:conditionalFormatting sqref="D2978:D2978">
    <x:cfRule type="cellIs" dxfId="1" priority="255" operator="equal">
      <x:formula>"СВ"</x:formula>
    </x:cfRule>
    <x:cfRule type="cellIs" dxfId="0" priority="256" operator="equal">
      <x:formula>"С"</x:formula>
    </x:cfRule>
  </x:conditionalFormatting>
  <x:conditionalFormatting sqref="S2978:S2978">
    <x:cfRule type="cellIs" dxfId="0" priority="257" operator="equal">
      <x:formula>$S$3</x:formula>
    </x:cfRule>
  </x:conditionalFormatting>
  <x:conditionalFormatting sqref="D2979:D2979">
    <x:cfRule type="cellIs" dxfId="1" priority="258" operator="equal">
      <x:formula>"СВ"</x:formula>
    </x:cfRule>
    <x:cfRule type="cellIs" dxfId="0" priority="259" operator="equal">
      <x:formula>"С"</x:formula>
    </x:cfRule>
  </x:conditionalFormatting>
  <x:conditionalFormatting sqref="S2979:S2979">
    <x:cfRule type="cellIs" dxfId="0" priority="260" operator="equal">
      <x:formula>$S$3</x:formula>
    </x:cfRule>
  </x:conditionalFormatting>
  <x:conditionalFormatting sqref="D2980:D2980">
    <x:cfRule type="cellIs" dxfId="1" priority="261" operator="equal">
      <x:formula>"СВ"</x:formula>
    </x:cfRule>
    <x:cfRule type="cellIs" dxfId="0" priority="262" operator="equal">
      <x:formula>"С"</x:formula>
    </x:cfRule>
  </x:conditionalFormatting>
  <x:conditionalFormatting sqref="S2980:S2980">
    <x:cfRule type="cellIs" dxfId="0" priority="263" operator="equal">
      <x:formula>$S$3</x:formula>
    </x:cfRule>
  </x:conditionalFormatting>
  <x:conditionalFormatting sqref="D2981:D2981">
    <x:cfRule type="cellIs" dxfId="1" priority="264" operator="equal">
      <x:formula>"СВ"</x:formula>
    </x:cfRule>
    <x:cfRule type="cellIs" dxfId="0" priority="265" operator="equal">
      <x:formula>"С"</x:formula>
    </x:cfRule>
  </x:conditionalFormatting>
  <x:conditionalFormatting sqref="S2981:S2981">
    <x:cfRule type="cellIs" dxfId="0" priority="266" operator="equal">
      <x:formula>$S$3</x:formula>
    </x:cfRule>
  </x:conditionalFormatting>
  <x:conditionalFormatting sqref="D2982:D2982">
    <x:cfRule type="cellIs" dxfId="1" priority="267" operator="equal">
      <x:formula>"СВ"</x:formula>
    </x:cfRule>
    <x:cfRule type="cellIs" dxfId="0" priority="268" operator="equal">
      <x:formula>"С"</x:formula>
    </x:cfRule>
  </x:conditionalFormatting>
  <x:conditionalFormatting sqref="S2982:S2982">
    <x:cfRule type="cellIs" dxfId="0" priority="269" operator="equal">
      <x:formula>$S$3</x:formula>
    </x:cfRule>
  </x:conditionalFormatting>
  <x:conditionalFormatting sqref="D2983:D2983">
    <x:cfRule type="cellIs" dxfId="1" priority="270" operator="equal">
      <x:formula>"СВ"</x:formula>
    </x:cfRule>
    <x:cfRule type="cellIs" dxfId="0" priority="271" operator="equal">
      <x:formula>"С"</x:formula>
    </x:cfRule>
  </x:conditionalFormatting>
  <x:conditionalFormatting sqref="S2983:S2983">
    <x:cfRule type="cellIs" dxfId="0" priority="272" operator="equal">
      <x:formula>$S$3</x:formula>
    </x:cfRule>
  </x:conditionalFormatting>
  <x:conditionalFormatting sqref="D2984:D2984">
    <x:cfRule type="cellIs" dxfId="1" priority="273" operator="equal">
      <x:formula>"СВ"</x:formula>
    </x:cfRule>
    <x:cfRule type="cellIs" dxfId="0" priority="274" operator="equal">
      <x:formula>"С"</x:formula>
    </x:cfRule>
  </x:conditionalFormatting>
  <x:conditionalFormatting sqref="S2984:S2984">
    <x:cfRule type="cellIs" dxfId="0" priority="275" operator="equal">
      <x:formula>$S$3</x:formula>
    </x:cfRule>
  </x:conditionalFormatting>
  <x:conditionalFormatting sqref="D2985:D2985">
    <x:cfRule type="cellIs" dxfId="1" priority="276" operator="equal">
      <x:formula>"СВ"</x:formula>
    </x:cfRule>
    <x:cfRule type="cellIs" dxfId="0" priority="277" operator="equal">
      <x:formula>"С"</x:formula>
    </x:cfRule>
  </x:conditionalFormatting>
  <x:conditionalFormatting sqref="S2985:S2985">
    <x:cfRule type="cellIs" dxfId="0" priority="278" operator="equal">
      <x:formula>$S$3</x:formula>
    </x:cfRule>
  </x:conditionalFormatting>
  <x:conditionalFormatting sqref="D2986:D2986">
    <x:cfRule type="cellIs" dxfId="1" priority="279" operator="equal">
      <x:formula>"СВ"</x:formula>
    </x:cfRule>
    <x:cfRule type="cellIs" dxfId="0" priority="280" operator="equal">
      <x:formula>"С"</x:formula>
    </x:cfRule>
  </x:conditionalFormatting>
  <x:conditionalFormatting sqref="S2986:S2986">
    <x:cfRule type="cellIs" dxfId="0" priority="281" operator="equal">
      <x:formula>$S$3</x:formula>
    </x:cfRule>
  </x:conditionalFormatting>
  <x:conditionalFormatting sqref="D2987:D2987">
    <x:cfRule type="cellIs" dxfId="1" priority="282" operator="equal">
      <x:formula>"СВ"</x:formula>
    </x:cfRule>
    <x:cfRule type="cellIs" dxfId="0" priority="283" operator="equal">
      <x:formula>"С"</x:formula>
    </x:cfRule>
  </x:conditionalFormatting>
  <x:conditionalFormatting sqref="S2987:S2987">
    <x:cfRule type="cellIs" dxfId="0" priority="284" operator="equal">
      <x:formula>$S$3</x:formula>
    </x:cfRule>
  </x:conditionalFormatting>
  <x:conditionalFormatting sqref="D2988:D2988">
    <x:cfRule type="cellIs" dxfId="1" priority="285" operator="equal">
      <x:formula>"СВ"</x:formula>
    </x:cfRule>
    <x:cfRule type="cellIs" dxfId="0" priority="286" operator="equal">
      <x:formula>"С"</x:formula>
    </x:cfRule>
  </x:conditionalFormatting>
  <x:conditionalFormatting sqref="S2988:S2988">
    <x:cfRule type="cellIs" dxfId="0" priority="287" operator="equal">
      <x:formula>$S$3</x:formula>
    </x:cfRule>
  </x:conditionalFormatting>
  <x:conditionalFormatting sqref="D2989:D2989">
    <x:cfRule type="cellIs" dxfId="1" priority="288" operator="equal">
      <x:formula>"СВ"</x:formula>
    </x:cfRule>
    <x:cfRule type="cellIs" dxfId="0" priority="289" operator="equal">
      <x:formula>"С"</x:formula>
    </x:cfRule>
  </x:conditionalFormatting>
  <x:conditionalFormatting sqref="S2989:S2989">
    <x:cfRule type="cellIs" dxfId="0" priority="290" operator="equal">
      <x:formula>$S$3</x:formula>
    </x:cfRule>
  </x:conditionalFormatting>
  <x:conditionalFormatting sqref="D2990:D2990">
    <x:cfRule type="cellIs" dxfId="1" priority="291" operator="equal">
      <x:formula>"СВ"</x:formula>
    </x:cfRule>
    <x:cfRule type="cellIs" dxfId="0" priority="292" operator="equal">
      <x:formula>"С"</x:formula>
    </x:cfRule>
  </x:conditionalFormatting>
  <x:conditionalFormatting sqref="S2990:S2990">
    <x:cfRule type="cellIs" dxfId="0" priority="293" operator="equal">
      <x:formula>$S$3</x:formula>
    </x:cfRule>
  </x:conditionalFormatting>
  <x:conditionalFormatting sqref="D2991:D2991">
    <x:cfRule type="cellIs" dxfId="1" priority="294" operator="equal">
      <x:formula>"СВ"</x:formula>
    </x:cfRule>
    <x:cfRule type="cellIs" dxfId="0" priority="295" operator="equal">
      <x:formula>"С"</x:formula>
    </x:cfRule>
  </x:conditionalFormatting>
  <x:conditionalFormatting sqref="S2991:S2991">
    <x:cfRule type="cellIs" dxfId="0" priority="296" operator="equal">
      <x:formula>$S$3</x:formula>
    </x:cfRule>
  </x:conditionalFormatting>
  <x:conditionalFormatting sqref="D2992:D2992">
    <x:cfRule type="cellIs" dxfId="1" priority="297" operator="equal">
      <x:formula>"СВ"</x:formula>
    </x:cfRule>
    <x:cfRule type="cellIs" dxfId="0" priority="298" operator="equal">
      <x:formula>"С"</x:formula>
    </x:cfRule>
  </x:conditionalFormatting>
  <x:conditionalFormatting sqref="S2992:S2992">
    <x:cfRule type="cellIs" dxfId="0" priority="299" operator="equal">
      <x:formula>$S$3</x:formula>
    </x:cfRule>
  </x:conditionalFormatting>
  <x:conditionalFormatting sqref="D2993:D2993">
    <x:cfRule type="cellIs" dxfId="1" priority="300" operator="equal">
      <x:formula>"СВ"</x:formula>
    </x:cfRule>
    <x:cfRule type="cellIs" dxfId="0" priority="301" operator="equal">
      <x:formula>"С"</x:formula>
    </x:cfRule>
  </x:conditionalFormatting>
  <x:conditionalFormatting sqref="S2993:S2993">
    <x:cfRule type="cellIs" dxfId="0" priority="302" operator="equal">
      <x:formula>$S$3</x:formula>
    </x:cfRule>
  </x:conditionalFormatting>
  <x:conditionalFormatting sqref="D2994:D2994">
    <x:cfRule type="cellIs" dxfId="1" priority="303" operator="equal">
      <x:formula>"СВ"</x:formula>
    </x:cfRule>
    <x:cfRule type="cellIs" dxfId="0" priority="304" operator="equal">
      <x:formula>"С"</x:formula>
    </x:cfRule>
  </x:conditionalFormatting>
  <x:conditionalFormatting sqref="S2994:S2994">
    <x:cfRule type="cellIs" dxfId="0" priority="305" operator="equal">
      <x:formula>$S$3</x:formula>
    </x:cfRule>
  </x:conditionalFormatting>
  <x:conditionalFormatting sqref="D2995:D2995">
    <x:cfRule type="cellIs" dxfId="1" priority="306" operator="equal">
      <x:formula>"СВ"</x:formula>
    </x:cfRule>
    <x:cfRule type="cellIs" dxfId="0" priority="307" operator="equal">
      <x:formula>"С"</x:formula>
    </x:cfRule>
  </x:conditionalFormatting>
  <x:conditionalFormatting sqref="S2995:S2995">
    <x:cfRule type="cellIs" dxfId="0" priority="308" operator="equal">
      <x:formula>$S$3</x:formula>
    </x:cfRule>
  </x:conditionalFormatting>
  <x:conditionalFormatting sqref="D2996:D2996">
    <x:cfRule type="cellIs" dxfId="1" priority="309" operator="equal">
      <x:formula>"СВ"</x:formula>
    </x:cfRule>
    <x:cfRule type="cellIs" dxfId="0" priority="310" operator="equal">
      <x:formula>"С"</x:formula>
    </x:cfRule>
  </x:conditionalFormatting>
  <x:conditionalFormatting sqref="S2996:S2996">
    <x:cfRule type="cellIs" dxfId="0" priority="311" operator="equal">
      <x:formula>$S$3</x:formula>
    </x:cfRule>
  </x:conditionalFormatting>
  <x:conditionalFormatting sqref="D2997:D2997">
    <x:cfRule type="cellIs" dxfId="1" priority="312" operator="equal">
      <x:formula>"СВ"</x:formula>
    </x:cfRule>
    <x:cfRule type="cellIs" dxfId="0" priority="313" operator="equal">
      <x:formula>"С"</x:formula>
    </x:cfRule>
  </x:conditionalFormatting>
  <x:conditionalFormatting sqref="S2997:S2997">
    <x:cfRule type="cellIs" dxfId="0" priority="314" operator="equal">
      <x:formula>$S$3</x:formula>
    </x:cfRule>
  </x:conditionalFormatting>
  <x:conditionalFormatting sqref="D2998:D2998">
    <x:cfRule type="cellIs" dxfId="1" priority="315" operator="equal">
      <x:formula>"СВ"</x:formula>
    </x:cfRule>
    <x:cfRule type="cellIs" dxfId="0" priority="316" operator="equal">
      <x:formula>"С"</x:formula>
    </x:cfRule>
  </x:conditionalFormatting>
  <x:conditionalFormatting sqref="S2998:S2998">
    <x:cfRule type="cellIs" dxfId="0" priority="317" operator="equal">
      <x:formula>$S$3</x:formula>
    </x:cfRule>
  </x:conditionalFormatting>
  <x:conditionalFormatting sqref="D2999:D2999">
    <x:cfRule type="cellIs" dxfId="1" priority="318" operator="equal">
      <x:formula>"СВ"</x:formula>
    </x:cfRule>
    <x:cfRule type="cellIs" dxfId="0" priority="319" operator="equal">
      <x:formula>"С"</x:formula>
    </x:cfRule>
  </x:conditionalFormatting>
  <x:conditionalFormatting sqref="S2999:S2999">
    <x:cfRule type="cellIs" dxfId="0" priority="320" operator="equal">
      <x:formula>$S$3</x:formula>
    </x:cfRule>
  </x:conditionalFormatting>
  <x:conditionalFormatting sqref="D3000:D3000">
    <x:cfRule type="cellIs" dxfId="1" priority="321" operator="equal">
      <x:formula>"СВ"</x:formula>
    </x:cfRule>
    <x:cfRule type="cellIs" dxfId="0" priority="322" operator="equal">
      <x:formula>"С"</x:formula>
    </x:cfRule>
  </x:conditionalFormatting>
  <x:conditionalFormatting sqref="S3000:S3000">
    <x:cfRule type="cellIs" dxfId="0" priority="323" operator="equal">
      <x:formula>$S$3</x:formula>
    </x:cfRule>
  </x:conditionalFormatting>
  <x:conditionalFormatting sqref="D3001:D3001">
    <x:cfRule type="cellIs" dxfId="1" priority="324" operator="equal">
      <x:formula>"СВ"</x:formula>
    </x:cfRule>
    <x:cfRule type="cellIs" dxfId="0" priority="325" operator="equal">
      <x:formula>"С"</x:formula>
    </x:cfRule>
  </x:conditionalFormatting>
  <x:conditionalFormatting sqref="S3001:S3001">
    <x:cfRule type="cellIs" dxfId="0" priority="326" operator="equal">
      <x:formula>$S$3</x:formula>
    </x:cfRule>
  </x:conditionalFormatting>
  <x:conditionalFormatting sqref="D3002:D3002">
    <x:cfRule type="cellIs" dxfId="1" priority="327" operator="equal">
      <x:formula>"СВ"</x:formula>
    </x:cfRule>
    <x:cfRule type="cellIs" dxfId="0" priority="328" operator="equal">
      <x:formula>"С"</x:formula>
    </x:cfRule>
  </x:conditionalFormatting>
  <x:conditionalFormatting sqref="S3002:S3002">
    <x:cfRule type="cellIs" dxfId="0" priority="329" operator="equal">
      <x:formula>$S$3</x:formula>
    </x:cfRule>
  </x:conditionalFormatting>
  <x:conditionalFormatting sqref="D3003:D3003">
    <x:cfRule type="cellIs" dxfId="1" priority="330" operator="equal">
      <x:formula>"СВ"</x:formula>
    </x:cfRule>
    <x:cfRule type="cellIs" dxfId="0" priority="331" operator="equal">
      <x:formula>"С"</x:formula>
    </x:cfRule>
  </x:conditionalFormatting>
  <x:conditionalFormatting sqref="S3003:S3003">
    <x:cfRule type="cellIs" dxfId="0" priority="332" operator="equal">
      <x:formula>$S$3</x:formula>
    </x:cfRule>
  </x:conditionalFormatting>
  <x:conditionalFormatting sqref="D3004:D3004">
    <x:cfRule type="cellIs" dxfId="1" priority="333" operator="equal">
      <x:formula>"СВ"</x:formula>
    </x:cfRule>
    <x:cfRule type="cellIs" dxfId="0" priority="334" operator="equal">
      <x:formula>"С"</x:formula>
    </x:cfRule>
  </x:conditionalFormatting>
  <x:conditionalFormatting sqref="S3004:S3004">
    <x:cfRule type="cellIs" dxfId="0" priority="335" operator="equal">
      <x:formula>$S$3</x:formula>
    </x:cfRule>
  </x:conditionalFormatting>
  <x:conditionalFormatting sqref="D3005:D3005">
    <x:cfRule type="cellIs" dxfId="1" priority="336" operator="equal">
      <x:formula>"СВ"</x:formula>
    </x:cfRule>
    <x:cfRule type="cellIs" dxfId="0" priority="337" operator="equal">
      <x:formula>"С"</x:formula>
    </x:cfRule>
  </x:conditionalFormatting>
  <x:conditionalFormatting sqref="S3005:S3005">
    <x:cfRule type="cellIs" dxfId="0" priority="338" operator="equal">
      <x:formula>$S$3</x:formula>
    </x:cfRule>
  </x:conditionalFormatting>
  <x:conditionalFormatting sqref="D3006:D3006">
    <x:cfRule type="cellIs" dxfId="1" priority="339" operator="equal">
      <x:formula>"СВ"</x:formula>
    </x:cfRule>
    <x:cfRule type="cellIs" dxfId="0" priority="340" operator="equal">
      <x:formula>"С"</x:formula>
    </x:cfRule>
  </x:conditionalFormatting>
  <x:conditionalFormatting sqref="S3006:S3006">
    <x:cfRule type="cellIs" dxfId="0" priority="341" operator="equal">
      <x:formula>$S$3</x:formula>
    </x:cfRule>
  </x:conditionalFormatting>
  <x:conditionalFormatting sqref="D3007:D3007">
    <x:cfRule type="cellIs" dxfId="1" priority="342" operator="equal">
      <x:formula>"СВ"</x:formula>
    </x:cfRule>
    <x:cfRule type="cellIs" dxfId="0" priority="343" operator="equal">
      <x:formula>"С"</x:formula>
    </x:cfRule>
  </x:conditionalFormatting>
  <x:conditionalFormatting sqref="S3007:S3007">
    <x:cfRule type="cellIs" dxfId="0" priority="344" operator="equal">
      <x:formula>$S$3</x:formula>
    </x:cfRule>
  </x:conditionalFormatting>
  <x:conditionalFormatting sqref="D3008:D3008">
    <x:cfRule type="cellIs" dxfId="1" priority="345" operator="equal">
      <x:formula>"СВ"</x:formula>
    </x:cfRule>
    <x:cfRule type="cellIs" dxfId="0" priority="346" operator="equal">
      <x:formula>"С"</x:formula>
    </x:cfRule>
  </x:conditionalFormatting>
  <x:conditionalFormatting sqref="S3008:S3008">
    <x:cfRule type="cellIs" dxfId="0" priority="347" operator="equal">
      <x:formula>$S$3</x:formula>
    </x:cfRule>
  </x:conditionalFormatting>
  <x:conditionalFormatting sqref="D3009:D3009">
    <x:cfRule type="cellIs" dxfId="1" priority="348" operator="equal">
      <x:formula>"СВ"</x:formula>
    </x:cfRule>
    <x:cfRule type="cellIs" dxfId="0" priority="349" operator="equal">
      <x:formula>"С"</x:formula>
    </x:cfRule>
  </x:conditionalFormatting>
  <x:conditionalFormatting sqref="S3009:S3009">
    <x:cfRule type="cellIs" dxfId="0" priority="350" operator="equal">
      <x:formula>$S$3</x:formula>
    </x:cfRule>
  </x:conditionalFormatting>
  <x:conditionalFormatting sqref="D3010:D3010">
    <x:cfRule type="cellIs" dxfId="1" priority="351" operator="equal">
      <x:formula>"СВ"</x:formula>
    </x:cfRule>
    <x:cfRule type="cellIs" dxfId="0" priority="352" operator="equal">
      <x:formula>"С"</x:formula>
    </x:cfRule>
  </x:conditionalFormatting>
  <x:conditionalFormatting sqref="S3010:S3010">
    <x:cfRule type="cellIs" dxfId="0" priority="353" operator="equal">
      <x:formula>$S$3</x:formula>
    </x:cfRule>
  </x:conditionalFormatting>
  <x:conditionalFormatting sqref="D3011:D3011">
    <x:cfRule type="cellIs" dxfId="1" priority="354" operator="equal">
      <x:formula>"СВ"</x:formula>
    </x:cfRule>
    <x:cfRule type="cellIs" dxfId="0" priority="355" operator="equal">
      <x:formula>"С"</x:formula>
    </x:cfRule>
  </x:conditionalFormatting>
  <x:conditionalFormatting sqref="S3011:S3011">
    <x:cfRule type="cellIs" dxfId="0" priority="356" operator="equal">
      <x:formula>$S$3</x:formula>
    </x:cfRule>
  </x:conditionalFormatting>
  <x:conditionalFormatting sqref="D3012:D3012">
    <x:cfRule type="cellIs" dxfId="1" priority="357" operator="equal">
      <x:formula>"СВ"</x:formula>
    </x:cfRule>
    <x:cfRule type="cellIs" dxfId="0" priority="358" operator="equal">
      <x:formula>"С"</x:formula>
    </x:cfRule>
  </x:conditionalFormatting>
  <x:conditionalFormatting sqref="S3012:S3012">
    <x:cfRule type="cellIs" dxfId="0" priority="359" operator="equal">
      <x:formula>$S$3</x:formula>
    </x:cfRule>
  </x:conditionalFormatting>
  <x:conditionalFormatting sqref="D3013:D3013">
    <x:cfRule type="cellIs" dxfId="1" priority="360" operator="equal">
      <x:formula>"СВ"</x:formula>
    </x:cfRule>
    <x:cfRule type="cellIs" dxfId="0" priority="361" operator="equal">
      <x:formula>"С"</x:formula>
    </x:cfRule>
  </x:conditionalFormatting>
  <x:conditionalFormatting sqref="S3013:S3013">
    <x:cfRule type="cellIs" dxfId="0" priority="362" operator="equal">
      <x:formula>$S$3</x:formula>
    </x:cfRule>
  </x:conditionalFormatting>
  <x:conditionalFormatting sqref="D3014:D3014">
    <x:cfRule type="cellIs" dxfId="1" priority="363" operator="equal">
      <x:formula>"СВ"</x:formula>
    </x:cfRule>
    <x:cfRule type="cellIs" dxfId="0" priority="364" operator="equal">
      <x:formula>"С"</x:formula>
    </x:cfRule>
  </x:conditionalFormatting>
  <x:conditionalFormatting sqref="S3014:S3014">
    <x:cfRule type="cellIs" dxfId="0" priority="365" operator="equal">
      <x:formula>$S$3</x:formula>
    </x:cfRule>
  </x:conditionalFormatting>
  <x:conditionalFormatting sqref="D3015:D3015">
    <x:cfRule type="cellIs" dxfId="1" priority="366" operator="equal">
      <x:formula>"СВ"</x:formula>
    </x:cfRule>
    <x:cfRule type="cellIs" dxfId="0" priority="367" operator="equal">
      <x:formula>"С"</x:formula>
    </x:cfRule>
  </x:conditionalFormatting>
  <x:conditionalFormatting sqref="S3015:S3015">
    <x:cfRule type="cellIs" dxfId="0" priority="368" operator="equal">
      <x:formula>$S$3</x:formula>
    </x:cfRule>
  </x:conditionalFormatting>
  <x:conditionalFormatting sqref="D3016:D3016">
    <x:cfRule type="cellIs" dxfId="1" priority="369" operator="equal">
      <x:formula>"СВ"</x:formula>
    </x:cfRule>
    <x:cfRule type="cellIs" dxfId="0" priority="370" operator="equal">
      <x:formula>"С"</x:formula>
    </x:cfRule>
  </x:conditionalFormatting>
  <x:conditionalFormatting sqref="S3016:S3016">
    <x:cfRule type="cellIs" dxfId="0" priority="371" operator="equal">
      <x:formula>$S$3</x:formula>
    </x:cfRule>
  </x:conditionalFormatting>
  <x:conditionalFormatting sqref="D3017:D3017">
    <x:cfRule type="cellIs" dxfId="1" priority="372" operator="equal">
      <x:formula>"СВ"</x:formula>
    </x:cfRule>
    <x:cfRule type="cellIs" dxfId="0" priority="373" operator="equal">
      <x:formula>"С"</x:formula>
    </x:cfRule>
  </x:conditionalFormatting>
  <x:conditionalFormatting sqref="S3017:S3017">
    <x:cfRule type="cellIs" dxfId="0" priority="374" operator="equal">
      <x:formula>$S$3</x:formula>
    </x:cfRule>
  </x:conditionalFormatting>
  <x:conditionalFormatting sqref="D3018:D3018">
    <x:cfRule type="cellIs" dxfId="1" priority="375" operator="equal">
      <x:formula>"СВ"</x:formula>
    </x:cfRule>
    <x:cfRule type="cellIs" dxfId="0" priority="376" operator="equal">
      <x:formula>"С"</x:formula>
    </x:cfRule>
  </x:conditionalFormatting>
  <x:conditionalFormatting sqref="S3018:S3018">
    <x:cfRule type="cellIs" dxfId="0" priority="377" operator="equal">
      <x:formula>$S$3</x:formula>
    </x:cfRule>
  </x:conditionalFormatting>
  <x:conditionalFormatting sqref="D3019:D3019">
    <x:cfRule type="cellIs" dxfId="1" priority="378" operator="equal">
      <x:formula>"СВ"</x:formula>
    </x:cfRule>
    <x:cfRule type="cellIs" dxfId="0" priority="379" operator="equal">
      <x:formula>"С"</x:formula>
    </x:cfRule>
  </x:conditionalFormatting>
  <x:conditionalFormatting sqref="S3019:S3019">
    <x:cfRule type="cellIs" dxfId="0" priority="380" operator="equal">
      <x:formula>$S$3</x:formula>
    </x:cfRule>
  </x:conditionalFormatting>
  <x:conditionalFormatting sqref="D3020:D3020">
    <x:cfRule type="cellIs" dxfId="1" priority="381" operator="equal">
      <x:formula>"СВ"</x:formula>
    </x:cfRule>
    <x:cfRule type="cellIs" dxfId="0" priority="382" operator="equal">
      <x:formula>"С"</x:formula>
    </x:cfRule>
  </x:conditionalFormatting>
  <x:conditionalFormatting sqref="S3020:S3020">
    <x:cfRule type="cellIs" dxfId="0" priority="383" operator="equal">
      <x:formula>$S$3</x:formula>
    </x:cfRule>
  </x:conditionalFormatting>
  <x:conditionalFormatting sqref="D3021:D3021">
    <x:cfRule type="cellIs" dxfId="1" priority="384" operator="equal">
      <x:formula>"СВ"</x:formula>
    </x:cfRule>
    <x:cfRule type="cellIs" dxfId="0" priority="385" operator="equal">
      <x:formula>"С"</x:formula>
    </x:cfRule>
  </x:conditionalFormatting>
  <x:conditionalFormatting sqref="S3021:S3021">
    <x:cfRule type="cellIs" dxfId="0" priority="386" operator="equal">
      <x:formula>$S$3</x:formula>
    </x:cfRule>
  </x:conditionalFormatting>
  <x:conditionalFormatting sqref="D3022:D3022">
    <x:cfRule type="cellIs" dxfId="1" priority="387" operator="equal">
      <x:formula>"СВ"</x:formula>
    </x:cfRule>
    <x:cfRule type="cellIs" dxfId="0" priority="388" operator="equal">
      <x:formula>"С"</x:formula>
    </x:cfRule>
  </x:conditionalFormatting>
  <x:conditionalFormatting sqref="S3022:S3022">
    <x:cfRule type="cellIs" dxfId="0" priority="389" operator="equal">
      <x:formula>$S$3</x:formula>
    </x:cfRule>
  </x:conditionalFormatting>
  <x:conditionalFormatting sqref="D3023:D3023">
    <x:cfRule type="cellIs" dxfId="1" priority="390" operator="equal">
      <x:formula>"СВ"</x:formula>
    </x:cfRule>
    <x:cfRule type="cellIs" dxfId="0" priority="391" operator="equal">
      <x:formula>"С"</x:formula>
    </x:cfRule>
  </x:conditionalFormatting>
  <x:conditionalFormatting sqref="S3023:S3023">
    <x:cfRule type="cellIs" dxfId="0" priority="392" operator="equal">
      <x:formula>$S$3</x:formula>
    </x:cfRule>
  </x:conditionalFormatting>
  <x:conditionalFormatting sqref="D3024:D3024">
    <x:cfRule type="cellIs" dxfId="1" priority="393" operator="equal">
      <x:formula>"СВ"</x:formula>
    </x:cfRule>
    <x:cfRule type="cellIs" dxfId="0" priority="394" operator="equal">
      <x:formula>"С"</x:formula>
    </x:cfRule>
  </x:conditionalFormatting>
  <x:conditionalFormatting sqref="S3024:S3024">
    <x:cfRule type="cellIs" dxfId="0" priority="395" operator="equal">
      <x:formula>$S$3</x:formula>
    </x:cfRule>
  </x:conditionalFormatting>
  <x:conditionalFormatting sqref="D3025:D3025">
    <x:cfRule type="cellIs" dxfId="1" priority="396" operator="equal">
      <x:formula>"СВ"</x:formula>
    </x:cfRule>
    <x:cfRule type="cellIs" dxfId="0" priority="397" operator="equal">
      <x:formula>"С"</x:formula>
    </x:cfRule>
  </x:conditionalFormatting>
  <x:conditionalFormatting sqref="S3025:S3025">
    <x:cfRule type="cellIs" dxfId="0" priority="398" operator="equal">
      <x:formula>$S$3</x:formula>
    </x:cfRule>
  </x:conditionalFormatting>
  <x:conditionalFormatting sqref="D3026:D3026">
    <x:cfRule type="cellIs" dxfId="1" priority="399" operator="equal">
      <x:formula>"СВ"</x:formula>
    </x:cfRule>
    <x:cfRule type="cellIs" dxfId="0" priority="400" operator="equal">
      <x:formula>"С"</x:formula>
    </x:cfRule>
  </x:conditionalFormatting>
  <x:conditionalFormatting sqref="S3026:S3026">
    <x:cfRule type="cellIs" dxfId="0" priority="401" operator="equal">
      <x:formula>$S$3</x:formula>
    </x:cfRule>
  </x:conditionalFormatting>
  <x:conditionalFormatting sqref="D3027:D3027">
    <x:cfRule type="cellIs" dxfId="1" priority="402" operator="equal">
      <x:formula>"СВ"</x:formula>
    </x:cfRule>
    <x:cfRule type="cellIs" dxfId="0" priority="403" operator="equal">
      <x:formula>"С"</x:formula>
    </x:cfRule>
  </x:conditionalFormatting>
  <x:conditionalFormatting sqref="S3027:S3027">
    <x:cfRule type="cellIs" dxfId="0" priority="404" operator="equal">
      <x:formula>$S$3</x:formula>
    </x:cfRule>
  </x:conditionalFormatting>
  <x:conditionalFormatting sqref="D3028:D3028">
    <x:cfRule type="cellIs" dxfId="1" priority="405" operator="equal">
      <x:formula>"СВ"</x:formula>
    </x:cfRule>
    <x:cfRule type="cellIs" dxfId="0" priority="406" operator="equal">
      <x:formula>"С"</x:formula>
    </x:cfRule>
  </x:conditionalFormatting>
  <x:conditionalFormatting sqref="S3028:S3028">
    <x:cfRule type="cellIs" dxfId="0" priority="407" operator="equal">
      <x:formula>$S$3</x:formula>
    </x:cfRule>
  </x:conditionalFormatting>
  <x:conditionalFormatting sqref="D3029:D3029">
    <x:cfRule type="cellIs" dxfId="1" priority="408" operator="equal">
      <x:formula>"СВ"</x:formula>
    </x:cfRule>
    <x:cfRule type="cellIs" dxfId="0" priority="409" operator="equal">
      <x:formula>"С"</x:formula>
    </x:cfRule>
  </x:conditionalFormatting>
  <x:conditionalFormatting sqref="S3029:S3029">
    <x:cfRule type="cellIs" dxfId="0" priority="410" operator="equal">
      <x:formula>$S$3</x:formula>
    </x:cfRule>
  </x:conditionalFormatting>
  <x:conditionalFormatting sqref="D3030:D3030">
    <x:cfRule type="cellIs" dxfId="1" priority="411" operator="equal">
      <x:formula>"СВ"</x:formula>
    </x:cfRule>
    <x:cfRule type="cellIs" dxfId="0" priority="412" operator="equal">
      <x:formula>"С"</x:formula>
    </x:cfRule>
  </x:conditionalFormatting>
  <x:conditionalFormatting sqref="S3030:S3030">
    <x:cfRule type="cellIs" dxfId="0" priority="413" operator="equal">
      <x:formula>$S$3</x:formula>
    </x:cfRule>
  </x:conditionalFormatting>
  <x:conditionalFormatting sqref="D3031:D3031">
    <x:cfRule type="cellIs" dxfId="1" priority="414" operator="equal">
      <x:formula>"СВ"</x:formula>
    </x:cfRule>
    <x:cfRule type="cellIs" dxfId="0" priority="415" operator="equal">
      <x:formula>"С"</x:formula>
    </x:cfRule>
  </x:conditionalFormatting>
  <x:conditionalFormatting sqref="S3031:S3031">
    <x:cfRule type="cellIs" dxfId="0" priority="416" operator="equal">
      <x:formula>$S$3</x:formula>
    </x:cfRule>
  </x:conditionalFormatting>
  <x:conditionalFormatting sqref="D3032:D3032">
    <x:cfRule type="cellIs" dxfId="1" priority="417" operator="equal">
      <x:formula>"СВ"</x:formula>
    </x:cfRule>
    <x:cfRule type="cellIs" dxfId="0" priority="418" operator="equal">
      <x:formula>"С"</x:formula>
    </x:cfRule>
  </x:conditionalFormatting>
  <x:conditionalFormatting sqref="S3032:S3032">
    <x:cfRule type="cellIs" dxfId="0" priority="419" operator="equal">
      <x:formula>$S$3</x:formula>
    </x:cfRule>
  </x:conditionalFormatting>
  <x:conditionalFormatting sqref="D3033:D3033">
    <x:cfRule type="cellIs" dxfId="1" priority="420" operator="equal">
      <x:formula>"СВ"</x:formula>
    </x:cfRule>
    <x:cfRule type="cellIs" dxfId="0" priority="421" operator="equal">
      <x:formula>"С"</x:formula>
    </x:cfRule>
  </x:conditionalFormatting>
  <x:conditionalFormatting sqref="S3033:S3033">
    <x:cfRule type="cellIs" dxfId="0" priority="422" operator="equal">
      <x:formula>$S$3</x:formula>
    </x:cfRule>
  </x:conditionalFormatting>
  <x:conditionalFormatting sqref="D3034:D3034">
    <x:cfRule type="cellIs" dxfId="1" priority="423" operator="equal">
      <x:formula>"СВ"</x:formula>
    </x:cfRule>
    <x:cfRule type="cellIs" dxfId="0" priority="424" operator="equal">
      <x:formula>"С"</x:formula>
    </x:cfRule>
  </x:conditionalFormatting>
  <x:conditionalFormatting sqref="S3034:S3034">
    <x:cfRule type="cellIs" dxfId="0" priority="425" operator="equal">
      <x:formula>$S$3</x:formula>
    </x:cfRule>
  </x:conditionalFormatting>
  <x:conditionalFormatting sqref="D3035:D3035">
    <x:cfRule type="cellIs" dxfId="1" priority="426" operator="equal">
      <x:formula>"СВ"</x:formula>
    </x:cfRule>
    <x:cfRule type="cellIs" dxfId="0" priority="427" operator="equal">
      <x:formula>"С"</x:formula>
    </x:cfRule>
  </x:conditionalFormatting>
  <x:conditionalFormatting sqref="S3035:S3035">
    <x:cfRule type="cellIs" dxfId="0" priority="428" operator="equal">
      <x:formula>$S$3</x:formula>
    </x:cfRule>
  </x:conditionalFormatting>
  <x:conditionalFormatting sqref="D3036:D3036">
    <x:cfRule type="cellIs" dxfId="1" priority="429" operator="equal">
      <x:formula>"СВ"</x:formula>
    </x:cfRule>
    <x:cfRule type="cellIs" dxfId="0" priority="430" operator="equal">
      <x:formula>"С"</x:formula>
    </x:cfRule>
  </x:conditionalFormatting>
  <x:conditionalFormatting sqref="S3036:S3036">
    <x:cfRule type="cellIs" dxfId="0" priority="431" operator="equal">
      <x:formula>$S$3</x:formula>
    </x:cfRule>
  </x:conditionalFormatting>
  <x:conditionalFormatting sqref="D3037:D3037">
    <x:cfRule type="cellIs" dxfId="1" priority="432" operator="equal">
      <x:formula>"СВ"</x:formula>
    </x:cfRule>
    <x:cfRule type="cellIs" dxfId="0" priority="433" operator="equal">
      <x:formula>"С"</x:formula>
    </x:cfRule>
  </x:conditionalFormatting>
  <x:conditionalFormatting sqref="S3037:S3037">
    <x:cfRule type="cellIs" dxfId="0" priority="434" operator="equal">
      <x:formula>$S$3</x:formula>
    </x:cfRule>
  </x:conditionalFormatting>
  <x:conditionalFormatting sqref="D3038:D3038">
    <x:cfRule type="cellIs" dxfId="1" priority="435" operator="equal">
      <x:formula>"СВ"</x:formula>
    </x:cfRule>
    <x:cfRule type="cellIs" dxfId="0" priority="436" operator="equal">
      <x:formula>"С"</x:formula>
    </x:cfRule>
  </x:conditionalFormatting>
  <x:conditionalFormatting sqref="S3038:S3038">
    <x:cfRule type="cellIs" dxfId="0" priority="437" operator="equal">
      <x:formula>$S$3</x:formula>
    </x:cfRule>
  </x:conditionalFormatting>
  <x:conditionalFormatting sqref="D3039:D3039">
    <x:cfRule type="cellIs" dxfId="1" priority="438" operator="equal">
      <x:formula>"СВ"</x:formula>
    </x:cfRule>
    <x:cfRule type="cellIs" dxfId="0" priority="439" operator="equal">
      <x:formula>"С"</x:formula>
    </x:cfRule>
  </x:conditionalFormatting>
  <x:conditionalFormatting sqref="S3039:S3039">
    <x:cfRule type="cellIs" dxfId="0" priority="440" operator="equal">
      <x:formula>$S$3</x:formula>
    </x:cfRule>
  </x:conditionalFormatting>
  <x:conditionalFormatting sqref="D3040:D3040">
    <x:cfRule type="cellIs" dxfId="1" priority="441" operator="equal">
      <x:formula>"СВ"</x:formula>
    </x:cfRule>
    <x:cfRule type="cellIs" dxfId="0" priority="442" operator="equal">
      <x:formula>"С"</x:formula>
    </x:cfRule>
  </x:conditionalFormatting>
  <x:conditionalFormatting sqref="S3040:S3040">
    <x:cfRule type="cellIs" dxfId="0" priority="443" operator="equal">
      <x:formula>$S$3</x:formula>
    </x:cfRule>
  </x:conditionalFormatting>
  <x:conditionalFormatting sqref="D3041:D3041">
    <x:cfRule type="cellIs" dxfId="1" priority="444" operator="equal">
      <x:formula>"СВ"</x:formula>
    </x:cfRule>
    <x:cfRule type="cellIs" dxfId="0" priority="445" operator="equal">
      <x:formula>"С"</x:formula>
    </x:cfRule>
  </x:conditionalFormatting>
  <x:conditionalFormatting sqref="S3041:S3041">
    <x:cfRule type="cellIs" dxfId="0" priority="446" operator="equal">
      <x:formula>$S$3</x:formula>
    </x:cfRule>
  </x:conditionalFormatting>
  <x:conditionalFormatting sqref="D3042:D3042">
    <x:cfRule type="cellIs" dxfId="1" priority="447" operator="equal">
      <x:formula>"СВ"</x:formula>
    </x:cfRule>
    <x:cfRule type="cellIs" dxfId="0" priority="448" operator="equal">
      <x:formula>"С"</x:formula>
    </x:cfRule>
  </x:conditionalFormatting>
  <x:conditionalFormatting sqref="S3042:S3042">
    <x:cfRule type="cellIs" dxfId="0" priority="449" operator="equal">
      <x:formula>$S$3</x:formula>
    </x:cfRule>
  </x:conditionalFormatting>
  <x:conditionalFormatting sqref="D3043:D3043">
    <x:cfRule type="cellIs" dxfId="1" priority="450" operator="equal">
      <x:formula>"СВ"</x:formula>
    </x:cfRule>
    <x:cfRule type="cellIs" dxfId="0" priority="451" operator="equal">
      <x:formula>"С"</x:formula>
    </x:cfRule>
  </x:conditionalFormatting>
  <x:conditionalFormatting sqref="S3043:S3043">
    <x:cfRule type="cellIs" dxfId="0" priority="452" operator="equal">
      <x:formula>$S$3</x:formula>
    </x:cfRule>
  </x:conditionalFormatting>
  <x:conditionalFormatting sqref="D3044:D3044">
    <x:cfRule type="cellIs" dxfId="1" priority="453" operator="equal">
      <x:formula>"СВ"</x:formula>
    </x:cfRule>
    <x:cfRule type="cellIs" dxfId="0" priority="454" operator="equal">
      <x:formula>"С"</x:formula>
    </x:cfRule>
  </x:conditionalFormatting>
  <x:conditionalFormatting sqref="S3044:S3044">
    <x:cfRule type="cellIs" dxfId="0" priority="455" operator="equal">
      <x:formula>$S$3</x:formula>
    </x:cfRule>
  </x:conditionalFormatting>
  <x:conditionalFormatting sqref="D3045:D3045">
    <x:cfRule type="cellIs" dxfId="1" priority="456" operator="equal">
      <x:formula>"СВ"</x:formula>
    </x:cfRule>
    <x:cfRule type="cellIs" dxfId="0" priority="457" operator="equal">
      <x:formula>"С"</x:formula>
    </x:cfRule>
  </x:conditionalFormatting>
  <x:conditionalFormatting sqref="S3045:S3045">
    <x:cfRule type="cellIs" dxfId="0" priority="458" operator="equal">
      <x:formula>$S$3</x:formula>
    </x:cfRule>
  </x:conditionalFormatting>
  <x:conditionalFormatting sqref="D3046:D3046">
    <x:cfRule type="cellIs" dxfId="1" priority="459" operator="equal">
      <x:formula>"СВ"</x:formula>
    </x:cfRule>
    <x:cfRule type="cellIs" dxfId="0" priority="460" operator="equal">
      <x:formula>"С"</x:formula>
    </x:cfRule>
  </x:conditionalFormatting>
  <x:conditionalFormatting sqref="S3046:S3046">
    <x:cfRule type="cellIs" dxfId="0" priority="461" operator="equal">
      <x:formula>$S$3</x:formula>
    </x:cfRule>
  </x:conditionalFormatting>
  <x:conditionalFormatting sqref="D3047:D3047">
    <x:cfRule type="cellIs" dxfId="1" priority="462" operator="equal">
      <x:formula>"СВ"</x:formula>
    </x:cfRule>
    <x:cfRule type="cellIs" dxfId="0" priority="463" operator="equal">
      <x:formula>"С"</x:formula>
    </x:cfRule>
  </x:conditionalFormatting>
  <x:conditionalFormatting sqref="S3047:S3047">
    <x:cfRule type="cellIs" dxfId="0" priority="464" operator="equal">
      <x:formula>$S$3</x:formula>
    </x:cfRule>
  </x:conditionalFormatting>
  <x:conditionalFormatting sqref="D3048:D3048">
    <x:cfRule type="cellIs" dxfId="1" priority="465" operator="equal">
      <x:formula>"СВ"</x:formula>
    </x:cfRule>
    <x:cfRule type="cellIs" dxfId="0" priority="466" operator="equal">
      <x:formula>"С"</x:formula>
    </x:cfRule>
  </x:conditionalFormatting>
  <x:conditionalFormatting sqref="S3048:S3048">
    <x:cfRule type="cellIs" dxfId="0" priority="467" operator="equal">
      <x:formula>$S$3</x:formula>
    </x:cfRule>
  </x:conditionalFormatting>
  <x:conditionalFormatting sqref="D3049:D3049">
    <x:cfRule type="cellIs" dxfId="1" priority="468" operator="equal">
      <x:formula>"СВ"</x:formula>
    </x:cfRule>
    <x:cfRule type="cellIs" dxfId="0" priority="469" operator="equal">
      <x:formula>"С"</x:formula>
    </x:cfRule>
  </x:conditionalFormatting>
  <x:conditionalFormatting sqref="S3049:S3049">
    <x:cfRule type="cellIs" dxfId="0" priority="470" operator="equal">
      <x:formula>$S$3</x:formula>
    </x:cfRule>
  </x:conditionalFormatting>
  <x:conditionalFormatting sqref="D3050:D3050">
    <x:cfRule type="cellIs" dxfId="1" priority="471" operator="equal">
      <x:formula>"СВ"</x:formula>
    </x:cfRule>
    <x:cfRule type="cellIs" dxfId="0" priority="472" operator="equal">
      <x:formula>"С"</x:formula>
    </x:cfRule>
  </x:conditionalFormatting>
  <x:conditionalFormatting sqref="S3050:S3050">
    <x:cfRule type="cellIs" dxfId="0" priority="473" operator="equal">
      <x:formula>$S$3</x:formula>
    </x:cfRule>
  </x:conditionalFormatting>
  <x:conditionalFormatting sqref="D3051:D3051">
    <x:cfRule type="cellIs" dxfId="1" priority="474" operator="equal">
      <x:formula>"СВ"</x:formula>
    </x:cfRule>
    <x:cfRule type="cellIs" dxfId="0" priority="475" operator="equal">
      <x:formula>"С"</x:formula>
    </x:cfRule>
  </x:conditionalFormatting>
  <x:conditionalFormatting sqref="S3051:S3051">
    <x:cfRule type="cellIs" dxfId="0" priority="476" operator="equal">
      <x:formula>$S$3</x:formula>
    </x:cfRule>
  </x:conditionalFormatting>
  <x:conditionalFormatting sqref="D1:D3 D2897:D1048576">
    <x:cfRule type="cellIs" dxfId="1" priority="477" operator="equal">
      <x:formula>"СВ"</x:formula>
    </x:cfRule>
    <x:cfRule type="cellIs" dxfId="0" priority="478" operator="equal">
      <x:formula>"С"</x:formula>
    </x:cfRule>
  </x:conditionalFormatting>
  <x:conditionalFormatting sqref="S1:S3 E3:E3 I3:I3 R3:R3 U3:U3 S2897:S1048576">
    <x:cfRule type="cellIs" dxfId="0" priority="479" operator="equal">
      <x:formula>$S$3</x:formula>
    </x:cfRule>
  </x:conditionalFormatting>
  <x:printOptions horizontalCentered="0" verticalCentered="0" headings="0" gridLines="0"/>
  <x:pageMargins left="0.7" right="0.7" top="0.75" bottom="0.75" header="0.511811023622047" footer="0.511811023622047"/>
  <x:pageSetup paperSize="1" scale="100" pageOrder="downThenOver" orientation="portrait" blackAndWhite="0" draft="0" cellComments="none" errors="displayed" horizontalDpi="300" verticalDpi="300"/>
  <x:headerFooter differentOddEven="0" differentFirst="0" scaleWithDoc="1" alignWithMargins="1">
    <x:oddHeader/>
    <x:oddFooter/>
    <x:evenHeader/>
    <x:evenFooter/>
    <x:firstHeader/>
    <x:firstFooter/>
  </x:headerFooter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Template/>
  <ap:TotalTime>103</ap:TotalTime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16</vt:i4>
      </vt:variant>
      <vt:variant>
        <vt:lpstr>Named Ranges</vt:lpstr>
      </vt:variant>
      <vt:variant>
        <vt:i4>32</vt:i4>
      </vt:variant>
    </vt:vector>
  </ap:HeadingPairs>
  <ap:TitlesOfParts>
    <vt:vector baseType="lpstr" size="48">
      <vt:lpstr>осадки ОЯ</vt:lpstr>
      <vt:lpstr>Вл15, Ветер</vt:lpstr>
      <vt:lpstr>амплитуда</vt:lpstr>
      <vt:lpstr>число дней с разл видами осдак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2022</vt:lpstr>
      <vt:lpstr>осадки ОЯ!Print_Area</vt:lpstr>
      <vt:lpstr>осадки ОЯ!Print_Titles</vt:lpstr>
      <vt:lpstr>Вл15, Ветер!Print_Area</vt:lpstr>
      <vt:lpstr>Вл15, Ветер!Print_Titles</vt:lpstr>
      <vt:lpstr>амплитуда!Print_Area</vt:lpstr>
      <vt:lpstr>амплитуда!Print_Titles</vt:lpstr>
      <vt:lpstr>число дней с разл видами осдак!Print_Area</vt:lpstr>
      <vt:lpstr>число дней с разл видами осдак!Print_Titles</vt:lpstr>
      <vt:lpstr>2021!Print_Area</vt:lpstr>
      <vt:lpstr>2021!Print_Titles</vt:lpstr>
      <vt:lpstr>2020!Print_Area</vt:lpstr>
      <vt:lpstr>2020!Print_Titles</vt:lpstr>
      <vt:lpstr>2019!Print_Area</vt:lpstr>
      <vt:lpstr>2019!Print_Titles</vt:lpstr>
      <vt:lpstr>2018!Print_Area</vt:lpstr>
      <vt:lpstr>2018!Print_Titles</vt:lpstr>
      <vt:lpstr>2017!Print_Area</vt:lpstr>
      <vt:lpstr>2017!Print_Titles</vt:lpstr>
      <vt:lpstr>2016!Print_Area</vt:lpstr>
      <vt:lpstr>2016!Print_Titles</vt:lpstr>
      <vt:lpstr>2015!Print_Area</vt:lpstr>
      <vt:lpstr>2015!Print_Titles</vt:lpstr>
      <vt:lpstr>2014!Print_Area</vt:lpstr>
      <vt:lpstr>2014!Print_Titles</vt:lpstr>
      <vt:lpstr>2013!Print_Area</vt:lpstr>
      <vt:lpstr>2013!Print_Titles</vt:lpstr>
      <vt:lpstr>2012!Print_Area</vt:lpstr>
      <vt:lpstr>2012!Print_Titles</vt:lpstr>
      <vt:lpstr>2011!Print_Area</vt:lpstr>
      <vt:lpstr>2011!Print_Titles</vt:lpstr>
      <vt:lpstr>2022!Print_Area</vt:lpstr>
      <vt:lpstr>2022!Print_Titles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terms:created xsi:type="dcterms:W3CDTF">2020-11-19T10:26:15Z</dcterms:created>
  <dc:creator>Home PC</dc:creator>
  <dc:description/>
  <dc:language>en-US</dc:language>
  <lastModifiedBy>Home PC</lastModifiedBy>
  <revision>22</revision>
  <dc:subject/>
  <dc:title/>
  <dcterms:modified xsi:type="dcterms:W3CDTF">2022-05-06T11:33:48Z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Generator">
    <vt:lpwstr>NPOI</vt:lpwstr>
  </op:property>
  <op:property fmtid="{D5CDD505-2E9C-101B-9397-08002B2CF9AE}" pid="3" name="Generator Version">
    <vt:lpwstr>2.5.3</vt:lpwstr>
  </op:property>
  <op:property fmtid="{D5CDD505-2E9C-101B-9397-08002B2CF9AE}" pid="4" name="HyperlinksChanged">
    <vt:bool>false</vt:bool>
  </op:property>
  <op:property fmtid="{D5CDD505-2E9C-101B-9397-08002B2CF9AE}" pid="5" name="LinksUpToDate">
    <vt:bool>false</vt:bool>
  </op:property>
  <op:property fmtid="{D5CDD505-2E9C-101B-9397-08002B2CF9AE}" pid="6" name="ScaleCrop">
    <vt:bool>false</vt:bool>
  </op:property>
  <op:property fmtid="{D5CDD505-2E9C-101B-9397-08002B2CF9AE}" pid="7" name="ShareDoc">
    <vt:bool>false</vt:bool>
  </op:property>
</op:Properties>
</file>