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upine\EU_projekti_25\8028_Water4Cities\Transfer\"/>
    </mc:Choice>
  </mc:AlternateContent>
  <bookViews>
    <workbookView xWindow="0" yWindow="0" windowWidth="28800" windowHeight="13335"/>
  </bookViews>
  <sheets>
    <sheet name="Q_EUP_select_CN" sheetId="1" r:id="rId1"/>
  </sheets>
  <definedNames>
    <definedName name="_xlnm._FilterDatabase" localSheetId="0" hidden="1">Q_EUP_select_CN!$A$1:$N$162</definedName>
    <definedName name="Q_EUP_select_CN">Q_EUP_select_CN!$A$1:$N$162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60" i="1" l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162" i="1"/>
  <c r="P161" i="1"/>
  <c r="Q161" i="1"/>
  <c r="Q162" i="1"/>
</calcChain>
</file>

<file path=xl/sharedStrings.xml><?xml version="1.0" encoding="utf-8"?>
<sst xmlns="http://schemas.openxmlformats.org/spreadsheetml/2006/main" count="1121" uniqueCount="230">
  <si>
    <t>RD-454</t>
  </si>
  <si>
    <t>SSsv</t>
  </si>
  <si>
    <t>OPN ID</t>
  </si>
  <si>
    <t>30</t>
  </si>
  <si>
    <t>Ø</t>
  </si>
  <si>
    <t>TR-447</t>
  </si>
  <si>
    <t>CDi</t>
  </si>
  <si>
    <t>/</t>
  </si>
  <si>
    <t>25</t>
  </si>
  <si>
    <t>RD-420</t>
  </si>
  <si>
    <t>SSse</t>
  </si>
  <si>
    <t>VI-337</t>
  </si>
  <si>
    <t>CU</t>
  </si>
  <si>
    <t>TR-200</t>
  </si>
  <si>
    <t>ZPp</t>
  </si>
  <si>
    <t>70</t>
  </si>
  <si>
    <t>TR-464</t>
  </si>
  <si>
    <t>PC</t>
  </si>
  <si>
    <t>VI-379</t>
  </si>
  <si>
    <t>VI-331</t>
  </si>
  <si>
    <t>CDd</t>
  </si>
  <si>
    <t>VI-319</t>
  </si>
  <si>
    <t>SSce</t>
  </si>
  <si>
    <t>40</t>
  </si>
  <si>
    <t>TR-271</t>
  </si>
  <si>
    <t>SB</t>
  </si>
  <si>
    <t>VI-310</t>
  </si>
  <si>
    <t>CDk</t>
  </si>
  <si>
    <t>RD-320</t>
  </si>
  <si>
    <t>35</t>
  </si>
  <si>
    <t>TR-449</t>
  </si>
  <si>
    <t>ZDd</t>
  </si>
  <si>
    <t>TR-281</t>
  </si>
  <si>
    <t>VC</t>
  </si>
  <si>
    <t>VI-254</t>
  </si>
  <si>
    <t>TR-259</t>
  </si>
  <si>
    <t>VI-414</t>
  </si>
  <si>
    <t>RD-27</t>
  </si>
  <si>
    <t>OPPN</t>
  </si>
  <si>
    <t>TR-224</t>
  </si>
  <si>
    <t>VI-128</t>
  </si>
  <si>
    <t>50</t>
  </si>
  <si>
    <t>20</t>
  </si>
  <si>
    <t>VI-327</t>
  </si>
  <si>
    <t>SScv</t>
  </si>
  <si>
    <t>TR-245</t>
  </si>
  <si>
    <t>VI-340</t>
  </si>
  <si>
    <t>TR-229</t>
  </si>
  <si>
    <t>RD-253</t>
  </si>
  <si>
    <t>CDo</t>
  </si>
  <si>
    <t>VI-655</t>
  </si>
  <si>
    <t>CDj</t>
  </si>
  <si>
    <t>TR-474</t>
  </si>
  <si>
    <t>VI-345</t>
  </si>
  <si>
    <t>VI-531</t>
  </si>
  <si>
    <t>RD-220</t>
  </si>
  <si>
    <t>VI-277</t>
  </si>
  <si>
    <t>RD-197</t>
  </si>
  <si>
    <t>VI-357</t>
  </si>
  <si>
    <t>VI-623</t>
  </si>
  <si>
    <t>60</t>
  </si>
  <si>
    <t>RD-262</t>
  </si>
  <si>
    <t>VI-320</t>
  </si>
  <si>
    <t>RD-226</t>
  </si>
  <si>
    <t>RD-319</t>
  </si>
  <si>
    <t>VI-296</t>
  </si>
  <si>
    <t>TR-233</t>
  </si>
  <si>
    <t>TR-234</t>
  </si>
  <si>
    <t>TR-252</t>
  </si>
  <si>
    <t>VI-285</t>
  </si>
  <si>
    <t>VI-290</t>
  </si>
  <si>
    <t>VI-647</t>
  </si>
  <si>
    <t>TR-331</t>
  </si>
  <si>
    <t>VI-351</t>
  </si>
  <si>
    <t>TR-448</t>
  </si>
  <si>
    <t>TR-446</t>
  </si>
  <si>
    <t>TR-327</t>
  </si>
  <si>
    <t>BC</t>
  </si>
  <si>
    <t>TR-328</t>
  </si>
  <si>
    <t>TR-329</t>
  </si>
  <si>
    <t>ZS</t>
  </si>
  <si>
    <t>RD-478</t>
  </si>
  <si>
    <t>PZ</t>
  </si>
  <si>
    <t>RD-345</t>
  </si>
  <si>
    <t>RD-418</t>
  </si>
  <si>
    <t>RD-325</t>
  </si>
  <si>
    <t>VI-672</t>
  </si>
  <si>
    <t>VI-332</t>
  </si>
  <si>
    <t>RD-261</t>
  </si>
  <si>
    <t>VI-298</t>
  </si>
  <si>
    <t>ZDo</t>
  </si>
  <si>
    <t>VI-703</t>
  </si>
  <si>
    <t>VI-308</t>
  </si>
  <si>
    <t>VI-316</t>
  </si>
  <si>
    <t>VI-276</t>
  </si>
  <si>
    <t>VI-607</t>
  </si>
  <si>
    <t>TR-257</t>
  </si>
  <si>
    <t>TR-473</t>
  </si>
  <si>
    <t>TR-527</t>
  </si>
  <si>
    <t>TR-239</t>
  </si>
  <si>
    <t>TR-236</t>
  </si>
  <si>
    <t>TR-235</t>
  </si>
  <si>
    <t>TR-258</t>
  </si>
  <si>
    <t>RD-323</t>
  </si>
  <si>
    <t>IK</t>
  </si>
  <si>
    <t>80</t>
  </si>
  <si>
    <t>15</t>
  </si>
  <si>
    <t>RD-392</t>
  </si>
  <si>
    <t>VI-670</t>
  </si>
  <si>
    <t>TR-246</t>
  </si>
  <si>
    <t>TR-332</t>
  </si>
  <si>
    <t>TR-265</t>
  </si>
  <si>
    <t>VI-303</t>
  </si>
  <si>
    <t>VI-415</t>
  </si>
  <si>
    <t>VI-707</t>
  </si>
  <si>
    <t>VI-151</t>
  </si>
  <si>
    <t>TR-261</t>
  </si>
  <si>
    <t>VI-634</t>
  </si>
  <si>
    <t>VI-504</t>
  </si>
  <si>
    <t>VI-650</t>
  </si>
  <si>
    <t>VI-289</t>
  </si>
  <si>
    <t>MS-51</t>
  </si>
  <si>
    <t>RD-393</t>
  </si>
  <si>
    <t>VI-287</t>
  </si>
  <si>
    <t>VI-306</t>
  </si>
  <si>
    <t>VI-347</t>
  </si>
  <si>
    <t>RD-474</t>
  </si>
  <si>
    <t>RD-327</t>
  </si>
  <si>
    <t>RD-28</t>
  </si>
  <si>
    <t>RD-324</t>
  </si>
  <si>
    <t>TR-416</t>
  </si>
  <si>
    <t>RD-361</t>
  </si>
  <si>
    <t>VI-720</t>
  </si>
  <si>
    <t>VI-505</t>
  </si>
  <si>
    <t>TR-523</t>
  </si>
  <si>
    <t>RD-391</t>
  </si>
  <si>
    <t>RD-552</t>
  </si>
  <si>
    <t>RD-133</t>
  </si>
  <si>
    <t>TR-256</t>
  </si>
  <si>
    <t>VI-358</t>
  </si>
  <si>
    <t>CDz</t>
  </si>
  <si>
    <t>RD-547</t>
  </si>
  <si>
    <t>MS-210</t>
  </si>
  <si>
    <t>TR-330</t>
  </si>
  <si>
    <t>TR-237</t>
  </si>
  <si>
    <t>TR-263</t>
  </si>
  <si>
    <t>VI-608</t>
  </si>
  <si>
    <t>RD-550</t>
  </si>
  <si>
    <t>RD-553</t>
  </si>
  <si>
    <t>RD-554</t>
  </si>
  <si>
    <t>VI-461</t>
  </si>
  <si>
    <t>VI-646</t>
  </si>
  <si>
    <t>VI-382</t>
  </si>
  <si>
    <t>VI-288</t>
  </si>
  <si>
    <t>RD-468</t>
  </si>
  <si>
    <t>VI-342</t>
  </si>
  <si>
    <t>TR-483</t>
  </si>
  <si>
    <t>VI-280</t>
  </si>
  <si>
    <t>VI-742</t>
  </si>
  <si>
    <t>RD-364</t>
  </si>
  <si>
    <t>VI-377</t>
  </si>
  <si>
    <t>VI-711</t>
  </si>
  <si>
    <t>VI-275</t>
  </si>
  <si>
    <t>VI-626</t>
  </si>
  <si>
    <t>VI-633</t>
  </si>
  <si>
    <t>VI-329</t>
  </si>
  <si>
    <t>VI-293</t>
  </si>
  <si>
    <t>VI-376</t>
  </si>
  <si>
    <t>VI-617</t>
  </si>
  <si>
    <t>VI-691</t>
  </si>
  <si>
    <t>VI-690</t>
  </si>
  <si>
    <t>VI-315</t>
  </si>
  <si>
    <t>VI-292</t>
  </si>
  <si>
    <t>VI-336</t>
  </si>
  <si>
    <t>VI-324</t>
  </si>
  <si>
    <t>VI-532</t>
  </si>
  <si>
    <t>RD-560</t>
  </si>
  <si>
    <t>VI-657</t>
  </si>
  <si>
    <t>TR-312</t>
  </si>
  <si>
    <t>TR-266</t>
  </si>
  <si>
    <t>VI-318</t>
  </si>
  <si>
    <t>RD-417</t>
  </si>
  <si>
    <t>RD-248</t>
  </si>
  <si>
    <t>RD-255</t>
  </si>
  <si>
    <t>RD-254</t>
  </si>
  <si>
    <t>RD-457</t>
  </si>
  <si>
    <t>VI-482</t>
  </si>
  <si>
    <t>RD-419</t>
  </si>
  <si>
    <t>RD-347</t>
  </si>
  <si>
    <t>RD-348</t>
  </si>
  <si>
    <t>RZ-3</t>
  </si>
  <si>
    <t>RD-322</t>
  </si>
  <si>
    <t>VI-349</t>
  </si>
  <si>
    <t>VI-350</t>
  </si>
  <si>
    <t>VI-656</t>
  </si>
  <si>
    <t>VI-378</t>
  </si>
  <si>
    <t>UNIT</t>
  </si>
  <si>
    <t>LAND USE</t>
  </si>
  <si>
    <t>SPATIAL ACT</t>
  </si>
  <si>
    <t>AMOUNT OF CONSTRUCTED AREA</t>
  </si>
  <si>
    <t>BUILDING DESCRIPTION</t>
  </si>
  <si>
    <t>Without residents</t>
  </si>
  <si>
    <t>60 to 100</t>
  </si>
  <si>
    <t>Above 300</t>
  </si>
  <si>
    <t>20 to 60</t>
  </si>
  <si>
    <t>100 to 300</t>
  </si>
  <si>
    <t>10 to 20</t>
  </si>
  <si>
    <t>Up to 10</t>
  </si>
  <si>
    <t>High freestanding building in the green</t>
  </si>
  <si>
    <t>Low freestanding building</t>
  </si>
  <si>
    <t>High freestanding building</t>
  </si>
  <si>
    <t>Low building in a row</t>
  </si>
  <si>
    <t>Large scale facility and technological building</t>
  </si>
  <si>
    <t>Peculiar building</t>
  </si>
  <si>
    <t>Peculiar building, Large scale facility and technological building</t>
  </si>
  <si>
    <t>CURRENT POPULATION DENSITY</t>
  </si>
  <si>
    <t>CURRENT RESIDENTS PER ha</t>
  </si>
  <si>
    <t>CURRENT BUILDINGS PER ha</t>
  </si>
  <si>
    <t>Ljubljana Bežigrad</t>
  </si>
  <si>
    <t>AREA</t>
  </si>
  <si>
    <t>OLS</t>
  </si>
  <si>
    <t>L</t>
  </si>
  <si>
    <t>MIN GREEN AREA</t>
  </si>
  <si>
    <t>RAIN STATION</t>
  </si>
  <si>
    <t>CN D</t>
  </si>
  <si>
    <t>CN C</t>
  </si>
  <si>
    <t>CN B</t>
  </si>
  <si>
    <t>CN A</t>
  </si>
  <si>
    <t>residential buildings Ø, non-residential buildings 25</t>
  </si>
  <si>
    <t>residential buildings Ø, non-residential buildings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</si>
</sst>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tabSelected="1" topLeftCell="E1" workbookViewId="0">
      <selection activeCell="S6" sqref="S6"/>
    </sheetView>
  </sheetViews>
  <sheetFormatPr defaultRowHeight="15" x14ac:dyDescent="0.25"/>
  <cols>
    <col min="4" max="4" width="16.42578125" customWidth="1"/>
    <col min="5" max="5" width="45.42578125" customWidth="1"/>
    <col min="6" max="6" width="36" customWidth="1"/>
    <col min="8" max="8" width="24.5703125" customWidth="1"/>
    <col min="14" max="14" width="24.28515625" customWidth="1"/>
    <col min="15" max="15" width="18" customWidth="1"/>
  </cols>
  <sheetData>
    <row r="1" spans="1:17" x14ac:dyDescent="0.25">
      <c r="A1" s="2" t="s">
        <v>196</v>
      </c>
      <c r="B1" s="1" t="s">
        <v>197</v>
      </c>
      <c r="C1" s="1" t="s">
        <v>198</v>
      </c>
      <c r="D1" s="1" t="s">
        <v>199</v>
      </c>
      <c r="E1" s="1" t="s">
        <v>222</v>
      </c>
      <c r="F1" s="1" t="s">
        <v>200</v>
      </c>
      <c r="G1" s="1" t="s">
        <v>219</v>
      </c>
      <c r="H1" s="1" t="s">
        <v>227</v>
      </c>
      <c r="I1" s="1" t="s">
        <v>226</v>
      </c>
      <c r="J1" s="1" t="s">
        <v>225</v>
      </c>
      <c r="K1" s="1" t="s">
        <v>224</v>
      </c>
      <c r="L1" s="1" t="s">
        <v>217</v>
      </c>
      <c r="M1" s="1" t="s">
        <v>216</v>
      </c>
      <c r="N1" s="1" t="s">
        <v>215</v>
      </c>
      <c r="O1" s="1" t="s">
        <v>223</v>
      </c>
      <c r="P1" s="1" t="s">
        <v>220</v>
      </c>
      <c r="Q1" s="1" t="s">
        <v>221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208</v>
      </c>
      <c r="G2">
        <v>2615</v>
      </c>
      <c r="H2">
        <v>58</v>
      </c>
      <c r="I2">
        <v>74</v>
      </c>
      <c r="J2">
        <v>82</v>
      </c>
      <c r="K2">
        <v>86</v>
      </c>
      <c r="L2">
        <v>0</v>
      </c>
      <c r="M2">
        <v>0</v>
      </c>
      <c r="N2" t="s">
        <v>201</v>
      </c>
      <c r="O2" t="s">
        <v>218</v>
      </c>
      <c r="P2" s="3">
        <v>12</v>
      </c>
      <c r="Q2">
        <f t="shared" ref="Q2:Q65" si="0">P2/1000</f>
        <v>1.2E-2</v>
      </c>
    </row>
    <row r="3" spans="1:17" x14ac:dyDescent="0.25">
      <c r="A3" t="s">
        <v>5</v>
      </c>
      <c r="B3" t="s">
        <v>6</v>
      </c>
      <c r="C3" t="s">
        <v>2</v>
      </c>
      <c r="D3" t="s">
        <v>7</v>
      </c>
      <c r="E3" t="s">
        <v>8</v>
      </c>
      <c r="F3" t="s">
        <v>213</v>
      </c>
      <c r="G3">
        <v>4669</v>
      </c>
      <c r="H3">
        <v>76</v>
      </c>
      <c r="I3">
        <v>85</v>
      </c>
      <c r="J3">
        <v>89</v>
      </c>
      <c r="K3">
        <v>91</v>
      </c>
      <c r="L3">
        <v>4.28</v>
      </c>
      <c r="M3">
        <v>12.85</v>
      </c>
      <c r="N3" t="s">
        <v>206</v>
      </c>
      <c r="O3" t="s">
        <v>218</v>
      </c>
      <c r="P3" s="3">
        <v>1</v>
      </c>
      <c r="Q3">
        <f t="shared" si="0"/>
        <v>1E-3</v>
      </c>
    </row>
    <row r="4" spans="1:17" x14ac:dyDescent="0.25">
      <c r="A4" t="s">
        <v>9</v>
      </c>
      <c r="B4" t="s">
        <v>10</v>
      </c>
      <c r="C4" t="s">
        <v>2</v>
      </c>
      <c r="D4" t="s">
        <v>3</v>
      </c>
      <c r="E4" t="s">
        <v>228</v>
      </c>
      <c r="F4" t="s">
        <v>209</v>
      </c>
      <c r="G4">
        <v>117602</v>
      </c>
      <c r="H4">
        <v>69</v>
      </c>
      <c r="I4">
        <v>81</v>
      </c>
      <c r="J4">
        <v>87</v>
      </c>
      <c r="K4">
        <v>90</v>
      </c>
      <c r="L4">
        <v>16.239999999999998</v>
      </c>
      <c r="M4">
        <v>65.56</v>
      </c>
      <c r="N4" t="s">
        <v>202</v>
      </c>
      <c r="O4" t="s">
        <v>218</v>
      </c>
      <c r="P4" s="3">
        <v>1</v>
      </c>
      <c r="Q4">
        <f t="shared" si="0"/>
        <v>1E-3</v>
      </c>
    </row>
    <row r="5" spans="1:17" x14ac:dyDescent="0.25">
      <c r="A5" t="s">
        <v>11</v>
      </c>
      <c r="B5" t="s">
        <v>12</v>
      </c>
      <c r="C5" t="s">
        <v>2</v>
      </c>
      <c r="D5" t="s">
        <v>7</v>
      </c>
      <c r="E5" t="s">
        <v>229</v>
      </c>
      <c r="F5" t="s">
        <v>210</v>
      </c>
      <c r="G5">
        <v>996</v>
      </c>
      <c r="H5">
        <v>86</v>
      </c>
      <c r="I5">
        <v>91</v>
      </c>
      <c r="J5">
        <v>93</v>
      </c>
      <c r="K5">
        <v>94</v>
      </c>
      <c r="L5">
        <v>0</v>
      </c>
      <c r="M5">
        <v>0</v>
      </c>
      <c r="N5" t="s">
        <v>201</v>
      </c>
      <c r="O5" t="s">
        <v>218</v>
      </c>
      <c r="P5" s="3">
        <v>20</v>
      </c>
      <c r="Q5">
        <f t="shared" si="0"/>
        <v>0.02</v>
      </c>
    </row>
    <row r="6" spans="1:17" x14ac:dyDescent="0.25">
      <c r="A6" t="s">
        <v>13</v>
      </c>
      <c r="B6" t="s">
        <v>14</v>
      </c>
      <c r="C6" t="s">
        <v>2</v>
      </c>
      <c r="D6" t="s">
        <v>7</v>
      </c>
      <c r="E6" t="s">
        <v>15</v>
      </c>
      <c r="G6">
        <v>527</v>
      </c>
      <c r="H6">
        <v>31</v>
      </c>
      <c r="I6">
        <v>58</v>
      </c>
      <c r="J6">
        <v>71</v>
      </c>
      <c r="K6">
        <v>78</v>
      </c>
      <c r="L6">
        <v>0</v>
      </c>
      <c r="M6">
        <v>0</v>
      </c>
      <c r="N6" t="s">
        <v>201</v>
      </c>
      <c r="O6" t="s">
        <v>218</v>
      </c>
      <c r="P6" s="3">
        <v>5</v>
      </c>
      <c r="Q6">
        <f t="shared" si="0"/>
        <v>5.0000000000000001E-3</v>
      </c>
    </row>
    <row r="7" spans="1:17" x14ac:dyDescent="0.25">
      <c r="A7" t="s">
        <v>16</v>
      </c>
      <c r="B7" t="s">
        <v>17</v>
      </c>
      <c r="C7" t="s">
        <v>2</v>
      </c>
      <c r="G7">
        <v>5159</v>
      </c>
      <c r="H7">
        <v>85</v>
      </c>
      <c r="I7">
        <v>91</v>
      </c>
      <c r="J7">
        <v>93</v>
      </c>
      <c r="K7">
        <v>94</v>
      </c>
      <c r="L7">
        <v>0</v>
      </c>
      <c r="M7">
        <v>0</v>
      </c>
      <c r="N7" t="s">
        <v>201</v>
      </c>
      <c r="O7" t="s">
        <v>218</v>
      </c>
      <c r="P7" s="3">
        <v>20</v>
      </c>
      <c r="Q7">
        <f t="shared" si="0"/>
        <v>0.02</v>
      </c>
    </row>
    <row r="8" spans="1:17" x14ac:dyDescent="0.25">
      <c r="A8" t="s">
        <v>18</v>
      </c>
      <c r="B8" t="s">
        <v>14</v>
      </c>
      <c r="C8" t="s">
        <v>2</v>
      </c>
      <c r="D8" t="s">
        <v>7</v>
      </c>
      <c r="E8" t="s">
        <v>15</v>
      </c>
      <c r="G8">
        <v>3200</v>
      </c>
      <c r="H8">
        <v>54</v>
      </c>
      <c r="I8">
        <v>72</v>
      </c>
      <c r="J8">
        <v>81</v>
      </c>
      <c r="K8">
        <v>85</v>
      </c>
      <c r="L8">
        <v>0</v>
      </c>
      <c r="M8">
        <v>0</v>
      </c>
      <c r="N8" t="s">
        <v>201</v>
      </c>
      <c r="O8" t="s">
        <v>218</v>
      </c>
      <c r="P8" s="3">
        <v>2</v>
      </c>
      <c r="Q8">
        <f t="shared" si="0"/>
        <v>2E-3</v>
      </c>
    </row>
    <row r="9" spans="1:17" x14ac:dyDescent="0.25">
      <c r="A9" t="s">
        <v>19</v>
      </c>
      <c r="B9" t="s">
        <v>20</v>
      </c>
      <c r="C9" t="s">
        <v>2</v>
      </c>
      <c r="D9" t="s">
        <v>7</v>
      </c>
      <c r="E9" t="s">
        <v>7</v>
      </c>
      <c r="F9" t="s">
        <v>210</v>
      </c>
      <c r="G9">
        <v>875</v>
      </c>
      <c r="H9">
        <v>57</v>
      </c>
      <c r="I9">
        <v>74</v>
      </c>
      <c r="J9">
        <v>82</v>
      </c>
      <c r="K9">
        <v>86</v>
      </c>
      <c r="L9">
        <v>0</v>
      </c>
      <c r="M9">
        <v>0</v>
      </c>
      <c r="N9" t="s">
        <v>201</v>
      </c>
      <c r="O9" t="s">
        <v>218</v>
      </c>
      <c r="P9" s="3">
        <v>12</v>
      </c>
      <c r="Q9">
        <f t="shared" si="0"/>
        <v>1.2E-2</v>
      </c>
    </row>
    <row r="10" spans="1:17" x14ac:dyDescent="0.25">
      <c r="A10" t="s">
        <v>21</v>
      </c>
      <c r="B10" t="s">
        <v>22</v>
      </c>
      <c r="C10" t="s">
        <v>2</v>
      </c>
      <c r="D10" t="s">
        <v>23</v>
      </c>
      <c r="E10" t="s">
        <v>228</v>
      </c>
      <c r="F10" t="s">
        <v>209</v>
      </c>
      <c r="G10">
        <v>3763</v>
      </c>
      <c r="H10">
        <v>63</v>
      </c>
      <c r="I10">
        <v>77</v>
      </c>
      <c r="J10">
        <v>84</v>
      </c>
      <c r="K10">
        <v>88</v>
      </c>
      <c r="L10">
        <v>10.63</v>
      </c>
      <c r="M10">
        <v>74.41</v>
      </c>
      <c r="N10" t="s">
        <v>202</v>
      </c>
      <c r="O10" t="s">
        <v>218</v>
      </c>
      <c r="P10" s="3">
        <v>4</v>
      </c>
      <c r="Q10">
        <f t="shared" si="0"/>
        <v>4.0000000000000001E-3</v>
      </c>
    </row>
    <row r="11" spans="1:17" x14ac:dyDescent="0.25">
      <c r="A11" t="s">
        <v>24</v>
      </c>
      <c r="B11" t="s">
        <v>25</v>
      </c>
      <c r="C11" t="s">
        <v>2</v>
      </c>
      <c r="D11" t="s">
        <v>7</v>
      </c>
      <c r="E11" t="s">
        <v>7</v>
      </c>
      <c r="F11" t="s">
        <v>210</v>
      </c>
      <c r="G11">
        <v>5100</v>
      </c>
      <c r="H11">
        <v>72</v>
      </c>
      <c r="I11">
        <v>83</v>
      </c>
      <c r="J11">
        <v>88</v>
      </c>
      <c r="K11">
        <v>90</v>
      </c>
      <c r="L11">
        <v>5.88</v>
      </c>
      <c r="M11">
        <v>329.4</v>
      </c>
      <c r="N11" t="s">
        <v>203</v>
      </c>
      <c r="O11" t="s">
        <v>218</v>
      </c>
      <c r="P11" s="3">
        <v>11</v>
      </c>
      <c r="Q11">
        <f t="shared" si="0"/>
        <v>1.0999999999999999E-2</v>
      </c>
    </row>
    <row r="12" spans="1:17" x14ac:dyDescent="0.25">
      <c r="A12" t="s">
        <v>26</v>
      </c>
      <c r="B12" t="s">
        <v>27</v>
      </c>
      <c r="C12" t="s">
        <v>2</v>
      </c>
      <c r="D12" t="s">
        <v>7</v>
      </c>
      <c r="E12" t="s">
        <v>8</v>
      </c>
      <c r="F12" t="s">
        <v>213</v>
      </c>
      <c r="G12">
        <v>2345</v>
      </c>
      <c r="H12">
        <v>78</v>
      </c>
      <c r="I12">
        <v>85</v>
      </c>
      <c r="J12">
        <v>90</v>
      </c>
      <c r="K12">
        <v>92</v>
      </c>
      <c r="L12">
        <v>0</v>
      </c>
      <c r="M12">
        <v>0</v>
      </c>
      <c r="N12" t="s">
        <v>201</v>
      </c>
      <c r="O12" t="s">
        <v>218</v>
      </c>
      <c r="P12" s="3">
        <v>16</v>
      </c>
      <c r="Q12">
        <f t="shared" si="0"/>
        <v>1.6E-2</v>
      </c>
    </row>
    <row r="13" spans="1:17" x14ac:dyDescent="0.25">
      <c r="A13" t="s">
        <v>28</v>
      </c>
      <c r="B13" t="s">
        <v>1</v>
      </c>
      <c r="C13" t="s">
        <v>2</v>
      </c>
      <c r="D13" t="s">
        <v>29</v>
      </c>
      <c r="E13" t="s">
        <v>228</v>
      </c>
      <c r="F13" t="s">
        <v>210</v>
      </c>
      <c r="G13">
        <v>1935</v>
      </c>
      <c r="H13">
        <v>69</v>
      </c>
      <c r="I13">
        <v>81</v>
      </c>
      <c r="J13">
        <v>87</v>
      </c>
      <c r="K13">
        <v>90</v>
      </c>
      <c r="L13">
        <v>5.17</v>
      </c>
      <c r="M13">
        <v>20.67</v>
      </c>
      <c r="N13" t="s">
        <v>204</v>
      </c>
      <c r="O13" t="s">
        <v>218</v>
      </c>
      <c r="P13" s="3">
        <v>1</v>
      </c>
      <c r="Q13">
        <f t="shared" si="0"/>
        <v>1E-3</v>
      </c>
    </row>
    <row r="14" spans="1:17" x14ac:dyDescent="0.25">
      <c r="A14" t="s">
        <v>30</v>
      </c>
      <c r="B14" t="s">
        <v>31</v>
      </c>
      <c r="C14" t="s">
        <v>2</v>
      </c>
      <c r="G14">
        <v>12627</v>
      </c>
      <c r="H14">
        <v>74</v>
      </c>
      <c r="I14">
        <v>84</v>
      </c>
      <c r="J14">
        <v>89</v>
      </c>
      <c r="K14">
        <v>91</v>
      </c>
      <c r="L14">
        <v>0</v>
      </c>
      <c r="M14">
        <v>0</v>
      </c>
      <c r="N14" t="s">
        <v>201</v>
      </c>
      <c r="O14" t="s">
        <v>218</v>
      </c>
      <c r="P14" s="3">
        <v>3</v>
      </c>
      <c r="Q14">
        <f t="shared" si="0"/>
        <v>3.0000000000000001E-3</v>
      </c>
    </row>
    <row r="15" spans="1:17" x14ac:dyDescent="0.25">
      <c r="A15" t="s">
        <v>32</v>
      </c>
      <c r="B15" t="s">
        <v>33</v>
      </c>
      <c r="C15" t="s">
        <v>2</v>
      </c>
      <c r="G15">
        <v>5163</v>
      </c>
      <c r="H15">
        <v>99</v>
      </c>
      <c r="I15">
        <v>99</v>
      </c>
      <c r="J15">
        <v>99</v>
      </c>
      <c r="K15">
        <v>99</v>
      </c>
      <c r="L15">
        <v>0</v>
      </c>
      <c r="M15">
        <v>0</v>
      </c>
      <c r="N15" t="s">
        <v>201</v>
      </c>
      <c r="O15" t="s">
        <v>218</v>
      </c>
      <c r="P15" s="3">
        <v>13</v>
      </c>
      <c r="Q15">
        <f t="shared" si="0"/>
        <v>1.2999999999999999E-2</v>
      </c>
    </row>
    <row r="16" spans="1:17" x14ac:dyDescent="0.25">
      <c r="A16" t="s">
        <v>34</v>
      </c>
      <c r="B16" t="s">
        <v>14</v>
      </c>
      <c r="C16" t="s">
        <v>2</v>
      </c>
      <c r="D16" t="s">
        <v>7</v>
      </c>
      <c r="E16" t="s">
        <v>15</v>
      </c>
      <c r="G16">
        <v>581</v>
      </c>
      <c r="H16">
        <v>79</v>
      </c>
      <c r="I16">
        <v>87</v>
      </c>
      <c r="J16">
        <v>91</v>
      </c>
      <c r="K16">
        <v>92</v>
      </c>
      <c r="L16">
        <v>0</v>
      </c>
      <c r="M16">
        <v>0</v>
      </c>
      <c r="N16" t="s">
        <v>201</v>
      </c>
      <c r="O16" t="s">
        <v>218</v>
      </c>
      <c r="P16" s="3">
        <v>1</v>
      </c>
      <c r="Q16">
        <f t="shared" si="0"/>
        <v>1E-3</v>
      </c>
    </row>
    <row r="17" spans="1:17" x14ac:dyDescent="0.25">
      <c r="A17" t="s">
        <v>35</v>
      </c>
      <c r="B17" t="s">
        <v>22</v>
      </c>
      <c r="C17" t="s">
        <v>2</v>
      </c>
      <c r="D17">
        <v>50</v>
      </c>
      <c r="E17" t="s">
        <v>4</v>
      </c>
      <c r="F17" t="s">
        <v>211</v>
      </c>
      <c r="G17">
        <v>4589</v>
      </c>
      <c r="H17">
        <v>73</v>
      </c>
      <c r="I17">
        <v>83</v>
      </c>
      <c r="J17">
        <v>88</v>
      </c>
      <c r="K17">
        <v>91</v>
      </c>
      <c r="L17">
        <v>43.58</v>
      </c>
      <c r="M17">
        <v>130.74</v>
      </c>
      <c r="N17" t="s">
        <v>205</v>
      </c>
      <c r="O17" t="s">
        <v>218</v>
      </c>
      <c r="P17" s="3">
        <v>11</v>
      </c>
      <c r="Q17">
        <f t="shared" si="0"/>
        <v>1.0999999999999999E-2</v>
      </c>
    </row>
    <row r="18" spans="1:17" x14ac:dyDescent="0.25">
      <c r="A18" t="s">
        <v>36</v>
      </c>
      <c r="B18" t="s">
        <v>14</v>
      </c>
      <c r="C18" t="s">
        <v>2</v>
      </c>
      <c r="D18" t="s">
        <v>7</v>
      </c>
      <c r="E18" t="s">
        <v>15</v>
      </c>
      <c r="G18">
        <v>567</v>
      </c>
      <c r="H18">
        <v>51</v>
      </c>
      <c r="I18">
        <v>70</v>
      </c>
      <c r="J18">
        <v>79</v>
      </c>
      <c r="K18">
        <v>84</v>
      </c>
      <c r="L18">
        <v>0</v>
      </c>
      <c r="M18">
        <v>0</v>
      </c>
      <c r="N18" t="s">
        <v>201</v>
      </c>
      <c r="O18" t="s">
        <v>218</v>
      </c>
      <c r="P18" s="3">
        <v>13</v>
      </c>
      <c r="Q18">
        <f t="shared" si="0"/>
        <v>1.2999999999999999E-2</v>
      </c>
    </row>
    <row r="19" spans="1:17" x14ac:dyDescent="0.25">
      <c r="A19" t="s">
        <v>37</v>
      </c>
      <c r="B19" t="s">
        <v>12</v>
      </c>
      <c r="C19" t="s">
        <v>38</v>
      </c>
      <c r="D19" t="s">
        <v>7</v>
      </c>
      <c r="E19" t="s">
        <v>7</v>
      </c>
      <c r="F19" t="s">
        <v>210</v>
      </c>
      <c r="G19">
        <v>5311</v>
      </c>
      <c r="H19">
        <v>81</v>
      </c>
      <c r="I19">
        <v>88</v>
      </c>
      <c r="J19">
        <v>91</v>
      </c>
      <c r="K19">
        <v>93</v>
      </c>
      <c r="L19">
        <v>1.88</v>
      </c>
      <c r="M19">
        <v>18.829999999999998</v>
      </c>
      <c r="N19" t="s">
        <v>206</v>
      </c>
      <c r="O19" t="s">
        <v>218</v>
      </c>
      <c r="P19" s="3">
        <v>13</v>
      </c>
      <c r="Q19">
        <f t="shared" si="0"/>
        <v>1.2999999999999999E-2</v>
      </c>
    </row>
    <row r="20" spans="1:17" x14ac:dyDescent="0.25">
      <c r="A20" t="s">
        <v>39</v>
      </c>
      <c r="B20" t="s">
        <v>22</v>
      </c>
      <c r="C20" t="s">
        <v>2</v>
      </c>
      <c r="D20">
        <v>50</v>
      </c>
      <c r="E20" t="s">
        <v>4</v>
      </c>
      <c r="F20" t="s">
        <v>211</v>
      </c>
      <c r="G20">
        <v>8013</v>
      </c>
      <c r="H20">
        <v>68</v>
      </c>
      <c r="I20">
        <v>80</v>
      </c>
      <c r="J20">
        <v>86</v>
      </c>
      <c r="K20">
        <v>89</v>
      </c>
      <c r="L20">
        <v>33.700000000000003</v>
      </c>
      <c r="M20">
        <v>112.32</v>
      </c>
      <c r="N20" t="s">
        <v>205</v>
      </c>
      <c r="O20" t="s">
        <v>218</v>
      </c>
      <c r="P20" s="3">
        <v>3</v>
      </c>
      <c r="Q20">
        <f t="shared" si="0"/>
        <v>3.0000000000000001E-3</v>
      </c>
    </row>
    <row r="21" spans="1:17" x14ac:dyDescent="0.25">
      <c r="A21" t="s">
        <v>40</v>
      </c>
      <c r="B21" t="s">
        <v>20</v>
      </c>
      <c r="C21" t="s">
        <v>38</v>
      </c>
      <c r="D21" t="s">
        <v>41</v>
      </c>
      <c r="E21" t="s">
        <v>42</v>
      </c>
      <c r="F21" t="s">
        <v>210</v>
      </c>
      <c r="G21">
        <v>3176</v>
      </c>
      <c r="H21">
        <v>94</v>
      </c>
      <c r="I21">
        <v>96</v>
      </c>
      <c r="J21">
        <v>97</v>
      </c>
      <c r="K21">
        <v>97</v>
      </c>
      <c r="L21">
        <v>0</v>
      </c>
      <c r="M21">
        <v>0</v>
      </c>
      <c r="N21" t="s">
        <v>201</v>
      </c>
      <c r="O21" t="s">
        <v>218</v>
      </c>
      <c r="P21" s="3">
        <v>11</v>
      </c>
      <c r="Q21">
        <f t="shared" si="0"/>
        <v>1.0999999999999999E-2</v>
      </c>
    </row>
    <row r="22" spans="1:17" x14ac:dyDescent="0.25">
      <c r="A22" t="s">
        <v>43</v>
      </c>
      <c r="B22" t="s">
        <v>44</v>
      </c>
      <c r="C22" t="s">
        <v>2</v>
      </c>
      <c r="D22">
        <v>70</v>
      </c>
      <c r="E22" t="s">
        <v>4</v>
      </c>
      <c r="F22" t="s">
        <v>210</v>
      </c>
      <c r="G22">
        <v>3063</v>
      </c>
      <c r="H22">
        <v>65</v>
      </c>
      <c r="I22">
        <v>78</v>
      </c>
      <c r="J22">
        <v>85</v>
      </c>
      <c r="K22">
        <v>88</v>
      </c>
      <c r="L22">
        <v>9.7899999999999991</v>
      </c>
      <c r="M22">
        <v>133.84</v>
      </c>
      <c r="N22" t="s">
        <v>205</v>
      </c>
      <c r="O22" t="s">
        <v>218</v>
      </c>
      <c r="P22" s="3">
        <v>10</v>
      </c>
      <c r="Q22">
        <f t="shared" si="0"/>
        <v>0.01</v>
      </c>
    </row>
    <row r="23" spans="1:17" x14ac:dyDescent="0.25">
      <c r="A23" t="s">
        <v>45</v>
      </c>
      <c r="B23" t="s">
        <v>22</v>
      </c>
      <c r="C23" t="s">
        <v>2</v>
      </c>
      <c r="D23">
        <v>50</v>
      </c>
      <c r="E23" t="s">
        <v>4</v>
      </c>
      <c r="F23" t="s">
        <v>211</v>
      </c>
      <c r="G23">
        <v>1596</v>
      </c>
      <c r="H23">
        <v>67</v>
      </c>
      <c r="I23">
        <v>79</v>
      </c>
      <c r="J23">
        <v>85</v>
      </c>
      <c r="K23">
        <v>89</v>
      </c>
      <c r="L23">
        <v>43.86</v>
      </c>
      <c r="M23">
        <v>125.31</v>
      </c>
      <c r="N23" t="s">
        <v>205</v>
      </c>
      <c r="O23" t="s">
        <v>218</v>
      </c>
      <c r="P23" s="3">
        <v>15</v>
      </c>
      <c r="Q23">
        <f t="shared" si="0"/>
        <v>1.4999999999999999E-2</v>
      </c>
    </row>
    <row r="24" spans="1:17" x14ac:dyDescent="0.25">
      <c r="A24" t="s">
        <v>46</v>
      </c>
      <c r="B24" t="s">
        <v>1</v>
      </c>
      <c r="C24" t="s">
        <v>2</v>
      </c>
      <c r="D24" t="s">
        <v>23</v>
      </c>
      <c r="E24" t="s">
        <v>4</v>
      </c>
      <c r="F24" t="s">
        <v>208</v>
      </c>
      <c r="G24">
        <v>10746</v>
      </c>
      <c r="H24">
        <v>72</v>
      </c>
      <c r="I24">
        <v>82</v>
      </c>
      <c r="J24">
        <v>88</v>
      </c>
      <c r="K24">
        <v>90</v>
      </c>
      <c r="L24">
        <v>13.96</v>
      </c>
      <c r="M24">
        <v>78.17</v>
      </c>
      <c r="N24" t="s">
        <v>202</v>
      </c>
      <c r="O24" t="s">
        <v>218</v>
      </c>
      <c r="P24" s="3">
        <v>7.0000000000000009</v>
      </c>
      <c r="Q24">
        <f t="shared" si="0"/>
        <v>7.000000000000001E-3</v>
      </c>
    </row>
    <row r="25" spans="1:17" x14ac:dyDescent="0.25">
      <c r="A25" t="s">
        <v>47</v>
      </c>
      <c r="B25" t="s">
        <v>22</v>
      </c>
      <c r="C25" t="s">
        <v>2</v>
      </c>
      <c r="D25">
        <v>50</v>
      </c>
      <c r="E25" t="s">
        <v>4</v>
      </c>
      <c r="F25" t="s">
        <v>211</v>
      </c>
      <c r="G25">
        <v>1598</v>
      </c>
      <c r="H25">
        <v>62</v>
      </c>
      <c r="I25">
        <v>77</v>
      </c>
      <c r="J25">
        <v>84</v>
      </c>
      <c r="K25">
        <v>88</v>
      </c>
      <c r="L25">
        <v>50.07</v>
      </c>
      <c r="M25">
        <v>131.44</v>
      </c>
      <c r="N25" t="s">
        <v>205</v>
      </c>
      <c r="O25" t="s">
        <v>218</v>
      </c>
      <c r="P25" s="3">
        <v>20</v>
      </c>
      <c r="Q25">
        <f t="shared" si="0"/>
        <v>0.02</v>
      </c>
    </row>
    <row r="26" spans="1:17" x14ac:dyDescent="0.25">
      <c r="A26" t="s">
        <v>48</v>
      </c>
      <c r="B26" t="s">
        <v>49</v>
      </c>
      <c r="C26" t="s">
        <v>2</v>
      </c>
      <c r="D26" t="s">
        <v>7</v>
      </c>
      <c r="E26" t="s">
        <v>8</v>
      </c>
      <c r="F26" t="s">
        <v>213</v>
      </c>
      <c r="G26">
        <v>2366</v>
      </c>
      <c r="H26">
        <v>59</v>
      </c>
      <c r="I26">
        <v>75</v>
      </c>
      <c r="J26">
        <v>83</v>
      </c>
      <c r="K26">
        <v>86</v>
      </c>
      <c r="L26">
        <v>0</v>
      </c>
      <c r="M26">
        <v>0</v>
      </c>
      <c r="N26" t="s">
        <v>201</v>
      </c>
      <c r="O26" t="s">
        <v>218</v>
      </c>
      <c r="P26" s="3">
        <v>12</v>
      </c>
      <c r="Q26">
        <f t="shared" si="0"/>
        <v>1.2E-2</v>
      </c>
    </row>
    <row r="27" spans="1:17" x14ac:dyDescent="0.25">
      <c r="A27" t="s">
        <v>50</v>
      </c>
      <c r="B27" t="s">
        <v>51</v>
      </c>
      <c r="C27" t="s">
        <v>2</v>
      </c>
      <c r="D27" t="s">
        <v>7</v>
      </c>
      <c r="E27" t="s">
        <v>42</v>
      </c>
      <c r="F27" t="s">
        <v>210</v>
      </c>
      <c r="G27">
        <v>8102</v>
      </c>
      <c r="H27">
        <v>91</v>
      </c>
      <c r="I27">
        <v>94</v>
      </c>
      <c r="J27">
        <v>95</v>
      </c>
      <c r="K27">
        <v>96</v>
      </c>
      <c r="L27">
        <v>1.23</v>
      </c>
      <c r="M27">
        <v>1.23</v>
      </c>
      <c r="N27" t="s">
        <v>207</v>
      </c>
      <c r="O27" t="s">
        <v>218</v>
      </c>
      <c r="P27" s="3">
        <v>5</v>
      </c>
      <c r="Q27">
        <f t="shared" si="0"/>
        <v>5.0000000000000001E-3</v>
      </c>
    </row>
    <row r="28" spans="1:17" x14ac:dyDescent="0.25">
      <c r="A28" t="s">
        <v>52</v>
      </c>
      <c r="B28" t="s">
        <v>17</v>
      </c>
      <c r="C28" t="s">
        <v>2</v>
      </c>
      <c r="G28">
        <v>286</v>
      </c>
      <c r="H28">
        <v>94</v>
      </c>
      <c r="I28">
        <v>96</v>
      </c>
      <c r="J28">
        <v>97</v>
      </c>
      <c r="K28">
        <v>97</v>
      </c>
      <c r="L28">
        <v>0</v>
      </c>
      <c r="M28">
        <v>0</v>
      </c>
      <c r="N28" t="s">
        <v>201</v>
      </c>
      <c r="O28" t="s">
        <v>218</v>
      </c>
      <c r="P28" s="3">
        <v>1</v>
      </c>
      <c r="Q28">
        <f t="shared" si="0"/>
        <v>1E-3</v>
      </c>
    </row>
    <row r="29" spans="1:17" x14ac:dyDescent="0.25">
      <c r="A29" t="s">
        <v>53</v>
      </c>
      <c r="B29" t="s">
        <v>44</v>
      </c>
      <c r="C29" t="s">
        <v>2</v>
      </c>
      <c r="D29">
        <v>70</v>
      </c>
      <c r="E29" t="s">
        <v>4</v>
      </c>
      <c r="F29" t="s">
        <v>210</v>
      </c>
      <c r="G29">
        <v>6385</v>
      </c>
      <c r="H29">
        <v>68</v>
      </c>
      <c r="I29">
        <v>80</v>
      </c>
      <c r="J29">
        <v>86</v>
      </c>
      <c r="K29">
        <v>89</v>
      </c>
      <c r="L29">
        <v>6.26</v>
      </c>
      <c r="M29">
        <v>275.64999999999998</v>
      </c>
      <c r="N29" t="s">
        <v>205</v>
      </c>
      <c r="O29" t="s">
        <v>218</v>
      </c>
      <c r="P29" s="3">
        <v>11</v>
      </c>
      <c r="Q29">
        <f t="shared" si="0"/>
        <v>1.0999999999999999E-2</v>
      </c>
    </row>
    <row r="30" spans="1:17" x14ac:dyDescent="0.25">
      <c r="A30" t="s">
        <v>54</v>
      </c>
      <c r="B30" t="s">
        <v>22</v>
      </c>
      <c r="C30" t="s">
        <v>2</v>
      </c>
      <c r="D30">
        <v>50</v>
      </c>
      <c r="E30" t="s">
        <v>4</v>
      </c>
      <c r="F30" t="s">
        <v>211</v>
      </c>
      <c r="G30">
        <v>7656</v>
      </c>
      <c r="H30">
        <v>61</v>
      </c>
      <c r="I30">
        <v>76</v>
      </c>
      <c r="J30">
        <v>83</v>
      </c>
      <c r="K30">
        <v>87</v>
      </c>
      <c r="L30">
        <v>28.73</v>
      </c>
      <c r="M30">
        <v>80.98</v>
      </c>
      <c r="N30" t="s">
        <v>202</v>
      </c>
      <c r="O30" t="s">
        <v>218</v>
      </c>
      <c r="P30" s="3">
        <v>19</v>
      </c>
      <c r="Q30">
        <f t="shared" si="0"/>
        <v>1.9E-2</v>
      </c>
    </row>
    <row r="31" spans="1:17" x14ac:dyDescent="0.25">
      <c r="A31" t="s">
        <v>55</v>
      </c>
      <c r="B31" t="s">
        <v>10</v>
      </c>
      <c r="C31" t="s">
        <v>2</v>
      </c>
      <c r="D31" t="s">
        <v>29</v>
      </c>
      <c r="E31" t="s">
        <v>228</v>
      </c>
      <c r="F31" t="s">
        <v>209</v>
      </c>
      <c r="G31">
        <v>23131</v>
      </c>
      <c r="H31">
        <v>68</v>
      </c>
      <c r="I31">
        <v>80</v>
      </c>
      <c r="J31">
        <v>86</v>
      </c>
      <c r="K31">
        <v>89</v>
      </c>
      <c r="L31">
        <v>16.86</v>
      </c>
      <c r="M31">
        <v>60.96</v>
      </c>
      <c r="N31" t="s">
        <v>202</v>
      </c>
      <c r="O31" t="s">
        <v>218</v>
      </c>
      <c r="P31" s="3">
        <v>19</v>
      </c>
      <c r="Q31">
        <f t="shared" si="0"/>
        <v>1.9E-2</v>
      </c>
    </row>
    <row r="32" spans="1:17" x14ac:dyDescent="0.25">
      <c r="A32" t="s">
        <v>56</v>
      </c>
      <c r="B32" t="s">
        <v>12</v>
      </c>
      <c r="C32" t="s">
        <v>2</v>
      </c>
      <c r="D32" t="s">
        <v>7</v>
      </c>
      <c r="E32" t="s">
        <v>229</v>
      </c>
      <c r="F32" t="s">
        <v>210</v>
      </c>
      <c r="G32">
        <v>3979</v>
      </c>
      <c r="H32">
        <v>70</v>
      </c>
      <c r="I32">
        <v>81</v>
      </c>
      <c r="J32">
        <v>87</v>
      </c>
      <c r="K32">
        <v>90</v>
      </c>
      <c r="L32">
        <v>2.5099999999999998</v>
      </c>
      <c r="M32">
        <v>5.03</v>
      </c>
      <c r="N32" t="s">
        <v>207</v>
      </c>
      <c r="O32" t="s">
        <v>218</v>
      </c>
      <c r="P32" s="3">
        <v>10</v>
      </c>
      <c r="Q32">
        <f t="shared" si="0"/>
        <v>0.01</v>
      </c>
    </row>
    <row r="33" spans="1:17" x14ac:dyDescent="0.25">
      <c r="A33" t="s">
        <v>57</v>
      </c>
      <c r="B33" t="s">
        <v>17</v>
      </c>
      <c r="C33" t="s">
        <v>2</v>
      </c>
      <c r="G33">
        <v>2404</v>
      </c>
      <c r="H33">
        <v>96</v>
      </c>
      <c r="I33">
        <v>97</v>
      </c>
      <c r="J33">
        <v>97</v>
      </c>
      <c r="K33">
        <v>97</v>
      </c>
      <c r="L33">
        <v>0</v>
      </c>
      <c r="M33">
        <v>0</v>
      </c>
      <c r="N33" t="s">
        <v>201</v>
      </c>
      <c r="O33" t="s">
        <v>218</v>
      </c>
      <c r="P33" s="3">
        <v>6</v>
      </c>
      <c r="Q33">
        <f t="shared" si="0"/>
        <v>6.0000000000000001E-3</v>
      </c>
    </row>
    <row r="34" spans="1:17" x14ac:dyDescent="0.25">
      <c r="A34" t="s">
        <v>58</v>
      </c>
      <c r="B34" t="s">
        <v>17</v>
      </c>
      <c r="C34" t="s">
        <v>2</v>
      </c>
      <c r="G34">
        <v>6542</v>
      </c>
      <c r="H34">
        <v>87</v>
      </c>
      <c r="I34">
        <v>91</v>
      </c>
      <c r="J34">
        <v>93</v>
      </c>
      <c r="K34">
        <v>95</v>
      </c>
      <c r="L34">
        <v>0</v>
      </c>
      <c r="M34">
        <v>0</v>
      </c>
      <c r="N34" t="s">
        <v>201</v>
      </c>
      <c r="O34" t="s">
        <v>218</v>
      </c>
      <c r="P34" s="3">
        <v>14.000000000000002</v>
      </c>
      <c r="Q34">
        <f t="shared" si="0"/>
        <v>1.4000000000000002E-2</v>
      </c>
    </row>
    <row r="35" spans="1:17" x14ac:dyDescent="0.25">
      <c r="A35" t="s">
        <v>59</v>
      </c>
      <c r="B35" t="s">
        <v>20</v>
      </c>
      <c r="C35" t="s">
        <v>2</v>
      </c>
      <c r="D35" t="s">
        <v>60</v>
      </c>
      <c r="E35" t="s">
        <v>42</v>
      </c>
      <c r="F35" t="s">
        <v>210</v>
      </c>
      <c r="G35">
        <v>2072</v>
      </c>
      <c r="H35">
        <v>79</v>
      </c>
      <c r="I35">
        <v>86</v>
      </c>
      <c r="J35">
        <v>90</v>
      </c>
      <c r="K35">
        <v>92</v>
      </c>
      <c r="L35">
        <v>14.48</v>
      </c>
      <c r="M35">
        <v>43.44</v>
      </c>
      <c r="N35" t="s">
        <v>204</v>
      </c>
      <c r="O35" t="s">
        <v>218</v>
      </c>
      <c r="P35" s="3">
        <v>10</v>
      </c>
      <c r="Q35">
        <f t="shared" si="0"/>
        <v>0.01</v>
      </c>
    </row>
    <row r="36" spans="1:17" x14ac:dyDescent="0.25">
      <c r="A36" t="s">
        <v>61</v>
      </c>
      <c r="B36" t="s">
        <v>14</v>
      </c>
      <c r="C36" t="s">
        <v>2</v>
      </c>
      <c r="D36" t="s">
        <v>7</v>
      </c>
      <c r="E36" t="s">
        <v>15</v>
      </c>
      <c r="G36">
        <v>31604</v>
      </c>
      <c r="H36">
        <v>97</v>
      </c>
      <c r="I36">
        <v>98</v>
      </c>
      <c r="J36">
        <v>98</v>
      </c>
      <c r="K36">
        <v>98</v>
      </c>
      <c r="L36">
        <v>0</v>
      </c>
      <c r="M36">
        <v>0</v>
      </c>
      <c r="N36" t="s">
        <v>201</v>
      </c>
      <c r="O36" t="s">
        <v>218</v>
      </c>
      <c r="P36" s="3">
        <v>19</v>
      </c>
      <c r="Q36">
        <f t="shared" si="0"/>
        <v>1.9E-2</v>
      </c>
    </row>
    <row r="37" spans="1:17" x14ac:dyDescent="0.25">
      <c r="A37" t="s">
        <v>62</v>
      </c>
      <c r="B37" t="s">
        <v>49</v>
      </c>
      <c r="C37" t="s">
        <v>2</v>
      </c>
      <c r="D37" t="s">
        <v>7</v>
      </c>
      <c r="E37" t="s">
        <v>8</v>
      </c>
      <c r="F37" t="s">
        <v>213</v>
      </c>
      <c r="G37">
        <v>1801</v>
      </c>
      <c r="H37">
        <v>70</v>
      </c>
      <c r="I37">
        <v>81</v>
      </c>
      <c r="J37">
        <v>87</v>
      </c>
      <c r="K37">
        <v>90</v>
      </c>
      <c r="L37">
        <v>0</v>
      </c>
      <c r="M37">
        <v>0</v>
      </c>
      <c r="N37" t="s">
        <v>201</v>
      </c>
      <c r="O37" t="s">
        <v>218</v>
      </c>
      <c r="P37" s="3">
        <v>18</v>
      </c>
      <c r="Q37">
        <f t="shared" si="0"/>
        <v>1.7999999999999999E-2</v>
      </c>
    </row>
    <row r="38" spans="1:17" x14ac:dyDescent="0.25">
      <c r="A38" t="s">
        <v>63</v>
      </c>
      <c r="B38" t="s">
        <v>6</v>
      </c>
      <c r="C38" t="s">
        <v>2</v>
      </c>
      <c r="D38" t="s">
        <v>7</v>
      </c>
      <c r="E38" t="s">
        <v>8</v>
      </c>
      <c r="F38" t="s">
        <v>213</v>
      </c>
      <c r="G38">
        <v>23373</v>
      </c>
      <c r="H38">
        <v>52</v>
      </c>
      <c r="I38">
        <v>71</v>
      </c>
      <c r="J38">
        <v>80</v>
      </c>
      <c r="K38">
        <v>84</v>
      </c>
      <c r="L38">
        <v>0.43</v>
      </c>
      <c r="M38">
        <v>0.43</v>
      </c>
      <c r="N38" t="s">
        <v>207</v>
      </c>
      <c r="O38" t="s">
        <v>218</v>
      </c>
      <c r="P38" s="3">
        <v>10</v>
      </c>
      <c r="Q38">
        <f t="shared" si="0"/>
        <v>0.01</v>
      </c>
    </row>
    <row r="39" spans="1:17" x14ac:dyDescent="0.25">
      <c r="A39" t="s">
        <v>64</v>
      </c>
      <c r="B39" t="s">
        <v>10</v>
      </c>
      <c r="C39" t="s">
        <v>2</v>
      </c>
      <c r="D39" t="s">
        <v>29</v>
      </c>
      <c r="E39" t="s">
        <v>228</v>
      </c>
      <c r="F39" t="s">
        <v>209</v>
      </c>
      <c r="G39">
        <v>97225</v>
      </c>
      <c r="H39">
        <v>71</v>
      </c>
      <c r="I39">
        <v>82</v>
      </c>
      <c r="J39">
        <v>87</v>
      </c>
      <c r="K39">
        <v>90</v>
      </c>
      <c r="L39">
        <v>13.99</v>
      </c>
      <c r="M39">
        <v>62.95</v>
      </c>
      <c r="N39" t="s">
        <v>202</v>
      </c>
      <c r="O39" t="s">
        <v>218</v>
      </c>
      <c r="P39" s="3">
        <v>10</v>
      </c>
      <c r="Q39">
        <f t="shared" si="0"/>
        <v>0.01</v>
      </c>
    </row>
    <row r="40" spans="1:17" x14ac:dyDescent="0.25">
      <c r="A40" t="s">
        <v>65</v>
      </c>
      <c r="B40" t="s">
        <v>33</v>
      </c>
      <c r="C40" t="s">
        <v>2</v>
      </c>
      <c r="G40">
        <v>674</v>
      </c>
      <c r="H40">
        <v>99</v>
      </c>
      <c r="I40">
        <v>99</v>
      </c>
      <c r="J40">
        <v>99</v>
      </c>
      <c r="K40">
        <v>99</v>
      </c>
      <c r="L40">
        <v>0</v>
      </c>
      <c r="M40">
        <v>0</v>
      </c>
      <c r="N40" t="s">
        <v>201</v>
      </c>
      <c r="O40" t="s">
        <v>218</v>
      </c>
      <c r="P40" s="3">
        <v>19</v>
      </c>
      <c r="Q40">
        <f t="shared" si="0"/>
        <v>1.9E-2</v>
      </c>
    </row>
    <row r="41" spans="1:17" x14ac:dyDescent="0.25">
      <c r="A41" t="s">
        <v>66</v>
      </c>
      <c r="B41" t="s">
        <v>1</v>
      </c>
      <c r="C41" t="s">
        <v>2</v>
      </c>
      <c r="D41">
        <v>70</v>
      </c>
      <c r="E41" t="s">
        <v>228</v>
      </c>
      <c r="F41" t="s">
        <v>210</v>
      </c>
      <c r="G41">
        <v>4339</v>
      </c>
      <c r="H41">
        <v>70</v>
      </c>
      <c r="I41">
        <v>81</v>
      </c>
      <c r="J41">
        <v>87</v>
      </c>
      <c r="K41">
        <v>90</v>
      </c>
      <c r="L41">
        <v>4.6100000000000003</v>
      </c>
      <c r="M41">
        <v>110.63</v>
      </c>
      <c r="N41" t="s">
        <v>205</v>
      </c>
      <c r="O41" t="s">
        <v>218</v>
      </c>
      <c r="P41" s="3">
        <v>15</v>
      </c>
      <c r="Q41">
        <f t="shared" si="0"/>
        <v>1.4999999999999999E-2</v>
      </c>
    </row>
    <row r="42" spans="1:17" x14ac:dyDescent="0.25">
      <c r="A42" t="s">
        <v>67</v>
      </c>
      <c r="B42" t="s">
        <v>44</v>
      </c>
      <c r="C42" t="s">
        <v>2</v>
      </c>
      <c r="D42">
        <v>70</v>
      </c>
      <c r="E42" t="s">
        <v>4</v>
      </c>
      <c r="F42" t="s">
        <v>210</v>
      </c>
      <c r="G42">
        <v>22552</v>
      </c>
      <c r="H42">
        <v>64</v>
      </c>
      <c r="I42">
        <v>78</v>
      </c>
      <c r="J42">
        <v>85</v>
      </c>
      <c r="K42">
        <v>88</v>
      </c>
      <c r="L42">
        <v>9.31</v>
      </c>
      <c r="M42">
        <v>169.38</v>
      </c>
      <c r="N42" t="s">
        <v>205</v>
      </c>
      <c r="O42" t="s">
        <v>218</v>
      </c>
      <c r="P42" s="3">
        <v>19</v>
      </c>
      <c r="Q42">
        <f t="shared" si="0"/>
        <v>1.9E-2</v>
      </c>
    </row>
    <row r="43" spans="1:17" x14ac:dyDescent="0.25">
      <c r="A43" t="s">
        <v>68</v>
      </c>
      <c r="B43" t="s">
        <v>10</v>
      </c>
      <c r="C43" t="s">
        <v>2</v>
      </c>
      <c r="D43" t="s">
        <v>23</v>
      </c>
      <c r="E43" t="s">
        <v>228</v>
      </c>
      <c r="F43" t="s">
        <v>209</v>
      </c>
      <c r="G43">
        <v>15709</v>
      </c>
      <c r="H43">
        <v>63</v>
      </c>
      <c r="I43">
        <v>77</v>
      </c>
      <c r="J43">
        <v>84</v>
      </c>
      <c r="K43">
        <v>88</v>
      </c>
      <c r="L43">
        <v>10.82</v>
      </c>
      <c r="M43">
        <v>40.11</v>
      </c>
      <c r="N43" t="s">
        <v>204</v>
      </c>
      <c r="O43" t="s">
        <v>218</v>
      </c>
      <c r="P43" s="3">
        <v>11</v>
      </c>
      <c r="Q43">
        <f t="shared" si="0"/>
        <v>1.0999999999999999E-2</v>
      </c>
    </row>
    <row r="44" spans="1:17" x14ac:dyDescent="0.25">
      <c r="A44" t="s">
        <v>69</v>
      </c>
      <c r="B44" t="s">
        <v>6</v>
      </c>
      <c r="C44" t="s">
        <v>2</v>
      </c>
      <c r="D44" t="s">
        <v>7</v>
      </c>
      <c r="E44" t="s">
        <v>8</v>
      </c>
      <c r="F44" t="s">
        <v>213</v>
      </c>
      <c r="G44">
        <v>11357</v>
      </c>
      <c r="H44">
        <v>74</v>
      </c>
      <c r="I44">
        <v>84</v>
      </c>
      <c r="J44">
        <v>89</v>
      </c>
      <c r="K44">
        <v>91</v>
      </c>
      <c r="L44">
        <v>0</v>
      </c>
      <c r="M44">
        <v>0</v>
      </c>
      <c r="N44" t="s">
        <v>201</v>
      </c>
      <c r="O44" t="s">
        <v>218</v>
      </c>
      <c r="P44" s="3">
        <v>14.000000000000002</v>
      </c>
      <c r="Q44">
        <f t="shared" si="0"/>
        <v>1.4000000000000002E-2</v>
      </c>
    </row>
    <row r="45" spans="1:17" x14ac:dyDescent="0.25">
      <c r="A45" t="s">
        <v>70</v>
      </c>
      <c r="B45" t="s">
        <v>22</v>
      </c>
      <c r="C45" t="s">
        <v>2</v>
      </c>
      <c r="D45">
        <v>50</v>
      </c>
      <c r="E45" t="s">
        <v>4</v>
      </c>
      <c r="F45" t="s">
        <v>211</v>
      </c>
      <c r="G45">
        <v>1440</v>
      </c>
      <c r="H45">
        <v>69</v>
      </c>
      <c r="I45">
        <v>81</v>
      </c>
      <c r="J45">
        <v>87</v>
      </c>
      <c r="K45">
        <v>89</v>
      </c>
      <c r="L45">
        <v>41.68</v>
      </c>
      <c r="M45">
        <v>125.04</v>
      </c>
      <c r="N45" t="s">
        <v>205</v>
      </c>
      <c r="O45" t="s">
        <v>218</v>
      </c>
      <c r="P45" s="3">
        <v>9</v>
      </c>
      <c r="Q45">
        <f t="shared" si="0"/>
        <v>8.9999999999999993E-3</v>
      </c>
    </row>
    <row r="46" spans="1:17" x14ac:dyDescent="0.25">
      <c r="A46" t="s">
        <v>71</v>
      </c>
      <c r="B46" t="s">
        <v>12</v>
      </c>
      <c r="C46" t="s">
        <v>38</v>
      </c>
      <c r="D46" t="s">
        <v>41</v>
      </c>
      <c r="E46" t="s">
        <v>229</v>
      </c>
      <c r="F46" t="s">
        <v>210</v>
      </c>
      <c r="G46">
        <v>6435</v>
      </c>
      <c r="H46">
        <v>69</v>
      </c>
      <c r="I46">
        <v>80</v>
      </c>
      <c r="J46">
        <v>86</v>
      </c>
      <c r="K46">
        <v>89</v>
      </c>
      <c r="L46">
        <v>6.22</v>
      </c>
      <c r="M46">
        <v>57.5</v>
      </c>
      <c r="N46" t="s">
        <v>204</v>
      </c>
      <c r="O46" t="s">
        <v>218</v>
      </c>
      <c r="P46" s="3">
        <v>10</v>
      </c>
      <c r="Q46">
        <f t="shared" si="0"/>
        <v>0.01</v>
      </c>
    </row>
    <row r="47" spans="1:17" x14ac:dyDescent="0.25">
      <c r="A47" t="s">
        <v>72</v>
      </c>
      <c r="B47" t="s">
        <v>17</v>
      </c>
      <c r="C47" t="s">
        <v>2</v>
      </c>
      <c r="G47">
        <v>28626</v>
      </c>
      <c r="H47">
        <v>74</v>
      </c>
      <c r="I47">
        <v>83</v>
      </c>
      <c r="J47">
        <v>88</v>
      </c>
      <c r="K47">
        <v>91</v>
      </c>
      <c r="L47">
        <v>0</v>
      </c>
      <c r="M47">
        <v>0</v>
      </c>
      <c r="N47" t="s">
        <v>201</v>
      </c>
      <c r="O47" t="s">
        <v>218</v>
      </c>
      <c r="P47" s="3">
        <v>18</v>
      </c>
      <c r="Q47">
        <f t="shared" si="0"/>
        <v>1.7999999999999999E-2</v>
      </c>
    </row>
    <row r="48" spans="1:17" x14ac:dyDescent="0.25">
      <c r="A48" t="s">
        <v>73</v>
      </c>
      <c r="B48" t="s">
        <v>17</v>
      </c>
      <c r="C48" t="s">
        <v>2</v>
      </c>
      <c r="G48">
        <v>2687</v>
      </c>
      <c r="H48">
        <v>96</v>
      </c>
      <c r="I48">
        <v>97</v>
      </c>
      <c r="J48">
        <v>97</v>
      </c>
      <c r="K48">
        <v>97</v>
      </c>
      <c r="L48">
        <v>0</v>
      </c>
      <c r="M48">
        <v>0</v>
      </c>
      <c r="N48" t="s">
        <v>201</v>
      </c>
      <c r="O48" t="s">
        <v>218</v>
      </c>
      <c r="P48" s="3">
        <v>17</v>
      </c>
      <c r="Q48">
        <f t="shared" si="0"/>
        <v>1.7000000000000001E-2</v>
      </c>
    </row>
    <row r="49" spans="1:17" x14ac:dyDescent="0.25">
      <c r="A49" t="s">
        <v>74</v>
      </c>
      <c r="B49" t="s">
        <v>10</v>
      </c>
      <c r="C49" t="s">
        <v>2</v>
      </c>
      <c r="D49" t="s">
        <v>23</v>
      </c>
      <c r="E49" t="s">
        <v>228</v>
      </c>
      <c r="F49" t="s">
        <v>209</v>
      </c>
      <c r="G49">
        <v>25174</v>
      </c>
      <c r="H49">
        <v>70</v>
      </c>
      <c r="I49">
        <v>81</v>
      </c>
      <c r="J49">
        <v>87</v>
      </c>
      <c r="K49">
        <v>90</v>
      </c>
      <c r="L49">
        <v>12.71</v>
      </c>
      <c r="M49">
        <v>54.82</v>
      </c>
      <c r="N49" t="s">
        <v>204</v>
      </c>
      <c r="O49" t="s">
        <v>218</v>
      </c>
      <c r="P49" s="3">
        <v>6</v>
      </c>
      <c r="Q49">
        <f t="shared" si="0"/>
        <v>6.0000000000000001E-3</v>
      </c>
    </row>
    <row r="50" spans="1:17" x14ac:dyDescent="0.25">
      <c r="A50" t="s">
        <v>75</v>
      </c>
      <c r="B50" t="s">
        <v>10</v>
      </c>
      <c r="C50" t="s">
        <v>2</v>
      </c>
      <c r="D50" t="s">
        <v>23</v>
      </c>
      <c r="E50" t="s">
        <v>228</v>
      </c>
      <c r="F50" t="s">
        <v>209</v>
      </c>
      <c r="G50">
        <v>11444</v>
      </c>
      <c r="H50">
        <v>77</v>
      </c>
      <c r="I50">
        <v>85</v>
      </c>
      <c r="J50">
        <v>90</v>
      </c>
      <c r="K50">
        <v>92</v>
      </c>
      <c r="L50">
        <v>14.86</v>
      </c>
      <c r="M50">
        <v>97.87</v>
      </c>
      <c r="N50" t="s">
        <v>202</v>
      </c>
      <c r="O50" t="s">
        <v>218</v>
      </c>
      <c r="P50" s="3">
        <v>17</v>
      </c>
      <c r="Q50">
        <f t="shared" si="0"/>
        <v>1.7000000000000001E-2</v>
      </c>
    </row>
    <row r="51" spans="1:17" x14ac:dyDescent="0.25">
      <c r="A51" t="s">
        <v>76</v>
      </c>
      <c r="B51" t="s">
        <v>77</v>
      </c>
      <c r="C51" t="s">
        <v>38</v>
      </c>
      <c r="D51" t="s">
        <v>42</v>
      </c>
      <c r="E51" t="s">
        <v>7</v>
      </c>
      <c r="F51" t="s">
        <v>212</v>
      </c>
      <c r="G51">
        <v>42006</v>
      </c>
      <c r="H51">
        <v>49</v>
      </c>
      <c r="I51">
        <v>68</v>
      </c>
      <c r="J51">
        <v>78</v>
      </c>
      <c r="K51">
        <v>83</v>
      </c>
      <c r="L51">
        <v>0.24</v>
      </c>
      <c r="M51">
        <v>0.48</v>
      </c>
      <c r="N51" t="s">
        <v>207</v>
      </c>
      <c r="O51" t="s">
        <v>218</v>
      </c>
      <c r="P51" s="3">
        <v>14.000000000000002</v>
      </c>
      <c r="Q51">
        <f t="shared" si="0"/>
        <v>1.4000000000000002E-2</v>
      </c>
    </row>
    <row r="52" spans="1:17" x14ac:dyDescent="0.25">
      <c r="A52" t="s">
        <v>78</v>
      </c>
      <c r="B52" t="s">
        <v>14</v>
      </c>
      <c r="C52" t="s">
        <v>38</v>
      </c>
      <c r="D52" t="s">
        <v>7</v>
      </c>
      <c r="E52" t="s">
        <v>15</v>
      </c>
      <c r="G52">
        <v>36902</v>
      </c>
      <c r="H52">
        <v>41</v>
      </c>
      <c r="I52">
        <v>63</v>
      </c>
      <c r="J52">
        <v>75</v>
      </c>
      <c r="K52">
        <v>81</v>
      </c>
      <c r="L52">
        <v>0.27</v>
      </c>
      <c r="M52">
        <v>1.35</v>
      </c>
      <c r="N52" t="s">
        <v>207</v>
      </c>
      <c r="O52" t="s">
        <v>218</v>
      </c>
      <c r="P52" s="3">
        <v>6</v>
      </c>
      <c r="Q52">
        <f t="shared" si="0"/>
        <v>6.0000000000000001E-3</v>
      </c>
    </row>
    <row r="53" spans="1:17" x14ac:dyDescent="0.25">
      <c r="A53" t="s">
        <v>79</v>
      </c>
      <c r="B53" t="s">
        <v>80</v>
      </c>
      <c r="C53" t="s">
        <v>38</v>
      </c>
      <c r="D53" t="s">
        <v>7</v>
      </c>
      <c r="E53" t="s">
        <v>42</v>
      </c>
      <c r="G53">
        <v>52520</v>
      </c>
      <c r="H53">
        <v>46</v>
      </c>
      <c r="I53">
        <v>67</v>
      </c>
      <c r="J53">
        <v>77</v>
      </c>
      <c r="K53">
        <v>83</v>
      </c>
      <c r="L53">
        <v>0</v>
      </c>
      <c r="M53">
        <v>0</v>
      </c>
      <c r="N53" t="s">
        <v>201</v>
      </c>
      <c r="O53" t="s">
        <v>218</v>
      </c>
      <c r="P53" s="3">
        <v>6</v>
      </c>
      <c r="Q53">
        <f t="shared" si="0"/>
        <v>6.0000000000000001E-3</v>
      </c>
    </row>
    <row r="54" spans="1:17" x14ac:dyDescent="0.25">
      <c r="A54" t="s">
        <v>81</v>
      </c>
      <c r="B54" t="s">
        <v>82</v>
      </c>
      <c r="C54" t="s">
        <v>2</v>
      </c>
      <c r="G54">
        <v>773</v>
      </c>
      <c r="H54">
        <v>88</v>
      </c>
      <c r="I54">
        <v>92</v>
      </c>
      <c r="J54">
        <v>94</v>
      </c>
      <c r="K54">
        <v>95</v>
      </c>
      <c r="L54">
        <v>0</v>
      </c>
      <c r="M54">
        <v>0</v>
      </c>
      <c r="N54" t="s">
        <v>201</v>
      </c>
      <c r="O54" t="s">
        <v>218</v>
      </c>
      <c r="P54" s="3">
        <v>1</v>
      </c>
      <c r="Q54">
        <f t="shared" si="0"/>
        <v>1E-3</v>
      </c>
    </row>
    <row r="55" spans="1:17" x14ac:dyDescent="0.25">
      <c r="A55" t="s">
        <v>83</v>
      </c>
      <c r="B55" t="s">
        <v>10</v>
      </c>
      <c r="C55" t="s">
        <v>2</v>
      </c>
      <c r="D55" t="s">
        <v>29</v>
      </c>
      <c r="E55" t="s">
        <v>228</v>
      </c>
      <c r="F55" t="s">
        <v>209</v>
      </c>
      <c r="G55">
        <v>11219</v>
      </c>
      <c r="H55">
        <v>67</v>
      </c>
      <c r="I55">
        <v>79</v>
      </c>
      <c r="J55">
        <v>86</v>
      </c>
      <c r="K55">
        <v>89</v>
      </c>
      <c r="L55">
        <v>14.26</v>
      </c>
      <c r="M55">
        <v>61.5</v>
      </c>
      <c r="N55" t="s">
        <v>202</v>
      </c>
      <c r="O55" t="s">
        <v>218</v>
      </c>
      <c r="P55" s="3">
        <v>4</v>
      </c>
      <c r="Q55">
        <f t="shared" si="0"/>
        <v>4.0000000000000001E-3</v>
      </c>
    </row>
    <row r="56" spans="1:17" x14ac:dyDescent="0.25">
      <c r="A56" t="s">
        <v>84</v>
      </c>
      <c r="B56" t="s">
        <v>1</v>
      </c>
      <c r="C56" t="s">
        <v>2</v>
      </c>
      <c r="D56" t="s">
        <v>3</v>
      </c>
      <c r="E56" t="s">
        <v>4</v>
      </c>
      <c r="F56" t="s">
        <v>208</v>
      </c>
      <c r="G56">
        <v>93326</v>
      </c>
      <c r="H56">
        <v>63</v>
      </c>
      <c r="I56">
        <v>77</v>
      </c>
      <c r="J56">
        <v>84</v>
      </c>
      <c r="K56">
        <v>88</v>
      </c>
      <c r="L56">
        <v>11.14</v>
      </c>
      <c r="M56">
        <v>45.22</v>
      </c>
      <c r="N56" t="s">
        <v>204</v>
      </c>
      <c r="O56" t="s">
        <v>218</v>
      </c>
      <c r="P56" s="3">
        <v>14.000000000000002</v>
      </c>
      <c r="Q56">
        <f t="shared" si="0"/>
        <v>1.4000000000000002E-2</v>
      </c>
    </row>
    <row r="57" spans="1:17" x14ac:dyDescent="0.25">
      <c r="A57" t="s">
        <v>85</v>
      </c>
      <c r="B57" t="s">
        <v>10</v>
      </c>
      <c r="C57" t="s">
        <v>2</v>
      </c>
      <c r="D57" t="s">
        <v>29</v>
      </c>
      <c r="E57" t="s">
        <v>228</v>
      </c>
      <c r="F57" t="s">
        <v>209</v>
      </c>
      <c r="G57">
        <v>32793</v>
      </c>
      <c r="H57">
        <v>65</v>
      </c>
      <c r="I57">
        <v>78</v>
      </c>
      <c r="J57">
        <v>85</v>
      </c>
      <c r="K57">
        <v>88</v>
      </c>
      <c r="L57">
        <v>16.16</v>
      </c>
      <c r="M57">
        <v>71.05</v>
      </c>
      <c r="N57" t="s">
        <v>202</v>
      </c>
      <c r="O57" t="s">
        <v>218</v>
      </c>
      <c r="P57" s="3">
        <v>6</v>
      </c>
      <c r="Q57">
        <f t="shared" si="0"/>
        <v>6.0000000000000001E-3</v>
      </c>
    </row>
    <row r="58" spans="1:17" x14ac:dyDescent="0.25">
      <c r="A58" t="s">
        <v>86</v>
      </c>
      <c r="B58" t="s">
        <v>33</v>
      </c>
      <c r="C58" t="s">
        <v>2</v>
      </c>
      <c r="G58">
        <v>2747</v>
      </c>
      <c r="H58">
        <v>82</v>
      </c>
      <c r="I58">
        <v>89</v>
      </c>
      <c r="J58">
        <v>92</v>
      </c>
      <c r="K58">
        <v>94</v>
      </c>
      <c r="L58">
        <v>0</v>
      </c>
      <c r="M58">
        <v>0</v>
      </c>
      <c r="N58" t="s">
        <v>201</v>
      </c>
      <c r="O58" t="s">
        <v>218</v>
      </c>
      <c r="P58" s="3">
        <v>7.0000000000000009</v>
      </c>
      <c r="Q58">
        <f t="shared" si="0"/>
        <v>7.000000000000001E-3</v>
      </c>
    </row>
    <row r="59" spans="1:17" x14ac:dyDescent="0.25">
      <c r="A59" t="s">
        <v>87</v>
      </c>
      <c r="B59" t="s">
        <v>6</v>
      </c>
      <c r="C59" t="s">
        <v>2</v>
      </c>
      <c r="D59" t="s">
        <v>7</v>
      </c>
      <c r="E59" t="s">
        <v>8</v>
      </c>
      <c r="F59" t="s">
        <v>213</v>
      </c>
      <c r="G59">
        <v>6663</v>
      </c>
      <c r="H59">
        <v>85</v>
      </c>
      <c r="I59">
        <v>90</v>
      </c>
      <c r="J59">
        <v>93</v>
      </c>
      <c r="K59">
        <v>94</v>
      </c>
      <c r="L59">
        <v>3</v>
      </c>
      <c r="M59">
        <v>30.02</v>
      </c>
      <c r="N59" t="s">
        <v>204</v>
      </c>
      <c r="O59" t="s">
        <v>218</v>
      </c>
      <c r="P59" s="3">
        <v>13</v>
      </c>
      <c r="Q59">
        <f t="shared" si="0"/>
        <v>1.2999999999999999E-2</v>
      </c>
    </row>
    <row r="60" spans="1:17" x14ac:dyDescent="0.25">
      <c r="A60" t="s">
        <v>88</v>
      </c>
      <c r="B60" t="s">
        <v>1</v>
      </c>
      <c r="C60" t="s">
        <v>2</v>
      </c>
      <c r="D60" t="s">
        <v>3</v>
      </c>
      <c r="E60" t="s">
        <v>4</v>
      </c>
      <c r="F60" t="s">
        <v>208</v>
      </c>
      <c r="G60">
        <v>76827</v>
      </c>
      <c r="H60">
        <v>66</v>
      </c>
      <c r="I60">
        <v>79</v>
      </c>
      <c r="J60">
        <v>85</v>
      </c>
      <c r="K60">
        <v>89</v>
      </c>
      <c r="L60">
        <v>9.5</v>
      </c>
      <c r="M60">
        <v>36.450000000000003</v>
      </c>
      <c r="N60" t="s">
        <v>204</v>
      </c>
      <c r="O60" t="s">
        <v>218</v>
      </c>
      <c r="P60" s="3">
        <v>20</v>
      </c>
      <c r="Q60">
        <f t="shared" si="0"/>
        <v>0.02</v>
      </c>
    </row>
    <row r="61" spans="1:17" x14ac:dyDescent="0.25">
      <c r="A61" t="s">
        <v>89</v>
      </c>
      <c r="B61" t="s">
        <v>90</v>
      </c>
      <c r="C61" t="s">
        <v>2</v>
      </c>
      <c r="G61">
        <v>321</v>
      </c>
      <c r="H61">
        <v>93</v>
      </c>
      <c r="I61">
        <v>95</v>
      </c>
      <c r="J61">
        <v>96</v>
      </c>
      <c r="K61">
        <v>97</v>
      </c>
      <c r="L61">
        <v>0</v>
      </c>
      <c r="M61">
        <v>0</v>
      </c>
      <c r="N61" t="s">
        <v>201</v>
      </c>
      <c r="O61" t="s">
        <v>218</v>
      </c>
      <c r="P61" s="3">
        <v>3</v>
      </c>
      <c r="Q61">
        <f t="shared" si="0"/>
        <v>3.0000000000000001E-3</v>
      </c>
    </row>
    <row r="62" spans="1:17" x14ac:dyDescent="0.25">
      <c r="A62" t="s">
        <v>91</v>
      </c>
      <c r="B62" t="s">
        <v>10</v>
      </c>
      <c r="C62" t="s">
        <v>2</v>
      </c>
      <c r="D62" t="s">
        <v>23</v>
      </c>
      <c r="E62" t="s">
        <v>228</v>
      </c>
      <c r="F62" t="s">
        <v>209</v>
      </c>
      <c r="G62">
        <v>947</v>
      </c>
      <c r="H62">
        <v>56</v>
      </c>
      <c r="I62">
        <v>73</v>
      </c>
      <c r="J62">
        <v>81</v>
      </c>
      <c r="K62">
        <v>86</v>
      </c>
      <c r="L62">
        <v>10.56</v>
      </c>
      <c r="M62">
        <v>10.56</v>
      </c>
      <c r="N62" t="s">
        <v>206</v>
      </c>
      <c r="O62" t="s">
        <v>218</v>
      </c>
      <c r="P62" s="3">
        <v>10</v>
      </c>
      <c r="Q62">
        <f t="shared" si="0"/>
        <v>0.01</v>
      </c>
    </row>
    <row r="63" spans="1:17" x14ac:dyDescent="0.25">
      <c r="A63" t="s">
        <v>92</v>
      </c>
      <c r="B63" t="s">
        <v>49</v>
      </c>
      <c r="C63" t="s">
        <v>2</v>
      </c>
      <c r="D63" t="s">
        <v>7</v>
      </c>
      <c r="E63" t="s">
        <v>8</v>
      </c>
      <c r="F63" t="s">
        <v>213</v>
      </c>
      <c r="G63">
        <v>7244</v>
      </c>
      <c r="H63">
        <v>57</v>
      </c>
      <c r="I63">
        <v>74</v>
      </c>
      <c r="J63">
        <v>82</v>
      </c>
      <c r="K63">
        <v>86</v>
      </c>
      <c r="L63">
        <v>0</v>
      </c>
      <c r="M63">
        <v>0</v>
      </c>
      <c r="N63" t="s">
        <v>201</v>
      </c>
      <c r="O63" t="s">
        <v>218</v>
      </c>
      <c r="P63" s="3">
        <v>13</v>
      </c>
      <c r="Q63">
        <f t="shared" si="0"/>
        <v>1.2999999999999999E-2</v>
      </c>
    </row>
    <row r="64" spans="1:17" x14ac:dyDescent="0.25">
      <c r="A64" t="s">
        <v>93</v>
      </c>
      <c r="B64" t="s">
        <v>6</v>
      </c>
      <c r="C64" t="s">
        <v>2</v>
      </c>
      <c r="D64" t="s">
        <v>7</v>
      </c>
      <c r="E64" t="s">
        <v>8</v>
      </c>
      <c r="F64" t="s">
        <v>213</v>
      </c>
      <c r="G64">
        <v>7313</v>
      </c>
      <c r="H64">
        <v>61</v>
      </c>
      <c r="I64">
        <v>76</v>
      </c>
      <c r="J64">
        <v>83</v>
      </c>
      <c r="K64">
        <v>87</v>
      </c>
      <c r="L64">
        <v>1.37</v>
      </c>
      <c r="M64">
        <v>1.37</v>
      </c>
      <c r="N64" t="s">
        <v>207</v>
      </c>
      <c r="O64" t="s">
        <v>218</v>
      </c>
      <c r="P64" s="3">
        <v>20</v>
      </c>
      <c r="Q64">
        <f t="shared" si="0"/>
        <v>0.02</v>
      </c>
    </row>
    <row r="65" spans="1:17" x14ac:dyDescent="0.25">
      <c r="A65" t="s">
        <v>94</v>
      </c>
      <c r="B65" t="s">
        <v>22</v>
      </c>
      <c r="C65" t="s">
        <v>2</v>
      </c>
      <c r="D65" t="s">
        <v>29</v>
      </c>
      <c r="E65" t="s">
        <v>228</v>
      </c>
      <c r="F65" t="s">
        <v>209</v>
      </c>
      <c r="G65">
        <v>3275</v>
      </c>
      <c r="H65">
        <v>60</v>
      </c>
      <c r="I65">
        <v>75</v>
      </c>
      <c r="J65">
        <v>83</v>
      </c>
      <c r="K65">
        <v>87</v>
      </c>
      <c r="L65">
        <v>15.27</v>
      </c>
      <c r="M65">
        <v>91.61</v>
      </c>
      <c r="N65" t="s">
        <v>202</v>
      </c>
      <c r="O65" t="s">
        <v>218</v>
      </c>
      <c r="P65" s="3">
        <v>12</v>
      </c>
      <c r="Q65">
        <f t="shared" si="0"/>
        <v>1.2E-2</v>
      </c>
    </row>
    <row r="66" spans="1:17" x14ac:dyDescent="0.25">
      <c r="A66" t="s">
        <v>95</v>
      </c>
      <c r="B66" t="s">
        <v>22</v>
      </c>
      <c r="C66" t="s">
        <v>2</v>
      </c>
      <c r="D66">
        <v>50</v>
      </c>
      <c r="E66" t="s">
        <v>4</v>
      </c>
      <c r="F66" t="s">
        <v>211</v>
      </c>
      <c r="G66">
        <v>8275</v>
      </c>
      <c r="H66">
        <v>65</v>
      </c>
      <c r="I66">
        <v>78</v>
      </c>
      <c r="J66">
        <v>85</v>
      </c>
      <c r="K66">
        <v>88</v>
      </c>
      <c r="L66">
        <v>24.17</v>
      </c>
      <c r="M66">
        <v>64.05</v>
      </c>
      <c r="N66" t="s">
        <v>202</v>
      </c>
      <c r="O66" t="s">
        <v>218</v>
      </c>
      <c r="P66" s="3">
        <v>9</v>
      </c>
      <c r="Q66">
        <f t="shared" ref="Q66:Q129" si="1">P66/1000</f>
        <v>8.9999999999999993E-3</v>
      </c>
    </row>
    <row r="67" spans="1:17" x14ac:dyDescent="0.25">
      <c r="A67" t="s">
        <v>96</v>
      </c>
      <c r="B67" t="s">
        <v>22</v>
      </c>
      <c r="C67" t="s">
        <v>2</v>
      </c>
      <c r="D67" t="s">
        <v>23</v>
      </c>
      <c r="E67" t="s">
        <v>228</v>
      </c>
      <c r="F67" t="s">
        <v>209</v>
      </c>
      <c r="G67">
        <v>31637</v>
      </c>
      <c r="H67">
        <v>68</v>
      </c>
      <c r="I67">
        <v>80</v>
      </c>
      <c r="J67">
        <v>86</v>
      </c>
      <c r="K67">
        <v>89</v>
      </c>
      <c r="L67">
        <v>17.07</v>
      </c>
      <c r="M67">
        <v>67.33</v>
      </c>
      <c r="N67" t="s">
        <v>202</v>
      </c>
      <c r="O67" t="s">
        <v>218</v>
      </c>
      <c r="P67" s="3">
        <v>9</v>
      </c>
      <c r="Q67">
        <f t="shared" si="1"/>
        <v>8.9999999999999993E-3</v>
      </c>
    </row>
    <row r="68" spans="1:17" x14ac:dyDescent="0.25">
      <c r="A68" t="s">
        <v>97</v>
      </c>
      <c r="B68" t="s">
        <v>17</v>
      </c>
      <c r="C68" t="s">
        <v>2</v>
      </c>
      <c r="G68">
        <v>1571</v>
      </c>
      <c r="H68">
        <v>97</v>
      </c>
      <c r="I68">
        <v>98</v>
      </c>
      <c r="J68">
        <v>98</v>
      </c>
      <c r="K68">
        <v>98</v>
      </c>
      <c r="L68">
        <v>0</v>
      </c>
      <c r="M68">
        <v>0</v>
      </c>
      <c r="N68" t="s">
        <v>201</v>
      </c>
      <c r="O68" t="s">
        <v>218</v>
      </c>
      <c r="P68" s="3">
        <v>14.000000000000002</v>
      </c>
      <c r="Q68">
        <f t="shared" si="1"/>
        <v>1.4000000000000002E-2</v>
      </c>
    </row>
    <row r="69" spans="1:17" x14ac:dyDescent="0.25">
      <c r="A69" t="s">
        <v>98</v>
      </c>
      <c r="B69" t="s">
        <v>6</v>
      </c>
      <c r="C69" t="s">
        <v>2</v>
      </c>
      <c r="D69" t="s">
        <v>7</v>
      </c>
      <c r="E69" t="s">
        <v>8</v>
      </c>
      <c r="F69" t="s">
        <v>213</v>
      </c>
      <c r="G69">
        <v>19960</v>
      </c>
      <c r="H69">
        <v>46</v>
      </c>
      <c r="I69">
        <v>67</v>
      </c>
      <c r="J69">
        <v>77</v>
      </c>
      <c r="K69">
        <v>83</v>
      </c>
      <c r="L69">
        <v>0</v>
      </c>
      <c r="M69">
        <v>0</v>
      </c>
      <c r="N69" t="s">
        <v>201</v>
      </c>
      <c r="O69" t="s">
        <v>218</v>
      </c>
      <c r="P69" s="3">
        <v>1</v>
      </c>
      <c r="Q69">
        <f t="shared" si="1"/>
        <v>1E-3</v>
      </c>
    </row>
    <row r="70" spans="1:17" x14ac:dyDescent="0.25">
      <c r="A70" t="s">
        <v>99</v>
      </c>
      <c r="B70" t="s">
        <v>44</v>
      </c>
      <c r="C70" t="s">
        <v>2</v>
      </c>
      <c r="D70">
        <v>70</v>
      </c>
      <c r="E70" t="s">
        <v>4</v>
      </c>
      <c r="F70" t="s">
        <v>210</v>
      </c>
      <c r="G70">
        <v>5501</v>
      </c>
      <c r="H70">
        <v>81</v>
      </c>
      <c r="I70">
        <v>88</v>
      </c>
      <c r="J70">
        <v>91</v>
      </c>
      <c r="K70">
        <v>93</v>
      </c>
      <c r="L70">
        <v>9.09</v>
      </c>
      <c r="M70">
        <v>123.62</v>
      </c>
      <c r="N70" t="s">
        <v>205</v>
      </c>
      <c r="O70" t="s">
        <v>218</v>
      </c>
      <c r="P70" s="3">
        <v>11</v>
      </c>
      <c r="Q70">
        <f t="shared" si="1"/>
        <v>1.0999999999999999E-2</v>
      </c>
    </row>
    <row r="71" spans="1:17" x14ac:dyDescent="0.25">
      <c r="A71" t="s">
        <v>100</v>
      </c>
      <c r="B71" t="s">
        <v>17</v>
      </c>
      <c r="C71" t="s">
        <v>2</v>
      </c>
      <c r="G71">
        <v>3827</v>
      </c>
      <c r="H71">
        <v>97</v>
      </c>
      <c r="I71">
        <v>98</v>
      </c>
      <c r="J71">
        <v>98</v>
      </c>
      <c r="K71">
        <v>98</v>
      </c>
      <c r="L71">
        <v>0</v>
      </c>
      <c r="M71">
        <v>0</v>
      </c>
      <c r="N71" t="s">
        <v>201</v>
      </c>
      <c r="O71" t="s">
        <v>218</v>
      </c>
      <c r="P71" s="3">
        <v>16</v>
      </c>
      <c r="Q71">
        <f t="shared" si="1"/>
        <v>1.6E-2</v>
      </c>
    </row>
    <row r="72" spans="1:17" x14ac:dyDescent="0.25">
      <c r="A72" t="s">
        <v>101</v>
      </c>
      <c r="B72" t="s">
        <v>10</v>
      </c>
      <c r="C72" t="s">
        <v>2</v>
      </c>
      <c r="D72" t="s">
        <v>23</v>
      </c>
      <c r="E72" t="s">
        <v>228</v>
      </c>
      <c r="F72" t="s">
        <v>209</v>
      </c>
      <c r="G72">
        <v>7259</v>
      </c>
      <c r="H72">
        <v>69</v>
      </c>
      <c r="I72">
        <v>80</v>
      </c>
      <c r="J72">
        <v>87</v>
      </c>
      <c r="K72">
        <v>90</v>
      </c>
      <c r="L72">
        <v>24.8</v>
      </c>
      <c r="M72">
        <v>96.43</v>
      </c>
      <c r="N72" t="s">
        <v>202</v>
      </c>
      <c r="O72" t="s">
        <v>218</v>
      </c>
      <c r="P72" s="3">
        <v>16</v>
      </c>
      <c r="Q72">
        <f t="shared" si="1"/>
        <v>1.6E-2</v>
      </c>
    </row>
    <row r="73" spans="1:17" x14ac:dyDescent="0.25">
      <c r="A73" t="s">
        <v>102</v>
      </c>
      <c r="B73" t="s">
        <v>22</v>
      </c>
      <c r="C73" t="s">
        <v>2</v>
      </c>
      <c r="D73" t="s">
        <v>23</v>
      </c>
      <c r="E73" t="s">
        <v>228</v>
      </c>
      <c r="F73" t="s">
        <v>209</v>
      </c>
      <c r="G73">
        <v>45966</v>
      </c>
      <c r="H73">
        <v>72</v>
      </c>
      <c r="I73">
        <v>82</v>
      </c>
      <c r="J73">
        <v>88</v>
      </c>
      <c r="K73">
        <v>90</v>
      </c>
      <c r="L73">
        <v>15.88</v>
      </c>
      <c r="M73">
        <v>64.400000000000006</v>
      </c>
      <c r="N73" t="s">
        <v>202</v>
      </c>
      <c r="O73" t="s">
        <v>218</v>
      </c>
      <c r="P73" s="3">
        <v>17</v>
      </c>
      <c r="Q73">
        <f t="shared" si="1"/>
        <v>1.7000000000000001E-2</v>
      </c>
    </row>
    <row r="74" spans="1:17" x14ac:dyDescent="0.25">
      <c r="A74" t="s">
        <v>103</v>
      </c>
      <c r="B74" t="s">
        <v>104</v>
      </c>
      <c r="C74" t="s">
        <v>2</v>
      </c>
      <c r="D74" t="s">
        <v>105</v>
      </c>
      <c r="E74" t="s">
        <v>106</v>
      </c>
      <c r="G74">
        <v>12396</v>
      </c>
      <c r="H74">
        <v>50</v>
      </c>
      <c r="I74">
        <v>69</v>
      </c>
      <c r="J74">
        <v>79</v>
      </c>
      <c r="K74">
        <v>84</v>
      </c>
      <c r="L74">
        <v>0.81</v>
      </c>
      <c r="M74">
        <v>5.65</v>
      </c>
      <c r="N74" t="s">
        <v>207</v>
      </c>
      <c r="O74" t="s">
        <v>218</v>
      </c>
      <c r="P74" s="3">
        <v>20</v>
      </c>
      <c r="Q74">
        <f t="shared" si="1"/>
        <v>0.02</v>
      </c>
    </row>
    <row r="75" spans="1:17" x14ac:dyDescent="0.25">
      <c r="A75" t="s">
        <v>107</v>
      </c>
      <c r="B75" t="s">
        <v>90</v>
      </c>
      <c r="C75" t="s">
        <v>2</v>
      </c>
      <c r="G75">
        <v>1323</v>
      </c>
      <c r="H75">
        <v>39</v>
      </c>
      <c r="I75">
        <v>63</v>
      </c>
      <c r="J75">
        <v>75</v>
      </c>
      <c r="K75">
        <v>80</v>
      </c>
      <c r="L75">
        <v>0</v>
      </c>
      <c r="M75">
        <v>0</v>
      </c>
      <c r="N75" t="s">
        <v>201</v>
      </c>
      <c r="O75" t="s">
        <v>218</v>
      </c>
      <c r="P75" s="3">
        <v>14.000000000000002</v>
      </c>
      <c r="Q75">
        <f t="shared" si="1"/>
        <v>1.4000000000000002E-2</v>
      </c>
    </row>
    <row r="76" spans="1:17" x14ac:dyDescent="0.25">
      <c r="A76" t="s">
        <v>108</v>
      </c>
      <c r="B76" t="s">
        <v>1</v>
      </c>
      <c r="C76" t="s">
        <v>2</v>
      </c>
      <c r="D76">
        <v>70</v>
      </c>
      <c r="E76" t="s">
        <v>228</v>
      </c>
      <c r="F76" t="s">
        <v>210</v>
      </c>
      <c r="G76">
        <v>8235</v>
      </c>
      <c r="H76">
        <v>53</v>
      </c>
      <c r="I76">
        <v>71</v>
      </c>
      <c r="J76">
        <v>80</v>
      </c>
      <c r="K76">
        <v>85</v>
      </c>
      <c r="L76">
        <v>1.21</v>
      </c>
      <c r="M76">
        <v>14.57</v>
      </c>
      <c r="N76" t="s">
        <v>206</v>
      </c>
      <c r="O76" t="s">
        <v>218</v>
      </c>
      <c r="P76" s="3">
        <v>17</v>
      </c>
      <c r="Q76">
        <f t="shared" si="1"/>
        <v>1.7000000000000001E-2</v>
      </c>
    </row>
    <row r="77" spans="1:17" x14ac:dyDescent="0.25">
      <c r="A77" t="s">
        <v>109</v>
      </c>
      <c r="B77" t="s">
        <v>25</v>
      </c>
      <c r="C77" t="s">
        <v>2</v>
      </c>
      <c r="D77" t="s">
        <v>7</v>
      </c>
      <c r="E77" t="s">
        <v>7</v>
      </c>
      <c r="F77" t="s">
        <v>213</v>
      </c>
      <c r="G77">
        <v>9414</v>
      </c>
      <c r="H77">
        <v>49</v>
      </c>
      <c r="I77">
        <v>68</v>
      </c>
      <c r="J77">
        <v>78</v>
      </c>
      <c r="K77">
        <v>84</v>
      </c>
      <c r="L77">
        <v>3.19</v>
      </c>
      <c r="M77">
        <v>235.83</v>
      </c>
      <c r="N77" t="s">
        <v>205</v>
      </c>
      <c r="O77" t="s">
        <v>218</v>
      </c>
      <c r="P77" s="3">
        <v>18</v>
      </c>
      <c r="Q77">
        <f t="shared" si="1"/>
        <v>1.7999999999999999E-2</v>
      </c>
    </row>
    <row r="78" spans="1:17" x14ac:dyDescent="0.25">
      <c r="A78" t="s">
        <v>110</v>
      </c>
      <c r="B78" t="s">
        <v>1</v>
      </c>
      <c r="C78" t="s">
        <v>2</v>
      </c>
      <c r="D78">
        <v>70</v>
      </c>
      <c r="E78" t="s">
        <v>228</v>
      </c>
      <c r="F78" t="s">
        <v>210</v>
      </c>
      <c r="G78">
        <v>69255</v>
      </c>
      <c r="H78">
        <v>70</v>
      </c>
      <c r="I78">
        <v>81</v>
      </c>
      <c r="J78">
        <v>87</v>
      </c>
      <c r="K78">
        <v>90</v>
      </c>
      <c r="L78">
        <v>5.2</v>
      </c>
      <c r="M78">
        <v>180.06</v>
      </c>
      <c r="N78" t="s">
        <v>205</v>
      </c>
      <c r="O78" t="s">
        <v>218</v>
      </c>
      <c r="P78" s="3">
        <v>1</v>
      </c>
      <c r="Q78">
        <f t="shared" si="1"/>
        <v>1E-3</v>
      </c>
    </row>
    <row r="79" spans="1:17" x14ac:dyDescent="0.25">
      <c r="A79" t="s">
        <v>111</v>
      </c>
      <c r="B79" t="s">
        <v>10</v>
      </c>
      <c r="C79" t="s">
        <v>2</v>
      </c>
      <c r="D79" t="s">
        <v>23</v>
      </c>
      <c r="E79" t="s">
        <v>228</v>
      </c>
      <c r="F79" t="s">
        <v>209</v>
      </c>
      <c r="G79">
        <v>59486</v>
      </c>
      <c r="H79">
        <v>70</v>
      </c>
      <c r="I79">
        <v>81</v>
      </c>
      <c r="J79">
        <v>87</v>
      </c>
      <c r="K79">
        <v>90</v>
      </c>
      <c r="L79">
        <v>13.95</v>
      </c>
      <c r="M79">
        <v>60.35</v>
      </c>
      <c r="N79" t="s">
        <v>202</v>
      </c>
      <c r="O79" t="s">
        <v>218</v>
      </c>
      <c r="P79" s="3">
        <v>7.0000000000000009</v>
      </c>
      <c r="Q79">
        <f t="shared" si="1"/>
        <v>7.000000000000001E-3</v>
      </c>
    </row>
    <row r="80" spans="1:17" x14ac:dyDescent="0.25">
      <c r="A80" t="s">
        <v>112</v>
      </c>
      <c r="B80" t="s">
        <v>90</v>
      </c>
      <c r="C80" t="s">
        <v>2</v>
      </c>
      <c r="G80">
        <v>5290</v>
      </c>
      <c r="H80">
        <v>68</v>
      </c>
      <c r="I80">
        <v>80</v>
      </c>
      <c r="J80">
        <v>86</v>
      </c>
      <c r="K80">
        <v>89</v>
      </c>
      <c r="L80">
        <v>0</v>
      </c>
      <c r="M80">
        <v>0</v>
      </c>
      <c r="N80" t="s">
        <v>201</v>
      </c>
      <c r="O80" t="s">
        <v>218</v>
      </c>
      <c r="P80" s="3">
        <v>9</v>
      </c>
      <c r="Q80">
        <f t="shared" si="1"/>
        <v>8.9999999999999993E-3</v>
      </c>
    </row>
    <row r="81" spans="1:17" x14ac:dyDescent="0.25">
      <c r="A81" t="s">
        <v>113</v>
      </c>
      <c r="B81" t="s">
        <v>77</v>
      </c>
      <c r="C81" t="s">
        <v>2</v>
      </c>
      <c r="D81" t="s">
        <v>7</v>
      </c>
      <c r="E81" t="s">
        <v>42</v>
      </c>
      <c r="F81" t="s">
        <v>214</v>
      </c>
      <c r="G81">
        <v>13516</v>
      </c>
      <c r="H81">
        <v>59</v>
      </c>
      <c r="I81">
        <v>75</v>
      </c>
      <c r="J81">
        <v>83</v>
      </c>
      <c r="K81">
        <v>87</v>
      </c>
      <c r="L81">
        <v>0.74</v>
      </c>
      <c r="M81">
        <v>1.48</v>
      </c>
      <c r="N81" t="s">
        <v>207</v>
      </c>
      <c r="O81" t="s">
        <v>218</v>
      </c>
      <c r="P81" s="3">
        <v>19</v>
      </c>
      <c r="Q81">
        <f t="shared" si="1"/>
        <v>1.9E-2</v>
      </c>
    </row>
    <row r="82" spans="1:17" x14ac:dyDescent="0.25">
      <c r="A82" t="s">
        <v>114</v>
      </c>
      <c r="B82" t="s">
        <v>1</v>
      </c>
      <c r="C82" t="s">
        <v>2</v>
      </c>
      <c r="D82" t="s">
        <v>23</v>
      </c>
      <c r="E82" t="s">
        <v>4</v>
      </c>
      <c r="F82" t="s">
        <v>208</v>
      </c>
      <c r="G82">
        <v>29627</v>
      </c>
      <c r="H82">
        <v>69</v>
      </c>
      <c r="I82">
        <v>80</v>
      </c>
      <c r="J82">
        <v>86</v>
      </c>
      <c r="K82">
        <v>89</v>
      </c>
      <c r="L82">
        <v>11.48</v>
      </c>
      <c r="M82">
        <v>56.03</v>
      </c>
      <c r="N82" t="s">
        <v>204</v>
      </c>
      <c r="O82" t="s">
        <v>218</v>
      </c>
      <c r="P82" s="3">
        <v>9</v>
      </c>
      <c r="Q82">
        <f t="shared" si="1"/>
        <v>8.9999999999999993E-3</v>
      </c>
    </row>
    <row r="83" spans="1:17" x14ac:dyDescent="0.25">
      <c r="A83" t="s">
        <v>115</v>
      </c>
      <c r="B83" t="s">
        <v>12</v>
      </c>
      <c r="C83" t="s">
        <v>2</v>
      </c>
      <c r="F83" t="s">
        <v>210</v>
      </c>
      <c r="G83">
        <v>63504</v>
      </c>
      <c r="H83">
        <v>83</v>
      </c>
      <c r="I83">
        <v>89</v>
      </c>
      <c r="J83">
        <v>92</v>
      </c>
      <c r="K83">
        <v>93</v>
      </c>
      <c r="L83">
        <v>0.63</v>
      </c>
      <c r="M83">
        <v>6.3</v>
      </c>
      <c r="N83" t="s">
        <v>207</v>
      </c>
      <c r="O83" t="s">
        <v>218</v>
      </c>
      <c r="P83" s="3">
        <v>8</v>
      </c>
      <c r="Q83">
        <f t="shared" si="1"/>
        <v>8.0000000000000002E-3</v>
      </c>
    </row>
    <row r="84" spans="1:17" x14ac:dyDescent="0.25">
      <c r="A84" t="s">
        <v>116</v>
      </c>
      <c r="B84" t="s">
        <v>31</v>
      </c>
      <c r="C84" t="s">
        <v>2</v>
      </c>
      <c r="G84">
        <v>11450</v>
      </c>
      <c r="H84">
        <v>68</v>
      </c>
      <c r="I84">
        <v>80</v>
      </c>
      <c r="J84">
        <v>86</v>
      </c>
      <c r="K84">
        <v>89</v>
      </c>
      <c r="L84">
        <v>0</v>
      </c>
      <c r="M84">
        <v>0</v>
      </c>
      <c r="N84" t="s">
        <v>201</v>
      </c>
      <c r="O84" t="s">
        <v>218</v>
      </c>
      <c r="P84" s="3">
        <v>16</v>
      </c>
      <c r="Q84">
        <f t="shared" si="1"/>
        <v>1.6E-2</v>
      </c>
    </row>
    <row r="85" spans="1:17" x14ac:dyDescent="0.25">
      <c r="A85" t="s">
        <v>117</v>
      </c>
      <c r="B85" t="s">
        <v>20</v>
      </c>
      <c r="C85" t="s">
        <v>2</v>
      </c>
      <c r="D85" t="s">
        <v>41</v>
      </c>
      <c r="E85" t="s">
        <v>42</v>
      </c>
      <c r="F85" t="s">
        <v>210</v>
      </c>
      <c r="G85">
        <v>2459</v>
      </c>
      <c r="H85">
        <v>81</v>
      </c>
      <c r="I85">
        <v>87</v>
      </c>
      <c r="J85">
        <v>91</v>
      </c>
      <c r="K85">
        <v>93</v>
      </c>
      <c r="L85">
        <v>0</v>
      </c>
      <c r="M85">
        <v>0</v>
      </c>
      <c r="N85" t="s">
        <v>201</v>
      </c>
      <c r="O85" t="s">
        <v>218</v>
      </c>
      <c r="P85" s="3">
        <v>1</v>
      </c>
      <c r="Q85">
        <f t="shared" si="1"/>
        <v>1E-3</v>
      </c>
    </row>
    <row r="86" spans="1:17" x14ac:dyDescent="0.25">
      <c r="A86" t="s">
        <v>118</v>
      </c>
      <c r="B86" t="s">
        <v>1</v>
      </c>
      <c r="C86" t="s">
        <v>2</v>
      </c>
      <c r="D86" t="s">
        <v>23</v>
      </c>
      <c r="E86" t="s">
        <v>4</v>
      </c>
      <c r="F86" t="s">
        <v>208</v>
      </c>
      <c r="G86">
        <v>21639</v>
      </c>
      <c r="H86">
        <v>67</v>
      </c>
      <c r="I86">
        <v>80</v>
      </c>
      <c r="J86">
        <v>86</v>
      </c>
      <c r="K86">
        <v>89</v>
      </c>
      <c r="L86">
        <v>12.94</v>
      </c>
      <c r="M86">
        <v>52.22</v>
      </c>
      <c r="N86" t="s">
        <v>204</v>
      </c>
      <c r="O86" t="s">
        <v>218</v>
      </c>
      <c r="P86" s="3">
        <v>8</v>
      </c>
      <c r="Q86">
        <f t="shared" si="1"/>
        <v>8.0000000000000002E-3</v>
      </c>
    </row>
    <row r="87" spans="1:17" x14ac:dyDescent="0.25">
      <c r="A87" t="s">
        <v>119</v>
      </c>
      <c r="B87" t="s">
        <v>22</v>
      </c>
      <c r="C87" t="s">
        <v>2</v>
      </c>
      <c r="D87">
        <v>60</v>
      </c>
      <c r="E87" t="s">
        <v>4</v>
      </c>
      <c r="F87" t="s">
        <v>211</v>
      </c>
      <c r="G87">
        <v>5449</v>
      </c>
      <c r="H87">
        <v>60</v>
      </c>
      <c r="I87">
        <v>75</v>
      </c>
      <c r="J87">
        <v>83</v>
      </c>
      <c r="K87">
        <v>87</v>
      </c>
      <c r="L87">
        <v>31.2</v>
      </c>
      <c r="M87">
        <v>84.42</v>
      </c>
      <c r="N87" t="s">
        <v>202</v>
      </c>
      <c r="O87" t="s">
        <v>218</v>
      </c>
      <c r="P87" s="3">
        <v>13</v>
      </c>
      <c r="Q87">
        <f t="shared" si="1"/>
        <v>1.2999999999999999E-2</v>
      </c>
    </row>
    <row r="88" spans="1:17" x14ac:dyDescent="0.25">
      <c r="A88" t="s">
        <v>120</v>
      </c>
      <c r="B88" t="s">
        <v>17</v>
      </c>
      <c r="C88" t="s">
        <v>2</v>
      </c>
      <c r="G88">
        <v>7478</v>
      </c>
      <c r="H88">
        <v>89</v>
      </c>
      <c r="I88">
        <v>93</v>
      </c>
      <c r="J88">
        <v>95</v>
      </c>
      <c r="K88">
        <v>95</v>
      </c>
      <c r="L88">
        <v>0</v>
      </c>
      <c r="M88">
        <v>0</v>
      </c>
      <c r="N88" t="s">
        <v>201</v>
      </c>
      <c r="O88" t="s">
        <v>218</v>
      </c>
      <c r="P88" s="3">
        <v>15</v>
      </c>
      <c r="Q88">
        <f t="shared" si="1"/>
        <v>1.4999999999999999E-2</v>
      </c>
    </row>
    <row r="89" spans="1:17" x14ac:dyDescent="0.25">
      <c r="A89" t="s">
        <v>121</v>
      </c>
      <c r="B89" t="s">
        <v>17</v>
      </c>
      <c r="C89" t="s">
        <v>38</v>
      </c>
      <c r="G89">
        <v>4779</v>
      </c>
      <c r="H89">
        <v>92</v>
      </c>
      <c r="I89">
        <v>94</v>
      </c>
      <c r="J89">
        <v>96</v>
      </c>
      <c r="K89">
        <v>96</v>
      </c>
      <c r="L89">
        <v>2.09</v>
      </c>
      <c r="M89">
        <v>77.42</v>
      </c>
      <c r="N89" t="s">
        <v>202</v>
      </c>
      <c r="O89" t="s">
        <v>218</v>
      </c>
      <c r="P89" s="3">
        <v>4</v>
      </c>
      <c r="Q89">
        <f t="shared" si="1"/>
        <v>4.0000000000000001E-3</v>
      </c>
    </row>
    <row r="90" spans="1:17" x14ac:dyDescent="0.25">
      <c r="A90" t="s">
        <v>122</v>
      </c>
      <c r="B90" t="s">
        <v>33</v>
      </c>
      <c r="C90" t="s">
        <v>2</v>
      </c>
      <c r="G90">
        <v>3241</v>
      </c>
      <c r="H90">
        <v>94</v>
      </c>
      <c r="I90">
        <v>96</v>
      </c>
      <c r="J90">
        <v>97</v>
      </c>
      <c r="K90">
        <v>97</v>
      </c>
      <c r="L90">
        <v>0</v>
      </c>
      <c r="M90">
        <v>0</v>
      </c>
      <c r="N90" t="s">
        <v>201</v>
      </c>
      <c r="O90" t="s">
        <v>218</v>
      </c>
      <c r="P90" s="3">
        <v>11</v>
      </c>
      <c r="Q90">
        <f t="shared" si="1"/>
        <v>1.0999999999999999E-2</v>
      </c>
    </row>
    <row r="91" spans="1:17" x14ac:dyDescent="0.25">
      <c r="A91" t="s">
        <v>123</v>
      </c>
      <c r="B91" t="s">
        <v>6</v>
      </c>
      <c r="C91" t="s">
        <v>2</v>
      </c>
      <c r="D91" t="s">
        <v>7</v>
      </c>
      <c r="E91" t="s">
        <v>8</v>
      </c>
      <c r="F91" t="s">
        <v>213</v>
      </c>
      <c r="G91">
        <v>26842</v>
      </c>
      <c r="H91">
        <v>74</v>
      </c>
      <c r="I91">
        <v>83</v>
      </c>
      <c r="J91">
        <v>88</v>
      </c>
      <c r="K91">
        <v>91</v>
      </c>
      <c r="L91">
        <v>1.1200000000000001</v>
      </c>
      <c r="M91">
        <v>5.96</v>
      </c>
      <c r="N91" t="s">
        <v>207</v>
      </c>
      <c r="O91" t="s">
        <v>218</v>
      </c>
      <c r="P91" s="3">
        <v>16</v>
      </c>
      <c r="Q91">
        <f t="shared" si="1"/>
        <v>1.6E-2</v>
      </c>
    </row>
    <row r="92" spans="1:17" x14ac:dyDescent="0.25">
      <c r="A92" t="s">
        <v>124</v>
      </c>
      <c r="B92" t="s">
        <v>22</v>
      </c>
      <c r="C92" t="s">
        <v>2</v>
      </c>
      <c r="D92" t="s">
        <v>29</v>
      </c>
      <c r="E92" t="s">
        <v>228</v>
      </c>
      <c r="F92" t="s">
        <v>209</v>
      </c>
      <c r="G92">
        <v>8457</v>
      </c>
      <c r="H92">
        <v>54</v>
      </c>
      <c r="I92">
        <v>72</v>
      </c>
      <c r="J92">
        <v>81</v>
      </c>
      <c r="K92">
        <v>85</v>
      </c>
      <c r="L92">
        <v>9.4600000000000009</v>
      </c>
      <c r="M92">
        <v>41.39</v>
      </c>
      <c r="N92" t="s">
        <v>204</v>
      </c>
      <c r="O92" t="s">
        <v>218</v>
      </c>
      <c r="P92" s="3">
        <v>8</v>
      </c>
      <c r="Q92">
        <f t="shared" si="1"/>
        <v>8.0000000000000002E-3</v>
      </c>
    </row>
    <row r="93" spans="1:17" x14ac:dyDescent="0.25">
      <c r="A93" t="s">
        <v>125</v>
      </c>
      <c r="B93" t="s">
        <v>1</v>
      </c>
      <c r="C93" t="s">
        <v>2</v>
      </c>
      <c r="D93" t="s">
        <v>23</v>
      </c>
      <c r="E93" t="s">
        <v>4</v>
      </c>
      <c r="F93" t="s">
        <v>208</v>
      </c>
      <c r="G93">
        <v>2905</v>
      </c>
      <c r="H93">
        <v>67</v>
      </c>
      <c r="I93">
        <v>79</v>
      </c>
      <c r="J93">
        <v>86</v>
      </c>
      <c r="K93">
        <v>89</v>
      </c>
      <c r="L93">
        <v>10.33</v>
      </c>
      <c r="M93">
        <v>44.75</v>
      </c>
      <c r="N93" t="s">
        <v>204</v>
      </c>
      <c r="O93" t="s">
        <v>218</v>
      </c>
      <c r="P93" s="3">
        <v>11</v>
      </c>
      <c r="Q93">
        <f t="shared" si="1"/>
        <v>1.0999999999999999E-2</v>
      </c>
    </row>
    <row r="94" spans="1:17" x14ac:dyDescent="0.25">
      <c r="A94" t="s">
        <v>126</v>
      </c>
      <c r="B94" t="s">
        <v>17</v>
      </c>
      <c r="C94" t="s">
        <v>2</v>
      </c>
      <c r="G94">
        <v>1704</v>
      </c>
      <c r="H94">
        <v>86</v>
      </c>
      <c r="I94">
        <v>91</v>
      </c>
      <c r="J94">
        <v>93</v>
      </c>
      <c r="K94">
        <v>94</v>
      </c>
      <c r="L94">
        <v>0</v>
      </c>
      <c r="M94">
        <v>0</v>
      </c>
      <c r="N94" t="s">
        <v>201</v>
      </c>
      <c r="O94" t="s">
        <v>218</v>
      </c>
      <c r="P94" s="3">
        <v>16</v>
      </c>
      <c r="Q94">
        <f t="shared" si="1"/>
        <v>1.6E-2</v>
      </c>
    </row>
    <row r="95" spans="1:17" x14ac:dyDescent="0.25">
      <c r="A95" t="s">
        <v>127</v>
      </c>
      <c r="B95" t="s">
        <v>33</v>
      </c>
      <c r="C95" t="s">
        <v>2</v>
      </c>
      <c r="G95">
        <v>1534</v>
      </c>
      <c r="H95">
        <v>99</v>
      </c>
      <c r="I95">
        <v>99</v>
      </c>
      <c r="J95">
        <v>99</v>
      </c>
      <c r="K95">
        <v>99</v>
      </c>
      <c r="L95">
        <v>0</v>
      </c>
      <c r="M95">
        <v>0</v>
      </c>
      <c r="N95" t="s">
        <v>201</v>
      </c>
      <c r="O95" t="s">
        <v>218</v>
      </c>
      <c r="P95" s="3">
        <v>14.000000000000002</v>
      </c>
      <c r="Q95">
        <f t="shared" si="1"/>
        <v>1.4000000000000002E-2</v>
      </c>
    </row>
    <row r="96" spans="1:17" x14ac:dyDescent="0.25">
      <c r="A96" t="s">
        <v>128</v>
      </c>
      <c r="B96" t="s">
        <v>90</v>
      </c>
      <c r="C96" t="s">
        <v>2</v>
      </c>
      <c r="G96">
        <v>1923</v>
      </c>
      <c r="H96">
        <v>39</v>
      </c>
      <c r="I96">
        <v>63</v>
      </c>
      <c r="J96">
        <v>75</v>
      </c>
      <c r="K96">
        <v>81</v>
      </c>
      <c r="L96">
        <v>0</v>
      </c>
      <c r="M96">
        <v>0</v>
      </c>
      <c r="N96" t="s">
        <v>201</v>
      </c>
      <c r="O96" t="s">
        <v>218</v>
      </c>
      <c r="P96" s="3">
        <v>8</v>
      </c>
      <c r="Q96">
        <f t="shared" si="1"/>
        <v>8.0000000000000002E-3</v>
      </c>
    </row>
    <row r="97" spans="1:17" x14ac:dyDescent="0.25">
      <c r="A97" t="s">
        <v>129</v>
      </c>
      <c r="B97" t="s">
        <v>90</v>
      </c>
      <c r="C97" t="s">
        <v>38</v>
      </c>
      <c r="G97">
        <v>2719</v>
      </c>
      <c r="H97">
        <v>52</v>
      </c>
      <c r="I97">
        <v>70</v>
      </c>
      <c r="J97">
        <v>80</v>
      </c>
      <c r="K97">
        <v>85</v>
      </c>
      <c r="L97">
        <v>0</v>
      </c>
      <c r="M97">
        <v>0</v>
      </c>
      <c r="N97" t="s">
        <v>201</v>
      </c>
      <c r="O97" t="s">
        <v>218</v>
      </c>
      <c r="P97" s="3">
        <v>8</v>
      </c>
      <c r="Q97">
        <f t="shared" si="1"/>
        <v>8.0000000000000002E-3</v>
      </c>
    </row>
    <row r="98" spans="1:17" x14ac:dyDescent="0.25">
      <c r="A98" t="s">
        <v>130</v>
      </c>
      <c r="B98" t="s">
        <v>17</v>
      </c>
      <c r="C98" t="s">
        <v>2</v>
      </c>
      <c r="G98">
        <v>104491</v>
      </c>
      <c r="H98">
        <v>73</v>
      </c>
      <c r="I98">
        <v>83</v>
      </c>
      <c r="J98">
        <v>88</v>
      </c>
      <c r="K98">
        <v>91</v>
      </c>
      <c r="L98">
        <v>0.1</v>
      </c>
      <c r="M98">
        <v>0.38</v>
      </c>
      <c r="N98" t="s">
        <v>207</v>
      </c>
      <c r="O98" t="s">
        <v>218</v>
      </c>
      <c r="P98" s="3">
        <v>4</v>
      </c>
      <c r="Q98">
        <f t="shared" si="1"/>
        <v>4.0000000000000001E-3</v>
      </c>
    </row>
    <row r="99" spans="1:17" x14ac:dyDescent="0.25">
      <c r="A99" t="s">
        <v>131</v>
      </c>
      <c r="B99" t="s">
        <v>33</v>
      </c>
      <c r="C99" t="s">
        <v>38</v>
      </c>
      <c r="G99">
        <v>1860</v>
      </c>
      <c r="H99">
        <v>98</v>
      </c>
      <c r="I99">
        <v>99</v>
      </c>
      <c r="J99">
        <v>99</v>
      </c>
      <c r="K99">
        <v>99</v>
      </c>
      <c r="L99">
        <v>0</v>
      </c>
      <c r="M99">
        <v>0</v>
      </c>
      <c r="N99" t="s">
        <v>201</v>
      </c>
      <c r="O99" t="s">
        <v>218</v>
      </c>
      <c r="P99" s="3">
        <v>5</v>
      </c>
      <c r="Q99">
        <f t="shared" si="1"/>
        <v>5.0000000000000001E-3</v>
      </c>
    </row>
    <row r="100" spans="1:17" x14ac:dyDescent="0.25">
      <c r="A100" t="s">
        <v>132</v>
      </c>
      <c r="B100" t="s">
        <v>44</v>
      </c>
      <c r="C100" t="s">
        <v>2</v>
      </c>
      <c r="D100">
        <v>70</v>
      </c>
      <c r="E100" t="s">
        <v>4</v>
      </c>
      <c r="F100" t="s">
        <v>210</v>
      </c>
      <c r="G100">
        <v>6264</v>
      </c>
      <c r="H100">
        <v>64</v>
      </c>
      <c r="I100">
        <v>78</v>
      </c>
      <c r="J100">
        <v>85</v>
      </c>
      <c r="K100">
        <v>88</v>
      </c>
      <c r="L100">
        <v>4.79</v>
      </c>
      <c r="M100">
        <v>424.68</v>
      </c>
      <c r="N100" t="s">
        <v>203</v>
      </c>
      <c r="O100" t="s">
        <v>218</v>
      </c>
      <c r="P100" s="3">
        <v>6</v>
      </c>
      <c r="Q100">
        <f t="shared" si="1"/>
        <v>6.0000000000000001E-3</v>
      </c>
    </row>
    <row r="101" spans="1:17" x14ac:dyDescent="0.25">
      <c r="A101" t="s">
        <v>133</v>
      </c>
      <c r="B101" t="s">
        <v>1</v>
      </c>
      <c r="C101" t="s">
        <v>2</v>
      </c>
      <c r="D101">
        <v>70</v>
      </c>
      <c r="E101" t="s">
        <v>228</v>
      </c>
      <c r="F101" t="s">
        <v>210</v>
      </c>
      <c r="G101">
        <v>19711</v>
      </c>
      <c r="H101">
        <v>80</v>
      </c>
      <c r="I101">
        <v>87</v>
      </c>
      <c r="J101">
        <v>91</v>
      </c>
      <c r="K101">
        <v>93</v>
      </c>
      <c r="L101">
        <v>9.64</v>
      </c>
      <c r="M101">
        <v>171.98</v>
      </c>
      <c r="N101" t="s">
        <v>205</v>
      </c>
      <c r="O101" t="s">
        <v>218</v>
      </c>
      <c r="P101" s="3">
        <v>20</v>
      </c>
      <c r="Q101">
        <f t="shared" si="1"/>
        <v>0.02</v>
      </c>
    </row>
    <row r="102" spans="1:17" x14ac:dyDescent="0.25">
      <c r="A102" t="s">
        <v>134</v>
      </c>
      <c r="B102" t="s">
        <v>12</v>
      </c>
      <c r="C102" t="s">
        <v>2</v>
      </c>
      <c r="D102" t="s">
        <v>7</v>
      </c>
      <c r="E102" t="s">
        <v>7</v>
      </c>
      <c r="F102" t="s">
        <v>210</v>
      </c>
      <c r="G102">
        <v>4128</v>
      </c>
      <c r="H102">
        <v>84</v>
      </c>
      <c r="I102">
        <v>90</v>
      </c>
      <c r="J102">
        <v>92</v>
      </c>
      <c r="K102">
        <v>94</v>
      </c>
      <c r="L102">
        <v>0</v>
      </c>
      <c r="M102">
        <v>0</v>
      </c>
      <c r="N102" t="s">
        <v>201</v>
      </c>
      <c r="O102" t="s">
        <v>218</v>
      </c>
      <c r="P102" s="3">
        <v>16</v>
      </c>
      <c r="Q102">
        <f t="shared" si="1"/>
        <v>1.6E-2</v>
      </c>
    </row>
    <row r="103" spans="1:17" x14ac:dyDescent="0.25">
      <c r="A103" t="s">
        <v>135</v>
      </c>
      <c r="B103" t="s">
        <v>31</v>
      </c>
      <c r="C103" t="s">
        <v>2</v>
      </c>
      <c r="G103">
        <v>9249</v>
      </c>
      <c r="H103">
        <v>46</v>
      </c>
      <c r="I103">
        <v>66</v>
      </c>
      <c r="J103">
        <v>77</v>
      </c>
      <c r="K103">
        <v>82</v>
      </c>
      <c r="L103">
        <v>2.16</v>
      </c>
      <c r="M103">
        <v>7.57</v>
      </c>
      <c r="N103" t="s">
        <v>207</v>
      </c>
      <c r="O103" t="s">
        <v>218</v>
      </c>
      <c r="P103" s="3">
        <v>15</v>
      </c>
      <c r="Q103">
        <f t="shared" si="1"/>
        <v>1.4999999999999999E-2</v>
      </c>
    </row>
    <row r="104" spans="1:17" x14ac:dyDescent="0.25">
      <c r="A104" t="s">
        <v>136</v>
      </c>
      <c r="B104" t="s">
        <v>90</v>
      </c>
      <c r="C104" t="s">
        <v>2</v>
      </c>
      <c r="G104">
        <v>533</v>
      </c>
      <c r="H104">
        <v>79</v>
      </c>
      <c r="I104">
        <v>87</v>
      </c>
      <c r="J104">
        <v>91</v>
      </c>
      <c r="K104">
        <v>93</v>
      </c>
      <c r="L104">
        <v>0</v>
      </c>
      <c r="M104">
        <v>0</v>
      </c>
      <c r="N104" t="s">
        <v>201</v>
      </c>
      <c r="O104" t="s">
        <v>218</v>
      </c>
      <c r="P104" s="3">
        <v>15</v>
      </c>
      <c r="Q104">
        <f t="shared" si="1"/>
        <v>1.4999999999999999E-2</v>
      </c>
    </row>
    <row r="105" spans="1:17" x14ac:dyDescent="0.25">
      <c r="A105" t="s">
        <v>137</v>
      </c>
      <c r="B105" t="s">
        <v>33</v>
      </c>
      <c r="C105" t="s">
        <v>2</v>
      </c>
      <c r="G105">
        <v>747</v>
      </c>
      <c r="H105">
        <v>99</v>
      </c>
      <c r="I105">
        <v>99</v>
      </c>
      <c r="J105">
        <v>99</v>
      </c>
      <c r="K105">
        <v>99</v>
      </c>
      <c r="L105">
        <v>0</v>
      </c>
      <c r="M105">
        <v>0</v>
      </c>
      <c r="N105" t="s">
        <v>201</v>
      </c>
      <c r="O105" t="s">
        <v>218</v>
      </c>
      <c r="P105" s="3">
        <v>4</v>
      </c>
      <c r="Q105">
        <f t="shared" si="1"/>
        <v>4.0000000000000001E-3</v>
      </c>
    </row>
    <row r="106" spans="1:17" x14ac:dyDescent="0.25">
      <c r="A106" t="s">
        <v>138</v>
      </c>
      <c r="B106" t="s">
        <v>25</v>
      </c>
      <c r="C106" t="s">
        <v>2</v>
      </c>
      <c r="D106" t="s">
        <v>7</v>
      </c>
      <c r="E106" t="s">
        <v>229</v>
      </c>
      <c r="F106" t="s">
        <v>213</v>
      </c>
      <c r="G106">
        <v>4305</v>
      </c>
      <c r="H106">
        <v>57</v>
      </c>
      <c r="I106">
        <v>73</v>
      </c>
      <c r="J106">
        <v>82</v>
      </c>
      <c r="K106">
        <v>86</v>
      </c>
      <c r="L106">
        <v>0</v>
      </c>
      <c r="M106">
        <v>0</v>
      </c>
      <c r="N106" t="s">
        <v>201</v>
      </c>
      <c r="O106" t="s">
        <v>218</v>
      </c>
      <c r="P106" s="3">
        <v>16</v>
      </c>
      <c r="Q106">
        <f t="shared" si="1"/>
        <v>1.6E-2</v>
      </c>
    </row>
    <row r="107" spans="1:17" x14ac:dyDescent="0.25">
      <c r="A107" t="s">
        <v>139</v>
      </c>
      <c r="B107" t="s">
        <v>140</v>
      </c>
      <c r="C107" t="s">
        <v>2</v>
      </c>
      <c r="D107" t="s">
        <v>7</v>
      </c>
      <c r="E107" t="s">
        <v>8</v>
      </c>
      <c r="F107" t="s">
        <v>213</v>
      </c>
      <c r="G107">
        <v>6276</v>
      </c>
      <c r="H107">
        <v>73</v>
      </c>
      <c r="I107">
        <v>83</v>
      </c>
      <c r="J107">
        <v>88</v>
      </c>
      <c r="K107">
        <v>91</v>
      </c>
      <c r="L107">
        <v>0</v>
      </c>
      <c r="M107">
        <v>0</v>
      </c>
      <c r="N107" t="s">
        <v>201</v>
      </c>
      <c r="O107" t="s">
        <v>218</v>
      </c>
      <c r="P107" s="3">
        <v>19</v>
      </c>
      <c r="Q107">
        <f t="shared" si="1"/>
        <v>1.9E-2</v>
      </c>
    </row>
    <row r="108" spans="1:17" x14ac:dyDescent="0.25">
      <c r="A108" t="s">
        <v>141</v>
      </c>
      <c r="B108" t="s">
        <v>90</v>
      </c>
      <c r="C108" t="s">
        <v>2</v>
      </c>
      <c r="G108">
        <v>5067</v>
      </c>
      <c r="H108">
        <v>48</v>
      </c>
      <c r="I108">
        <v>68</v>
      </c>
      <c r="J108">
        <v>78</v>
      </c>
      <c r="K108">
        <v>83</v>
      </c>
      <c r="L108">
        <v>0</v>
      </c>
      <c r="M108">
        <v>0</v>
      </c>
      <c r="N108" t="s">
        <v>201</v>
      </c>
      <c r="O108" t="s">
        <v>218</v>
      </c>
      <c r="P108" s="3">
        <v>2</v>
      </c>
      <c r="Q108">
        <f t="shared" si="1"/>
        <v>2E-3</v>
      </c>
    </row>
    <row r="109" spans="1:17" x14ac:dyDescent="0.25">
      <c r="A109" t="s">
        <v>142</v>
      </c>
      <c r="B109" t="s">
        <v>17</v>
      </c>
      <c r="C109" t="s">
        <v>2</v>
      </c>
      <c r="G109">
        <v>11245</v>
      </c>
      <c r="H109">
        <v>80</v>
      </c>
      <c r="I109">
        <v>87</v>
      </c>
      <c r="J109">
        <v>91</v>
      </c>
      <c r="K109">
        <v>93</v>
      </c>
      <c r="L109">
        <v>0.89</v>
      </c>
      <c r="M109">
        <v>3.56</v>
      </c>
      <c r="N109" t="s">
        <v>207</v>
      </c>
      <c r="O109" t="s">
        <v>218</v>
      </c>
      <c r="P109" s="3">
        <v>17</v>
      </c>
      <c r="Q109">
        <f t="shared" si="1"/>
        <v>1.7000000000000001E-2</v>
      </c>
    </row>
    <row r="110" spans="1:17" x14ac:dyDescent="0.25">
      <c r="A110" t="s">
        <v>143</v>
      </c>
      <c r="B110" t="s">
        <v>49</v>
      </c>
      <c r="C110" t="s">
        <v>2</v>
      </c>
      <c r="D110" t="s">
        <v>7</v>
      </c>
      <c r="E110" t="s">
        <v>8</v>
      </c>
      <c r="F110" t="s">
        <v>213</v>
      </c>
      <c r="G110">
        <v>16036</v>
      </c>
      <c r="H110">
        <v>62</v>
      </c>
      <c r="I110">
        <v>76</v>
      </c>
      <c r="J110">
        <v>84</v>
      </c>
      <c r="K110">
        <v>87</v>
      </c>
      <c r="L110">
        <v>0.62</v>
      </c>
      <c r="M110">
        <v>1.25</v>
      </c>
      <c r="N110" t="s">
        <v>207</v>
      </c>
      <c r="O110" t="s">
        <v>218</v>
      </c>
      <c r="P110" s="3">
        <v>1</v>
      </c>
      <c r="Q110">
        <f t="shared" si="1"/>
        <v>1E-3</v>
      </c>
    </row>
    <row r="111" spans="1:17" x14ac:dyDescent="0.25">
      <c r="A111" t="s">
        <v>144</v>
      </c>
      <c r="B111" t="s">
        <v>22</v>
      </c>
      <c r="C111" t="s">
        <v>2</v>
      </c>
      <c r="D111" t="s">
        <v>23</v>
      </c>
      <c r="E111" t="s">
        <v>228</v>
      </c>
      <c r="F111" t="s">
        <v>209</v>
      </c>
      <c r="G111">
        <v>45369</v>
      </c>
      <c r="H111">
        <v>66</v>
      </c>
      <c r="I111">
        <v>78</v>
      </c>
      <c r="J111">
        <v>85</v>
      </c>
      <c r="K111">
        <v>89</v>
      </c>
      <c r="L111">
        <v>15.87</v>
      </c>
      <c r="M111">
        <v>59.29</v>
      </c>
      <c r="N111" t="s">
        <v>204</v>
      </c>
      <c r="O111" t="s">
        <v>218</v>
      </c>
      <c r="P111" s="3">
        <v>2</v>
      </c>
      <c r="Q111">
        <f t="shared" si="1"/>
        <v>2E-3</v>
      </c>
    </row>
    <row r="112" spans="1:17" x14ac:dyDescent="0.25">
      <c r="A112" t="s">
        <v>145</v>
      </c>
      <c r="B112" t="s">
        <v>33</v>
      </c>
      <c r="C112" t="s">
        <v>2</v>
      </c>
      <c r="G112">
        <v>3588</v>
      </c>
      <c r="H112">
        <v>99</v>
      </c>
      <c r="I112">
        <v>99</v>
      </c>
      <c r="J112">
        <v>99</v>
      </c>
      <c r="K112">
        <v>99</v>
      </c>
      <c r="L112">
        <v>0</v>
      </c>
      <c r="M112">
        <v>0</v>
      </c>
      <c r="N112" t="s">
        <v>201</v>
      </c>
      <c r="O112" t="s">
        <v>218</v>
      </c>
      <c r="P112" s="3">
        <v>7.0000000000000009</v>
      </c>
      <c r="Q112">
        <f t="shared" si="1"/>
        <v>7.000000000000001E-3</v>
      </c>
    </row>
    <row r="113" spans="1:17" x14ac:dyDescent="0.25">
      <c r="A113" t="s">
        <v>146</v>
      </c>
      <c r="B113" t="s">
        <v>90</v>
      </c>
      <c r="C113" t="s">
        <v>2</v>
      </c>
      <c r="G113">
        <v>7071</v>
      </c>
      <c r="H113">
        <v>71</v>
      </c>
      <c r="I113">
        <v>82</v>
      </c>
      <c r="J113">
        <v>87</v>
      </c>
      <c r="K113">
        <v>90</v>
      </c>
      <c r="L113">
        <v>0</v>
      </c>
      <c r="M113">
        <v>0</v>
      </c>
      <c r="N113" t="s">
        <v>201</v>
      </c>
      <c r="O113" t="s">
        <v>218</v>
      </c>
      <c r="P113" s="3">
        <v>2</v>
      </c>
      <c r="Q113">
        <f t="shared" si="1"/>
        <v>2E-3</v>
      </c>
    </row>
    <row r="114" spans="1:17" x14ac:dyDescent="0.25">
      <c r="A114" t="s">
        <v>147</v>
      </c>
      <c r="B114" t="s">
        <v>90</v>
      </c>
      <c r="C114" t="s">
        <v>2</v>
      </c>
      <c r="G114">
        <v>438</v>
      </c>
      <c r="H114">
        <v>67</v>
      </c>
      <c r="I114">
        <v>80</v>
      </c>
      <c r="J114">
        <v>86</v>
      </c>
      <c r="K114">
        <v>89</v>
      </c>
      <c r="L114">
        <v>0</v>
      </c>
      <c r="M114">
        <v>0</v>
      </c>
      <c r="N114" t="s">
        <v>201</v>
      </c>
      <c r="O114" t="s">
        <v>218</v>
      </c>
      <c r="P114" s="3">
        <v>20</v>
      </c>
      <c r="Q114">
        <f t="shared" si="1"/>
        <v>0.02</v>
      </c>
    </row>
    <row r="115" spans="1:17" x14ac:dyDescent="0.25">
      <c r="A115" t="s">
        <v>148</v>
      </c>
      <c r="B115" t="s">
        <v>90</v>
      </c>
      <c r="C115" t="s">
        <v>2</v>
      </c>
      <c r="G115">
        <v>264</v>
      </c>
      <c r="H115">
        <v>77</v>
      </c>
      <c r="I115">
        <v>85</v>
      </c>
      <c r="J115">
        <v>90</v>
      </c>
      <c r="K115">
        <v>92</v>
      </c>
      <c r="L115">
        <v>0</v>
      </c>
      <c r="M115">
        <v>0</v>
      </c>
      <c r="N115" t="s">
        <v>201</v>
      </c>
      <c r="O115" t="s">
        <v>218</v>
      </c>
      <c r="P115" s="3">
        <v>19</v>
      </c>
      <c r="Q115">
        <f t="shared" si="1"/>
        <v>1.9E-2</v>
      </c>
    </row>
    <row r="116" spans="1:17" x14ac:dyDescent="0.25">
      <c r="A116" t="s">
        <v>149</v>
      </c>
      <c r="B116" t="s">
        <v>90</v>
      </c>
      <c r="C116" t="s">
        <v>2</v>
      </c>
      <c r="G116">
        <v>280</v>
      </c>
      <c r="H116">
        <v>80</v>
      </c>
      <c r="I116">
        <v>87</v>
      </c>
      <c r="J116">
        <v>91</v>
      </c>
      <c r="K116">
        <v>93</v>
      </c>
      <c r="L116">
        <v>0</v>
      </c>
      <c r="M116">
        <v>0</v>
      </c>
      <c r="N116" t="s">
        <v>201</v>
      </c>
      <c r="O116" t="s">
        <v>218</v>
      </c>
      <c r="P116" s="3">
        <v>15</v>
      </c>
      <c r="Q116">
        <f t="shared" si="1"/>
        <v>1.4999999999999999E-2</v>
      </c>
    </row>
    <row r="117" spans="1:17" x14ac:dyDescent="0.25">
      <c r="A117" t="s">
        <v>150</v>
      </c>
      <c r="B117" t="s">
        <v>6</v>
      </c>
      <c r="C117" t="s">
        <v>2</v>
      </c>
      <c r="D117" t="s">
        <v>7</v>
      </c>
      <c r="E117" t="s">
        <v>8</v>
      </c>
      <c r="F117" t="s">
        <v>210</v>
      </c>
      <c r="G117">
        <v>7746</v>
      </c>
      <c r="H117">
        <v>79</v>
      </c>
      <c r="I117">
        <v>87</v>
      </c>
      <c r="J117">
        <v>90</v>
      </c>
      <c r="K117">
        <v>92</v>
      </c>
      <c r="L117">
        <v>0</v>
      </c>
      <c r="M117">
        <v>0</v>
      </c>
      <c r="N117" t="s">
        <v>201</v>
      </c>
      <c r="O117" t="s">
        <v>218</v>
      </c>
      <c r="P117" s="3">
        <v>5</v>
      </c>
      <c r="Q117">
        <f t="shared" si="1"/>
        <v>5.0000000000000001E-3</v>
      </c>
    </row>
    <row r="118" spans="1:17" x14ac:dyDescent="0.25">
      <c r="A118" t="s">
        <v>151</v>
      </c>
      <c r="B118" t="s">
        <v>44</v>
      </c>
      <c r="C118" t="s">
        <v>2</v>
      </c>
      <c r="D118">
        <v>70</v>
      </c>
      <c r="E118" t="s">
        <v>4</v>
      </c>
      <c r="F118" t="s">
        <v>210</v>
      </c>
      <c r="G118">
        <v>8232</v>
      </c>
      <c r="H118">
        <v>69</v>
      </c>
      <c r="I118">
        <v>80</v>
      </c>
      <c r="J118">
        <v>86</v>
      </c>
      <c r="K118">
        <v>89</v>
      </c>
      <c r="L118">
        <v>6.07</v>
      </c>
      <c r="M118">
        <v>193.16</v>
      </c>
      <c r="N118" t="s">
        <v>205</v>
      </c>
      <c r="O118" t="s">
        <v>218</v>
      </c>
      <c r="P118" s="3">
        <v>17</v>
      </c>
      <c r="Q118">
        <f t="shared" si="1"/>
        <v>1.7000000000000001E-2</v>
      </c>
    </row>
    <row r="119" spans="1:17" x14ac:dyDescent="0.25">
      <c r="A119" t="s">
        <v>152</v>
      </c>
      <c r="B119" t="s">
        <v>6</v>
      </c>
      <c r="C119" t="s">
        <v>38</v>
      </c>
      <c r="D119" t="s">
        <v>7</v>
      </c>
      <c r="E119" t="s">
        <v>8</v>
      </c>
      <c r="F119" t="s">
        <v>210</v>
      </c>
      <c r="G119">
        <v>27850</v>
      </c>
      <c r="H119">
        <v>62</v>
      </c>
      <c r="I119">
        <v>76</v>
      </c>
      <c r="J119">
        <v>84</v>
      </c>
      <c r="K119">
        <v>87</v>
      </c>
      <c r="L119">
        <v>1.08</v>
      </c>
      <c r="M119">
        <v>4.67</v>
      </c>
      <c r="N119" t="s">
        <v>207</v>
      </c>
      <c r="O119" t="s">
        <v>218</v>
      </c>
      <c r="P119" s="3">
        <v>4</v>
      </c>
      <c r="Q119">
        <f t="shared" si="1"/>
        <v>4.0000000000000001E-3</v>
      </c>
    </row>
    <row r="120" spans="1:17" x14ac:dyDescent="0.25">
      <c r="A120" t="s">
        <v>153</v>
      </c>
      <c r="B120" t="s">
        <v>6</v>
      </c>
      <c r="C120" t="s">
        <v>2</v>
      </c>
      <c r="D120" t="s">
        <v>7</v>
      </c>
      <c r="E120" t="s">
        <v>8</v>
      </c>
      <c r="F120" t="s">
        <v>213</v>
      </c>
      <c r="G120">
        <v>8400</v>
      </c>
      <c r="H120">
        <v>82</v>
      </c>
      <c r="I120">
        <v>88</v>
      </c>
      <c r="J120">
        <v>92</v>
      </c>
      <c r="K120">
        <v>93</v>
      </c>
      <c r="L120">
        <v>0</v>
      </c>
      <c r="M120">
        <v>0</v>
      </c>
      <c r="N120" t="s">
        <v>201</v>
      </c>
      <c r="O120" t="s">
        <v>218</v>
      </c>
      <c r="P120" s="3">
        <v>19</v>
      </c>
      <c r="Q120">
        <f t="shared" si="1"/>
        <v>1.9E-2</v>
      </c>
    </row>
    <row r="121" spans="1:17" x14ac:dyDescent="0.25">
      <c r="A121" t="s">
        <v>154</v>
      </c>
      <c r="B121" t="s">
        <v>82</v>
      </c>
      <c r="C121" t="s">
        <v>2</v>
      </c>
      <c r="G121">
        <v>36663</v>
      </c>
      <c r="H121">
        <v>76</v>
      </c>
      <c r="I121">
        <v>85</v>
      </c>
      <c r="J121">
        <v>89</v>
      </c>
      <c r="K121">
        <v>91</v>
      </c>
      <c r="L121">
        <v>0</v>
      </c>
      <c r="M121">
        <v>0</v>
      </c>
      <c r="N121" t="s">
        <v>201</v>
      </c>
      <c r="O121" t="s">
        <v>218</v>
      </c>
      <c r="P121" s="3">
        <v>6</v>
      </c>
      <c r="Q121">
        <f t="shared" si="1"/>
        <v>6.0000000000000001E-3</v>
      </c>
    </row>
    <row r="122" spans="1:17" x14ac:dyDescent="0.25">
      <c r="A122" t="s">
        <v>155</v>
      </c>
      <c r="B122" t="s">
        <v>1</v>
      </c>
      <c r="C122" t="s">
        <v>2</v>
      </c>
      <c r="D122">
        <v>70</v>
      </c>
      <c r="E122" t="s">
        <v>228</v>
      </c>
      <c r="F122" t="s">
        <v>210</v>
      </c>
      <c r="G122">
        <v>8095</v>
      </c>
      <c r="H122">
        <v>65</v>
      </c>
      <c r="I122">
        <v>78</v>
      </c>
      <c r="J122">
        <v>85</v>
      </c>
      <c r="K122">
        <v>88</v>
      </c>
      <c r="L122">
        <v>14.82</v>
      </c>
      <c r="M122">
        <v>95.12</v>
      </c>
      <c r="N122" t="s">
        <v>202</v>
      </c>
      <c r="O122" t="s">
        <v>218</v>
      </c>
      <c r="P122" s="3">
        <v>3</v>
      </c>
      <c r="Q122">
        <f t="shared" si="1"/>
        <v>3.0000000000000001E-3</v>
      </c>
    </row>
    <row r="123" spans="1:17" x14ac:dyDescent="0.25">
      <c r="A123" t="s">
        <v>156</v>
      </c>
      <c r="B123" t="s">
        <v>25</v>
      </c>
      <c r="C123" t="s">
        <v>2</v>
      </c>
      <c r="D123" t="s">
        <v>7</v>
      </c>
      <c r="E123" t="s">
        <v>229</v>
      </c>
      <c r="F123" t="s">
        <v>213</v>
      </c>
      <c r="G123">
        <v>42142</v>
      </c>
      <c r="H123">
        <v>67</v>
      </c>
      <c r="I123">
        <v>79</v>
      </c>
      <c r="J123">
        <v>86</v>
      </c>
      <c r="K123">
        <v>89</v>
      </c>
      <c r="L123">
        <v>1.19</v>
      </c>
      <c r="M123">
        <v>364.96</v>
      </c>
      <c r="N123" t="s">
        <v>203</v>
      </c>
      <c r="O123" t="s">
        <v>218</v>
      </c>
      <c r="P123" s="3">
        <v>5</v>
      </c>
      <c r="Q123">
        <f t="shared" si="1"/>
        <v>5.0000000000000001E-3</v>
      </c>
    </row>
    <row r="124" spans="1:17" x14ac:dyDescent="0.25">
      <c r="A124" t="s">
        <v>157</v>
      </c>
      <c r="B124" t="s">
        <v>12</v>
      </c>
      <c r="C124" t="s">
        <v>38</v>
      </c>
      <c r="D124" t="s">
        <v>41</v>
      </c>
      <c r="E124" t="s">
        <v>229</v>
      </c>
      <c r="F124" t="s">
        <v>210</v>
      </c>
      <c r="G124">
        <v>4450</v>
      </c>
      <c r="H124">
        <v>71</v>
      </c>
      <c r="I124">
        <v>82</v>
      </c>
      <c r="J124">
        <v>87</v>
      </c>
      <c r="K124">
        <v>90</v>
      </c>
      <c r="L124">
        <v>13.48</v>
      </c>
      <c r="M124">
        <v>44.94</v>
      </c>
      <c r="N124" t="s">
        <v>204</v>
      </c>
      <c r="O124" t="s">
        <v>218</v>
      </c>
      <c r="P124" s="3">
        <v>9</v>
      </c>
      <c r="Q124">
        <f t="shared" si="1"/>
        <v>8.9999999999999993E-3</v>
      </c>
    </row>
    <row r="125" spans="1:17" x14ac:dyDescent="0.25">
      <c r="A125" t="s">
        <v>158</v>
      </c>
      <c r="B125" t="s">
        <v>12</v>
      </c>
      <c r="C125" t="s">
        <v>2</v>
      </c>
      <c r="D125" t="s">
        <v>7</v>
      </c>
      <c r="E125" t="s">
        <v>229</v>
      </c>
      <c r="F125" t="s">
        <v>210</v>
      </c>
      <c r="G125">
        <v>1444</v>
      </c>
      <c r="H125">
        <v>50</v>
      </c>
      <c r="I125">
        <v>70</v>
      </c>
      <c r="J125">
        <v>79</v>
      </c>
      <c r="K125">
        <v>84</v>
      </c>
      <c r="L125">
        <v>0</v>
      </c>
      <c r="M125">
        <v>0</v>
      </c>
      <c r="N125" t="s">
        <v>201</v>
      </c>
      <c r="O125" t="s">
        <v>218</v>
      </c>
      <c r="P125" s="3">
        <v>6</v>
      </c>
      <c r="Q125">
        <f t="shared" si="1"/>
        <v>6.0000000000000001E-3</v>
      </c>
    </row>
    <row r="126" spans="1:17" x14ac:dyDescent="0.25">
      <c r="A126" t="s">
        <v>159</v>
      </c>
      <c r="B126" t="s">
        <v>17</v>
      </c>
      <c r="C126" t="s">
        <v>2</v>
      </c>
      <c r="G126">
        <v>22086</v>
      </c>
      <c r="H126">
        <v>87</v>
      </c>
      <c r="I126">
        <v>92</v>
      </c>
      <c r="J126">
        <v>94</v>
      </c>
      <c r="K126">
        <v>95</v>
      </c>
      <c r="L126">
        <v>0</v>
      </c>
      <c r="M126">
        <v>0</v>
      </c>
      <c r="N126" t="s">
        <v>201</v>
      </c>
      <c r="O126" t="s">
        <v>218</v>
      </c>
      <c r="P126" s="3">
        <v>10</v>
      </c>
      <c r="Q126">
        <f t="shared" si="1"/>
        <v>0.01</v>
      </c>
    </row>
    <row r="127" spans="1:17" x14ac:dyDescent="0.25">
      <c r="A127" t="s">
        <v>160</v>
      </c>
      <c r="B127" t="s">
        <v>17</v>
      </c>
      <c r="C127" t="s">
        <v>38</v>
      </c>
      <c r="G127">
        <v>114812</v>
      </c>
      <c r="H127">
        <v>83</v>
      </c>
      <c r="I127">
        <v>89</v>
      </c>
      <c r="J127">
        <v>92</v>
      </c>
      <c r="K127">
        <v>93</v>
      </c>
      <c r="L127">
        <v>1.65</v>
      </c>
      <c r="M127">
        <v>16.899999999999999</v>
      </c>
      <c r="N127" t="s">
        <v>206</v>
      </c>
      <c r="O127" t="s">
        <v>218</v>
      </c>
      <c r="P127" s="3">
        <v>13</v>
      </c>
      <c r="Q127">
        <f t="shared" si="1"/>
        <v>1.2999999999999999E-2</v>
      </c>
    </row>
    <row r="128" spans="1:17" x14ac:dyDescent="0.25">
      <c r="A128" t="s">
        <v>161</v>
      </c>
      <c r="B128" t="s">
        <v>1</v>
      </c>
      <c r="C128" t="s">
        <v>2</v>
      </c>
      <c r="F128" t="s">
        <v>210</v>
      </c>
      <c r="G128">
        <v>11816</v>
      </c>
      <c r="H128">
        <v>77</v>
      </c>
      <c r="I128">
        <v>85</v>
      </c>
      <c r="J128">
        <v>90</v>
      </c>
      <c r="K128">
        <v>92</v>
      </c>
      <c r="L128">
        <v>5.08</v>
      </c>
      <c r="M128">
        <v>185.35</v>
      </c>
      <c r="N128" t="s">
        <v>205</v>
      </c>
      <c r="O128" t="s">
        <v>218</v>
      </c>
      <c r="P128" s="3">
        <v>8</v>
      </c>
      <c r="Q128">
        <f t="shared" si="1"/>
        <v>8.0000000000000002E-3</v>
      </c>
    </row>
    <row r="129" spans="1:17" x14ac:dyDescent="0.25">
      <c r="A129" t="s">
        <v>162</v>
      </c>
      <c r="B129" t="s">
        <v>44</v>
      </c>
      <c r="C129" t="s">
        <v>2</v>
      </c>
      <c r="D129">
        <v>70</v>
      </c>
      <c r="E129" t="s">
        <v>4</v>
      </c>
      <c r="F129" t="s">
        <v>210</v>
      </c>
      <c r="G129">
        <v>7032</v>
      </c>
      <c r="H129">
        <v>60</v>
      </c>
      <c r="I129">
        <v>75</v>
      </c>
      <c r="J129">
        <v>83</v>
      </c>
      <c r="K129">
        <v>87</v>
      </c>
      <c r="L129">
        <v>8.5299999999999994</v>
      </c>
      <c r="M129">
        <v>278.73</v>
      </c>
      <c r="N129" t="s">
        <v>205</v>
      </c>
      <c r="O129" t="s">
        <v>218</v>
      </c>
      <c r="P129" s="3">
        <v>7.0000000000000009</v>
      </c>
      <c r="Q129">
        <f t="shared" si="1"/>
        <v>7.000000000000001E-3</v>
      </c>
    </row>
    <row r="130" spans="1:17" x14ac:dyDescent="0.25">
      <c r="A130" t="s">
        <v>163</v>
      </c>
      <c r="B130" t="s">
        <v>12</v>
      </c>
      <c r="C130" t="s">
        <v>38</v>
      </c>
      <c r="D130" t="s">
        <v>41</v>
      </c>
      <c r="E130" t="s">
        <v>229</v>
      </c>
      <c r="F130" t="s">
        <v>210</v>
      </c>
      <c r="G130">
        <v>6145</v>
      </c>
      <c r="H130">
        <v>74</v>
      </c>
      <c r="I130">
        <v>83</v>
      </c>
      <c r="J130">
        <v>89</v>
      </c>
      <c r="K130">
        <v>91</v>
      </c>
      <c r="L130">
        <v>11.39</v>
      </c>
      <c r="M130">
        <v>81.36</v>
      </c>
      <c r="N130" t="s">
        <v>202</v>
      </c>
      <c r="O130" t="s">
        <v>218</v>
      </c>
      <c r="P130" s="3">
        <v>2</v>
      </c>
      <c r="Q130">
        <f t="shared" ref="Q130:Q159" si="2">P130/1000</f>
        <v>2E-3</v>
      </c>
    </row>
    <row r="131" spans="1:17" x14ac:dyDescent="0.25">
      <c r="A131" t="s">
        <v>164</v>
      </c>
      <c r="B131" t="s">
        <v>10</v>
      </c>
      <c r="C131" t="s">
        <v>2</v>
      </c>
      <c r="D131" t="s">
        <v>23</v>
      </c>
      <c r="E131" t="s">
        <v>228</v>
      </c>
      <c r="F131" t="s">
        <v>209</v>
      </c>
      <c r="G131">
        <v>10942</v>
      </c>
      <c r="H131">
        <v>72</v>
      </c>
      <c r="I131">
        <v>82</v>
      </c>
      <c r="J131">
        <v>88</v>
      </c>
      <c r="K131">
        <v>90</v>
      </c>
      <c r="L131">
        <v>13.71</v>
      </c>
      <c r="M131">
        <v>74.94</v>
      </c>
      <c r="N131" t="s">
        <v>202</v>
      </c>
      <c r="O131" t="s">
        <v>218</v>
      </c>
      <c r="P131" s="3">
        <v>7.0000000000000009</v>
      </c>
      <c r="Q131">
        <f t="shared" si="2"/>
        <v>7.000000000000001E-3</v>
      </c>
    </row>
    <row r="132" spans="1:17" x14ac:dyDescent="0.25">
      <c r="A132" t="s">
        <v>165</v>
      </c>
      <c r="B132" t="s">
        <v>140</v>
      </c>
      <c r="C132" t="s">
        <v>2</v>
      </c>
      <c r="D132" t="s">
        <v>7</v>
      </c>
      <c r="E132" t="s">
        <v>8</v>
      </c>
      <c r="F132" t="s">
        <v>213</v>
      </c>
      <c r="G132">
        <v>7897</v>
      </c>
      <c r="H132">
        <v>61</v>
      </c>
      <c r="I132">
        <v>76</v>
      </c>
      <c r="J132">
        <v>83</v>
      </c>
      <c r="K132">
        <v>87</v>
      </c>
      <c r="L132">
        <v>1.27</v>
      </c>
      <c r="M132">
        <v>15.2</v>
      </c>
      <c r="N132" t="s">
        <v>206</v>
      </c>
      <c r="O132" t="s">
        <v>218</v>
      </c>
      <c r="P132" s="3">
        <v>12</v>
      </c>
      <c r="Q132">
        <f t="shared" si="2"/>
        <v>1.2E-2</v>
      </c>
    </row>
    <row r="133" spans="1:17" x14ac:dyDescent="0.25">
      <c r="A133" t="s">
        <v>166</v>
      </c>
      <c r="B133" t="s">
        <v>22</v>
      </c>
      <c r="C133" t="s">
        <v>2</v>
      </c>
      <c r="D133" t="s">
        <v>23</v>
      </c>
      <c r="E133" t="s">
        <v>228</v>
      </c>
      <c r="F133" t="s">
        <v>209</v>
      </c>
      <c r="G133">
        <v>1453</v>
      </c>
      <c r="H133">
        <v>61</v>
      </c>
      <c r="I133">
        <v>76</v>
      </c>
      <c r="J133">
        <v>83</v>
      </c>
      <c r="K133">
        <v>87</v>
      </c>
      <c r="L133">
        <v>27.54</v>
      </c>
      <c r="M133">
        <v>96.38</v>
      </c>
      <c r="N133" t="s">
        <v>202</v>
      </c>
      <c r="O133" t="s">
        <v>218</v>
      </c>
      <c r="P133" s="3">
        <v>10</v>
      </c>
      <c r="Q133">
        <f t="shared" si="2"/>
        <v>0.01</v>
      </c>
    </row>
    <row r="134" spans="1:17" x14ac:dyDescent="0.25">
      <c r="A134" t="s">
        <v>167</v>
      </c>
      <c r="B134" t="s">
        <v>44</v>
      </c>
      <c r="C134" t="s">
        <v>2</v>
      </c>
      <c r="D134">
        <v>70</v>
      </c>
      <c r="E134" t="s">
        <v>4</v>
      </c>
      <c r="F134" t="s">
        <v>210</v>
      </c>
      <c r="G134">
        <v>71884</v>
      </c>
      <c r="H134">
        <v>68</v>
      </c>
      <c r="I134">
        <v>80</v>
      </c>
      <c r="J134">
        <v>86</v>
      </c>
      <c r="K134">
        <v>89</v>
      </c>
      <c r="L134">
        <v>5.01</v>
      </c>
      <c r="M134">
        <v>228.42</v>
      </c>
      <c r="N134" t="s">
        <v>205</v>
      </c>
      <c r="O134" t="s">
        <v>218</v>
      </c>
      <c r="P134" s="3">
        <v>14.000000000000002</v>
      </c>
      <c r="Q134">
        <f t="shared" si="2"/>
        <v>1.4000000000000002E-2</v>
      </c>
    </row>
    <row r="135" spans="1:17" x14ac:dyDescent="0.25">
      <c r="A135" t="s">
        <v>168</v>
      </c>
      <c r="B135" t="s">
        <v>17</v>
      </c>
      <c r="C135" t="s">
        <v>2</v>
      </c>
      <c r="G135">
        <v>5437</v>
      </c>
      <c r="H135">
        <v>94</v>
      </c>
      <c r="I135">
        <v>95</v>
      </c>
      <c r="J135">
        <v>96</v>
      </c>
      <c r="K135">
        <v>97</v>
      </c>
      <c r="L135">
        <v>0</v>
      </c>
      <c r="M135">
        <v>0</v>
      </c>
      <c r="N135" t="s">
        <v>201</v>
      </c>
      <c r="O135" t="s">
        <v>218</v>
      </c>
      <c r="P135" s="3">
        <v>2</v>
      </c>
      <c r="Q135">
        <f t="shared" si="2"/>
        <v>2E-3</v>
      </c>
    </row>
    <row r="136" spans="1:17" x14ac:dyDescent="0.25">
      <c r="A136" t="s">
        <v>169</v>
      </c>
      <c r="B136" t="s">
        <v>90</v>
      </c>
      <c r="C136" t="s">
        <v>2</v>
      </c>
      <c r="G136">
        <v>484</v>
      </c>
      <c r="H136">
        <v>89</v>
      </c>
      <c r="I136">
        <v>92</v>
      </c>
      <c r="J136">
        <v>94</v>
      </c>
      <c r="K136">
        <v>95</v>
      </c>
      <c r="L136">
        <v>0</v>
      </c>
      <c r="M136">
        <v>0</v>
      </c>
      <c r="N136" t="s">
        <v>201</v>
      </c>
      <c r="O136" t="s">
        <v>218</v>
      </c>
      <c r="P136" s="3">
        <v>5</v>
      </c>
      <c r="Q136">
        <f t="shared" si="2"/>
        <v>5.0000000000000001E-3</v>
      </c>
    </row>
    <row r="137" spans="1:17" x14ac:dyDescent="0.25">
      <c r="A137" t="s">
        <v>170</v>
      </c>
      <c r="B137" t="s">
        <v>33</v>
      </c>
      <c r="C137" t="s">
        <v>2</v>
      </c>
      <c r="G137">
        <v>980</v>
      </c>
      <c r="H137">
        <v>99</v>
      </c>
      <c r="I137">
        <v>99</v>
      </c>
      <c r="J137">
        <v>99</v>
      </c>
      <c r="K137">
        <v>99</v>
      </c>
      <c r="L137">
        <v>0</v>
      </c>
      <c r="M137">
        <v>0</v>
      </c>
      <c r="N137" t="s">
        <v>201</v>
      </c>
      <c r="O137" t="s">
        <v>218</v>
      </c>
      <c r="P137" s="3">
        <v>1</v>
      </c>
      <c r="Q137">
        <f t="shared" si="2"/>
        <v>1E-3</v>
      </c>
    </row>
    <row r="138" spans="1:17" x14ac:dyDescent="0.25">
      <c r="A138" t="s">
        <v>171</v>
      </c>
      <c r="B138" t="s">
        <v>49</v>
      </c>
      <c r="C138" t="s">
        <v>2</v>
      </c>
      <c r="D138" t="s">
        <v>7</v>
      </c>
      <c r="E138" t="s">
        <v>8</v>
      </c>
      <c r="F138" t="s">
        <v>213</v>
      </c>
      <c r="G138">
        <v>6385</v>
      </c>
      <c r="H138">
        <v>56</v>
      </c>
      <c r="I138">
        <v>73</v>
      </c>
      <c r="J138">
        <v>81</v>
      </c>
      <c r="K138">
        <v>86</v>
      </c>
      <c r="L138">
        <v>0</v>
      </c>
      <c r="M138">
        <v>0</v>
      </c>
      <c r="N138" t="s">
        <v>201</v>
      </c>
      <c r="O138" t="s">
        <v>218</v>
      </c>
      <c r="P138" s="3">
        <v>14.000000000000002</v>
      </c>
      <c r="Q138">
        <f t="shared" si="2"/>
        <v>1.4000000000000002E-2</v>
      </c>
    </row>
    <row r="139" spans="1:17" x14ac:dyDescent="0.25">
      <c r="A139" t="s">
        <v>172</v>
      </c>
      <c r="B139" t="s">
        <v>6</v>
      </c>
      <c r="C139" t="s">
        <v>2</v>
      </c>
      <c r="D139" t="s">
        <v>7</v>
      </c>
      <c r="E139" t="s">
        <v>8</v>
      </c>
      <c r="F139" t="s">
        <v>213</v>
      </c>
      <c r="G139">
        <v>7456</v>
      </c>
      <c r="H139">
        <v>72</v>
      </c>
      <c r="I139">
        <v>82</v>
      </c>
      <c r="J139">
        <v>88</v>
      </c>
      <c r="K139">
        <v>90</v>
      </c>
      <c r="L139">
        <v>0</v>
      </c>
      <c r="M139">
        <v>0</v>
      </c>
      <c r="N139" t="s">
        <v>201</v>
      </c>
      <c r="O139" t="s">
        <v>218</v>
      </c>
      <c r="P139" s="3">
        <v>13</v>
      </c>
      <c r="Q139">
        <f t="shared" si="2"/>
        <v>1.2999999999999999E-2</v>
      </c>
    </row>
    <row r="140" spans="1:17" x14ac:dyDescent="0.25">
      <c r="A140" t="s">
        <v>173</v>
      </c>
      <c r="B140" t="s">
        <v>17</v>
      </c>
      <c r="C140" t="s">
        <v>2</v>
      </c>
      <c r="G140">
        <v>9006</v>
      </c>
      <c r="H140">
        <v>91</v>
      </c>
      <c r="I140">
        <v>94</v>
      </c>
      <c r="J140">
        <v>95</v>
      </c>
      <c r="K140">
        <v>96</v>
      </c>
      <c r="L140">
        <v>0</v>
      </c>
      <c r="M140">
        <v>0</v>
      </c>
      <c r="N140" t="s">
        <v>201</v>
      </c>
      <c r="O140" t="s">
        <v>218</v>
      </c>
      <c r="P140" s="3">
        <v>20</v>
      </c>
      <c r="Q140">
        <f t="shared" si="2"/>
        <v>0.02</v>
      </c>
    </row>
    <row r="141" spans="1:17" x14ac:dyDescent="0.25">
      <c r="A141" t="s">
        <v>174</v>
      </c>
      <c r="B141" t="s">
        <v>14</v>
      </c>
      <c r="C141" t="s">
        <v>2</v>
      </c>
      <c r="D141" t="s">
        <v>7</v>
      </c>
      <c r="E141" t="s">
        <v>15</v>
      </c>
      <c r="G141">
        <v>3534</v>
      </c>
      <c r="H141">
        <v>43</v>
      </c>
      <c r="I141">
        <v>65</v>
      </c>
      <c r="J141">
        <v>76</v>
      </c>
      <c r="K141">
        <v>82</v>
      </c>
      <c r="L141">
        <v>0</v>
      </c>
      <c r="M141">
        <v>0</v>
      </c>
      <c r="N141" t="s">
        <v>201</v>
      </c>
      <c r="O141" t="s">
        <v>218</v>
      </c>
      <c r="P141" s="3">
        <v>3</v>
      </c>
      <c r="Q141">
        <f t="shared" si="2"/>
        <v>3.0000000000000001E-3</v>
      </c>
    </row>
    <row r="142" spans="1:17" x14ac:dyDescent="0.25">
      <c r="A142" t="s">
        <v>175</v>
      </c>
      <c r="B142" t="s">
        <v>1</v>
      </c>
      <c r="C142" t="s">
        <v>2</v>
      </c>
      <c r="D142" t="s">
        <v>3</v>
      </c>
      <c r="E142" t="s">
        <v>4</v>
      </c>
      <c r="F142" t="s">
        <v>208</v>
      </c>
      <c r="G142">
        <v>76381</v>
      </c>
      <c r="H142">
        <v>64</v>
      </c>
      <c r="I142">
        <v>78</v>
      </c>
      <c r="J142">
        <v>85</v>
      </c>
      <c r="K142">
        <v>88</v>
      </c>
      <c r="L142">
        <v>10.08</v>
      </c>
      <c r="M142">
        <v>47.52</v>
      </c>
      <c r="N142" t="s">
        <v>204</v>
      </c>
      <c r="O142" t="s">
        <v>218</v>
      </c>
      <c r="P142" s="3">
        <v>1</v>
      </c>
      <c r="Q142">
        <f t="shared" si="2"/>
        <v>1E-3</v>
      </c>
    </row>
    <row r="143" spans="1:17" x14ac:dyDescent="0.25">
      <c r="A143" t="s">
        <v>176</v>
      </c>
      <c r="B143" t="s">
        <v>1</v>
      </c>
      <c r="C143" t="s">
        <v>2</v>
      </c>
      <c r="D143" t="s">
        <v>3</v>
      </c>
      <c r="E143" t="s">
        <v>4</v>
      </c>
      <c r="F143" t="s">
        <v>208</v>
      </c>
      <c r="G143">
        <v>41847</v>
      </c>
      <c r="H143">
        <v>64</v>
      </c>
      <c r="I143">
        <v>78</v>
      </c>
      <c r="J143">
        <v>85</v>
      </c>
      <c r="K143">
        <v>88</v>
      </c>
      <c r="L143">
        <v>14.1</v>
      </c>
      <c r="M143">
        <v>68.58</v>
      </c>
      <c r="N143" t="s">
        <v>202</v>
      </c>
      <c r="O143" t="s">
        <v>218</v>
      </c>
      <c r="P143" s="3">
        <v>14.000000000000002</v>
      </c>
      <c r="Q143">
        <f t="shared" si="2"/>
        <v>1.4000000000000002E-2</v>
      </c>
    </row>
    <row r="144" spans="1:17" x14ac:dyDescent="0.25">
      <c r="A144" t="s">
        <v>177</v>
      </c>
      <c r="B144" t="s">
        <v>17</v>
      </c>
      <c r="C144" t="s">
        <v>2</v>
      </c>
      <c r="G144">
        <v>17351</v>
      </c>
      <c r="H144">
        <v>79</v>
      </c>
      <c r="I144">
        <v>87</v>
      </c>
      <c r="J144">
        <v>90</v>
      </c>
      <c r="K144">
        <v>92</v>
      </c>
      <c r="L144">
        <v>0.57999999999999996</v>
      </c>
      <c r="M144">
        <v>0.57999999999999996</v>
      </c>
      <c r="N144" t="s">
        <v>207</v>
      </c>
      <c r="O144" t="s">
        <v>218</v>
      </c>
      <c r="P144" s="3">
        <v>1</v>
      </c>
      <c r="Q144">
        <f t="shared" si="2"/>
        <v>1E-3</v>
      </c>
    </row>
    <row r="145" spans="1:17" x14ac:dyDescent="0.25">
      <c r="A145" t="s">
        <v>178</v>
      </c>
      <c r="B145" t="s">
        <v>49</v>
      </c>
      <c r="C145" t="s">
        <v>2</v>
      </c>
      <c r="D145" t="s">
        <v>7</v>
      </c>
      <c r="E145" t="s">
        <v>8</v>
      </c>
      <c r="F145" t="s">
        <v>213</v>
      </c>
      <c r="G145">
        <v>15295</v>
      </c>
      <c r="H145">
        <v>65</v>
      </c>
      <c r="I145">
        <v>78</v>
      </c>
      <c r="J145">
        <v>85</v>
      </c>
      <c r="K145">
        <v>88</v>
      </c>
      <c r="L145">
        <v>1.96</v>
      </c>
      <c r="M145">
        <v>27.46</v>
      </c>
      <c r="N145" t="s">
        <v>204</v>
      </c>
      <c r="O145" t="s">
        <v>218</v>
      </c>
      <c r="P145" s="3">
        <v>9</v>
      </c>
      <c r="Q145">
        <f t="shared" si="2"/>
        <v>8.9999999999999993E-3</v>
      </c>
    </row>
    <row r="146" spans="1:17" x14ac:dyDescent="0.25">
      <c r="A146" t="s">
        <v>179</v>
      </c>
      <c r="B146" t="s">
        <v>17</v>
      </c>
      <c r="C146" t="s">
        <v>2</v>
      </c>
      <c r="G146">
        <v>15773</v>
      </c>
      <c r="H146">
        <v>94</v>
      </c>
      <c r="I146">
        <v>96</v>
      </c>
      <c r="J146">
        <v>96</v>
      </c>
      <c r="K146">
        <v>97</v>
      </c>
      <c r="L146">
        <v>0</v>
      </c>
      <c r="M146">
        <v>0</v>
      </c>
      <c r="N146" t="s">
        <v>201</v>
      </c>
      <c r="O146" t="s">
        <v>218</v>
      </c>
      <c r="P146" s="3">
        <v>16</v>
      </c>
      <c r="Q146">
        <f t="shared" si="2"/>
        <v>1.6E-2</v>
      </c>
    </row>
    <row r="147" spans="1:17" x14ac:dyDescent="0.25">
      <c r="A147" t="s">
        <v>180</v>
      </c>
      <c r="B147" t="s">
        <v>17</v>
      </c>
      <c r="C147" t="s">
        <v>38</v>
      </c>
      <c r="G147">
        <v>2031</v>
      </c>
      <c r="H147">
        <v>86</v>
      </c>
      <c r="I147">
        <v>90</v>
      </c>
      <c r="J147">
        <v>93</v>
      </c>
      <c r="K147">
        <v>94</v>
      </c>
      <c r="L147">
        <v>9.85</v>
      </c>
      <c r="M147">
        <v>68.92</v>
      </c>
      <c r="N147" t="s">
        <v>202</v>
      </c>
      <c r="O147" t="s">
        <v>218</v>
      </c>
      <c r="P147" s="3">
        <v>16</v>
      </c>
      <c r="Q147">
        <f t="shared" si="2"/>
        <v>1.6E-2</v>
      </c>
    </row>
    <row r="148" spans="1:17" x14ac:dyDescent="0.25">
      <c r="A148" t="s">
        <v>181</v>
      </c>
      <c r="B148" t="s">
        <v>10</v>
      </c>
      <c r="C148" t="s">
        <v>2</v>
      </c>
      <c r="D148" t="s">
        <v>29</v>
      </c>
      <c r="E148" t="s">
        <v>228</v>
      </c>
      <c r="F148" t="s">
        <v>209</v>
      </c>
      <c r="G148">
        <v>24130</v>
      </c>
      <c r="H148">
        <v>69</v>
      </c>
      <c r="I148">
        <v>80</v>
      </c>
      <c r="J148">
        <v>86</v>
      </c>
      <c r="K148">
        <v>89</v>
      </c>
      <c r="L148">
        <v>13.26</v>
      </c>
      <c r="M148">
        <v>59.26</v>
      </c>
      <c r="N148" t="s">
        <v>204</v>
      </c>
      <c r="O148" t="s">
        <v>218</v>
      </c>
      <c r="P148" s="3">
        <v>19</v>
      </c>
      <c r="Q148">
        <f t="shared" si="2"/>
        <v>1.9E-2</v>
      </c>
    </row>
    <row r="149" spans="1:17" x14ac:dyDescent="0.25">
      <c r="A149" t="s">
        <v>182</v>
      </c>
      <c r="B149" t="s">
        <v>1</v>
      </c>
      <c r="C149" t="s">
        <v>2</v>
      </c>
      <c r="D149" t="s">
        <v>3</v>
      </c>
      <c r="E149" t="s">
        <v>4</v>
      </c>
      <c r="F149" t="s">
        <v>208</v>
      </c>
      <c r="G149">
        <v>24025</v>
      </c>
      <c r="H149">
        <v>58</v>
      </c>
      <c r="I149">
        <v>74</v>
      </c>
      <c r="J149">
        <v>82</v>
      </c>
      <c r="K149">
        <v>86</v>
      </c>
      <c r="L149">
        <v>10.82</v>
      </c>
      <c r="M149">
        <v>52.86</v>
      </c>
      <c r="N149" t="s">
        <v>204</v>
      </c>
      <c r="O149" t="s">
        <v>218</v>
      </c>
      <c r="P149" s="3">
        <v>5</v>
      </c>
      <c r="Q149">
        <f t="shared" si="2"/>
        <v>5.0000000000000001E-3</v>
      </c>
    </row>
    <row r="150" spans="1:17" x14ac:dyDescent="0.25">
      <c r="A150" t="s">
        <v>183</v>
      </c>
      <c r="B150" t="s">
        <v>25</v>
      </c>
      <c r="C150" t="s">
        <v>2</v>
      </c>
      <c r="D150" t="s">
        <v>7</v>
      </c>
      <c r="E150" t="s">
        <v>229</v>
      </c>
      <c r="F150" t="s">
        <v>210</v>
      </c>
      <c r="G150">
        <v>76822</v>
      </c>
      <c r="H150">
        <v>66</v>
      </c>
      <c r="I150">
        <v>79</v>
      </c>
      <c r="J150">
        <v>85</v>
      </c>
      <c r="K150">
        <v>89</v>
      </c>
      <c r="L150">
        <v>0.78</v>
      </c>
      <c r="M150">
        <v>386.61</v>
      </c>
      <c r="N150" t="s">
        <v>203</v>
      </c>
      <c r="O150" t="s">
        <v>218</v>
      </c>
      <c r="P150" s="3">
        <v>15</v>
      </c>
      <c r="Q150">
        <f t="shared" si="2"/>
        <v>1.4999999999999999E-2</v>
      </c>
    </row>
    <row r="151" spans="1:17" x14ac:dyDescent="0.25">
      <c r="A151" t="s">
        <v>184</v>
      </c>
      <c r="B151" t="s">
        <v>17</v>
      </c>
      <c r="C151" t="s">
        <v>2</v>
      </c>
      <c r="G151">
        <v>21765</v>
      </c>
      <c r="H151">
        <v>92</v>
      </c>
      <c r="I151">
        <v>95</v>
      </c>
      <c r="J151">
        <v>96</v>
      </c>
      <c r="K151">
        <v>96</v>
      </c>
      <c r="L151">
        <v>0</v>
      </c>
      <c r="M151">
        <v>0</v>
      </c>
      <c r="N151" t="s">
        <v>201</v>
      </c>
      <c r="O151" t="s">
        <v>218</v>
      </c>
      <c r="P151" s="3">
        <v>15</v>
      </c>
      <c r="Q151">
        <f t="shared" si="2"/>
        <v>1.4999999999999999E-2</v>
      </c>
    </row>
    <row r="152" spans="1:17" x14ac:dyDescent="0.25">
      <c r="A152" t="s">
        <v>185</v>
      </c>
      <c r="B152" t="s">
        <v>1</v>
      </c>
      <c r="C152" t="s">
        <v>2</v>
      </c>
      <c r="D152" t="s">
        <v>3</v>
      </c>
      <c r="E152" t="s">
        <v>4</v>
      </c>
      <c r="F152" t="s">
        <v>208</v>
      </c>
      <c r="G152">
        <v>2919</v>
      </c>
      <c r="H152">
        <v>62</v>
      </c>
      <c r="I152">
        <v>76</v>
      </c>
      <c r="J152">
        <v>84</v>
      </c>
      <c r="K152">
        <v>87</v>
      </c>
      <c r="L152">
        <v>17.13</v>
      </c>
      <c r="M152">
        <v>61.67</v>
      </c>
      <c r="N152" t="s">
        <v>202</v>
      </c>
      <c r="O152" t="s">
        <v>218</v>
      </c>
      <c r="P152" s="3">
        <v>7.0000000000000009</v>
      </c>
      <c r="Q152">
        <f t="shared" si="2"/>
        <v>7.000000000000001E-3</v>
      </c>
    </row>
    <row r="153" spans="1:17" x14ac:dyDescent="0.25">
      <c r="A153" t="s">
        <v>186</v>
      </c>
      <c r="B153" t="s">
        <v>1</v>
      </c>
      <c r="C153" t="s">
        <v>38</v>
      </c>
      <c r="D153" t="s">
        <v>23</v>
      </c>
      <c r="E153" t="s">
        <v>228</v>
      </c>
      <c r="F153" t="s">
        <v>210</v>
      </c>
      <c r="G153">
        <v>12354</v>
      </c>
      <c r="H153">
        <v>70</v>
      </c>
      <c r="I153">
        <v>81</v>
      </c>
      <c r="J153">
        <v>87</v>
      </c>
      <c r="K153">
        <v>90</v>
      </c>
      <c r="L153">
        <v>4.05</v>
      </c>
      <c r="M153">
        <v>8.9</v>
      </c>
      <c r="N153" t="s">
        <v>207</v>
      </c>
      <c r="O153" t="s">
        <v>218</v>
      </c>
      <c r="P153" s="3">
        <v>7.0000000000000009</v>
      </c>
      <c r="Q153">
        <f t="shared" si="2"/>
        <v>7.000000000000001E-3</v>
      </c>
    </row>
    <row r="154" spans="1:17" x14ac:dyDescent="0.25">
      <c r="A154" t="s">
        <v>187</v>
      </c>
      <c r="B154" t="s">
        <v>1</v>
      </c>
      <c r="C154" t="s">
        <v>2</v>
      </c>
      <c r="D154" t="s">
        <v>3</v>
      </c>
      <c r="E154" t="s">
        <v>4</v>
      </c>
      <c r="F154" t="s">
        <v>208</v>
      </c>
      <c r="G154">
        <v>13149</v>
      </c>
      <c r="H154">
        <v>42</v>
      </c>
      <c r="I154">
        <v>64</v>
      </c>
      <c r="J154">
        <v>75</v>
      </c>
      <c r="K154">
        <v>81</v>
      </c>
      <c r="L154">
        <v>0</v>
      </c>
      <c r="M154">
        <v>0</v>
      </c>
      <c r="N154" t="s">
        <v>201</v>
      </c>
      <c r="O154" t="s">
        <v>218</v>
      </c>
      <c r="P154" s="3">
        <v>5</v>
      </c>
      <c r="Q154">
        <f t="shared" si="2"/>
        <v>5.0000000000000001E-3</v>
      </c>
    </row>
    <row r="155" spans="1:17" x14ac:dyDescent="0.25">
      <c r="A155" t="s">
        <v>188</v>
      </c>
      <c r="B155" t="s">
        <v>17</v>
      </c>
      <c r="C155" t="s">
        <v>38</v>
      </c>
      <c r="G155">
        <v>4279</v>
      </c>
      <c r="H155">
        <v>83</v>
      </c>
      <c r="I155">
        <v>89</v>
      </c>
      <c r="J155">
        <v>92</v>
      </c>
      <c r="K155">
        <v>94</v>
      </c>
      <c r="L155">
        <v>0</v>
      </c>
      <c r="M155">
        <v>0</v>
      </c>
      <c r="N155" t="s">
        <v>201</v>
      </c>
      <c r="O155" t="s">
        <v>218</v>
      </c>
      <c r="P155" s="3">
        <v>18</v>
      </c>
      <c r="Q155">
        <f t="shared" si="2"/>
        <v>1.7999999999999999E-2</v>
      </c>
    </row>
    <row r="156" spans="1:17" x14ac:dyDescent="0.25">
      <c r="A156" t="s">
        <v>189</v>
      </c>
      <c r="B156" t="s">
        <v>17</v>
      </c>
      <c r="C156" t="s">
        <v>38</v>
      </c>
      <c r="G156">
        <v>9732</v>
      </c>
      <c r="H156">
        <v>49</v>
      </c>
      <c r="I156">
        <v>69</v>
      </c>
      <c r="J156">
        <v>78</v>
      </c>
      <c r="K156">
        <v>83</v>
      </c>
      <c r="L156">
        <v>0</v>
      </c>
      <c r="M156">
        <v>0</v>
      </c>
      <c r="N156" t="s">
        <v>201</v>
      </c>
      <c r="O156" t="s">
        <v>218</v>
      </c>
      <c r="P156" s="3">
        <v>5</v>
      </c>
      <c r="Q156">
        <f t="shared" si="2"/>
        <v>5.0000000000000001E-3</v>
      </c>
    </row>
    <row r="157" spans="1:17" x14ac:dyDescent="0.25">
      <c r="A157" t="s">
        <v>190</v>
      </c>
      <c r="B157" t="s">
        <v>17</v>
      </c>
      <c r="C157" t="s">
        <v>38</v>
      </c>
      <c r="G157">
        <v>7797</v>
      </c>
      <c r="H157">
        <v>71</v>
      </c>
      <c r="I157">
        <v>82</v>
      </c>
      <c r="J157">
        <v>87</v>
      </c>
      <c r="K157">
        <v>90</v>
      </c>
      <c r="L157">
        <v>0</v>
      </c>
      <c r="M157">
        <v>0</v>
      </c>
      <c r="N157" t="s">
        <v>201</v>
      </c>
      <c r="O157" t="s">
        <v>218</v>
      </c>
      <c r="P157" s="3">
        <v>2</v>
      </c>
      <c r="Q157">
        <f t="shared" si="2"/>
        <v>2E-3</v>
      </c>
    </row>
    <row r="158" spans="1:17" x14ac:dyDescent="0.25">
      <c r="A158" t="s">
        <v>191</v>
      </c>
      <c r="B158" t="s">
        <v>44</v>
      </c>
      <c r="C158" t="s">
        <v>38</v>
      </c>
      <c r="D158" t="s">
        <v>7</v>
      </c>
      <c r="E158" t="s">
        <v>7</v>
      </c>
      <c r="F158" t="s">
        <v>210</v>
      </c>
      <c r="G158">
        <v>24264</v>
      </c>
      <c r="H158">
        <v>42</v>
      </c>
      <c r="I158">
        <v>64</v>
      </c>
      <c r="J158">
        <v>76</v>
      </c>
      <c r="K158">
        <v>81</v>
      </c>
      <c r="L158">
        <v>0.82</v>
      </c>
      <c r="M158">
        <v>3.3</v>
      </c>
      <c r="N158" t="s">
        <v>207</v>
      </c>
      <c r="O158" t="s">
        <v>218</v>
      </c>
      <c r="P158" s="3">
        <v>3</v>
      </c>
      <c r="Q158">
        <f t="shared" si="2"/>
        <v>3.0000000000000001E-3</v>
      </c>
    </row>
    <row r="159" spans="1:17" x14ac:dyDescent="0.25">
      <c r="A159" t="s">
        <v>192</v>
      </c>
      <c r="B159" t="s">
        <v>12</v>
      </c>
      <c r="C159" t="s">
        <v>38</v>
      </c>
      <c r="D159" t="s">
        <v>60</v>
      </c>
      <c r="E159" t="s">
        <v>229</v>
      </c>
      <c r="F159" t="s">
        <v>210</v>
      </c>
      <c r="G159">
        <v>13261</v>
      </c>
      <c r="H159">
        <v>71</v>
      </c>
      <c r="I159">
        <v>81</v>
      </c>
      <c r="J159">
        <v>87</v>
      </c>
      <c r="K159">
        <v>90</v>
      </c>
      <c r="L159">
        <v>2.2599999999999998</v>
      </c>
      <c r="M159">
        <v>9.0500000000000007</v>
      </c>
      <c r="N159" t="s">
        <v>207</v>
      </c>
      <c r="O159" t="s">
        <v>218</v>
      </c>
      <c r="P159" s="3">
        <v>3</v>
      </c>
      <c r="Q159">
        <f t="shared" si="2"/>
        <v>3.0000000000000001E-3</v>
      </c>
    </row>
    <row r="160" spans="1:17" x14ac:dyDescent="0.25">
      <c r="A160" t="s">
        <v>193</v>
      </c>
      <c r="B160" t="s">
        <v>12</v>
      </c>
      <c r="C160" t="s">
        <v>38</v>
      </c>
      <c r="D160" t="s">
        <v>7</v>
      </c>
      <c r="E160" t="s">
        <v>229</v>
      </c>
      <c r="F160" t="s">
        <v>210</v>
      </c>
      <c r="G160">
        <v>30178</v>
      </c>
      <c r="H160">
        <v>86</v>
      </c>
      <c r="I160">
        <v>90</v>
      </c>
      <c r="J160">
        <v>93</v>
      </c>
      <c r="K160">
        <v>94</v>
      </c>
      <c r="L160">
        <v>1.66</v>
      </c>
      <c r="M160">
        <v>99.74</v>
      </c>
      <c r="N160" t="s">
        <v>202</v>
      </c>
      <c r="O160" t="s">
        <v>218</v>
      </c>
      <c r="P160" s="3">
        <v>19</v>
      </c>
      <c r="Q160">
        <f>P160/1000</f>
        <v>1.9E-2</v>
      </c>
    </row>
    <row r="161" spans="1:17" x14ac:dyDescent="0.25">
      <c r="A161" t="s">
        <v>194</v>
      </c>
      <c r="B161" t="s">
        <v>12</v>
      </c>
      <c r="C161" t="s">
        <v>38</v>
      </c>
      <c r="D161" t="s">
        <v>41</v>
      </c>
      <c r="E161" t="s">
        <v>229</v>
      </c>
      <c r="F161" t="s">
        <v>210</v>
      </c>
      <c r="G161">
        <v>6275</v>
      </c>
      <c r="H161">
        <v>63</v>
      </c>
      <c r="I161">
        <v>77</v>
      </c>
      <c r="J161">
        <v>84</v>
      </c>
      <c r="K161">
        <v>88</v>
      </c>
      <c r="L161">
        <v>4.78</v>
      </c>
      <c r="M161">
        <v>74.91</v>
      </c>
      <c r="N161" t="s">
        <v>202</v>
      </c>
      <c r="O161" t="s">
        <v>218</v>
      </c>
      <c r="P161" s="3">
        <f>0.12*100</f>
        <v>12</v>
      </c>
      <c r="Q161">
        <f>79/1000</f>
        <v>7.9000000000000001E-2</v>
      </c>
    </row>
    <row r="162" spans="1:17" x14ac:dyDescent="0.25">
      <c r="A162" t="s">
        <v>195</v>
      </c>
      <c r="B162" t="s">
        <v>6</v>
      </c>
      <c r="C162" t="s">
        <v>2</v>
      </c>
      <c r="D162" t="s">
        <v>41</v>
      </c>
      <c r="E162" t="s">
        <v>8</v>
      </c>
      <c r="F162" t="s">
        <v>213</v>
      </c>
      <c r="G162">
        <v>33166</v>
      </c>
      <c r="H162">
        <v>74</v>
      </c>
      <c r="I162">
        <v>84</v>
      </c>
      <c r="J162">
        <v>89</v>
      </c>
      <c r="K162">
        <v>91</v>
      </c>
      <c r="L162">
        <v>1.51</v>
      </c>
      <c r="M162">
        <v>12.36</v>
      </c>
      <c r="N162" t="s">
        <v>206</v>
      </c>
      <c r="O162" t="s">
        <v>218</v>
      </c>
      <c r="P162" s="3">
        <f>0.12*100</f>
        <v>12</v>
      </c>
      <c r="Q162">
        <f>182/1000</f>
        <v>0.182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Q_EUP_select_CN</vt:lpstr>
      <vt:lpstr>Q_EUP_select_CN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Petra Pergar</cp:lastModifiedBy>
  <dcterms:created xsi:type="dcterms:W3CDTF">2019-11-11T07:30:44Z</dcterms:created>
  <dcterms:modified xsi:type="dcterms:W3CDTF">2019-12-03T11:53:01Z</dcterms:modified>
</cp:coreProperties>
</file>