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CLVHacker/Dropbox/_Course Stuff/Excel for Data Analysis/"/>
    </mc:Choice>
  </mc:AlternateContent>
  <xr:revisionPtr revIDLastSave="0" documentId="8_{BCA53120-BBF7-3E4D-9F6B-DC41A9CAF9B1}" xr6:coauthVersionLast="36" xr6:coauthVersionMax="36" xr10:uidLastSave="{00000000-0000-0000-0000-000000000000}"/>
  <bookViews>
    <workbookView xWindow="33600" yWindow="460" windowWidth="38400" windowHeight="21140" tabRatio="500" activeTab="1" xr2:uid="{00000000-000D-0000-FFFF-FFFF00000000}"/>
  </bookViews>
  <sheets>
    <sheet name="vgsales" sheetId="1" r:id="rId1"/>
    <sheet name="Charts" sheetId="4" r:id="rId2"/>
  </sheets>
  <definedNames>
    <definedName name="_xlnm._FilterDatabase" localSheetId="0" hidden="1">vgsales!$F$2:$F$16599</definedName>
    <definedName name="_xlnm.Extract" localSheetId="0">vgsales!$S$2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4" i="4" l="1"/>
  <c r="O13" i="4"/>
  <c r="O12" i="4"/>
  <c r="O11" i="4"/>
  <c r="O10" i="4"/>
  <c r="O9" i="4"/>
  <c r="O8" i="4"/>
  <c r="O7" i="4"/>
  <c r="O6" i="4"/>
  <c r="O5" i="4"/>
  <c r="O4" i="4"/>
  <c r="O3" i="4"/>
  <c r="O2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<sst xmlns="http://schemas.openxmlformats.org/spreadsheetml/2006/main" count="66589" uniqueCount="12122">
  <si>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</si>
  <si>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</si>
  <si>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</si>
  <si>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</si>
  <si>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</si>
  <si>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</si>
  <si>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</si>
  <si>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</si>
  <si>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</si>
  <si>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</si>
  <si>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</si>
  <si>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</si>
  <si>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</si>
  <si>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</si>
  <si>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</si>
  <si>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</si>
  <si>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</si>
  <si>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</si>
  <si>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</si>
  <si>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</si>
  <si>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</si>
  <si>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</si>
  <si>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</si>
  <si>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</si>
  <si>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</si>
  <si>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</si>
  <si>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</si>
  <si>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</si>
  <si>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</si>
  <si>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</si>
  <si>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</si>
  <si>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</si>
  <si>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</si>
  <si>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</si>
  <si>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</si>
  <si>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</si>
  <si>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</si>
  <si>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</si>
  <si>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</si>
  <si>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</si>
  <si>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</si>
  <si>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</si>
  <si>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</si>
  <si>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</si>
  <si>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</si>
  <si>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</si>
  <si>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</si>
  <si>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</si>
  <si>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</si>
  <si>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</si>
  <si>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</si>
  <si>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</si>
  <si>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</si>
  <si>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</si>
  <si>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</si>
  <si>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</si>
  <si>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</si>
  <si>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</si>
  <si>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</si>
  <si>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</si>
  <si>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</si>
  <si>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</si>
  <si>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</si>
  <si>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</si>
  <si>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</si>
  <si>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</si>
  <si>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</si>
  <si>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</si>
  <si>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</si>
  <si>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</si>
  <si>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</si>
  <si>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</si>
  <si>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</si>
  <si>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</si>
  <si>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</si>
  <si>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</si>
  <si>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</si>
  <si>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</si>
  <si>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</si>
  <si>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</si>
  <si>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</si>
  <si>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</si>
  <si>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</si>
  <si>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</si>
  <si>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</si>
  <si>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</si>
  <si>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</si>
  <si>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</si>
  <si>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</si>
  <si>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</si>
  <si>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</si>
  <si>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</si>
  <si>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</si>
  <si>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</si>
  <si>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</si>
  <si>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</si>
  <si>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</si>
  <si>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</si>
  <si>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</si>
  <si>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</si>
  <si>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</si>
  <si>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</si>
  <si>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</si>
  <si>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</si>
  <si>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</si>
  <si>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</si>
  <si>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</si>
  <si>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</si>
  <si>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</si>
  <si>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</si>
  <si>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</si>
  <si>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</si>
  <si>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</si>
  <si>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</si>
  <si>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</si>
  <si>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</si>
  <si>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</si>
  <si>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</si>
  <si>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</si>
  <si>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</si>
  <si>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</si>
  <si>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</si>
  <si>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</si>
  <si>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</si>
  <si>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</si>
  <si>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</si>
  <si>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</si>
  <si>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</si>
  <si>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</si>
  <si>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</si>
  <si>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</si>
  <si>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</si>
  <si>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</si>
  <si>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</si>
  <si>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</si>
  <si>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</si>
  <si>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</si>
  <si>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</si>
  <si>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</si>
  <si>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</si>
  <si>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</si>
  <si>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</si>
  <si>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</si>
  <si>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</si>
  <si>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</si>
  <si>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</si>
  <si>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</si>
  <si>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</si>
  <si>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</si>
  <si>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</si>
  <si>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</si>
  <si>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</si>
  <si>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</si>
  <si>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</si>
  <si>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</si>
  <si>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</si>
  <si>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</si>
  <si>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</si>
  <si>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</si>
  <si>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</si>
  <si>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</si>
  <si>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</si>
  <si>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</si>
  <si>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</si>
  <si>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</si>
  <si>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</si>
  <si>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</si>
  <si>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</si>
  <si>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</si>
  <si>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</si>
  <si>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</si>
  <si>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</si>
  <si>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</si>
  <si>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</si>
  <si>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</si>
  <si>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</si>
  <si>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</si>
  <si>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</si>
  <si>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</si>
  <si>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</si>
  <si>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</si>
  <si>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</si>
  <si>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</si>
  <si>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</si>
  <si>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</si>
  <si>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</si>
  <si>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</si>
  <si>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</si>
  <si>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</si>
  <si>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</si>
  <si>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</si>
  <si>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</si>
  <si>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</si>
  <si>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</si>
  <si>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</si>
  <si>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</si>
  <si>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</si>
  <si>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</si>
  <si>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</si>
  <si>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</si>
  <si>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</si>
  <si>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</si>
  <si>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</si>
  <si>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</si>
  <si>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</si>
  <si>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</si>
  <si>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</si>
  <si>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</si>
  <si>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</si>
  <si>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</si>
  <si>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</si>
  <si>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</si>
  <si>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</si>
  <si>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</si>
  <si>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</si>
  <si>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</si>
  <si>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</si>
  <si>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</si>
  <si>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</si>
  <si>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</si>
  <si>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</si>
  <si>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</si>
  <si>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</si>
  <si>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</si>
  <si>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</si>
  <si>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</si>
  <si>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</si>
  <si>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</si>
  <si>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</si>
  <si>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</si>
  <si>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</si>
  <si>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</si>
  <si>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</si>
  <si>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</si>
  <si>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</si>
  <si>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</si>
  <si>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</si>
  <si>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</si>
  <si>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</si>
  <si>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</si>
  <si>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</si>
  <si>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</si>
  <si>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</si>
  <si>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</si>
  <si>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</si>
  <si>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</si>
  <si>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</si>
  <si>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</si>
  <si>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</si>
  <si>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</si>
  <si>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</si>
  <si>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</si>
  <si>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</si>
  <si>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</si>
  <si>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</si>
  <si>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</si>
  <si>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</si>
  <si>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</si>
  <si>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</si>
  <si>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</si>
  <si>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</si>
  <si>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</si>
  <si>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</si>
  <si>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</si>
  <si>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</si>
  <si>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</si>
  <si>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</si>
  <si>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</si>
  <si>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</si>
  <si>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</si>
  <si>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</si>
  <si>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</si>
  <si>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</si>
  <si>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</si>
  <si>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</si>
  <si>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</si>
  <si>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</si>
  <si>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</si>
  <si>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</si>
  <si>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</si>
  <si>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</si>
  <si>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</si>
  <si>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</si>
  <si>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</si>
  <si>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</si>
  <si>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</si>
  <si>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</si>
  <si>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</si>
  <si>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</si>
  <si>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</si>
  <si>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</si>
  <si>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</si>
  <si>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</si>
  <si>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</si>
  <si>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</si>
  <si>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</si>
  <si>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</si>
  <si>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</si>
  <si>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</si>
  <si>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</si>
  <si>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</si>
  <si>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</si>
  <si>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</si>
  <si>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</si>
  <si>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</si>
  <si>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</si>
  <si>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</si>
  <si>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</si>
  <si>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</si>
  <si>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</si>
  <si>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</si>
  <si>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</si>
  <si>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</si>
  <si>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</si>
  <si>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</si>
  <si>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</si>
  <si>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</si>
  <si>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</si>
  <si>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</si>
  <si>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</si>
  <si>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</si>
  <si>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</si>
  <si>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</si>
  <si>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</si>
  <si>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</si>
  <si>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</si>
  <si>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</si>
  <si>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</si>
  <si>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</si>
  <si>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</si>
  <si>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</si>
  <si>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</si>
  <si>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</si>
  <si>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</si>
  <si>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</si>
  <si>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</si>
  <si>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</si>
  <si>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</si>
  <si>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</si>
  <si>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</si>
  <si>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</si>
  <si>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</si>
  <si>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</si>
  <si>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</si>
  <si>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</si>
  <si>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</si>
  <si>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</si>
  <si>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</si>
  <si>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</si>
  <si>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</si>
  <si>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</si>
  <si>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</si>
  <si>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</si>
  <si>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</si>
  <si>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</si>
  <si>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</si>
  <si>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</si>
  <si>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</si>
  <si>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</si>
  <si>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</si>
  <si>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</si>
  <si>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</si>
  <si>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</si>
  <si>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</si>
  <si>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</si>
  <si>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</si>
  <si>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</si>
  <si>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</si>
  <si>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</si>
  <si>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</si>
  <si>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</si>
  <si>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</si>
  <si>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</si>
  <si>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</si>
  <si>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</si>
  <si>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</si>
  <si>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</si>
  <si>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</si>
  <si>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</si>
  <si>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</si>
  <si>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</si>
  <si>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</si>
  <si>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</si>
  <si>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</si>
  <si>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</si>
  <si>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</si>
  <si>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</si>
  <si>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</si>
  <si>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</si>
  <si>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</si>
  <si>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</si>
  <si>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</si>
  <si>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</si>
  <si>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</si>
  <si>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</si>
  <si>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</si>
  <si>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</si>
  <si>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</si>
  <si>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</si>
  <si>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</si>
  <si>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</si>
  <si>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</si>
  <si>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</si>
  <si>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</si>
  <si>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</si>
  <si>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</si>
  <si>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</si>
  <si>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</si>
  <si>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</si>
  <si>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</si>
  <si>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</si>
  <si>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</si>
  <si>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</si>
  <si>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</si>
  <si>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</si>
  <si>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</si>
  <si>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</si>
  <si>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</si>
  <si>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</si>
  <si>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</si>
  <si>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</si>
  <si>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</si>
  <si>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</si>
  <si>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</si>
  <si>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</si>
  <si>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</si>
  <si>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</si>
  <si>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</si>
  <si>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</si>
  <si>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</si>
  <si>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</si>
  <si>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</si>
  <si>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</si>
  <si>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</si>
  <si>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</si>
  <si>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</si>
  <si>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</si>
  <si>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</si>
  <si>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</si>
  <si>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</si>
  <si>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</si>
  <si>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</si>
  <si>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</si>
  <si>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</si>
  <si>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</si>
  <si>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</si>
  <si>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</si>
  <si>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</si>
  <si>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</si>
  <si>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</si>
  <si>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</si>
  <si>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</si>
  <si>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</si>
  <si>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</si>
  <si>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</si>
  <si>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</si>
  <si>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</si>
  <si>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</si>
  <si>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</si>
  <si>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</si>
  <si>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</si>
  <si>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</si>
  <si>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</si>
  <si>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</si>
  <si>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</si>
  <si>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</si>
  <si>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</si>
  <si>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</si>
  <si>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</si>
  <si>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</si>
  <si>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</si>
  <si>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</si>
  <si>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</si>
  <si>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</si>
  <si>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</si>
  <si>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</si>
  <si>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</si>
  <si>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</si>
  <si>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</si>
  <si>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</si>
  <si>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</si>
  <si>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</si>
  <si>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</si>
  <si>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</si>
  <si>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</si>
  <si>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</si>
  <si>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</si>
  <si>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</si>
  <si>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</si>
  <si>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</si>
  <si>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</si>
  <si>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</si>
  <si>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</si>
  <si>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</si>
  <si>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</si>
  <si>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</si>
  <si>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</si>
  <si>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</si>
  <si>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</si>
  <si>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</si>
  <si>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</si>
  <si>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</si>
  <si>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</si>
  <si>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</si>
  <si>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</si>
  <si>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</si>
  <si>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</si>
  <si>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</si>
  <si>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</si>
  <si>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</si>
  <si>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</si>
  <si>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</si>
  <si>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</si>
  <si>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</si>
  <si>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</si>
  <si>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</si>
  <si>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</si>
  <si>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</si>
  <si>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</si>
  <si>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</si>
  <si>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</si>
  <si>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</si>
  <si>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</si>
  <si>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</si>
  <si>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</si>
  <si>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</si>
  <si>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</si>
  <si>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</si>
  <si>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</si>
  <si>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</si>
  <si>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</si>
  <si>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</si>
  <si>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</si>
  <si>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</si>
  <si>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</si>
  <si>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</si>
  <si>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</si>
  <si>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</si>
  <si>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</si>
  <si>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</si>
  <si>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</si>
  <si>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</si>
  <si>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</si>
  <si>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</si>
  <si>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</si>
  <si>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</si>
  <si>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</si>
  <si>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</si>
  <si>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</si>
  <si>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</si>
  <si>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</si>
  <si>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</si>
  <si>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</si>
  <si>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</si>
  <si>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</si>
  <si>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</si>
  <si>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</si>
  <si>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</si>
  <si>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</si>
  <si>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</si>
  <si>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</si>
  <si>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</si>
  <si>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</si>
  <si>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</si>
  <si>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</si>
  <si>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</si>
  <si>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</si>
  <si>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</si>
  <si>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</si>
  <si>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</si>
  <si>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</si>
  <si>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</si>
  <si>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</si>
  <si>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</si>
  <si>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</si>
  <si>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</si>
  <si>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</si>
  <si>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</si>
  <si>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</si>
  <si>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</si>
  <si>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</si>
  <si>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</si>
  <si>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</si>
  <si>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</si>
  <si>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</si>
  <si>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</si>
  <si>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</si>
  <si>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</si>
  <si>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</si>
  <si>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</si>
  <si>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</si>
  <si>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</si>
  <si>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</si>
  <si>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</si>
  <si>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</si>
  <si>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</si>
  <si>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</si>
  <si>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</si>
  <si>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</si>
  <si>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</si>
  <si>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</si>
  <si>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</si>
  <si>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</si>
  <si>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</si>
  <si>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</si>
  <si>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</si>
  <si>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</si>
  <si>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</si>
  <si>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</si>
  <si>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</si>
  <si>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</si>
  <si>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</si>
  <si>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</si>
  <si>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</si>
  <si>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</si>
  <si>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</si>
  <si>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</si>
  <si>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</si>
  <si>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</si>
  <si>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</si>
  <si>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</si>
  <si>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</si>
  <si>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</si>
  <si>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</si>
  <si>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</si>
  <si>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</si>
  <si>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</si>
  <si>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</si>
  <si>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</si>
  <si>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</si>
  <si>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</si>
  <si>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</si>
  <si>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</si>
  <si>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</si>
  <si>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</si>
  <si>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</si>
  <si>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</si>
  <si>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</si>
  <si>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</si>
  <si>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</si>
  <si>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</si>
  <si>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</si>
  <si>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</si>
  <si>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</si>
  <si>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</si>
  <si>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</si>
  <si>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</si>
  <si>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</si>
  <si>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</si>
  <si>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</si>
  <si>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</si>
  <si>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</si>
  <si>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</si>
  <si>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</si>
  <si>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</si>
  <si>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</si>
  <si>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</si>
  <si>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</si>
  <si>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</si>
  <si>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</si>
  <si>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</si>
  <si>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</si>
  <si>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</si>
  <si>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</si>
  <si>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</si>
  <si>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</si>
  <si>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</si>
  <si>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</si>
  <si>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</si>
  <si>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</si>
  <si>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</si>
  <si>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</si>
  <si>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</si>
  <si>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</si>
  <si>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</si>
  <si>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</si>
  <si>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</si>
  <si>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</si>
  <si>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</si>
  <si>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</si>
  <si>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</si>
  <si>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</si>
  <si>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</si>
  <si>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</si>
  <si>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</si>
  <si>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</si>
  <si>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</si>
  <si>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</si>
  <si>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</si>
  <si>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</si>
  <si>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</si>
  <si>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</si>
  <si>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</si>
  <si>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</si>
  <si>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</si>
  <si>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</si>
  <si>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</si>
  <si>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</si>
  <si>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</si>
  <si>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</si>
  <si>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</si>
  <si>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</si>
  <si>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</si>
  <si>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</si>
  <si>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</si>
  <si>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</si>
  <si>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</si>
  <si>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</si>
  <si>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</si>
  <si>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</si>
  <si>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</si>
  <si>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</si>
  <si>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</si>
  <si>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</si>
  <si>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</si>
  <si>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</si>
  <si>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</si>
  <si>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</si>
  <si>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</si>
  <si>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</si>
  <si>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</si>
  <si>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</si>
  <si>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</si>
  <si>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</si>
  <si>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</si>
  <si>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</si>
  <si>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</si>
  <si>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</si>
  <si>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</si>
  <si>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</si>
  <si>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</si>
  <si>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</si>
  <si>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</si>
  <si>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</si>
  <si>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</si>
  <si>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</si>
  <si>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</si>
  <si>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</si>
  <si>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</si>
  <si>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</si>
  <si>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</si>
  <si>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</si>
  <si>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</si>
  <si>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</si>
  <si>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</si>
  <si>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</si>
  <si>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</si>
  <si>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</si>
  <si>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</si>
  <si>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</si>
  <si>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</si>
  <si>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</si>
  <si>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</si>
  <si>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</si>
  <si>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</si>
  <si>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</si>
  <si>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</si>
  <si>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</si>
  <si>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</si>
  <si>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</si>
  <si>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</si>
  <si>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</si>
  <si>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</si>
  <si>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</si>
  <si>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</si>
  <si>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</si>
  <si>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</si>
  <si>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</si>
  <si>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</si>
  <si>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</si>
  <si>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</si>
  <si>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</si>
  <si>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</si>
  <si>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</si>
  <si>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</si>
  <si>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</si>
  <si>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</si>
  <si>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</si>
  <si>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</si>
  <si>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</si>
  <si>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</si>
  <si>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</si>
  <si>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</si>
  <si>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</si>
  <si>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</si>
  <si>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</si>
  <si>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</si>
  <si>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</si>
  <si>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</si>
  <si>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</si>
  <si>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</si>
  <si>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</si>
  <si>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</si>
  <si>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</si>
  <si>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</si>
  <si>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</si>
  <si>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</si>
  <si>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</si>
  <si>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</si>
  <si>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</si>
  <si>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</si>
  <si>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</si>
  <si>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</si>
  <si>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</si>
  <si>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</si>
  <si>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</si>
  <si>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</si>
  <si>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</si>
  <si>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</si>
  <si>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</si>
  <si>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</si>
  <si>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</si>
  <si>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</si>
  <si>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</si>
  <si>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</si>
  <si>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</si>
  <si>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</si>
  <si>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</si>
  <si>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</si>
  <si>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</si>
  <si>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</si>
  <si>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</si>
  <si>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</si>
  <si>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</si>
  <si>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</si>
  <si>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</si>
  <si>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</si>
  <si>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</si>
  <si>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</si>
  <si>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</si>
  <si>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</si>
  <si>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</si>
  <si>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</si>
  <si>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</si>
  <si>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</si>
  <si>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</si>
  <si>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</si>
  <si>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</si>
  <si>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</si>
  <si>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</si>
  <si>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</si>
  <si>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</si>
  <si>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</si>
  <si>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</si>
  <si>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</si>
  <si>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</si>
  <si>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</si>
  <si>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</si>
  <si>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</si>
  <si>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</si>
  <si>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</si>
  <si>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</si>
  <si>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</si>
  <si>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</si>
  <si>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</si>
  <si>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</si>
  <si>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</si>
  <si>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</si>
  <si>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</si>
  <si>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</si>
  <si>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</si>
  <si>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</si>
  <si>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</si>
  <si>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</si>
  <si>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</si>
  <si>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</si>
  <si>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</si>
  <si>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</si>
  <si>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</si>
  <si>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</si>
  <si>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</si>
  <si>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</si>
  <si>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</si>
  <si>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</si>
  <si>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</si>
  <si>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</si>
  <si>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</si>
  <si>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</si>
  <si>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</si>
  <si>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</si>
  <si>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</si>
  <si>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</si>
  <si>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</si>
  <si>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</si>
  <si>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</si>
  <si>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</si>
  <si>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</si>
  <si>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</si>
  <si>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</si>
  <si>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</si>
  <si>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</si>
  <si>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</si>
  <si>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</si>
  <si>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</si>
  <si>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</si>
  <si>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</si>
  <si>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</si>
  <si>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</si>
  <si>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</si>
  <si>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</si>
  <si>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</si>
  <si>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</si>
  <si>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</si>
  <si>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</si>
  <si>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</si>
  <si>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</si>
  <si>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</si>
  <si>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</si>
  <si>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</si>
  <si>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</si>
  <si>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</si>
  <si>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</si>
  <si>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</si>
  <si>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</si>
  <si>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</si>
  <si>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</si>
  <si>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</si>
  <si>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</si>
  <si>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</si>
  <si>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</si>
  <si>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</si>
  <si>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</si>
  <si>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</si>
  <si>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</si>
  <si>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</si>
  <si>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</si>
  <si>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</si>
  <si>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</si>
  <si>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</si>
  <si>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</si>
  <si>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</si>
  <si>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</si>
  <si>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</si>
  <si>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</si>
  <si>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</si>
  <si>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</si>
  <si>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</si>
  <si>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</si>
  <si>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</si>
  <si>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</si>
  <si>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</si>
  <si>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</si>
  <si>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</si>
  <si>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</si>
  <si>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</si>
  <si>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</si>
  <si>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</si>
  <si>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</si>
  <si>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</si>
  <si>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</si>
  <si>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</si>
  <si>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</si>
  <si>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</si>
  <si>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</si>
  <si>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</si>
  <si>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</si>
  <si>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</si>
  <si>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</si>
  <si>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</si>
  <si>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</si>
  <si>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</si>
  <si>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</si>
  <si>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</si>
  <si>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</si>
  <si>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</si>
  <si>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</si>
  <si>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</si>
  <si>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</si>
  <si>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</si>
  <si>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</si>
  <si>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</si>
  <si>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</si>
  <si>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</si>
  <si>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</si>
  <si>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</si>
  <si>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</si>
  <si>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</si>
  <si>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</si>
  <si>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</si>
  <si>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</si>
  <si>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</si>
  <si>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</si>
  <si>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</si>
  <si>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</si>
  <si>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</si>
  <si>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</si>
  <si>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</si>
  <si>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</si>
  <si>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</si>
  <si>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</si>
  <si>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</si>
  <si>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</si>
  <si>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</si>
  <si>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</si>
  <si>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</si>
  <si>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</si>
  <si>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</si>
  <si>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</si>
  <si>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</si>
  <si>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</si>
  <si>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</si>
  <si>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</si>
  <si>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</si>
  <si>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</si>
  <si>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</si>
  <si>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</si>
  <si>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</si>
  <si>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</si>
  <si>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</si>
  <si>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</si>
  <si>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</si>
  <si>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</si>
  <si>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</si>
  <si>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</si>
  <si>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</si>
  <si>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</si>
  <si>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</si>
  <si>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</si>
  <si>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</si>
  <si>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</si>
  <si>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</si>
  <si>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</si>
  <si>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</si>
  <si>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</si>
  <si>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</si>
  <si>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</si>
  <si>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</si>
  <si>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</si>
  <si>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</si>
  <si>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</si>
  <si>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</si>
  <si>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</si>
  <si>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</si>
  <si>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</si>
  <si>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</si>
  <si>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</si>
  <si>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</si>
  <si>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</si>
  <si>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</si>
  <si>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</si>
  <si>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</si>
  <si>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</si>
  <si>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</si>
  <si>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</si>
  <si>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</si>
  <si>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</si>
  <si>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</si>
  <si>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</si>
  <si>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</si>
  <si>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</si>
  <si>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</si>
  <si>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</si>
  <si>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</si>
  <si>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</si>
  <si>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</si>
  <si>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</si>
  <si>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</si>
  <si>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</si>
  <si>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</si>
  <si>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</si>
  <si>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</si>
  <si>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</si>
  <si>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</si>
  <si>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</si>
  <si>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</si>
  <si>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</si>
  <si>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</si>
  <si>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</si>
  <si>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</si>
  <si>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</si>
  <si>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</si>
  <si>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</si>
  <si>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</si>
  <si>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</si>
  <si>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</si>
  <si>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</si>
  <si>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</si>
  <si>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</si>
  <si>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</si>
  <si>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</si>
  <si>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</si>
  <si>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</si>
  <si>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</si>
  <si>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</si>
  <si>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</si>
  <si>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</si>
  <si>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</si>
  <si>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</si>
  <si>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</si>
  <si>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</si>
  <si>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</si>
  <si>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</si>
  <si>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</si>
  <si>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</si>
  <si>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</si>
  <si>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</si>
  <si>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</si>
  <si>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</si>
  <si>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</si>
  <si>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</si>
  <si>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</si>
  <si>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</si>
  <si>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</si>
  <si>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</si>
  <si>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</si>
  <si>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</si>
  <si>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</si>
  <si>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</si>
  <si>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</si>
  <si>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</si>
  <si>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</si>
  <si>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</si>
  <si>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</si>
  <si>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</si>
  <si>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</si>
  <si>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</si>
  <si>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</si>
  <si>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</si>
  <si>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</si>
  <si>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</si>
  <si>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</si>
  <si>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</si>
  <si>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</si>
  <si>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</si>
  <si>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</si>
  <si>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</si>
  <si>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</si>
  <si>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</si>
  <si>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</si>
  <si>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</si>
  <si>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</si>
  <si>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</si>
  <si>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</si>
  <si>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</si>
  <si>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</si>
  <si>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</si>
  <si>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</si>
  <si>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</si>
  <si>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</si>
  <si>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</si>
  <si>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</si>
  <si>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</si>
  <si>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</si>
  <si>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</si>
  <si>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</si>
  <si>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</si>
  <si>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</si>
  <si>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</si>
  <si>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</si>
  <si>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</si>
  <si>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</si>
  <si>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</si>
  <si>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</si>
  <si>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</si>
  <si>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</si>
  <si>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</si>
  <si>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</si>
  <si>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</si>
  <si>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</si>
  <si>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</si>
  <si>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</si>
  <si>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</si>
  <si>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</si>
  <si>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</si>
  <si>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</si>
  <si>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</si>
  <si>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</si>
  <si>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</si>
  <si>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</si>
  <si>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</si>
  <si>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</si>
  <si>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</si>
  <si>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</si>
  <si>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</si>
  <si>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</si>
  <si>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</si>
  <si>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</si>
  <si>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</si>
  <si>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</si>
  <si>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</si>
  <si>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</si>
  <si>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</si>
  <si>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</si>
  <si>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</si>
  <si>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</si>
  <si>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</si>
  <si>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</si>
  <si>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</si>
  <si>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</si>
  <si>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</si>
  <si>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</si>
  <si>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</si>
  <si>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</si>
  <si>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</si>
  <si>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</si>
  <si>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</si>
  <si>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</si>
  <si>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</si>
  <si>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</si>
  <si>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</si>
  <si>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</si>
  <si>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</si>
  <si>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</si>
  <si>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</si>
  <si>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</si>
  <si>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</si>
  <si>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</si>
  <si>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</si>
  <si>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</si>
  <si>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</si>
  <si>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</si>
  <si>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</si>
  <si>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</si>
  <si>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</si>
  <si>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</si>
  <si>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</si>
  <si>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</si>
  <si>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</si>
  <si>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</si>
  <si>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</si>
  <si>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</si>
  <si>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</si>
  <si>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</si>
  <si>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</si>
  <si>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</si>
  <si>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</si>
  <si>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</si>
  <si>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</si>
  <si>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</si>
  <si>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</si>
  <si>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</si>
  <si>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</si>
  <si>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</si>
  <si>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</si>
  <si>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</si>
  <si>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</si>
  <si>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</si>
  <si>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</si>
  <si>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</si>
  <si>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</si>
  <si>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</si>
  <si>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</si>
  <si>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</si>
  <si>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</si>
  <si>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</si>
  <si>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</si>
  <si>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</si>
  <si>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</si>
  <si>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</si>
  <si>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</si>
  <si>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</si>
  <si>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</si>
  <si>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</si>
  <si>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</si>
  <si>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</si>
  <si>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</si>
  <si>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</si>
  <si>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</si>
  <si>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</si>
  <si>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</si>
  <si>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</si>
  <si>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</si>
  <si>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</si>
  <si>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</si>
  <si>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</si>
  <si>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</si>
  <si>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</si>
  <si>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</si>
  <si>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</si>
  <si>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</si>
  <si>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</si>
  <si>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</si>
  <si>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</si>
  <si>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</si>
  <si>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</si>
  <si>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</si>
  <si>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</si>
  <si>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</si>
  <si>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</si>
  <si>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</si>
  <si>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</si>
  <si>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</si>
  <si>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</si>
  <si>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</si>
  <si>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</si>
  <si>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</si>
  <si>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</si>
  <si>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</si>
  <si>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</si>
  <si>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</si>
  <si>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</si>
  <si>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</si>
  <si>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</si>
  <si>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</si>
  <si>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</si>
  <si>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</si>
  <si>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</si>
  <si>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</si>
  <si>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</si>
  <si>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</si>
  <si>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</si>
  <si>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</si>
  <si>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</si>
  <si>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</si>
  <si>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</si>
  <si>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</si>
  <si>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</si>
  <si>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</si>
  <si>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</si>
  <si>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</si>
  <si>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</si>
  <si>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</si>
  <si>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</si>
  <si>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</si>
  <si>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</si>
  <si>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</si>
  <si>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</si>
  <si>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</si>
  <si>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</si>
  <si>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</si>
  <si>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</si>
  <si>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</si>
  <si>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</si>
  <si>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</si>
  <si>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</si>
  <si>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</si>
  <si>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</si>
  <si>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</si>
  <si>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</si>
  <si>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</si>
  <si>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</si>
  <si>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</si>
  <si>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</si>
  <si>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</si>
  <si>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</si>
  <si>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</si>
  <si>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</si>
  <si>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</si>
  <si>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</si>
  <si>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</si>
  <si>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</si>
  <si>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</si>
  <si>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</si>
  <si>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</si>
  <si>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</si>
  <si>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</si>
  <si>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</si>
  <si>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</si>
  <si>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</si>
  <si>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</si>
  <si>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</si>
  <si>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</si>
  <si>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</si>
  <si>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</si>
  <si>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</si>
  <si>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</si>
  <si>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</si>
  <si>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</si>
  <si>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</si>
  <si>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</si>
  <si>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</si>
  <si>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</si>
  <si>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</si>
  <si>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</si>
  <si>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</si>
  <si>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</si>
  <si>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</si>
  <si>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</si>
  <si>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</si>
  <si>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</si>
  <si>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</si>
  <si>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</si>
  <si>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</si>
  <si>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</si>
  <si>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</si>
  <si>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</si>
  <si>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</si>
  <si>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</si>
  <si>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</si>
  <si>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</si>
  <si>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</si>
  <si>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</si>
  <si>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</si>
  <si>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</si>
  <si>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</si>
  <si>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</si>
  <si>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</si>
  <si>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</si>
  <si>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</si>
  <si>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</si>
  <si>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</si>
  <si>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</si>
  <si>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</si>
  <si>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</si>
  <si>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</si>
  <si>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</si>
  <si>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</si>
  <si>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</si>
  <si>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</si>
  <si>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</si>
  <si>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</si>
  <si>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</si>
  <si>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</si>
  <si>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</si>
  <si>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</si>
  <si>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</si>
  <si>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</si>
  <si>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</si>
  <si>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</si>
  <si>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</si>
  <si>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</si>
  <si>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</si>
  <si>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</si>
  <si>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</si>
  <si>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</si>
  <si>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</si>
  <si>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</si>
  <si>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</si>
  <si>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</si>
  <si>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</si>
  <si>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</si>
  <si>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</si>
  <si>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</si>
  <si>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</si>
  <si>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</si>
  <si>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</si>
  <si>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</si>
  <si>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</si>
  <si>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</si>
  <si>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</si>
  <si>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</si>
  <si>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</si>
  <si>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</si>
  <si>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</si>
  <si>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</si>
  <si>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</si>
  <si>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</si>
  <si>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</si>
  <si>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</si>
  <si>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</si>
  <si>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</si>
  <si>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</si>
  <si>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</si>
  <si>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</si>
  <si>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</si>
  <si>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</si>
  <si>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</si>
  <si>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</si>
  <si>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</si>
  <si>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</si>
  <si>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</si>
  <si>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</si>
  <si>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</si>
  <si>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</si>
  <si>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</si>
  <si>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</si>
  <si>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</si>
  <si>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</si>
  <si>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</si>
  <si>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</si>
  <si>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</si>
  <si>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</si>
  <si>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</si>
  <si>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</si>
  <si>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</si>
  <si>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</si>
  <si>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</si>
  <si>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</si>
  <si>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</si>
  <si>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</si>
  <si>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</si>
  <si>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</si>
  <si>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</si>
  <si>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</si>
  <si>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</si>
  <si>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</si>
  <si>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</si>
  <si>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</si>
  <si>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</si>
  <si>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</si>
  <si>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</si>
  <si>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</si>
  <si>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</si>
  <si>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</si>
  <si>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</si>
  <si>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</si>
  <si>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</si>
  <si>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</si>
  <si>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</si>
  <si>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</si>
  <si>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</si>
  <si>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</si>
  <si>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</si>
  <si>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</si>
  <si>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</si>
  <si>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</si>
  <si>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</si>
  <si>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</si>
  <si>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</si>
  <si>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</si>
  <si>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</si>
  <si>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</si>
  <si>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</si>
  <si>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</si>
  <si>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</si>
  <si>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</si>
  <si>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</si>
  <si>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</si>
  <si>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</si>
  <si>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</si>
  <si>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</si>
  <si>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</si>
  <si>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</si>
  <si>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</si>
  <si>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</si>
  <si>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</si>
  <si>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</si>
  <si>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</si>
  <si>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</si>
  <si>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</si>
  <si>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</si>
  <si>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</si>
  <si>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</si>
  <si>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</si>
  <si>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</si>
  <si>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</si>
  <si>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</si>
  <si>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</si>
  <si>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</si>
  <si>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</si>
  <si>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</si>
  <si>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</si>
  <si>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</si>
  <si>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</si>
  <si>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</si>
  <si>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</si>
  <si>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</si>
  <si>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</si>
  <si>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</si>
  <si>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</si>
  <si>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</si>
  <si>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</si>
  <si>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</si>
  <si>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</si>
  <si>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</si>
  <si>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</si>
  <si>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</si>
  <si>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</si>
  <si>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</si>
  <si>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</si>
  <si>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</si>
  <si>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</si>
  <si>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</si>
  <si>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</si>
  <si>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</si>
  <si>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</si>
  <si>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</si>
  <si>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</si>
  <si>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</si>
  <si>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</si>
  <si>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</si>
  <si>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</si>
  <si>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</si>
  <si>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</si>
  <si>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</si>
  <si>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</si>
  <si>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</si>
  <si>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</si>
  <si>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</si>
  <si>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</si>
  <si>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</si>
  <si>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</si>
  <si>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</si>
  <si>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</si>
  <si>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</si>
  <si>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</si>
  <si>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</si>
  <si>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</si>
  <si>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</si>
  <si>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</si>
  <si>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</si>
  <si>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</si>
  <si>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</si>
  <si>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</si>
  <si>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</si>
  <si>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</si>
  <si>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</si>
  <si>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</si>
  <si>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</si>
  <si>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</si>
  <si>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</si>
  <si>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</si>
  <si>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</si>
  <si>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</si>
  <si>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</si>
  <si>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</si>
  <si>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</si>
  <si>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</si>
  <si>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</si>
  <si>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</si>
  <si>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</si>
  <si>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</si>
  <si>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</si>
  <si>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</si>
  <si>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</si>
  <si>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</si>
  <si>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</si>
  <si>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</si>
  <si>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</si>
  <si>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</si>
  <si>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</si>
  <si>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</si>
  <si>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</si>
  <si>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</si>
  <si>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</si>
  <si>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</si>
  <si>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</si>
  <si>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</si>
  <si>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</si>
  <si>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</si>
  <si>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</si>
  <si>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</si>
  <si>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</si>
  <si>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</si>
  <si>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</si>
  <si>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</si>
  <si>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</si>
  <si>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</si>
  <si>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</si>
  <si>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</si>
  <si>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</si>
  <si>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</si>
  <si>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</si>
  <si>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</si>
  <si>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</si>
  <si>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</si>
  <si>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</si>
  <si>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</si>
  <si>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</si>
  <si>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</si>
  <si>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</si>
  <si>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</si>
  <si>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</si>
  <si>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</si>
  <si>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</si>
  <si>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</si>
  <si>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</si>
  <si>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</si>
  <si>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</si>
  <si>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</si>
  <si>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</si>
  <si>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</si>
  <si>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</si>
  <si>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</si>
  <si>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</si>
  <si>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</si>
  <si>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</si>
  <si>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</si>
  <si>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</si>
  <si>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</si>
  <si>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</si>
  <si>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</si>
  <si>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</si>
  <si>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</si>
  <si>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</si>
  <si>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</si>
  <si>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</si>
  <si>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</si>
  <si>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</si>
  <si>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</si>
  <si>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</si>
  <si>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</si>
  <si>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</si>
  <si>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</si>
  <si>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</si>
  <si>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</si>
  <si>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</si>
  <si>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</si>
  <si>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</si>
  <si>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</si>
  <si>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</si>
  <si>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</si>
  <si>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</si>
  <si>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</si>
  <si>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</si>
  <si>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</si>
  <si>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</si>
  <si>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</si>
  <si>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</si>
  <si>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</si>
  <si>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</si>
  <si>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</si>
  <si>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</si>
  <si>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</si>
  <si>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</si>
  <si>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</si>
  <si>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</si>
  <si>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</si>
  <si>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</si>
  <si>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</si>
  <si>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</si>
  <si>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</si>
  <si>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</si>
  <si>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</si>
  <si>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</si>
  <si>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</si>
  <si>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</si>
  <si>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</si>
  <si>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</si>
  <si>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</si>
  <si>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</si>
  <si>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</si>
  <si>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</si>
  <si>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</si>
  <si>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</si>
  <si>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</si>
  <si>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</si>
  <si>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</si>
  <si>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</si>
  <si>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</si>
  <si>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</si>
  <si>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</si>
  <si>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</si>
  <si>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</si>
  <si>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</si>
  <si>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</si>
  <si>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</si>
  <si>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</si>
  <si>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</si>
  <si>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</si>
  <si>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</si>
  <si>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</si>
  <si>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</si>
  <si>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</si>
  <si>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</si>
  <si>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</si>
  <si>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</si>
  <si>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</si>
  <si>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</si>
  <si>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</si>
  <si>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</si>
  <si>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</si>
  <si>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</si>
  <si>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</si>
  <si>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</si>
  <si>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</si>
  <si>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</si>
  <si>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</si>
  <si>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</si>
  <si>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</si>
  <si>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</si>
  <si>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</si>
  <si>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</si>
  <si>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</si>
  <si>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</si>
  <si>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</si>
  <si>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</si>
  <si>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</si>
  <si>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</si>
  <si>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</si>
  <si>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</si>
  <si>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</si>
  <si>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</si>
  <si>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</si>
  <si>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</si>
  <si>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</si>
  <si>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</si>
  <si>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</si>
  <si>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</si>
  <si>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</si>
  <si>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</si>
  <si>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</si>
  <si>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</si>
  <si>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</si>
  <si>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</si>
  <si>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</si>
  <si>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</si>
  <si>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</si>
  <si>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</si>
  <si>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</si>
  <si>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</si>
  <si>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</si>
  <si>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</si>
  <si>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</si>
  <si>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</si>
  <si>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</si>
  <si>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</si>
  <si>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</si>
  <si>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</si>
  <si>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</si>
  <si>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</si>
  <si>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</si>
  <si>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</si>
  <si>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</si>
  <si>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</si>
  <si>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</si>
  <si>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</si>
  <si>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</si>
  <si>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</si>
  <si>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</si>
  <si>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</si>
  <si>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</si>
  <si>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</si>
  <si>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</si>
  <si>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</si>
  <si>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</si>
  <si>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</si>
  <si>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</si>
  <si>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</si>
  <si>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</si>
  <si>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</si>
  <si>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</si>
  <si>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</si>
  <si>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</si>
  <si>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</si>
  <si>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</si>
  <si>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</si>
  <si>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</si>
  <si>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</si>
  <si>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</si>
  <si>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</si>
  <si>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</si>
  <si>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</si>
  <si>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</si>
  <si>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</si>
  <si>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</si>
  <si>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</si>
  <si>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</si>
  <si>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</si>
  <si>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</si>
  <si>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</si>
  <si>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</si>
  <si>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</si>
  <si>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</si>
  <si>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</si>
  <si>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</si>
  <si>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</si>
  <si>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</si>
  <si>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</si>
  <si>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</si>
  <si>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</si>
  <si>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</si>
  <si>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</si>
  <si>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</si>
  <si>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</si>
  <si>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</si>
  <si>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</si>
  <si>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</si>
  <si>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</si>
  <si>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</si>
  <si>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</si>
  <si>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</si>
  <si>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</si>
  <si>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</si>
  <si>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</si>
  <si>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</si>
  <si>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</si>
  <si>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</si>
  <si>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</si>
  <si>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</si>
  <si>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</si>
  <si>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</si>
  <si>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</si>
  <si>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</si>
  <si>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</si>
  <si>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</si>
  <si>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</si>
  <si>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</si>
  <si>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</si>
  <si>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</si>
  <si>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</si>
  <si>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</si>
  <si>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</si>
  <si>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</si>
  <si>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</si>
  <si>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</si>
  <si>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</si>
  <si>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</si>
  <si>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</si>
  <si>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</si>
  <si>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</si>
  <si>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</si>
  <si>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</si>
  <si>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</si>
  <si>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</si>
  <si>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</si>
  <si>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</si>
  <si>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</si>
  <si>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</si>
  <si>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</si>
  <si>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</si>
  <si>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</si>
  <si>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</si>
  <si>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</si>
  <si>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</si>
  <si>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</si>
  <si>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</si>
  <si>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</si>
  <si>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</si>
  <si>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</si>
  <si>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</si>
  <si>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</si>
  <si>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</si>
  <si>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</si>
  <si>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</si>
  <si>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</si>
  <si>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</si>
  <si>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</si>
  <si>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</si>
  <si>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</si>
  <si>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</si>
  <si>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</si>
  <si>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</si>
  <si>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</si>
  <si>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</si>
  <si>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</si>
  <si>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</si>
  <si>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</si>
  <si>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</si>
  <si>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</si>
  <si>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</si>
  <si>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</si>
  <si>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</si>
  <si>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</si>
  <si>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</si>
  <si>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</si>
  <si>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</si>
  <si>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</si>
  <si>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</si>
  <si>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</si>
  <si>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</si>
  <si>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</si>
  <si>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</si>
  <si>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</si>
  <si>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</si>
  <si>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</si>
  <si>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</si>
  <si>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</si>
  <si>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</si>
  <si>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</si>
  <si>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</si>
  <si>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</si>
  <si>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</si>
  <si>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</si>
  <si>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</si>
  <si>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</si>
  <si>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</si>
  <si>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</si>
  <si>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</si>
  <si>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</si>
  <si>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</si>
  <si>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</si>
  <si>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</si>
  <si>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</si>
  <si>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</si>
  <si>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</si>
  <si>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</si>
  <si>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</si>
  <si>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</si>
  <si>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</si>
  <si>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</si>
  <si>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</si>
  <si>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</si>
  <si>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</si>
  <si>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</si>
  <si>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</si>
  <si>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</si>
  <si>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</si>
  <si>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</si>
  <si>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</si>
  <si>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</si>
  <si>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</si>
  <si>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</si>
  <si>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</si>
  <si>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</si>
  <si>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</si>
  <si>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</si>
  <si>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</si>
  <si>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</si>
  <si>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</si>
  <si>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</si>
  <si>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</si>
  <si>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</si>
  <si>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</si>
  <si>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</si>
  <si>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</si>
  <si>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</si>
  <si>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</si>
  <si>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</si>
  <si>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</si>
  <si>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</si>
  <si>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</si>
  <si>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</si>
  <si>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</si>
  <si>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</si>
  <si>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</si>
  <si>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</si>
  <si>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</si>
  <si>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</si>
  <si>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</si>
  <si>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</si>
  <si>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</si>
  <si>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</si>
  <si>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</si>
  <si>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</si>
  <si>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</si>
  <si>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</si>
  <si>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</si>
  <si>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</si>
  <si>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</si>
  <si>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</si>
  <si>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</si>
  <si>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</si>
  <si>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</si>
  <si>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</si>
  <si>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</si>
  <si>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</si>
  <si>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</si>
  <si>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</si>
  <si>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</si>
  <si>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</si>
  <si>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</si>
  <si>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</si>
  <si>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</si>
  <si>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</si>
  <si>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</si>
  <si>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</si>
  <si>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</si>
  <si>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</si>
  <si>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</si>
  <si>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</si>
  <si>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</si>
  <si>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</si>
  <si>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</si>
  <si>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</si>
  <si>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</si>
  <si>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</si>
  <si>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</si>
  <si>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</si>
  <si>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</si>
  <si>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</si>
  <si>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</si>
  <si>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</si>
  <si>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</si>
  <si>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</si>
  <si>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</si>
  <si>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</si>
  <si>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</si>
  <si>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</si>
  <si>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</si>
  <si>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</si>
  <si>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</si>
  <si>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</si>
  <si>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</si>
  <si>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</si>
  <si>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</si>
  <si>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</si>
  <si>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</si>
  <si>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</si>
  <si>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</si>
  <si>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</si>
  <si>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</si>
  <si>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</si>
  <si>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</si>
  <si>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</si>
  <si>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</si>
  <si>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</si>
  <si>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</si>
  <si>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</si>
  <si>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</si>
  <si>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</si>
  <si>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</si>
  <si>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</si>
  <si>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</si>
  <si>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</si>
  <si>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</si>
  <si>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</si>
  <si>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</si>
  <si>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</si>
  <si>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</si>
  <si>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</si>
  <si>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</si>
  <si>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</si>
  <si>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</si>
  <si>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</si>
  <si>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</si>
  <si>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</si>
  <si>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</si>
  <si>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</si>
  <si>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</si>
  <si>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</si>
  <si>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</si>
  <si>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</si>
  <si>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</si>
  <si>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</si>
  <si>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</si>
  <si>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</si>
  <si>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</si>
  <si>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</si>
  <si>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</si>
  <si>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</si>
  <si>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</si>
  <si>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</si>
  <si>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</si>
  <si>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</si>
  <si>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</si>
  <si>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</si>
  <si>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</si>
  <si>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</si>
  <si>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</si>
  <si>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</si>
  <si>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</si>
  <si>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</si>
  <si>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</si>
  <si>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</si>
  <si>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</si>
  <si>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</si>
  <si>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</si>
  <si>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</si>
  <si>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</si>
  <si>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</si>
  <si>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</si>
  <si>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</si>
  <si>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</si>
  <si>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</si>
  <si>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</si>
  <si>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</si>
  <si>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</si>
  <si>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</si>
  <si>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</si>
  <si>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</si>
  <si>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</si>
  <si>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</si>
  <si>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</si>
  <si>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</si>
  <si>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</si>
  <si>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</si>
  <si>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</si>
  <si>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</si>
  <si>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</si>
  <si>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</si>
  <si>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</si>
  <si>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</si>
  <si>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</si>
  <si>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</si>
  <si>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</si>
  <si>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</si>
  <si>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</si>
  <si>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</si>
  <si>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</si>
  <si>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</si>
  <si>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</si>
  <si>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</si>
  <si>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</si>
  <si>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</si>
  <si>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</si>
  <si>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</si>
  <si>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</si>
  <si>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</si>
  <si>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</si>
  <si>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</si>
  <si>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</si>
  <si>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</si>
  <si>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</si>
  <si>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</si>
  <si>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</si>
  <si>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</si>
  <si>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</si>
  <si>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</si>
  <si>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</si>
  <si>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</si>
  <si>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</si>
  <si>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</si>
  <si>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</si>
  <si>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</si>
  <si>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</si>
  <si>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</si>
  <si>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</si>
  <si>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</si>
  <si>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</si>
  <si>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</si>
  <si>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</si>
  <si>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</si>
  <si>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</si>
  <si>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</si>
  <si>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</si>
  <si>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</si>
  <si>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</si>
  <si>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</si>
  <si>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</si>
  <si>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</si>
  <si>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</si>
  <si>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</si>
  <si>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</si>
  <si>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</si>
  <si>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</si>
  <si>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</si>
  <si>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</si>
  <si>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</si>
  <si>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</si>
  <si>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</si>
  <si>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</si>
  <si>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</si>
  <si>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</si>
  <si>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</si>
  <si>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</si>
  <si>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</si>
  <si>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</si>
  <si>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</si>
  <si>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</si>
  <si>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</si>
  <si>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</si>
  <si>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</si>
  <si>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</si>
  <si>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</si>
  <si>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</si>
  <si>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</si>
  <si>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</si>
  <si>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</si>
  <si>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</si>
  <si>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</si>
  <si>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</si>
  <si>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</si>
  <si>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</si>
  <si>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</si>
  <si>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</si>
  <si>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</si>
  <si>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</si>
  <si>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</si>
  <si>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</si>
  <si>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</si>
  <si>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</si>
  <si>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</si>
  <si>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</si>
  <si>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</si>
  <si>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</si>
  <si>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</si>
  <si>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</si>
  <si>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</si>
  <si>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</si>
  <si>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</si>
  <si>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</si>
  <si>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</si>
  <si>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</si>
  <si>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</si>
  <si>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</si>
  <si>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</si>
  <si>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</si>
  <si>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</si>
  <si>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</si>
  <si>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</si>
  <si>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</si>
  <si>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</si>
  <si>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</si>
  <si>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</si>
  <si>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</si>
  <si>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</si>
  <si>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</si>
  <si>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</si>
  <si>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</si>
  <si>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</si>
  <si>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</si>
  <si>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</si>
  <si>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</si>
  <si>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</si>
  <si>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</si>
  <si>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</si>
  <si>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</si>
  <si>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</si>
  <si>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</si>
  <si>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</si>
  <si>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</si>
  <si>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</si>
  <si>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</si>
  <si>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</si>
  <si>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</si>
  <si>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</si>
  <si>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</si>
  <si>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</si>
  <si>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</si>
  <si>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</si>
  <si>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</si>
  <si>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</si>
  <si>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</si>
  <si>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</si>
  <si>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</si>
  <si>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</si>
  <si>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</si>
  <si>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</si>
  <si>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</si>
  <si>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</si>
  <si>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</si>
  <si>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</si>
  <si>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</si>
  <si>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</si>
  <si>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</si>
  <si>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</si>
  <si>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</si>
  <si>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</si>
  <si>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</si>
  <si>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</si>
  <si>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</si>
  <si>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</si>
  <si>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</si>
  <si>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</si>
  <si>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</si>
  <si>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</si>
  <si>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</si>
  <si>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</si>
  <si>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</si>
  <si>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</si>
  <si>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</si>
  <si>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</si>
  <si>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</si>
  <si>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</si>
  <si>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</si>
  <si>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</si>
  <si>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</si>
  <si>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</si>
  <si>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</si>
  <si>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</si>
  <si>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</si>
  <si>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</si>
  <si>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</si>
  <si>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</si>
  <si>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</si>
  <si>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</si>
  <si>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</si>
  <si>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</si>
  <si>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</si>
  <si>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</si>
  <si>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</si>
  <si>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</si>
  <si>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</si>
  <si>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</si>
  <si>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</si>
  <si>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</si>
  <si>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</si>
  <si>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</si>
  <si>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</si>
  <si>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</si>
  <si>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</si>
  <si>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</si>
  <si>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</si>
  <si>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</si>
  <si>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</si>
  <si>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</si>
  <si>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</si>
  <si>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</si>
  <si>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</si>
  <si>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</si>
  <si>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</si>
  <si>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</si>
  <si>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</si>
  <si>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</si>
  <si>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</si>
  <si>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</si>
  <si>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</si>
  <si>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</si>
  <si>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</si>
  <si>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</si>
  <si>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</si>
  <si>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</si>
  <si>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</si>
  <si>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</si>
  <si>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</si>
  <si>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</si>
  <si>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</si>
  <si>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</si>
  <si>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</si>
  <si>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</si>
  <si>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</si>
  <si>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</si>
  <si>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</si>
  <si>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</si>
  <si>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</si>
  <si>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</si>
  <si>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</si>
  <si>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</si>
  <si>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</si>
  <si>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</si>
  <si>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</si>
  <si>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</si>
  <si>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</si>
  <si>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</si>
  <si>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</si>
  <si>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</si>
  <si>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</si>
  <si>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</si>
  <si>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</si>
  <si>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</si>
  <si>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</si>
  <si>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</si>
  <si>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</si>
  <si>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</si>
  <si>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</si>
  <si>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</si>
  <si>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</si>
  <si>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</si>
  <si>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</si>
  <si>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</si>
  <si>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</si>
  <si>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</si>
  <si>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</si>
  <si>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</si>
  <si>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</si>
  <si>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</si>
  <si>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</si>
  <si>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</si>
  <si>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</si>
  <si>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</si>
  <si>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</si>
  <si>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</si>
  <si>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</si>
  <si>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</si>
  <si>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</si>
  <si>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</si>
  <si>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</si>
  <si>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</si>
  <si>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</si>
  <si>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</si>
  <si>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</si>
  <si>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</si>
  <si>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</si>
  <si>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</si>
  <si>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</si>
  <si>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</si>
  <si>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</si>
  <si>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</si>
  <si>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</si>
  <si>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</si>
  <si>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</si>
  <si>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</si>
  <si>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</si>
  <si>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</si>
  <si>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</si>
  <si>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</si>
  <si>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</si>
  <si>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</si>
  <si>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</si>
  <si>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</si>
  <si>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</si>
  <si>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</si>
  <si>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</si>
  <si>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</si>
  <si>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</si>
  <si>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</si>
  <si>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</si>
  <si>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</si>
  <si>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</si>
  <si>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</si>
  <si>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</si>
  <si>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</si>
  <si>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</si>
  <si>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</si>
  <si>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</si>
  <si>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</si>
  <si>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</si>
  <si>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</si>
  <si>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</si>
  <si>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</si>
  <si>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</si>
  <si>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</si>
  <si>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</si>
  <si>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</si>
  <si>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</si>
  <si>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</si>
  <si>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</si>
  <si>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</si>
  <si>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</si>
  <si>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</si>
  <si>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</si>
  <si>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</si>
  <si>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</si>
  <si>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</si>
  <si>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</si>
  <si>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</si>
  <si>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</si>
  <si>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</si>
  <si>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</si>
  <si>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</si>
  <si>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</si>
  <si>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</si>
  <si>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</si>
  <si>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</si>
  <si>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</si>
  <si>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</si>
  <si>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</si>
  <si>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</si>
  <si>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</si>
  <si>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</si>
  <si>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</si>
  <si>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</si>
  <si>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</si>
  <si>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</si>
  <si>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</si>
  <si>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</si>
  <si>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</si>
  <si>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</si>
  <si>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</si>
  <si>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</si>
  <si>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</si>
  <si>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</si>
  <si>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</si>
  <si>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</si>
  <si>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</si>
  <si>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</si>
  <si>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</si>
  <si>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</si>
  <si>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</si>
  <si>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</si>
  <si>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</si>
  <si>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</si>
  <si>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</si>
  <si>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</si>
  <si>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</si>
  <si>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</si>
  <si>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</si>
  <si>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</si>
  <si>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</si>
  <si>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</si>
  <si>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</si>
  <si>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</si>
  <si>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</si>
  <si>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</si>
  <si>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</si>
  <si>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</si>
  <si>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</si>
  <si>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</si>
  <si>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</si>
  <si>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</si>
  <si>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</si>
  <si>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</si>
  <si>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</si>
  <si>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</si>
  <si>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</si>
  <si>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</si>
  <si>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</si>
  <si>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</si>
  <si>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</si>
  <si>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</si>
  <si>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</si>
  <si>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</si>
  <si>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</si>
  <si>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</si>
  <si>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</si>
  <si>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</si>
  <si>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</si>
  <si>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</si>
  <si>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</si>
  <si>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</si>
  <si>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</si>
  <si>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</si>
  <si>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</si>
  <si>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</si>
  <si>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</si>
  <si>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</si>
  <si>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</si>
  <si>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</si>
  <si>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</si>
  <si>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</si>
  <si>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</si>
  <si>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</si>
  <si>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</si>
  <si>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</si>
  <si>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</si>
  <si>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</si>
  <si>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</si>
  <si>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</si>
  <si>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</si>
  <si>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</si>
  <si>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</si>
  <si>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</si>
  <si>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</si>
  <si>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</si>
  <si>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</si>
  <si>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</si>
  <si>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</si>
  <si>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</si>
  <si>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</si>
  <si>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</si>
  <si>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</si>
  <si>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</si>
  <si>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</si>
  <si>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</si>
  <si>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</si>
  <si>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</si>
  <si>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</si>
  <si>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</si>
  <si>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</si>
  <si>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</si>
  <si>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</si>
  <si>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</si>
  <si>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</si>
  <si>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</si>
  <si>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</si>
  <si>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</si>
  <si>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</si>
  <si>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</si>
  <si>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</si>
  <si>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</si>
  <si>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</si>
  <si>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</si>
  <si>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</si>
  <si>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</si>
  <si>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</si>
  <si>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</si>
  <si>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</si>
  <si>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</si>
  <si>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</si>
  <si>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</si>
  <si>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</si>
  <si>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</si>
  <si>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</si>
  <si>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</si>
  <si>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</si>
  <si>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</si>
  <si>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</si>
  <si>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</si>
  <si>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</si>
  <si>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</si>
  <si>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</si>
  <si>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</si>
  <si>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</si>
  <si>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</si>
  <si>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</si>
  <si>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</si>
  <si>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</si>
  <si>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</si>
  <si>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</si>
  <si>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</si>
  <si>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</si>
  <si>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</si>
  <si>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</si>
  <si>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</si>
  <si>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</si>
  <si>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</si>
  <si>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</si>
  <si>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</si>
  <si>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</si>
  <si>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</si>
  <si>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</si>
  <si>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</si>
  <si>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</si>
  <si>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</si>
  <si>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</si>
  <si>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</si>
  <si>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</si>
  <si>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</si>
  <si>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</si>
  <si>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</si>
  <si>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</si>
  <si>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</si>
  <si>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</si>
  <si>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</si>
  <si>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</si>
  <si>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</si>
  <si>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</si>
  <si>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</si>
  <si>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</si>
  <si>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</si>
  <si>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</si>
  <si>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</si>
  <si>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</si>
  <si>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</si>
  <si>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</si>
  <si>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</si>
  <si>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</si>
  <si>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</si>
  <si>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</si>
  <si>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</si>
  <si>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</si>
  <si>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</si>
  <si>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</si>
  <si>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</si>
  <si>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</si>
  <si>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</si>
  <si>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</si>
  <si>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</si>
  <si>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</si>
  <si>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</si>
  <si>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</si>
  <si>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</si>
  <si>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</si>
  <si>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</si>
  <si>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</si>
  <si>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</si>
  <si>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</si>
  <si>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</si>
  <si>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</si>
  <si>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</si>
  <si>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</si>
  <si>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</si>
  <si>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</si>
  <si>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</si>
  <si>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</si>
  <si>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</si>
  <si>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</si>
  <si>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</si>
  <si>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</si>
  <si>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</si>
  <si>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</si>
  <si>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</si>
  <si>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</si>
  <si>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</si>
  <si>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</si>
  <si>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</si>
  <si>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</si>
  <si>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</si>
  <si>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</si>
  <si>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</si>
  <si>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</si>
  <si>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</si>
  <si>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</si>
  <si>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</si>
  <si>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</si>
  <si>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</si>
  <si>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</si>
  <si>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</si>
  <si>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</si>
  <si>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</si>
  <si>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</si>
  <si>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</si>
  <si>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</si>
  <si>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</si>
  <si>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</si>
  <si>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</si>
  <si>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</si>
  <si>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</si>
  <si>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</si>
  <si>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</si>
  <si>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</si>
  <si>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</si>
  <si>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</si>
  <si>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</si>
  <si>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</si>
  <si>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</si>
  <si>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</si>
  <si>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</si>
  <si>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</si>
  <si>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</si>
  <si>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</si>
  <si>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</si>
  <si>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</si>
  <si>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</si>
  <si>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</si>
  <si>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</si>
  <si>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</si>
  <si>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</si>
  <si>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</si>
  <si>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</si>
  <si>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</si>
  <si>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</si>
  <si>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</si>
  <si>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</si>
  <si>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</si>
  <si>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</si>
  <si>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</si>
  <si>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</si>
  <si>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</si>
  <si>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</si>
  <si>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</si>
  <si>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</si>
  <si>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</si>
  <si>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</si>
  <si>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</si>
  <si>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</si>
  <si>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</si>
  <si>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</si>
  <si>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</si>
  <si>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</si>
  <si>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</si>
  <si>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</si>
  <si>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</si>
  <si>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</si>
  <si>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</si>
  <si>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</si>
  <si>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</si>
  <si>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</si>
  <si>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</si>
  <si>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</si>
  <si>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</si>
  <si>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</si>
  <si>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</si>
  <si>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</si>
  <si>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</si>
  <si>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</si>
  <si>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</si>
  <si>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</si>
  <si>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</si>
  <si>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</si>
  <si>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</si>
  <si>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</si>
  <si>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</si>
  <si>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</si>
  <si>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</si>
  <si>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</si>
  <si>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</si>
  <si>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</si>
  <si>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</si>
  <si>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</si>
  <si>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</si>
  <si>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</si>
  <si>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</si>
  <si>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</si>
  <si>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</si>
  <si>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</si>
  <si>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</si>
  <si>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</si>
  <si>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</si>
  <si>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</si>
  <si>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</si>
  <si>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</si>
  <si>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</si>
  <si>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</si>
  <si>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</si>
  <si>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</si>
  <si>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</si>
  <si>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</si>
  <si>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</si>
  <si>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</si>
  <si>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</si>
  <si>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</si>
  <si>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</si>
  <si>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</si>
  <si>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</si>
  <si>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</si>
  <si>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</si>
  <si>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</si>
  <si>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</si>
  <si>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</si>
  <si>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</si>
  <si>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</si>
  <si>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</si>
  <si>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</si>
  <si>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</si>
  <si>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</si>
  <si>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</si>
  <si>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</si>
  <si>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</si>
  <si>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</si>
  <si>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</si>
  <si>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</si>
  <si>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</si>
  <si>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</si>
  <si>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</si>
  <si>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</si>
  <si>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</si>
  <si>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</si>
  <si>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</si>
  <si>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</si>
  <si>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</si>
  <si>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</si>
  <si>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</si>
  <si>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</si>
  <si>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</si>
  <si>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</si>
  <si>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</si>
  <si>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</si>
  <si>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</si>
  <si>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</si>
  <si>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</si>
  <si>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</si>
  <si>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</si>
  <si>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</si>
  <si>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</si>
  <si>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</si>
  <si>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</si>
  <si>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</si>
  <si>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</si>
  <si>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</si>
  <si>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</si>
  <si>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</si>
  <si>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</si>
  <si>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</si>
  <si>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</si>
  <si>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</si>
  <si>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</si>
  <si>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</si>
  <si>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</si>
  <si>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</si>
  <si>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</si>
  <si>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</si>
  <si>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</si>
  <si>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</si>
  <si>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</si>
  <si>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</si>
  <si>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</si>
  <si>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</si>
  <si>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</si>
  <si>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</si>
  <si>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</si>
  <si>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</si>
  <si>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</si>
  <si>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</si>
  <si>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</si>
  <si>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</si>
  <si>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</si>
  <si>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</si>
  <si>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</si>
  <si>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</si>
  <si>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</si>
  <si>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</si>
  <si>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</si>
  <si>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</si>
  <si>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</si>
  <si>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</si>
  <si>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</si>
  <si>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</si>
  <si>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</si>
  <si>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</si>
  <si>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</si>
  <si>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</si>
  <si>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</si>
  <si>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</si>
  <si>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</si>
  <si>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</si>
  <si>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</si>
  <si>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</si>
  <si>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</si>
  <si>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</si>
  <si>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</si>
  <si>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</si>
  <si>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</si>
  <si>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</si>
  <si>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</si>
  <si>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</si>
  <si>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</si>
  <si>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</si>
  <si>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</si>
  <si>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</si>
  <si>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</si>
  <si>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</si>
  <si>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</si>
  <si>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</si>
  <si>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</si>
  <si>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</si>
  <si>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</si>
  <si>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</si>
  <si>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</si>
  <si>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</si>
  <si>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</si>
  <si>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</si>
  <si>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</si>
  <si>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</si>
  <si>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</si>
  <si>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</si>
  <si>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</si>
  <si>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</si>
  <si>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</si>
  <si>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</si>
  <si>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</si>
  <si>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</si>
  <si>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</si>
  <si>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</si>
  <si>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</si>
  <si>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</si>
  <si>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</si>
  <si>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</si>
  <si>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</si>
  <si>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</si>
  <si>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</si>
  <si>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</si>
  <si>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</si>
  <si>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</si>
  <si>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</si>
  <si>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</si>
  <si>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</si>
  <si>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</si>
  <si>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</si>
  <si>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</si>
  <si>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</si>
  <si>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</si>
  <si>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</si>
  <si>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</si>
  <si>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</si>
  <si>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</si>
  <si>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</si>
  <si>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</si>
  <si>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</si>
  <si>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</si>
  <si>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</si>
  <si>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</si>
  <si>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</si>
  <si>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</si>
  <si>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</si>
  <si>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</si>
  <si>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</si>
  <si>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</si>
  <si>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</si>
  <si>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</si>
  <si>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</si>
  <si>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</si>
  <si>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</si>
  <si>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</si>
  <si>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</si>
  <si>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</si>
  <si>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</si>
  <si>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</si>
  <si>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</si>
  <si>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</si>
  <si>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</si>
  <si>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</si>
  <si>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</si>
  <si>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</si>
  <si>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</si>
  <si>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</si>
  <si>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</si>
  <si>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</si>
  <si>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</si>
  <si>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</si>
  <si>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</si>
  <si>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</si>
  <si>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</si>
  <si>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</si>
  <si>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</si>
  <si>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</si>
  <si>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</si>
  <si>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</si>
  <si>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</si>
  <si>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</si>
  <si>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</si>
  <si>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</si>
  <si>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</si>
  <si>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</si>
  <si>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</si>
  <si>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</si>
  <si>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</si>
  <si>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</si>
  <si>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</si>
  <si>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</si>
  <si>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</si>
  <si>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</si>
  <si>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</si>
  <si>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</si>
  <si>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</si>
  <si>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</si>
  <si>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</si>
  <si>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</si>
  <si>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</si>
  <si>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</si>
  <si>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</si>
  <si>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</si>
  <si>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</si>
  <si>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</si>
  <si>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</si>
  <si>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</si>
  <si>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</si>
  <si>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</si>
  <si>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</si>
  <si>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</si>
  <si>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</si>
  <si>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</si>
  <si>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</si>
  <si>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</si>
  <si>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</si>
  <si>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</si>
  <si>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</si>
  <si>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</si>
  <si>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</si>
  <si>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</si>
  <si>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</si>
  <si>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</si>
  <si>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</si>
  <si>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</si>
  <si>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</si>
  <si>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</si>
  <si>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</si>
  <si>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</si>
  <si>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</si>
  <si>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</si>
  <si>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</si>
  <si>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</si>
  <si>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</si>
  <si>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</si>
  <si>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</si>
  <si>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</si>
  <si>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</si>
  <si>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</si>
  <si>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</si>
  <si>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</si>
  <si>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</si>
  <si>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</si>
  <si>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</si>
  <si>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</si>
  <si>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</si>
  <si>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</si>
  <si>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</si>
  <si>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</si>
  <si>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</si>
  <si>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</si>
  <si>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</si>
  <si>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</si>
  <si>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</si>
  <si>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</si>
  <si>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</si>
  <si>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</si>
  <si>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</si>
  <si>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</si>
  <si>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</si>
  <si>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</si>
  <si>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</si>
  <si>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</si>
  <si>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</si>
  <si>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</si>
  <si>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</si>
  <si>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</si>
  <si>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</si>
  <si>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</si>
  <si>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</si>
  <si>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</si>
  <si>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</si>
  <si>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</si>
  <si>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</si>
  <si>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</si>
  <si>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</si>
  <si>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</si>
  <si>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</si>
  <si>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</si>
  <si>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</si>
  <si>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</si>
  <si>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</si>
  <si>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</si>
  <si>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</si>
  <si>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</si>
  <si>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</si>
  <si>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</si>
  <si>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</si>
  <si>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</si>
  <si>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</si>
  <si>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</si>
  <si>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</si>
  <si>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</si>
  <si>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</si>
  <si>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</si>
  <si>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</si>
  <si>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</si>
  <si>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</si>
  <si>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</si>
  <si>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</si>
  <si>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</si>
  <si>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</si>
  <si>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</si>
  <si>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</si>
  <si>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</si>
  <si>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</si>
  <si>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</si>
  <si>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</si>
  <si>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</si>
  <si>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</si>
  <si>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</si>
  <si>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</si>
  <si>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</si>
  <si>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</si>
  <si>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</si>
  <si>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</si>
  <si>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</si>
  <si>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</si>
  <si>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</si>
  <si>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</si>
  <si>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</si>
  <si>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</si>
  <si>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</si>
  <si>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</si>
  <si>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</si>
  <si>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</si>
  <si>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</si>
  <si>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</si>
  <si>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</si>
  <si>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</si>
  <si>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</si>
  <si>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</si>
  <si>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</si>
  <si>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</si>
  <si>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</si>
  <si>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</si>
  <si>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</si>
  <si>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</si>
  <si>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</si>
  <si>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</si>
  <si>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</si>
  <si>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</si>
  <si>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</si>
  <si>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</si>
  <si>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</si>
  <si>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</si>
  <si>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</si>
  <si>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</si>
  <si>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</si>
  <si>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</si>
  <si>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</si>
  <si>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</si>
  <si>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</si>
  <si>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</si>
  <si>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</si>
  <si>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</si>
  <si>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</si>
  <si>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</si>
  <si>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</si>
  <si>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</si>
  <si>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</si>
  <si>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</si>
  <si>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</si>
  <si>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</si>
  <si>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</si>
  <si>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</si>
  <si>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</si>
  <si>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</si>
  <si>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</si>
  <si>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</si>
  <si>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</si>
  <si>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</si>
  <si>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</si>
  <si>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</si>
  <si>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</si>
  <si>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</si>
  <si>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</si>
  <si>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</si>
  <si>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</si>
  <si>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</si>
  <si>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</si>
  <si>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</si>
  <si>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</si>
  <si>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</si>
  <si>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</si>
  <si>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</si>
  <si>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</si>
  <si>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</si>
  <si>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</si>
  <si>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</si>
  <si>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</si>
  <si>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</si>
  <si>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</si>
  <si>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</si>
  <si>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</si>
  <si>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</si>
  <si>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</si>
  <si>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</si>
  <si>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</si>
  <si>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</si>
  <si>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</si>
  <si>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</si>
  <si>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</si>
  <si>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</si>
  <si>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</si>
  <si>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</si>
  <si>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</si>
  <si>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</si>
  <si>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</si>
  <si>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</si>
  <si>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</si>
  <si>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</si>
  <si>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</si>
  <si>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</si>
  <si>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</si>
  <si>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</si>
  <si>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</si>
  <si>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</si>
  <si>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</si>
  <si>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</si>
  <si>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</si>
  <si>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</si>
  <si>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</si>
  <si>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</si>
  <si>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</si>
  <si>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</si>
  <si>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</si>
  <si>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</si>
  <si>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</si>
  <si>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</si>
  <si>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</si>
  <si>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</si>
  <si>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</si>
  <si>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</si>
  <si>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</si>
  <si>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</si>
  <si>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</si>
  <si>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</si>
  <si>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</si>
  <si>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</si>
  <si>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</si>
  <si>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</si>
  <si>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</si>
  <si>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</si>
  <si>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</si>
  <si>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</si>
  <si>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</si>
  <si>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</si>
  <si>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</si>
  <si>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</si>
  <si>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</si>
  <si>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</si>
  <si>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</si>
  <si>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</si>
  <si>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</si>
  <si>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</si>
  <si>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</si>
  <si>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</si>
  <si>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</si>
  <si>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</si>
  <si>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</si>
  <si>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</si>
  <si>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</si>
  <si>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</si>
  <si>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</si>
  <si>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</si>
  <si>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</si>
  <si>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</si>
  <si>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</si>
  <si>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</si>
  <si>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</si>
  <si>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</si>
  <si>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</si>
  <si>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</si>
  <si>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</si>
  <si>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</si>
  <si>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</si>
  <si>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</si>
  <si>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</si>
  <si>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</si>
  <si>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</si>
  <si>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</si>
  <si>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</si>
  <si>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</si>
  <si>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</si>
  <si>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</si>
  <si>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</si>
  <si>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</si>
  <si>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</si>
  <si>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</si>
  <si>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</si>
  <si>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</si>
  <si>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</si>
  <si>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</si>
  <si>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</si>
  <si>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</si>
  <si>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</si>
  <si>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</si>
  <si>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</si>
  <si>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</si>
  <si>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</si>
  <si>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</si>
  <si>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</si>
  <si>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</si>
  <si>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</si>
  <si>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</si>
  <si>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</si>
  <si>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</si>
  <si>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</si>
  <si>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</si>
  <si>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</si>
  <si>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</si>
  <si>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</si>
  <si>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</si>
  <si>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</si>
  <si>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</si>
  <si>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</si>
  <si>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</si>
  <si>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</si>
  <si>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</si>
  <si>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</si>
  <si>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</si>
  <si>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</si>
  <si>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</si>
  <si>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</si>
  <si>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</si>
  <si>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</si>
  <si>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</si>
  <si>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</si>
  <si>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</si>
  <si>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</si>
  <si>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</si>
  <si>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</si>
  <si>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</si>
  <si>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</si>
  <si>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</si>
  <si>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</si>
  <si>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</si>
  <si>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</si>
  <si>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</si>
  <si>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</si>
  <si>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</si>
  <si>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</si>
  <si>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</si>
  <si>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</si>
  <si>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</si>
  <si>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</si>
  <si>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</si>
  <si>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</si>
  <si>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</si>
  <si>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</si>
  <si>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</si>
  <si>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</si>
  <si>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</si>
  <si>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</si>
  <si>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</si>
  <si>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</si>
  <si>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</si>
  <si>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</si>
  <si>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</si>
  <si>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</si>
  <si>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</si>
  <si>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</si>
  <si>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</si>
  <si>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</si>
  <si>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</si>
  <si>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</si>
  <si>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</si>
  <si>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</si>
  <si>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</si>
  <si>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</si>
  <si>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</si>
  <si>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</si>
  <si>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</si>
  <si>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</si>
  <si>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</si>
  <si>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</si>
  <si>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</si>
  <si>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</si>
  <si>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</si>
  <si>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</si>
  <si>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</si>
  <si>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</si>
  <si>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</si>
  <si>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</si>
  <si>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</si>
  <si>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</si>
  <si>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</si>
  <si>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</si>
  <si>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</si>
  <si>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</si>
  <si>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</si>
  <si>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</si>
  <si>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</si>
  <si>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</si>
  <si>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</si>
  <si>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</si>
  <si>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</si>
  <si>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</si>
  <si>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</si>
  <si>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</si>
  <si>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</si>
  <si>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</si>
  <si>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</si>
  <si>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</si>
  <si>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</si>
  <si>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</si>
  <si>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</si>
  <si>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</si>
  <si>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</si>
  <si>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</si>
  <si>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</si>
  <si>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</si>
  <si>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</si>
  <si>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</si>
  <si>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</si>
  <si>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</si>
  <si>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</si>
  <si>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</si>
  <si>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</si>
  <si>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</si>
  <si>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</si>
  <si>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</si>
  <si>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</si>
  <si>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</si>
  <si>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</si>
  <si>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</si>
  <si>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</si>
  <si>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</si>
  <si>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</si>
  <si>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</si>
  <si>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</si>
  <si>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</si>
  <si>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</si>
  <si>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</si>
  <si>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</si>
  <si>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</si>
  <si>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</si>
  <si>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</si>
  <si>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</si>
  <si>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</si>
  <si>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</si>
  <si>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</si>
  <si>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</si>
  <si>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</si>
  <si>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</si>
  <si>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</si>
  <si>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</si>
  <si>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</si>
  <si>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</si>
  <si>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</si>
  <si>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</si>
  <si>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</si>
  <si>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</si>
  <si>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</si>
  <si>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</si>
  <si>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</si>
  <si>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</si>
  <si>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</si>
  <si>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</si>
  <si>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</si>
  <si>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</si>
  <si>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</si>
  <si>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</si>
  <si>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</si>
  <si>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</si>
  <si>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</si>
  <si>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</si>
  <si>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</si>
  <si>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</si>
  <si>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</si>
  <si>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</si>
  <si>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</si>
  <si>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</si>
  <si>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</si>
  <si>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</si>
  <si>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</si>
  <si>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</si>
  <si>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</si>
  <si>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</si>
  <si>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</si>
  <si>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</si>
  <si>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</si>
  <si>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</si>
  <si>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</si>
  <si>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</si>
  <si>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</si>
  <si>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</si>
  <si>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</si>
  <si>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</si>
  <si>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</si>
  <si>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</si>
  <si>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</si>
  <si>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</si>
  <si>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</si>
  <si>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</si>
  <si>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</si>
  <si>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</si>
  <si>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</si>
  <si>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</si>
  <si>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</si>
  <si>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</si>
  <si>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</si>
  <si>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</si>
  <si>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</si>
  <si>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</si>
  <si>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</si>
  <si>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</si>
  <si>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</si>
  <si>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</si>
  <si>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</si>
  <si>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</si>
  <si>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</si>
  <si>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</si>
  <si>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</si>
  <si>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</si>
  <si>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</si>
  <si>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</si>
  <si>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</si>
  <si>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</si>
  <si>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</si>
  <si>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</si>
  <si>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</si>
  <si>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</si>
  <si>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</si>
  <si>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</si>
  <si>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</si>
  <si>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</si>
  <si>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</si>
  <si>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</si>
  <si>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</si>
  <si>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</si>
  <si>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</si>
  <si>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</si>
  <si>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</si>
  <si>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</si>
  <si>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</si>
  <si>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</si>
  <si>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</si>
  <si>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</si>
  <si>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</si>
  <si>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</si>
  <si>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</si>
  <si>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</si>
  <si>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</si>
  <si>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</si>
  <si>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</si>
  <si>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</si>
  <si>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</si>
  <si>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</si>
  <si>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</si>
  <si>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</si>
  <si>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</si>
  <si>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</si>
  <si>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</si>
  <si>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</si>
  <si>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</si>
  <si>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</si>
  <si>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</si>
  <si>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</si>
  <si>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</si>
  <si>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</si>
  <si>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</si>
  <si>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</si>
  <si>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</si>
  <si>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</si>
  <si>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</si>
  <si>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</si>
  <si>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</si>
  <si>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</si>
  <si>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</si>
  <si>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</si>
  <si>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</si>
  <si>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</si>
  <si>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</si>
  <si>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</si>
  <si>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</si>
  <si>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</si>
  <si>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</si>
  <si>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</si>
  <si>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</si>
  <si>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</si>
  <si>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</si>
  <si>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</si>
  <si>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</si>
  <si>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</si>
  <si>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</si>
  <si>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</si>
  <si>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</si>
  <si>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</si>
  <si>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</si>
  <si>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</si>
  <si>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</si>
  <si>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</si>
  <si>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</si>
  <si>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</si>
  <si>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</si>
  <si>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</si>
  <si>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</si>
  <si>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</si>
  <si>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</si>
  <si>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</si>
  <si>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</si>
  <si>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</si>
  <si>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</si>
  <si>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</si>
  <si>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</si>
  <si>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</si>
  <si>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</si>
  <si>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</si>
  <si>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</si>
  <si>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</si>
  <si>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</si>
  <si>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</si>
  <si>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</si>
  <si>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</si>
  <si>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</si>
  <si>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</si>
  <si>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</si>
  <si>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</si>
  <si>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</si>
  <si>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</si>
  <si>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</si>
  <si>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</si>
  <si>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</si>
  <si>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</si>
  <si>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</si>
  <si>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</si>
  <si>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</si>
  <si>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</si>
  <si>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</si>
  <si>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</si>
  <si>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</si>
  <si>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</si>
  <si>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</si>
  <si>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</si>
  <si>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</si>
  <si>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</si>
  <si>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</si>
  <si>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</si>
  <si>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</si>
  <si>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</si>
  <si>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</si>
  <si>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</si>
  <si>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</si>
  <si>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</si>
  <si>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</si>
  <si>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</si>
  <si>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</si>
  <si>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</si>
  <si>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</si>
  <si>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</si>
  <si>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</si>
  <si>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</si>
  <si>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</si>
  <si>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</si>
  <si>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</si>
  <si>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</si>
  <si>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</si>
  <si>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</si>
  <si>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</si>
  <si>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</si>
  <si>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</si>
  <si>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</si>
  <si>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</si>
  <si>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</si>
  <si>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</si>
  <si>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</si>
  <si>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</si>
  <si>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</si>
  <si>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</si>
  <si>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</si>
  <si>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</si>
  <si>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</si>
  <si>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</si>
  <si>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</si>
  <si>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</si>
  <si>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</si>
  <si>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</si>
  <si>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</si>
  <si>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</si>
  <si>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</si>
  <si>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</si>
  <si>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</si>
  <si>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</si>
  <si>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</si>
  <si>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</si>
  <si>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</si>
  <si>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</si>
  <si>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</si>
  <si>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</si>
  <si>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</si>
  <si>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</si>
  <si>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</si>
  <si>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</si>
  <si>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</si>
  <si>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</si>
  <si>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</si>
  <si>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</si>
  <si>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</si>
  <si>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</si>
  <si>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</si>
  <si>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</si>
  <si>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</si>
  <si>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</si>
  <si>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</si>
  <si>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</si>
  <si>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</si>
  <si>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</si>
  <si>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</si>
  <si>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</si>
  <si>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</si>
  <si>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</si>
  <si>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</si>
  <si>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</si>
  <si>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</si>
  <si>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</si>
  <si>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</si>
  <si>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</si>
  <si>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</si>
  <si>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</si>
  <si>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</si>
  <si>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</si>
  <si>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</si>
  <si>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</si>
  <si>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</si>
  <si>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</si>
  <si>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</si>
  <si>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</si>
  <si>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</si>
  <si>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</si>
  <si>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</si>
  <si>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</si>
  <si>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</si>
  <si>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</si>
  <si>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</si>
  <si>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</si>
  <si>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</si>
  <si>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</si>
  <si>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</si>
  <si>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</si>
  <si>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</si>
  <si>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</si>
  <si>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</si>
  <si>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</si>
  <si>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</si>
  <si>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</si>
  <si>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</si>
  <si>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</si>
  <si>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</si>
  <si>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</si>
  <si>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</si>
  <si>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</si>
  <si>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</si>
  <si>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</si>
  <si>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</si>
  <si>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</si>
  <si>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</si>
  <si>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</si>
  <si>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</si>
  <si>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</si>
  <si>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</si>
  <si>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</si>
  <si>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</si>
  <si>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</si>
  <si>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</si>
  <si>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</si>
  <si>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</si>
  <si>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</si>
  <si>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</si>
  <si>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</si>
  <si>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</si>
  <si>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</si>
  <si>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</si>
  <si>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</si>
  <si>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</si>
  <si>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</si>
  <si>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</si>
  <si>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</si>
  <si>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</si>
  <si>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</si>
  <si>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</si>
  <si>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</si>
  <si>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</si>
  <si>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</si>
  <si>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</si>
  <si>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</si>
  <si>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</si>
  <si>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</si>
  <si>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</si>
  <si>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</si>
  <si>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</si>
  <si>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</si>
  <si>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</si>
  <si>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</si>
  <si>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</si>
  <si>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</si>
  <si>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</si>
  <si>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</si>
  <si>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</si>
  <si>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</si>
  <si>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</si>
  <si>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</si>
  <si>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</si>
  <si>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</si>
  <si>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</si>
  <si>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</si>
  <si>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</si>
  <si>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</si>
  <si>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</si>
  <si>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</si>
  <si>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</si>
  <si>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</si>
  <si>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</si>
  <si>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</si>
  <si>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</si>
  <si>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</si>
  <si>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</si>
  <si>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</si>
  <si>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</si>
  <si>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</si>
  <si>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</si>
  <si>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</si>
  <si>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</si>
  <si>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</si>
  <si>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</si>
  <si>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</si>
  <si>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</si>
  <si>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</si>
  <si>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</si>
  <si>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</si>
  <si>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</si>
  <si>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</si>
  <si>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</si>
  <si>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</si>
  <si>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</si>
  <si>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</si>
  <si>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</si>
  <si>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</si>
  <si>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</si>
  <si>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</si>
  <si>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</si>
  <si>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</si>
  <si>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</si>
  <si>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</si>
  <si>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</si>
  <si>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</si>
  <si>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</si>
  <si>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</si>
  <si>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</si>
  <si>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</si>
  <si>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</si>
  <si>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</si>
  <si>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</si>
  <si>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</si>
  <si>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</si>
  <si>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</si>
  <si>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</si>
  <si>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</si>
  <si>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</si>
  <si>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</si>
  <si>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</si>
  <si>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</si>
  <si>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</si>
  <si>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</si>
  <si>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</si>
  <si>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</si>
  <si>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</si>
  <si>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</si>
  <si>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</si>
  <si>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</si>
  <si>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</si>
  <si>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</si>
  <si>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</si>
  <si>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</si>
  <si>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</si>
  <si>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</si>
  <si>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</si>
  <si>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</si>
  <si>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</si>
  <si>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</si>
  <si>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</si>
  <si>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</si>
  <si>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</si>
  <si>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</si>
  <si>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</si>
  <si>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</si>
  <si>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</si>
  <si>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</si>
  <si>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</si>
  <si>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</si>
  <si>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</si>
  <si>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</si>
  <si>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</si>
  <si>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</si>
  <si>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</si>
  <si>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</si>
  <si>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</si>
  <si>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</si>
  <si>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</si>
  <si>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</si>
  <si>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</si>
  <si>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</si>
  <si>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</si>
  <si>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</si>
  <si>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</si>
  <si>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</si>
  <si>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</si>
  <si>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</si>
  <si>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</si>
  <si>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</si>
  <si>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</si>
  <si>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</si>
  <si>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</si>
  <si>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</si>
  <si>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</si>
  <si>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</si>
  <si>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</si>
  <si>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</si>
  <si>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</si>
  <si>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</si>
  <si>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</si>
  <si>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</si>
  <si>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</si>
  <si>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</si>
  <si>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</si>
  <si>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</si>
  <si>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</si>
  <si>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</si>
  <si>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</si>
  <si>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</si>
  <si>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</si>
  <si>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</si>
  <si>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</si>
  <si>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</si>
  <si>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</si>
  <si>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</si>
  <si>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</si>
  <si>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</si>
  <si>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</si>
  <si>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</si>
  <si>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</si>
  <si>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</si>
  <si>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</si>
  <si>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</si>
  <si>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</si>
  <si>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</si>
  <si>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</si>
  <si>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</si>
  <si>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</si>
  <si>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</si>
  <si>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</si>
  <si>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</si>
  <si>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</si>
  <si>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</si>
  <si>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</si>
  <si>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</si>
  <si>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</si>
  <si>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</si>
  <si>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</si>
  <si>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</si>
  <si>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</si>
  <si>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</si>
  <si>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</si>
  <si>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</si>
  <si>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</si>
  <si>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</si>
  <si>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</si>
  <si>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</si>
  <si>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</si>
  <si>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</si>
  <si>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</si>
  <si>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</si>
  <si>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</si>
  <si>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</si>
  <si>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</si>
  <si>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</si>
  <si>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</si>
  <si>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</si>
  <si>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</si>
  <si>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</si>
  <si>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</si>
  <si>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</si>
  <si>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</si>
  <si>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</si>
  <si>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</si>
  <si>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</si>
  <si>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</si>
  <si>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</si>
  <si>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</si>
  <si>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</si>
  <si>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</si>
  <si>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</si>
  <si>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</si>
  <si>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</si>
  <si>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</si>
  <si>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</si>
  <si>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</si>
  <si>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</si>
  <si>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</si>
  <si>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</si>
  <si>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</si>
  <si>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</si>
  <si>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</si>
  <si>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</si>
  <si>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</si>
  <si>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</si>
  <si>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</si>
  <si>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</si>
  <si>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</si>
  <si>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</si>
  <si>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</si>
  <si>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</si>
  <si>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</si>
  <si>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</si>
  <si>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</si>
  <si>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</si>
  <si>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</si>
  <si>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</si>
  <si>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</si>
  <si>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</si>
  <si>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</si>
  <si>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</si>
  <si>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</si>
  <si>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</si>
  <si>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</si>
  <si>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</si>
  <si>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</si>
  <si>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</si>
  <si>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</si>
  <si>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</si>
  <si>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</si>
  <si>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</si>
  <si>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</si>
  <si>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</si>
  <si>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</si>
  <si>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</si>
  <si>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</si>
  <si>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</si>
  <si>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</si>
  <si>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</si>
  <si>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</si>
  <si>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</si>
  <si>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</si>
  <si>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</si>
  <si>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</si>
  <si>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</si>
  <si>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</si>
  <si>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</si>
  <si>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</si>
  <si>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</si>
  <si>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</si>
  <si>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</si>
  <si>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</si>
  <si>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</si>
  <si>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</si>
  <si>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</si>
  <si>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</si>
  <si>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</si>
  <si>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</si>
  <si>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</si>
  <si>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</si>
  <si>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</si>
  <si>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</si>
  <si>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</si>
  <si>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</si>
  <si>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</si>
  <si>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</si>
  <si>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</si>
  <si>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</si>
  <si>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</si>
  <si>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</si>
  <si>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</si>
  <si>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</si>
  <si>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</si>
  <si>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</si>
  <si>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</si>
  <si>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</si>
  <si>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</si>
  <si>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</si>
  <si>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</si>
  <si>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</si>
  <si>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</si>
  <si>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</si>
  <si>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</si>
  <si>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</si>
  <si>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</si>
  <si>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</si>
  <si>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</si>
  <si>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</si>
  <si>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</si>
  <si>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</si>
  <si>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</si>
  <si>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</si>
  <si>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</si>
  <si>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</si>
  <si>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</si>
  <si>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</si>
  <si>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</si>
  <si>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</si>
  <si>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</si>
  <si>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</si>
  <si>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</si>
  <si>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</si>
  <si>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</si>
  <si>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</si>
  <si>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</si>
  <si>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</si>
  <si>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</si>
  <si>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</si>
  <si>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</si>
  <si>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</si>
  <si>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</si>
  <si>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</si>
  <si>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</si>
  <si>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</si>
  <si>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</si>
  <si>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</si>
  <si>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</si>
  <si>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</si>
  <si>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</si>
  <si>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</si>
  <si>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</si>
  <si>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</si>
  <si>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</si>
  <si>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</si>
  <si>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</si>
  <si>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</si>
  <si>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</si>
  <si>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</si>
  <si>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</si>
  <si>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</si>
  <si>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</si>
  <si>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</si>
  <si>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</si>
  <si>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</si>
  <si>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</si>
  <si>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</si>
  <si>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</si>
  <si>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</si>
  <si>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</si>
  <si>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</si>
  <si>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</si>
  <si>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</si>
  <si>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</si>
  <si>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</si>
  <si>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</si>
  <si>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</si>
  <si>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</si>
  <si>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</si>
  <si>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</si>
  <si>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</si>
  <si>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</si>
  <si>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</si>
  <si>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</si>
  <si>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</si>
  <si>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</si>
  <si>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</si>
  <si>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</si>
  <si>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</si>
  <si>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</si>
  <si>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</si>
  <si>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</si>
  <si>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</si>
  <si>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</si>
  <si>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</si>
  <si>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</si>
  <si>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</si>
  <si>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</si>
  <si>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</si>
  <si>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</si>
  <si>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</si>
  <si>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</si>
  <si>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</si>
  <si>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</si>
  <si>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</si>
  <si>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</si>
  <si>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</si>
  <si>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</si>
  <si>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</si>
  <si>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</si>
  <si>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</si>
  <si>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</si>
  <si>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</si>
  <si>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</si>
  <si>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</si>
  <si>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</si>
  <si>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</si>
  <si>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</si>
  <si>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</si>
  <si>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</si>
  <si>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</si>
  <si>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</si>
  <si>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</si>
  <si>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</si>
  <si>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</si>
  <si>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</si>
  <si>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</si>
  <si>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</si>
  <si>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</si>
  <si>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</si>
  <si>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</si>
  <si>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</si>
  <si>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</si>
  <si>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</si>
  <si>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</si>
  <si>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</si>
  <si>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</si>
  <si>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</si>
  <si>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</si>
  <si>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</si>
  <si>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</si>
  <si>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</si>
  <si>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</si>
  <si>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</si>
  <si>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</si>
  <si>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</si>
  <si>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</si>
  <si>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</si>
  <si>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</si>
  <si>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</si>
  <si>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</si>
  <si>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</si>
  <si>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</si>
  <si>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</si>
  <si>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</si>
  <si>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</si>
  <si>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</si>
  <si>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</si>
  <si>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</si>
  <si>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</si>
  <si>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</si>
  <si>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</si>
  <si>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</si>
  <si>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</si>
  <si>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</si>
  <si>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</si>
  <si>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</si>
  <si>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</si>
  <si>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</si>
  <si>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</si>
  <si>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</si>
  <si>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</si>
  <si>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</si>
  <si>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</si>
  <si>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</si>
  <si>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</si>
  <si>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</si>
  <si>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</si>
  <si>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</si>
  <si>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</si>
  <si>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</si>
  <si>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</si>
  <si>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</si>
  <si>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</si>
  <si>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</si>
  <si>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</si>
  <si>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</si>
  <si>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</si>
  <si>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</si>
  <si>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</si>
  <si>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</si>
  <si>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</si>
  <si>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</si>
  <si>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</si>
  <si>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</si>
  <si>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</si>
  <si>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</si>
  <si>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</si>
  <si>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</si>
  <si>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</si>
  <si>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</si>
  <si>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</si>
  <si>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</si>
  <si>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</si>
  <si>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</si>
  <si>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</si>
  <si>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</si>
  <si>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</si>
  <si>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</si>
  <si>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</si>
  <si>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</si>
  <si>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</si>
  <si>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</si>
  <si>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</si>
  <si>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</si>
  <si>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</si>
  <si>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</si>
  <si>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</si>
  <si>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</si>
  <si>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</si>
  <si>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</si>
  <si>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</si>
  <si>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</si>
  <si>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</si>
  <si>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</si>
  <si>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</si>
  <si>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</si>
  <si>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</si>
  <si>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</si>
  <si>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</si>
  <si>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</si>
  <si>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</si>
  <si>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</si>
  <si>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</si>
  <si>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</si>
  <si>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</si>
  <si>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</si>
  <si>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</si>
  <si>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</si>
  <si>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</si>
  <si>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</si>
  <si>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</si>
  <si>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</si>
  <si>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</si>
  <si>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</si>
  <si>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</si>
  <si>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</si>
  <si>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</si>
  <si>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</si>
  <si>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</si>
  <si>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</si>
  <si>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</si>
  <si>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</si>
  <si>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</si>
  <si>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</si>
  <si>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</si>
  <si>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</si>
  <si>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</si>
  <si>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</si>
  <si>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</si>
  <si>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</si>
  <si>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</si>
  <si>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</si>
  <si>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</si>
  <si>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</si>
  <si>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</si>
  <si>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</si>
  <si>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</si>
  <si>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</si>
  <si>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</si>
  <si>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</si>
  <si>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</si>
  <si>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</si>
  <si>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</si>
  <si>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</si>
  <si>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</si>
  <si>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</si>
  <si>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</si>
  <si>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</si>
  <si>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</si>
  <si>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</si>
  <si>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</si>
  <si>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</si>
  <si>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</si>
  <si>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</si>
  <si>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</si>
  <si>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</si>
  <si>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</si>
  <si>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</si>
  <si>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</si>
  <si>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</si>
  <si>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</si>
  <si>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</si>
  <si>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</si>
  <si>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</si>
  <si>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</si>
  <si>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</si>
  <si>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</si>
  <si>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</si>
  <si>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</si>
  <si>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</si>
  <si>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</si>
  <si>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</si>
  <si>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</si>
  <si>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</si>
  <si>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</si>
  <si>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</si>
  <si>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</si>
  <si>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</si>
  <si>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</si>
  <si>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</si>
  <si>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</si>
  <si>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</si>
  <si>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</si>
  <si>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</si>
  <si>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</si>
  <si>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</si>
  <si>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</si>
  <si>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</si>
  <si>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</si>
  <si>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</si>
  <si>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</si>
  <si>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</si>
  <si>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</si>
  <si>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</si>
  <si>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</si>
  <si>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</si>
  <si>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</si>
  <si>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</si>
  <si>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</si>
  <si>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</si>
  <si>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</si>
  <si>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</si>
  <si>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</si>
  <si>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</si>
  <si>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</si>
  <si>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</si>
  <si>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</si>
  <si>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</si>
  <si>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</si>
  <si>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</si>
  <si>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</si>
  <si>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</si>
  <si>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</si>
  <si>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</si>
  <si>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</si>
  <si>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</si>
  <si>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</si>
  <si>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</si>
  <si>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</si>
  <si>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</si>
  <si>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</si>
  <si>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</si>
  <si>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</si>
  <si>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</si>
  <si>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</si>
  <si>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</si>
  <si>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</si>
  <si>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</si>
  <si>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</si>
  <si>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</si>
  <si>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</si>
  <si>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</si>
  <si>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</si>
  <si>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</si>
  <si>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</si>
  <si>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</si>
  <si>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</si>
  <si>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</si>
  <si>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</si>
  <si>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</si>
  <si>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</si>
  <si>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</si>
  <si>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</si>
  <si>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</si>
  <si>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</si>
  <si>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</si>
  <si>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</si>
  <si>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</si>
  <si>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</si>
  <si>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</si>
  <si>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</si>
  <si>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</si>
  <si>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</si>
  <si>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</si>
  <si>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</si>
  <si>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</si>
  <si>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</si>
  <si>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</si>
  <si>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</si>
  <si>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</si>
  <si>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</si>
  <si>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</si>
  <si>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</si>
  <si>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</si>
  <si>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</si>
  <si>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</si>
  <si>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</si>
  <si>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</si>
  <si>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</si>
  <si>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</si>
  <si>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</si>
  <si>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</si>
  <si>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</si>
  <si>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</si>
  <si>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</si>
  <si>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</si>
  <si>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</si>
  <si>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</si>
  <si>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</si>
  <si>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</si>
  <si>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</si>
  <si>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</si>
  <si>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</si>
  <si>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</si>
  <si>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</si>
  <si>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</si>
  <si>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</si>
  <si>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</si>
  <si>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</si>
  <si>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</si>
  <si>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</si>
  <si>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</si>
  <si>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</si>
  <si>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</si>
  <si>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</si>
  <si>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</si>
  <si>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</si>
  <si>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</si>
  <si>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</si>
  <si>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</si>
  <si>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</si>
  <si>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</si>
  <si>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</si>
  <si>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</si>
  <si>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</si>
  <si>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</si>
  <si>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</si>
  <si>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</si>
  <si>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</si>
  <si>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</si>
  <si>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</si>
  <si>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</si>
  <si>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</si>
  <si>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</si>
  <si>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</si>
  <si>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</si>
  <si>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</si>
  <si>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</si>
  <si>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</si>
  <si>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</si>
  <si>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</si>
  <si>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</si>
  <si>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</si>
  <si>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</si>
  <si>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</si>
  <si>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</si>
  <si>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</si>
  <si>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</si>
  <si>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</si>
  <si>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</si>
  <si>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</si>
  <si>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</si>
  <si>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</si>
  <si>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</si>
  <si>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</si>
  <si>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</si>
  <si>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</si>
  <si>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</si>
  <si>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</si>
  <si>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</si>
  <si>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</si>
  <si>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</si>
  <si>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</si>
  <si>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</si>
  <si>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</si>
  <si>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</si>
  <si>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</si>
  <si>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</si>
  <si>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</si>
  <si>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</si>
  <si>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</si>
  <si>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</si>
  <si>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</si>
  <si>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</si>
  <si>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</si>
  <si>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</si>
  <si>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</si>
  <si>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</si>
  <si>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</si>
  <si>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</si>
  <si>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</si>
  <si>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</si>
  <si>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</si>
  <si>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</si>
  <si>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</si>
  <si>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</si>
  <si>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</si>
  <si>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</si>
  <si>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</si>
  <si>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</si>
  <si>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</si>
  <si>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</si>
  <si>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</si>
  <si>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</si>
  <si>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</si>
  <si>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</si>
  <si>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</si>
  <si>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</si>
  <si>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</si>
  <si>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</si>
  <si>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</si>
  <si>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</si>
  <si>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</si>
  <si>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</si>
  <si>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</si>
  <si>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</si>
  <si>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</si>
  <si>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</si>
  <si>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</si>
  <si>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</si>
  <si>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</si>
  <si>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</si>
  <si>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</si>
  <si>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</si>
  <si>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</si>
  <si>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</si>
  <si>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</si>
  <si>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</si>
  <si>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</si>
  <si>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</si>
  <si>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</si>
  <si>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</si>
  <si>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</si>
  <si>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</si>
  <si>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</si>
  <si>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</si>
  <si>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</si>
  <si>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</si>
  <si>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</si>
  <si>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</si>
  <si>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</si>
  <si>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</si>
  <si>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</si>
  <si>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</si>
  <si>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</si>
  <si>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</si>
  <si>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</si>
  <si>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</si>
  <si>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</si>
  <si>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</si>
  <si>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</si>
  <si>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</si>
  <si>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</si>
  <si>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</si>
  <si>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</si>
  <si>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</si>
  <si>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</si>
  <si>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</si>
  <si>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</si>
  <si>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</si>
  <si>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</si>
  <si>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</si>
  <si>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</si>
  <si>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</si>
  <si>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</si>
  <si>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</si>
  <si>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</si>
  <si>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</si>
  <si>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</si>
  <si>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</si>
  <si>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</si>
  <si>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</si>
  <si>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</si>
  <si>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</si>
  <si>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</si>
  <si>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</si>
  <si>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</si>
  <si>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</si>
  <si>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</si>
  <si>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</si>
  <si>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</si>
  <si>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</si>
  <si>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</si>
  <si>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</si>
  <si>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</si>
  <si>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</si>
  <si>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</si>
  <si>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</si>
  <si>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</si>
  <si>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</si>
  <si>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</si>
  <si>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</si>
  <si>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</si>
  <si>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</si>
  <si>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</si>
  <si>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</si>
  <si>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</si>
  <si>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</si>
  <si>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</si>
  <si>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</si>
  <si>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</si>
  <si>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</si>
  <si>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</si>
  <si>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</si>
  <si>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</si>
  <si>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</si>
  <si>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</si>
  <si>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</si>
  <si>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</si>
  <si>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</si>
  <si>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</si>
  <si>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</si>
  <si>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</si>
  <si>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</si>
  <si>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</si>
  <si>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</si>
  <si>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</si>
  <si>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</si>
  <si>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</si>
  <si>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</si>
  <si>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</si>
  <si>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</si>
  <si>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</si>
  <si>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</si>
  <si>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</si>
  <si>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</si>
  <si>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</si>
  <si>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</si>
  <si>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</si>
  <si>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</si>
  <si>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</si>
  <si>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</si>
  <si>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</si>
  <si>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</si>
  <si>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</si>
  <si>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</si>
  <si>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</si>
  <si>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</si>
  <si>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</si>
  <si>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</si>
  <si>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</si>
  <si>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</si>
  <si>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</si>
  <si>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</si>
  <si>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</si>
  <si>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</si>
  <si>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</si>
  <si>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</si>
  <si>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</si>
  <si>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</si>
  <si>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</si>
  <si>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</si>
  <si>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</si>
  <si>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</si>
  <si>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</si>
  <si>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</si>
  <si>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</si>
  <si>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</si>
  <si>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</si>
  <si>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</si>
  <si>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</si>
  <si>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</si>
  <si>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</si>
  <si>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</si>
  <si>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</si>
  <si>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</si>
  <si>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</si>
  <si>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</si>
  <si>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</si>
  <si>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</si>
  <si>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</si>
  <si>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</si>
  <si>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</si>
  <si>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</si>
  <si>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</si>
  <si>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</si>
  <si>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</si>
  <si>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</si>
  <si>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</si>
  <si>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</si>
  <si>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</si>
  <si>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</si>
  <si>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</si>
  <si>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</si>
  <si>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</si>
  <si>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</si>
  <si>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</si>
  <si>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</si>
  <si>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</si>
  <si>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</si>
  <si>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</si>
  <si>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</si>
  <si>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</si>
  <si>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</si>
  <si>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</si>
  <si>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</si>
  <si>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</si>
  <si>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</si>
  <si>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</si>
  <si>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</si>
  <si>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</si>
  <si>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</si>
  <si>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</si>
  <si>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</si>
  <si>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</si>
  <si>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</si>
  <si>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</si>
  <si>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</si>
  <si>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</si>
  <si>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</si>
  <si>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</si>
  <si>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</si>
  <si>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</si>
  <si>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</si>
  <si>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</si>
  <si>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</si>
  <si>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</si>
  <si>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</si>
  <si>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</si>
  <si>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</si>
  <si>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</si>
  <si>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</si>
  <si>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</si>
  <si>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</si>
  <si>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</si>
  <si>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</si>
  <si>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</si>
  <si>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</si>
  <si>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</si>
  <si>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</si>
  <si>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</si>
  <si>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</si>
  <si>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</si>
  <si>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</si>
  <si>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</si>
  <si>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</si>
  <si>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</si>
  <si>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</si>
  <si>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</si>
  <si>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</si>
  <si>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</si>
  <si>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</si>
  <si>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</si>
  <si>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</si>
  <si>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</si>
  <si>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</si>
  <si>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</si>
  <si>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</si>
  <si>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</si>
  <si>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</si>
  <si>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</si>
  <si>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</si>
  <si>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</si>
  <si>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</si>
  <si>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</si>
  <si>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</si>
  <si>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</si>
  <si>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</si>
  <si>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</si>
  <si>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</si>
  <si>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</si>
  <si>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</si>
  <si>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</si>
  <si>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</si>
  <si>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</si>
  <si>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</si>
  <si>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</si>
  <si>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</si>
  <si>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</si>
  <si>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</si>
  <si>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</si>
  <si>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</si>
  <si>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</si>
  <si>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</si>
  <si>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</si>
  <si>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</si>
  <si>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</si>
  <si>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</si>
  <si>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</si>
  <si>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</si>
  <si>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</si>
  <si>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</si>
  <si>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</si>
  <si>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</si>
  <si>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</si>
  <si>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</si>
  <si>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</si>
  <si>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</si>
  <si>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</si>
  <si>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</si>
  <si>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</si>
  <si>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</si>
  <si>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</si>
  <si>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</si>
  <si>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</si>
  <si>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</si>
  <si>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</si>
  <si>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</si>
  <si>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</si>
  <si>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</si>
  <si>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</si>
  <si>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</si>
  <si>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</si>
  <si>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</si>
  <si>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</si>
  <si>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</si>
  <si>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</si>
  <si>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</si>
  <si>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</si>
  <si>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</si>
  <si>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</si>
  <si>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</si>
  <si>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</si>
  <si>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</si>
  <si>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</si>
  <si>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</si>
  <si>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</si>
  <si>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</si>
  <si>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</si>
  <si>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</si>
  <si>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</si>
  <si>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</si>
  <si>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</si>
  <si>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</si>
  <si>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</si>
  <si>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</si>
  <si>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</si>
  <si>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</si>
  <si>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</si>
  <si>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</si>
  <si>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</si>
  <si>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</si>
  <si>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</si>
  <si>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</si>
  <si>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</si>
  <si>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</si>
  <si>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</si>
  <si>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</si>
  <si>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</si>
  <si>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</si>
  <si>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</si>
  <si>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</si>
  <si>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</si>
  <si>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</si>
  <si>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</si>
  <si>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</si>
  <si>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</si>
  <si>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</si>
  <si>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</si>
  <si>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</si>
  <si>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</si>
  <si>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</si>
  <si>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</si>
  <si>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</si>
  <si>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</si>
  <si>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</si>
  <si>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</si>
  <si>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</si>
  <si>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</si>
  <si>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</si>
  <si>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</si>
  <si>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</si>
  <si>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</si>
  <si>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</si>
  <si>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</si>
  <si>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</si>
  <si>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</si>
  <si>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</si>
  <si>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</si>
  <si>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</si>
  <si>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</si>
  <si>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</si>
  <si>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</si>
  <si>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</si>
  <si>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</si>
  <si>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</si>
  <si>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</si>
  <si>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</si>
  <si>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</si>
  <si>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</si>
  <si>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</si>
  <si>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</si>
  <si>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</si>
  <si>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</si>
  <si>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</si>
  <si>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</si>
  <si>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</si>
  <si>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</si>
  <si>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</si>
  <si>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</si>
  <si>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</si>
  <si>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</si>
  <si>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</si>
  <si>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</si>
  <si>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</si>
  <si>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</si>
  <si>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</si>
  <si>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</si>
  <si>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</si>
  <si>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</si>
  <si>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</si>
  <si>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</si>
  <si>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</si>
  <si>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</si>
  <si>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</si>
  <si>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</si>
  <si>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</si>
  <si>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</si>
  <si>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</si>
  <si>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</si>
  <si>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</si>
  <si>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</si>
  <si>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</si>
  <si>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</si>
  <si>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</si>
  <si>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</si>
  <si>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</si>
  <si>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</si>
  <si>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</si>
  <si>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</si>
  <si>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</si>
  <si>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</si>
  <si>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</si>
  <si>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</si>
  <si>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</si>
  <si>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</si>
  <si>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</si>
  <si>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</si>
  <si>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</si>
  <si>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</si>
  <si>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</si>
  <si>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</si>
  <si>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</si>
  <si>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</si>
  <si>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</si>
  <si>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</si>
  <si>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</si>
  <si>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</si>
  <si>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</si>
  <si>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</si>
  <si>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</si>
  <si>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</si>
  <si>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</si>
  <si>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</si>
  <si>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</si>
  <si>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</si>
  <si>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</si>
  <si>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</si>
  <si>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</si>
  <si>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</si>
  <si>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</si>
  <si>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</si>
  <si>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</si>
  <si>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</si>
  <si>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</si>
  <si>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</si>
  <si>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</si>
  <si>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</si>
  <si>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</si>
  <si>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</si>
  <si>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</si>
  <si>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</si>
  <si>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</si>
  <si>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</si>
  <si>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</si>
  <si>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</si>
  <si>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</si>
  <si>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</si>
  <si>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</si>
  <si>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</si>
  <si>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</si>
  <si>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</si>
  <si>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</si>
  <si>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</si>
  <si>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</si>
  <si>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</si>
  <si>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</si>
  <si>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</si>
  <si>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</si>
  <si>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</si>
  <si>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</si>
  <si>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</si>
  <si>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</si>
  <si>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</si>
  <si>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</si>
  <si>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</si>
  <si>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</si>
  <si>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</si>
  <si>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</si>
  <si>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</si>
  <si>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</si>
  <si>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</si>
  <si>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</si>
  <si>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</si>
  <si>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</si>
  <si>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</si>
  <si>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</si>
  <si>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</si>
  <si>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</si>
  <si>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</si>
  <si>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</si>
  <si>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</si>
  <si>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</si>
  <si>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</si>
  <si>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</si>
  <si>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</si>
  <si>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</si>
  <si>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</si>
  <si>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</si>
  <si>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</si>
  <si>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</si>
  <si>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</si>
  <si>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</si>
  <si>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</si>
  <si>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</si>
  <si>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</si>
  <si>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</si>
  <si>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</si>
  <si>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</si>
  <si>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</si>
  <si>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</si>
  <si>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</si>
  <si>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</si>
  <si>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</si>
  <si>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</si>
  <si>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</si>
  <si>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</si>
  <si>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</si>
  <si>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</si>
  <si>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</si>
  <si>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</si>
  <si>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</si>
  <si>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</si>
  <si>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</si>
  <si>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</si>
  <si>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</si>
  <si>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</si>
  <si>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</si>
  <si>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</si>
  <si>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</si>
  <si>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</si>
  <si>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</si>
  <si>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</si>
  <si>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</si>
  <si>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</si>
  <si>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</si>
  <si>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</si>
  <si>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</si>
  <si>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</si>
  <si>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</si>
  <si>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</si>
  <si>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</si>
  <si>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</si>
  <si>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</si>
  <si>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</si>
  <si>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</si>
  <si>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</si>
  <si>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</si>
  <si>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</si>
  <si>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</si>
  <si>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</si>
  <si>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</si>
  <si>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</si>
  <si>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</si>
  <si>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</si>
  <si>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</si>
  <si>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</si>
  <si>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</si>
  <si>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</si>
  <si>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</si>
  <si>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</si>
  <si>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</si>
  <si>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</si>
  <si>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</si>
  <si>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</si>
  <si>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</si>
  <si>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</si>
  <si>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</si>
  <si>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</si>
  <si>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</si>
  <si>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</si>
  <si>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</si>
  <si>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</si>
  <si>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</si>
  <si>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</si>
  <si>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</si>
  <si>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</si>
  <si>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</si>
  <si>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</si>
  <si>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</si>
  <si>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</si>
  <si>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</si>
  <si>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</si>
  <si>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</si>
  <si>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</si>
  <si>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</si>
  <si>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</si>
  <si>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</si>
  <si>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</si>
  <si>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</si>
  <si>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</si>
  <si>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</si>
  <si>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</si>
  <si>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</si>
  <si>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</si>
  <si>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</si>
  <si>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</si>
  <si>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</si>
  <si>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</si>
  <si>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</si>
  <si>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</si>
  <si>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</si>
  <si>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</si>
  <si>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</si>
  <si>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</si>
  <si>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</si>
  <si>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</si>
  <si>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</si>
  <si>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</si>
  <si>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</si>
  <si>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</si>
  <si>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</si>
  <si>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</si>
  <si>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</si>
  <si>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</si>
  <si>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</si>
  <si>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</si>
  <si>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</si>
  <si>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</si>
  <si>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</si>
  <si>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</si>
  <si>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</si>
  <si>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</si>
  <si>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</si>
  <si>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</si>
  <si>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</si>
  <si>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</si>
  <si>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</si>
  <si>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</si>
  <si>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</si>
  <si>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</si>
  <si>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</si>
  <si>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</si>
  <si>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</si>
  <si>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</si>
  <si>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</si>
  <si>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</si>
  <si>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</si>
  <si>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</si>
  <si>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</si>
  <si>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</si>
  <si>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</si>
  <si>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</si>
  <si>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</si>
  <si>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</si>
  <si>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</si>
  <si>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</si>
  <si>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</si>
  <si>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</si>
  <si>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</si>
  <si>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</si>
  <si>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</si>
  <si>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</si>
  <si>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</si>
  <si>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</si>
  <si>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</si>
  <si>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</si>
  <si>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</si>
  <si>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</si>
  <si>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</si>
  <si>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</si>
  <si>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</si>
  <si>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</si>
  <si>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</si>
  <si>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</si>
  <si>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</si>
  <si>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</si>
  <si>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</si>
  <si>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</si>
  <si>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</si>
  <si>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</si>
  <si>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</si>
  <si>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</si>
  <si>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</si>
  <si>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</si>
  <si>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</si>
  <si>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</si>
  <si>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</si>
  <si>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</si>
  <si>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</si>
  <si>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</si>
  <si>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</si>
  <si>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</si>
  <si>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</si>
  <si>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</si>
  <si>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</si>
  <si>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</si>
  <si>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</si>
  <si>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</si>
  <si>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</si>
  <si>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</si>
  <si>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</si>
  <si>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</si>
  <si>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</si>
  <si>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</si>
  <si>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</si>
  <si>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</si>
  <si>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</si>
  <si>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</si>
  <si>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</si>
  <si>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</si>
  <si>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</si>
  <si>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</si>
  <si>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</si>
  <si>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</si>
  <si>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</si>
  <si>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</si>
  <si>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</si>
  <si>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</si>
  <si>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</si>
  <si>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</si>
  <si>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</si>
  <si>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</si>
  <si>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</si>
  <si>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</si>
  <si>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</si>
  <si>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</si>
  <si>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</si>
  <si>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</si>
  <si>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</si>
  <si>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</si>
  <si>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</si>
  <si>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</si>
  <si>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</si>
  <si>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</si>
  <si>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</si>
  <si>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</si>
  <si>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</si>
  <si>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</si>
  <si>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</si>
  <si>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</si>
  <si>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</si>
  <si>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</si>
  <si>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</si>
  <si>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</si>
  <si>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</si>
  <si>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</si>
  <si>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</si>
  <si>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</si>
  <si>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</si>
  <si>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</si>
  <si>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</si>
  <si>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</si>
  <si>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</si>
  <si>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</si>
  <si>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</si>
  <si>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</si>
  <si>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</si>
  <si>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</si>
  <si>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</si>
  <si>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</si>
  <si>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</si>
  <si>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</si>
  <si>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</si>
  <si>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</si>
  <si>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</si>
  <si>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</si>
  <si>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</si>
  <si>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</si>
  <si>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</si>
  <si>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</si>
  <si>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</si>
  <si>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</si>
  <si>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</si>
  <si>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</si>
  <si>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</si>
  <si>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</si>
  <si>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</si>
  <si>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</si>
  <si>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</si>
  <si>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</si>
  <si>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</si>
  <si>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</si>
  <si>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</si>
  <si>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</si>
  <si>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</si>
  <si>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</si>
  <si>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</si>
  <si>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</si>
  <si>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</si>
  <si>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</si>
  <si>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</si>
  <si>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</si>
  <si>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</si>
  <si>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</si>
  <si>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</si>
  <si>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</si>
  <si>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</si>
  <si>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</si>
  <si>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</si>
  <si>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</si>
  <si>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</si>
  <si>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</si>
  <si>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</si>
  <si>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</si>
  <si>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</si>
  <si>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</si>
  <si>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</si>
  <si>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</si>
  <si>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</si>
  <si>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</si>
  <si>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</si>
  <si>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</si>
  <si>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</si>
  <si>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</si>
  <si>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</si>
  <si>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</si>
  <si>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</si>
  <si>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</si>
  <si>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</si>
  <si>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</si>
  <si>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</si>
  <si>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</si>
  <si>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</si>
  <si>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</si>
  <si>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</si>
  <si>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</si>
  <si>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</si>
  <si>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</si>
  <si>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</si>
  <si>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</si>
  <si>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</si>
  <si>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</si>
  <si>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</si>
  <si>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</si>
  <si>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</si>
  <si>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</si>
  <si>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</si>
  <si>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</si>
  <si>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</si>
  <si>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</si>
  <si>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</si>
  <si>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</si>
  <si>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</si>
  <si>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</si>
  <si>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</si>
  <si>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</si>
  <si>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</si>
  <si>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</si>
  <si>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</si>
  <si>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</si>
  <si>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</si>
  <si>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</si>
  <si>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</si>
  <si>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</si>
  <si>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</si>
  <si>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</si>
  <si>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</si>
  <si>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</si>
  <si>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</si>
  <si>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</si>
  <si>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</si>
  <si>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</si>
  <si>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</si>
  <si>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</si>
  <si>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</si>
  <si>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</si>
  <si>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</si>
  <si>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</si>
  <si>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</si>
  <si>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</si>
  <si>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</si>
  <si>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</si>
  <si>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</si>
  <si>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</si>
  <si>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</si>
  <si>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</si>
  <si>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</si>
  <si>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</si>
  <si>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</si>
  <si>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</si>
  <si>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</si>
  <si>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</si>
  <si>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</si>
  <si>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</si>
  <si>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</si>
  <si>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</si>
  <si>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</si>
  <si>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</si>
  <si>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</si>
  <si>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</si>
  <si>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</si>
  <si>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</si>
  <si>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</si>
  <si>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</si>
  <si>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</si>
  <si>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</si>
  <si>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</si>
  <si>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</si>
  <si>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</si>
  <si>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</si>
  <si>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</si>
  <si>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</si>
  <si>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</si>
  <si>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</si>
  <si>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</si>
  <si>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</si>
  <si>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</si>
  <si>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</si>
  <si>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</si>
  <si>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</si>
  <si>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</si>
  <si>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</si>
  <si>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</si>
  <si>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</si>
  <si>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</si>
  <si>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</si>
  <si>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</si>
  <si>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</si>
  <si>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</si>
  <si>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</si>
  <si>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</si>
  <si>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</si>
  <si>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</si>
  <si>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</si>
  <si>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</si>
  <si>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</si>
  <si>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</si>
  <si>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</si>
  <si>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</si>
  <si>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</si>
  <si>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</si>
  <si>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</si>
  <si>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</si>
  <si>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</si>
  <si>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</si>
  <si>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</si>
  <si>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</si>
  <si>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</si>
  <si>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</si>
  <si>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</si>
  <si>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</si>
  <si>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</si>
  <si>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</si>
  <si>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</si>
  <si>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</si>
  <si>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</si>
  <si>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</si>
  <si>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</si>
  <si>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</si>
  <si>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</si>
  <si>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</si>
  <si>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</si>
  <si>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</si>
  <si>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</si>
  <si>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</si>
  <si>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</si>
  <si>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</si>
  <si>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</si>
  <si>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</si>
  <si>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</si>
  <si>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</si>
  <si>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</si>
  <si>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</si>
  <si>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</si>
  <si>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</si>
  <si>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</si>
  <si>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</si>
  <si>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</si>
  <si>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</si>
  <si>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</si>
  <si>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</si>
  <si>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</si>
  <si>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</si>
  <si>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</si>
  <si>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</si>
  <si>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</si>
  <si>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</si>
  <si>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</si>
  <si>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</si>
  <si>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</si>
  <si>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</si>
  <si>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</si>
  <si>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</si>
  <si>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</si>
  <si>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</si>
  <si>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</si>
  <si>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</si>
  <si>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</si>
  <si>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</si>
  <si>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</si>
  <si>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</si>
  <si>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</si>
  <si>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</si>
  <si>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</si>
  <si>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</si>
  <si>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</si>
  <si>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</si>
  <si>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</si>
  <si>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</si>
  <si>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</si>
  <si>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</si>
  <si>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</si>
  <si>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</si>
  <si>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</si>
  <si>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</si>
  <si>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</si>
  <si>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</si>
  <si>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</si>
  <si>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</si>
  <si>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</si>
  <si>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</si>
  <si>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</si>
  <si>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</si>
  <si>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</si>
  <si>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</si>
  <si>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</si>
  <si>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</si>
  <si>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</si>
  <si>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</si>
  <si>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</si>
  <si>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</si>
  <si>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</si>
  <si>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</si>
  <si>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</si>
  <si>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</si>
  <si>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</si>
  <si>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</si>
  <si>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</si>
  <si>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</si>
  <si>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</si>
  <si>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</si>
  <si>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</si>
  <si>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</si>
  <si>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</si>
  <si>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</si>
  <si>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</si>
  <si>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</si>
  <si>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</si>
  <si>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</si>
  <si>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</si>
  <si>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</si>
  <si>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</si>
  <si>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</si>
  <si>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</si>
  <si>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</si>
  <si>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</si>
  <si>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</si>
  <si>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</si>
  <si>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</si>
  <si>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</si>
  <si>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</si>
  <si>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</si>
  <si>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</si>
  <si>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</si>
  <si>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</si>
  <si>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</si>
  <si>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</si>
  <si>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</si>
  <si>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</si>
  <si>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</si>
  <si>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</si>
  <si>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</si>
  <si>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</si>
  <si>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</si>
  <si>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</si>
  <si>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</si>
  <si>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</si>
  <si>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</si>
  <si>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</si>
  <si>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</si>
  <si>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</si>
  <si>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</si>
  <si>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</si>
  <si>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</si>
  <si>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</si>
  <si>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</si>
  <si>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</si>
  <si>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</si>
  <si>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</si>
  <si>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</si>
  <si>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</si>
  <si>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</si>
  <si>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</si>
  <si>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</si>
  <si>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</si>
  <si>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</si>
  <si>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</si>
  <si>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</si>
  <si>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</si>
  <si>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</si>
  <si>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</si>
  <si>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</si>
  <si>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</si>
  <si>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</si>
  <si>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</si>
  <si>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</si>
  <si>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</si>
  <si>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</si>
  <si>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</si>
  <si>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</si>
  <si>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</si>
  <si>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</si>
  <si>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</si>
  <si>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</si>
  <si>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</si>
  <si>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</si>
  <si>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</si>
  <si>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</si>
  <si>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</si>
  <si>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</si>
  <si>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</si>
  <si>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</si>
  <si>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</si>
  <si>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</si>
  <si>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</si>
  <si>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</si>
  <si>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</si>
  <si>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</si>
  <si>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</si>
  <si>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</si>
  <si>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</si>
  <si>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</si>
  <si>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</si>
  <si>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</si>
  <si>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</si>
  <si>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</si>
  <si>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</si>
  <si>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</si>
  <si>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</si>
  <si>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</si>
  <si>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</si>
  <si>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</si>
  <si>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</si>
  <si>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</si>
  <si>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</si>
  <si>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</si>
  <si>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</si>
  <si>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</si>
  <si>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</si>
  <si>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</si>
  <si>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</si>
  <si>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</si>
  <si>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</si>
  <si>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</si>
  <si>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</si>
  <si>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</si>
  <si>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</si>
  <si>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</si>
  <si>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</si>
  <si>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</si>
  <si>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</si>
  <si>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</si>
  <si>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</si>
  <si>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</si>
  <si>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</si>
  <si>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</si>
  <si>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</si>
  <si>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</si>
  <si>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</si>
  <si>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</si>
  <si>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</si>
  <si>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</si>
  <si>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</si>
  <si>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</si>
  <si>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</si>
  <si>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</si>
  <si>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</si>
  <si>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</si>
  <si>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</si>
  <si>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</si>
  <si>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</si>
  <si>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</si>
  <si>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</si>
  <si>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</si>
  <si>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</si>
  <si>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</si>
  <si>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</si>
  <si>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</si>
  <si>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</si>
  <si>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</si>
  <si>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</si>
  <si>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</si>
  <si>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</si>
  <si>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</si>
  <si>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</si>
  <si>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</si>
  <si>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</si>
  <si>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</si>
  <si>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</si>
  <si>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</si>
  <si>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</si>
  <si>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</si>
  <si>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</si>
  <si>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</si>
  <si>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</si>
  <si>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</si>
  <si>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</si>
  <si>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</si>
  <si>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</si>
  <si>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</si>
  <si>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</si>
  <si>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</si>
  <si>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</si>
  <si>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</si>
  <si>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</si>
  <si>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</si>
  <si>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</si>
  <si>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</si>
  <si>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</si>
  <si>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</si>
  <si>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</si>
  <si>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</si>
  <si>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</si>
  <si>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</si>
  <si>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</si>
  <si>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</si>
  <si>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</si>
  <si>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</si>
  <si>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</si>
  <si>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</si>
  <si>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</si>
  <si>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</si>
  <si>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</si>
  <si>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</si>
  <si>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</si>
  <si>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</si>
  <si>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</si>
  <si>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</si>
  <si>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</si>
  <si>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</si>
  <si>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</si>
  <si>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</si>
  <si>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</si>
  <si>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</si>
  <si>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</si>
  <si>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</si>
  <si>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</si>
  <si>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</si>
  <si>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</si>
  <si>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</si>
  <si>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</si>
  <si>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</si>
  <si>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</si>
  <si>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</si>
  <si>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</si>
  <si>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</si>
  <si>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</si>
  <si>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</si>
  <si>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</si>
  <si>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</si>
  <si>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</si>
  <si>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</si>
  <si>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</si>
  <si>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</si>
  <si>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</si>
  <si>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</si>
  <si>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</si>
  <si>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</si>
  <si>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</si>
  <si>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</si>
  <si>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</si>
  <si>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</si>
  <si>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</si>
  <si>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</si>
  <si>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</si>
  <si>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</si>
  <si>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</si>
  <si>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</si>
  <si>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</si>
  <si>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</si>
  <si>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</si>
  <si>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</si>
  <si>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</si>
  <si>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</si>
  <si>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</si>
  <si>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</si>
  <si>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</si>
  <si>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</si>
  <si>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</si>
  <si>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</si>
  <si>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</si>
  <si>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</si>
  <si>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</si>
  <si>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</si>
  <si>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</si>
  <si>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</si>
  <si>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</si>
  <si>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</si>
  <si>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</si>
  <si>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</si>
  <si>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</si>
  <si>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</si>
  <si>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</si>
  <si>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</si>
  <si>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</si>
  <si>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</si>
  <si>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</si>
  <si>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</si>
  <si>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</si>
  <si>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</si>
  <si>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</si>
  <si>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</si>
  <si>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</si>
  <si>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</si>
  <si>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</si>
  <si>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</si>
  <si>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</si>
  <si>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</si>
  <si>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</si>
  <si>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</si>
  <si>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</si>
  <si>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</si>
  <si>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</si>
  <si>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</si>
  <si>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</si>
  <si>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</si>
  <si>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</si>
  <si>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</si>
  <si>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</si>
  <si>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</si>
  <si>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</si>
  <si>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</si>
  <si>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</si>
  <si>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</si>
  <si>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</si>
  <si>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</si>
  <si>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</si>
  <si>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</si>
  <si>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</si>
  <si>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</si>
  <si>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</si>
  <si>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</si>
  <si>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</si>
  <si>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</si>
  <si>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</si>
  <si>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</si>
  <si>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</si>
  <si>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</si>
  <si>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</si>
  <si>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</si>
  <si>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</si>
  <si>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</si>
  <si>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</si>
  <si>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</si>
  <si>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</si>
  <si>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</si>
  <si>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</si>
  <si>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</si>
  <si>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</si>
  <si>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</si>
  <si>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</si>
  <si>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</si>
  <si>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</si>
  <si>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</si>
  <si>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</si>
  <si>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</si>
  <si>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</si>
  <si>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</si>
  <si>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</si>
  <si>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</si>
  <si>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</si>
  <si>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</si>
  <si>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</si>
  <si>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</si>
  <si>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</si>
  <si>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</si>
  <si>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</si>
  <si>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</si>
  <si>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</si>
  <si>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</si>
  <si>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</si>
  <si>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</si>
  <si>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</si>
  <si>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</si>
  <si>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</si>
  <si>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</si>
  <si>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</si>
  <si>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</si>
  <si>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</si>
  <si>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</si>
  <si>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</si>
  <si>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</si>
  <si>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</si>
  <si>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</si>
  <si>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</si>
  <si>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</si>
  <si>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</si>
  <si>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</si>
  <si>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</si>
  <si>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</si>
  <si>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</si>
  <si>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</si>
  <si>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</si>
  <si>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</si>
  <si>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</si>
  <si>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</si>
  <si>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</si>
  <si>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</si>
  <si>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</si>
  <si>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</si>
  <si>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</si>
  <si>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</si>
  <si>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</si>
  <si>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</si>
  <si>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</si>
  <si>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</si>
  <si>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</si>
  <si>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</si>
  <si>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</si>
  <si>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</si>
  <si>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</si>
  <si>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</si>
  <si>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</si>
  <si>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</si>
  <si>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</si>
  <si>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</si>
  <si>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</si>
  <si>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</si>
  <si>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</si>
  <si>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</si>
  <si>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</si>
  <si>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</si>
  <si>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</si>
  <si>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</si>
  <si>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</si>
  <si>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</si>
  <si>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</si>
  <si>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</si>
  <si>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</si>
  <si>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</si>
  <si>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</si>
  <si>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</si>
  <si>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</si>
  <si>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</si>
  <si>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</si>
  <si>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</si>
  <si>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</si>
  <si>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</si>
  <si>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</si>
  <si>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</si>
  <si>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</si>
  <si>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</si>
  <si>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</si>
  <si>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</si>
  <si>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</si>
  <si>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</si>
  <si>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</si>
  <si>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</si>
  <si>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</si>
  <si>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</si>
  <si>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</si>
  <si>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</si>
  <si>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</si>
  <si>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</si>
  <si>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</si>
  <si>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</si>
  <si>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</si>
  <si>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</si>
  <si>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</si>
  <si>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</si>
  <si>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</si>
  <si>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</si>
  <si>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</si>
  <si>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</si>
  <si>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</si>
  <si>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</si>
  <si>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</si>
  <si>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</si>
  <si>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</si>
  <si>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</si>
  <si>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</si>
  <si>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</si>
  <si>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</si>
  <si>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</si>
  <si>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</si>
  <si>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</si>
  <si>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</si>
  <si>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</si>
  <si>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</si>
  <si>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</si>
  <si>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</si>
  <si>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</si>
  <si>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</si>
  <si>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</si>
  <si>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</si>
  <si>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</si>
  <si>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</si>
  <si>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</si>
  <si>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</si>
  <si>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</si>
  <si>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</si>
  <si>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</si>
  <si>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</si>
  <si>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</si>
  <si>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</si>
  <si>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</si>
  <si>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</si>
  <si>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</si>
  <si>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</si>
  <si>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</si>
  <si>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</si>
  <si>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</si>
  <si>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</si>
  <si>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</si>
  <si>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</si>
  <si>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</si>
  <si>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</si>
  <si>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</si>
  <si>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</si>
  <si>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</si>
  <si>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</si>
  <si>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</si>
  <si>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</si>
  <si>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</si>
  <si>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</si>
  <si>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</si>
  <si>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</si>
  <si>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</si>
  <si>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</si>
  <si>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</si>
  <si>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</si>
  <si>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</si>
  <si>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</si>
  <si>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</si>
  <si>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</si>
  <si>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</si>
  <si>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</si>
  <si>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</si>
  <si>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</si>
  <si>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</si>
  <si>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</si>
  <si>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</si>
  <si>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</si>
  <si>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</si>
  <si>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</si>
  <si>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</si>
  <si>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</si>
  <si>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</si>
  <si>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</si>
  <si>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</si>
  <si>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</si>
  <si>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</si>
  <si>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</si>
  <si>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</si>
  <si>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</si>
  <si>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</si>
  <si>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</si>
  <si>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</si>
  <si>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</si>
  <si>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</si>
  <si>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</si>
  <si>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</si>
  <si>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</si>
  <si>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</si>
  <si>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</si>
  <si>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</si>
  <si>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</si>
  <si>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</si>
  <si>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</si>
  <si>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</si>
  <si>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</si>
  <si>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</si>
  <si>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</si>
  <si>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</si>
  <si>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</si>
  <si>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</si>
  <si>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</si>
  <si>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</si>
  <si>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</si>
  <si>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</si>
  <si>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</si>
  <si>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</si>
  <si>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</si>
  <si>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</si>
  <si>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</si>
  <si>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</si>
  <si>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</si>
  <si>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</si>
  <si>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</si>
  <si>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</si>
  <si>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</si>
  <si>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</si>
  <si>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</si>
  <si>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</si>
  <si>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</si>
  <si>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</si>
  <si>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</si>
  <si>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</si>
  <si>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</si>
  <si>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</si>
  <si>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</si>
  <si>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</si>
  <si>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</si>
  <si>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</si>
  <si>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</si>
  <si>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</si>
  <si>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</si>
  <si>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</si>
  <si>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</si>
  <si>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</si>
  <si>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</si>
  <si>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</si>
  <si>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</si>
  <si>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</si>
  <si>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</si>
  <si>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</si>
  <si>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</si>
  <si>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</si>
  <si>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</si>
  <si>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</si>
  <si>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</si>
  <si>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</si>
  <si>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</si>
  <si>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</si>
  <si>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</si>
  <si>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</si>
  <si>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</si>
  <si>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</si>
  <si>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</si>
  <si>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</si>
  <si>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</si>
  <si>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</si>
  <si>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</si>
  <si>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</si>
  <si>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</si>
  <si>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</si>
  <si>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</si>
  <si>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</si>
  <si>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</si>
  <si>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</si>
  <si>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</si>
  <si>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</si>
  <si>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</si>
  <si>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</si>
  <si>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</si>
  <si>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</si>
  <si>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</si>
  <si>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</si>
  <si>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</si>
  <si>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</si>
  <si>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</si>
  <si>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</si>
  <si>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</si>
  <si>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</si>
  <si>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</si>
  <si>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</si>
  <si>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</si>
  <si>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</si>
  <si>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</si>
  <si>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</si>
  <si>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</si>
  <si>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</si>
  <si>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</si>
  <si>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</si>
  <si>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</si>
  <si>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</si>
  <si>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</si>
  <si>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</si>
  <si>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</si>
  <si>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</si>
  <si>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</si>
  <si>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</si>
  <si>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</si>
  <si>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</si>
  <si>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</si>
  <si>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</si>
  <si>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</si>
  <si>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</si>
  <si>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</si>
  <si>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</si>
  <si>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</si>
  <si>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</si>
  <si>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</si>
  <si>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</si>
  <si>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</si>
  <si>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</si>
  <si>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</si>
  <si>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</si>
  <si>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</si>
  <si>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</si>
  <si>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</si>
  <si>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</si>
  <si>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</si>
  <si>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</si>
  <si>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</si>
  <si>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</si>
  <si>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</si>
  <si>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</si>
  <si>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</si>
  <si>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</si>
  <si>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</si>
  <si>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</si>
  <si>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</si>
  <si>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</si>
  <si>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</si>
  <si>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</si>
  <si>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</si>
  <si>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</si>
  <si>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</si>
  <si>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</si>
  <si>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</si>
  <si>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</si>
  <si>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</si>
  <si>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</si>
  <si>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</si>
  <si>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</si>
  <si>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</si>
  <si>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</si>
  <si>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</si>
  <si>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</si>
  <si>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</si>
  <si>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</si>
  <si>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</si>
  <si>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</si>
  <si>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</si>
  <si>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</si>
  <si>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</si>
  <si>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</si>
  <si>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</si>
  <si>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</si>
  <si>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</si>
  <si>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</si>
  <si>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</si>
  <si>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</si>
  <si>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</si>
  <si>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</si>
  <si>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</si>
  <si>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</si>
  <si>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</si>
  <si>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</si>
  <si>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</si>
  <si>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</si>
  <si>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</si>
  <si>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</si>
  <si>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</si>
  <si>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</si>
  <si>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</si>
  <si>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</si>
  <si>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</si>
  <si>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</si>
  <si>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</si>
  <si>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</si>
  <si>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</si>
  <si>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</si>
  <si>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</si>
  <si>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</si>
  <si>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</si>
  <si>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</si>
  <si>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</si>
  <si>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</si>
  <si>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</si>
  <si>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</si>
  <si>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</si>
  <si>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</si>
  <si>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</si>
  <si>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</si>
  <si>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</si>
  <si>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</si>
  <si>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</si>
  <si>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</si>
  <si>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</si>
  <si>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</si>
  <si>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</si>
  <si>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</si>
  <si>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</si>
  <si>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</si>
  <si>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</si>
  <si>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</si>
  <si>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</si>
  <si>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</si>
  <si>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</si>
  <si>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</si>
  <si>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</si>
  <si>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</si>
  <si>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</si>
  <si>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</si>
  <si>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</si>
  <si>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</si>
  <si>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</si>
  <si>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</si>
  <si>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</si>
  <si>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</si>
  <si>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</si>
  <si>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</si>
  <si>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</si>
  <si>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</si>
  <si>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</si>
  <si>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</si>
  <si>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</si>
  <si>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</si>
  <si>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</si>
  <si>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</si>
  <si>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</si>
  <si>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</si>
  <si>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</si>
  <si>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</si>
  <si>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</si>
  <si>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</si>
  <si>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</si>
  <si>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</si>
  <si>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</si>
  <si>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</si>
  <si>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</si>
  <si>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</si>
  <si>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</si>
  <si>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</si>
  <si>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</si>
  <si>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</si>
  <si>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</si>
  <si>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</si>
  <si>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</si>
  <si>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</si>
  <si>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</si>
  <si>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</si>
  <si>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</si>
  <si>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</si>
  <si>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</si>
  <si>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</si>
  <si>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</si>
  <si>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</si>
  <si>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</si>
  <si>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</si>
  <si>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</si>
  <si>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</si>
  <si>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</si>
  <si>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</si>
  <si>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</si>
  <si>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</si>
  <si>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</si>
  <si>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</si>
  <si>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</si>
  <si>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</si>
  <si>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</si>
  <si>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</si>
  <si>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</si>
  <si>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</si>
  <si>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</si>
  <si>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</si>
  <si>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</si>
  <si>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</si>
  <si>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</si>
  <si>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</si>
  <si>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</si>
  <si>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</si>
  <si>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</si>
  <si>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</si>
  <si>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</si>
  <si>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</si>
  <si>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</si>
  <si>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</si>
  <si>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</si>
  <si>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</si>
  <si>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</si>
  <si>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</si>
  <si>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</si>
  <si>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</si>
  <si>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</si>
  <si>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</si>
  <si>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</si>
  <si>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</si>
  <si>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</si>
  <si>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</si>
  <si>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</si>
  <si>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</si>
  <si>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</si>
  <si>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</si>
  <si>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</si>
  <si>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</si>
  <si>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</si>
  <si>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</si>
  <si>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</si>
  <si>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</si>
  <si>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</si>
  <si>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</si>
  <si>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</si>
  <si>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</si>
  <si>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</si>
  <si>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</si>
  <si>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</si>
  <si>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</si>
  <si>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</si>
  <si>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</si>
  <si>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</si>
  <si>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</si>
  <si>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</si>
  <si>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</si>
  <si>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</si>
  <si>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</si>
  <si>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</si>
  <si>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</si>
  <si>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</si>
  <si>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</si>
  <si>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</si>
  <si>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</si>
  <si>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</si>
  <si>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</si>
  <si>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</si>
  <si>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</si>
  <si>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</si>
  <si>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</si>
  <si>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</si>
  <si>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</si>
  <si>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</si>
  <si>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</si>
  <si>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</si>
  <si>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</si>
  <si>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</si>
  <si>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</si>
  <si>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</si>
  <si>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</si>
  <si>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</si>
  <si>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</si>
  <si>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</si>
  <si>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</si>
  <si>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</si>
  <si>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</si>
  <si>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</si>
  <si>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</si>
  <si>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</si>
  <si>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</si>
  <si>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</si>
  <si>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</si>
  <si>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</si>
  <si>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</si>
  <si>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</si>
  <si>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</si>
  <si>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</si>
  <si>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</si>
  <si>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</si>
  <si>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</si>
  <si>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</si>
  <si>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</si>
  <si>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</si>
  <si>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</si>
  <si>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</si>
  <si>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</si>
  <si>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</si>
  <si>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</si>
  <si>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</si>
  <si>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</si>
  <si>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</si>
  <si>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</si>
  <si>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</si>
  <si>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</si>
  <si>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</si>
  <si>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</si>
  <si>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</si>
  <si>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</si>
  <si>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</si>
  <si>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</si>
  <si>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</si>
  <si>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</si>
  <si>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</si>
  <si>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</si>
  <si>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</si>
  <si>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</si>
  <si>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</si>
  <si>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</si>
  <si>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</si>
  <si>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</si>
  <si>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</si>
  <si>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</si>
  <si>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</si>
  <si>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</si>
  <si>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</si>
  <si>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</si>
  <si>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</si>
  <si>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</si>
  <si>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</si>
  <si>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</si>
  <si>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</si>
  <si>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</si>
  <si>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</si>
  <si>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</si>
  <si>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</si>
  <si>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</si>
  <si>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</si>
  <si>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</si>
  <si>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</si>
  <si>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</si>
  <si>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</si>
  <si>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</si>
  <si>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</si>
  <si>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</si>
  <si>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</si>
  <si>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</si>
  <si>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</si>
  <si>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</si>
  <si>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</si>
  <si>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</si>
  <si>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</si>
  <si>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</si>
  <si>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</si>
  <si>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</si>
  <si>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</si>
  <si>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</si>
  <si>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</si>
  <si>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</si>
  <si>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</si>
  <si>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</si>
  <si>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</si>
  <si>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</si>
  <si>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</si>
  <si>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</si>
  <si>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</si>
  <si>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</si>
  <si>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</si>
  <si>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</si>
  <si>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</si>
  <si>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</si>
  <si>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</si>
  <si>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</si>
  <si>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</si>
  <si>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</si>
  <si>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</si>
  <si>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</si>
  <si>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</si>
  <si>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</si>
  <si>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</si>
  <si>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</si>
  <si>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</si>
  <si>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</si>
  <si>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</si>
  <si>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</si>
  <si>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</si>
  <si>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</si>
  <si>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</si>
  <si>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</si>
  <si>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</si>
  <si>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</si>
  <si>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</si>
  <si>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</si>
  <si>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</si>
  <si>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</si>
  <si>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</si>
  <si>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</si>
  <si>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</si>
  <si>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</si>
  <si>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</si>
  <si>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</si>
  <si>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</si>
  <si>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</si>
  <si>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</si>
  <si>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</si>
  <si>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</si>
  <si>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</si>
  <si>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</si>
  <si>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</si>
  <si>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</si>
  <si>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</si>
  <si>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</si>
  <si>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</si>
  <si>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</si>
  <si>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</si>
  <si>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</si>
  <si>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</si>
  <si>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</si>
  <si>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</si>
  <si>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</si>
  <si>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</si>
  <si>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</si>
  <si>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</si>
  <si>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</si>
  <si>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</si>
  <si>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</si>
  <si>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</si>
  <si>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</si>
  <si>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</si>
  <si>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</si>
  <si>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</si>
  <si>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</si>
  <si>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</si>
  <si>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</si>
  <si>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</si>
  <si>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</si>
  <si>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</si>
  <si>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</si>
  <si>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</si>
  <si>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</si>
  <si>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</si>
  <si>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</si>
  <si>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</si>
  <si>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</si>
  <si>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</si>
  <si>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</si>
  <si>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</si>
  <si>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</si>
  <si>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</si>
  <si>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</si>
  <si>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</si>
  <si>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</si>
  <si>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</si>
  <si>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</si>
  <si>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</si>
  <si>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</si>
  <si>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</si>
  <si>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</si>
  <si>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</si>
  <si>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</si>
  <si>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</si>
  <si>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</si>
  <si>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</si>
  <si>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</si>
  <si>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</si>
  <si>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</si>
  <si>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</si>
  <si>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</si>
  <si>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</si>
  <si>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</si>
  <si>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</si>
  <si>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</si>
  <si>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</si>
  <si>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</si>
  <si>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</si>
  <si>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</si>
  <si>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</si>
  <si>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</si>
  <si>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</si>
  <si>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</si>
  <si>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</si>
  <si>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</si>
  <si>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</si>
  <si>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</si>
  <si>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</si>
  <si>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</si>
  <si>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</si>
  <si>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</si>
  <si>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</si>
  <si>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</si>
  <si>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</si>
  <si>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</si>
  <si>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</si>
  <si>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</si>
  <si>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</si>
  <si>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</si>
  <si>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</si>
  <si>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</si>
  <si>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</si>
  <si>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</si>
  <si>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</si>
  <si>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</si>
  <si>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</si>
  <si>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</si>
  <si>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</si>
  <si>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</si>
  <si>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</si>
  <si>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</si>
  <si>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</si>
  <si>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</si>
  <si>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</si>
  <si>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</si>
  <si>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</si>
  <si>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</si>
  <si>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</si>
  <si>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</si>
  <si>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</si>
  <si>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</si>
  <si>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</si>
  <si>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</si>
  <si>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</si>
  <si>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</si>
  <si>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</si>
  <si>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</si>
  <si>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</si>
  <si>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</si>
  <si>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</si>
  <si>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</si>
  <si>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</si>
  <si>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</si>
  <si>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</si>
  <si>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</si>
  <si>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</si>
  <si>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</si>
  <si>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</si>
  <si>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</si>
  <si>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</si>
  <si>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</si>
  <si>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</si>
  <si>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</si>
  <si>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</si>
  <si>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</si>
  <si>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</si>
  <si>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</si>
  <si>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</si>
  <si>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</si>
  <si>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</si>
  <si>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</si>
  <si>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</si>
  <si>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</si>
  <si>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</si>
  <si>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</si>
  <si>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</si>
  <si>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</si>
  <si>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</si>
  <si>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</si>
  <si>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</si>
  <si>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</si>
  <si>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</si>
  <si>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</si>
  <si>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</si>
  <si>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</si>
  <si>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</si>
  <si>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</si>
  <si>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</si>
  <si>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</si>
  <si>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</si>
  <si>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</si>
  <si>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</si>
  <si>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</si>
  <si>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</si>
  <si>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</si>
  <si>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</si>
  <si>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</si>
  <si>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</si>
  <si>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</si>
  <si>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</si>
  <si>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</si>
  <si>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</si>
  <si>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</si>
  <si>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</si>
  <si>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</si>
  <si>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</si>
  <si>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</si>
  <si>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</si>
  <si>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</si>
  <si>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</si>
  <si>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</si>
  <si>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</si>
  <si>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</si>
  <si>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</si>
  <si>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</si>
  <si>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</si>
  <si>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</si>
  <si>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</si>
  <si>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</si>
  <si>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</si>
  <si>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</si>
  <si>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</si>
  <si>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</si>
  <si>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</si>
  <si>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</si>
  <si>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</si>
  <si>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</si>
  <si>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</si>
  <si>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</si>
  <si>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</si>
  <si>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</si>
  <si>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</si>
  <si>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</si>
  <si>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</si>
  <si>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</si>
  <si>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</si>
  <si>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</si>
  <si>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</si>
  <si>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</si>
  <si>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</si>
  <si>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</si>
  <si>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</si>
  <si>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</si>
  <si>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</si>
  <si>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</si>
  <si>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</si>
  <si>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</si>
  <si>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</si>
  <si>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</si>
  <si>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</si>
  <si>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</si>
  <si>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</si>
  <si>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</si>
  <si>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</si>
  <si>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</si>
  <si>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</si>
  <si>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</si>
  <si>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</si>
  <si>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</si>
  <si>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</si>
  <si>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</si>
  <si>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</si>
  <si>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</si>
  <si>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</si>
  <si>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</si>
  <si>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</si>
  <si>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</si>
  <si>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</si>
  <si>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</si>
  <si>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</si>
  <si>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</si>
  <si>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</si>
  <si>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</si>
  <si>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</si>
  <si>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</si>
  <si>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</si>
  <si>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</si>
  <si>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</si>
  <si>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</si>
  <si>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</si>
  <si>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</si>
  <si>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</si>
  <si>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</si>
  <si>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</si>
  <si>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</si>
  <si>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</si>
  <si>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</si>
  <si>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</si>
  <si>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</si>
  <si>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</si>
  <si>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</si>
  <si>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</si>
  <si>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</si>
  <si>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</si>
  <si>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</si>
  <si>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</si>
  <si>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</si>
  <si>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</si>
  <si>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</si>
  <si>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</si>
  <si>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</si>
  <si>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</si>
  <si>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</si>
  <si>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</si>
  <si>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</si>
  <si>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</si>
  <si>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</si>
  <si>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</si>
  <si>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</si>
  <si>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</si>
  <si>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</si>
  <si>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</si>
  <si>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</si>
  <si>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</si>
  <si>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</si>
  <si>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</si>
  <si>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</si>
  <si>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</si>
  <si>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</si>
  <si>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</si>
  <si>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</si>
  <si>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</si>
  <si>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</si>
  <si>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</si>
  <si>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</si>
  <si>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</si>
  <si>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</si>
  <si>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</si>
  <si>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</si>
  <si>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</si>
  <si>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</si>
  <si>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</si>
  <si>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</si>
  <si>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</si>
  <si>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</si>
  <si>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</si>
  <si>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</si>
  <si>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</si>
  <si>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</si>
  <si>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</si>
  <si>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</si>
  <si>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</si>
  <si>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</si>
  <si>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</si>
  <si>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</si>
  <si>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</si>
  <si>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</si>
  <si>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</si>
  <si>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</si>
  <si>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</si>
  <si>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</si>
  <si>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</si>
  <si>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</si>
  <si>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</si>
  <si>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</si>
  <si>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</si>
  <si>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</si>
  <si>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</si>
  <si>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</si>
  <si>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</si>
  <si>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</si>
  <si>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</si>
  <si>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</si>
  <si>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</si>
  <si>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</si>
  <si>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</si>
  <si>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</si>
  <si>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</si>
  <si>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</si>
  <si>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</si>
  <si>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</si>
  <si>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</si>
  <si>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</si>
  <si>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</si>
  <si>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</si>
  <si>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</si>
  <si>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</si>
  <si>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</si>
  <si>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</si>
  <si>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</si>
  <si>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</si>
  <si>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</si>
  <si>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</si>
  <si>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</si>
  <si>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</si>
  <si>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</si>
  <si>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</si>
  <si>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</si>
  <si>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</si>
  <si>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</si>
  <si>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</si>
  <si>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</si>
  <si>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</si>
  <si>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</si>
  <si>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</si>
  <si>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</si>
  <si>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</si>
  <si>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</si>
  <si>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</si>
  <si>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</si>
  <si>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</si>
  <si>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</si>
  <si>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</si>
  <si>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</si>
  <si>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</si>
  <si>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</si>
  <si>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</si>
  <si>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</si>
  <si>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</si>
  <si>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</si>
  <si>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</si>
  <si>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</si>
  <si>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</si>
  <si>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</si>
  <si>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</si>
  <si>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</si>
  <si>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</si>
  <si>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</si>
  <si>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</si>
  <si>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</si>
  <si>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</si>
  <si>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</si>
  <si>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</si>
  <si>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</si>
  <si>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</si>
  <si>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</si>
  <si>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</si>
  <si>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</si>
  <si>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</si>
  <si>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</si>
  <si>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</si>
  <si>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</si>
  <si>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</si>
  <si>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</si>
  <si>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</si>
  <si>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</si>
  <si>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</si>
  <si>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</si>
  <si>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</si>
  <si>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</si>
  <si>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</si>
  <si>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</si>
  <si>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</si>
  <si>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</si>
  <si>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</si>
  <si>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</si>
  <si>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</si>
  <si>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</si>
  <si>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</si>
  <si>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</si>
  <si>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</si>
  <si>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</si>
  <si>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</si>
  <si>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</si>
  <si>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</si>
  <si>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</si>
  <si>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</si>
  <si>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</si>
  <si>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</si>
  <si>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</si>
  <si>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</si>
  <si>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</si>
  <si>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</si>
  <si>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</si>
  <si>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</si>
  <si>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</si>
  <si>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</si>
  <si>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</si>
  <si>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</si>
  <si>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</si>
  <si>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</si>
  <si>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</si>
  <si>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</si>
  <si>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</si>
  <si>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</si>
  <si>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</si>
  <si>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</si>
  <si>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</si>
  <si>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</si>
  <si>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</si>
  <si>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</si>
  <si>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</si>
  <si>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</si>
  <si>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</si>
  <si>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</si>
  <si>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</si>
  <si>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</si>
  <si>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</si>
  <si>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</si>
  <si>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</si>
  <si>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</si>
  <si>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</si>
  <si>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</si>
  <si>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</si>
  <si>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</si>
  <si>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</si>
  <si>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</si>
  <si>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</si>
  <si>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</si>
  <si>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</si>
  <si>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</si>
  <si>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</si>
  <si>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</si>
  <si>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</si>
  <si>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</si>
  <si>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</si>
  <si>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</si>
  <si>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</si>
  <si>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</si>
  <si>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</si>
  <si>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</si>
  <si>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</si>
  <si>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</si>
  <si>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</si>
  <si>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</si>
  <si>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</si>
  <si>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</si>
  <si>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</si>
  <si>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</si>
  <si>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</si>
  <si>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</si>
  <si>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</si>
  <si>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</si>
  <si>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</si>
  <si>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</si>
  <si>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</si>
  <si>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</si>
  <si>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</si>
  <si>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</si>
  <si>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</si>
  <si>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</si>
  <si>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</si>
  <si>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</si>
  <si>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</si>
  <si>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</si>
  <si>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</si>
  <si>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</si>
  <si>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</si>
  <si>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</si>
  <si>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</si>
  <si>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</si>
  <si>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</si>
  <si>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</si>
  <si>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</si>
  <si>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</si>
  <si>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</si>
  <si>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</si>
  <si>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</si>
  <si>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</si>
  <si>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</si>
  <si>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</si>
  <si>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</si>
  <si>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</si>
  <si>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</si>
  <si>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</si>
  <si>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</si>
  <si>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</si>
  <si>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</si>
  <si>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</si>
  <si>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</si>
  <si>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</si>
  <si>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</si>
  <si>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</si>
  <si>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</si>
  <si>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</si>
  <si>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</si>
  <si>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</si>
  <si>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</si>
  <si>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</si>
  <si>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</si>
  <si>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</si>
  <si>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</si>
  <si>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</si>
  <si>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</si>
  <si>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</si>
  <si>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</si>
  <si>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</si>
  <si>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</si>
  <si>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</si>
  <si>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</si>
  <si>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</si>
  <si>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</si>
  <si>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</si>
  <si>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</si>
  <si>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</si>
  <si>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</si>
  <si>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</si>
  <si>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</si>
  <si>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</si>
  <si>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</si>
  <si>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</si>
  <si>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</si>
  <si>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</si>
  <si>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</si>
  <si>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</si>
  <si>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</si>
  <si>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</si>
  <si>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</si>
  <si>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</si>
  <si>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</si>
  <si>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</si>
  <si>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</si>
  <si>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</si>
  <si>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</si>
  <si>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</si>
  <si>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</si>
  <si>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</si>
  <si>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</si>
  <si>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</si>
  <si>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</si>
  <si>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</si>
  <si>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</si>
  <si>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</si>
  <si>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</si>
  <si>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</si>
  <si>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</si>
  <si>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</si>
  <si>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</si>
  <si>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</si>
  <si>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</si>
  <si>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</si>
  <si>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</si>
  <si>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</si>
  <si>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</si>
  <si>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</si>
  <si>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</si>
  <si>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</si>
  <si>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</si>
  <si>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</si>
  <si>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</si>
  <si>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</si>
  <si>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</si>
  <si>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</si>
  <si>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</si>
  <si>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</si>
  <si>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</si>
  <si>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</si>
  <si>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</si>
  <si>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</si>
  <si>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</si>
  <si>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</si>
  <si>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</si>
  <si>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</si>
  <si>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</si>
  <si>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</si>
  <si>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</si>
  <si>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</si>
  <si>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</si>
  <si>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</si>
  <si>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</si>
  <si>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</si>
  <si>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</si>
  <si>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</si>
  <si>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</si>
  <si>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</si>
  <si>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</si>
  <si>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</si>
  <si>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</si>
  <si>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</si>
  <si>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</si>
  <si>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</si>
  <si>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</si>
  <si>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</si>
  <si>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</si>
  <si>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</si>
  <si>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</si>
  <si>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</si>
  <si>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</si>
  <si>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</si>
  <si>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</si>
  <si>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</si>
  <si>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</si>
  <si>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</si>
  <si>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</si>
  <si>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</si>
  <si>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</si>
  <si>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</si>
  <si>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</si>
  <si>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</si>
  <si>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</si>
  <si>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</si>
  <si>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</si>
  <si>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</si>
  <si>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</si>
  <si>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</si>
  <si>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</si>
  <si>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</si>
  <si>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</si>
  <si>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</si>
  <si>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</si>
  <si>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</si>
  <si>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</si>
  <si>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</si>
  <si>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</si>
  <si>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</si>
  <si>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</si>
  <si>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</si>
  <si>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</si>
  <si>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</si>
  <si>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</si>
  <si>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</si>
  <si>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</si>
  <si>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</si>
  <si>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</si>
  <si>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</si>
  <si>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</si>
  <si>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</si>
  <si>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</si>
  <si>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</si>
  <si>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</si>
  <si>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</si>
  <si>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</si>
  <si>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</si>
  <si>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</si>
  <si>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</si>
  <si>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</si>
  <si>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</si>
  <si>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</si>
  <si>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</si>
  <si>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</si>
  <si>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</si>
  <si>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</si>
  <si>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</si>
  <si>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</si>
  <si>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</si>
  <si>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</si>
  <si>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</si>
  <si>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</si>
  <si>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</si>
  <si>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</si>
  <si>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</si>
  <si>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</si>
  <si>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</si>
  <si>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</si>
  <si>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</si>
  <si>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</si>
  <si>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</si>
  <si>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</si>
  <si>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</si>
  <si>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</si>
  <si>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</si>
  <si>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</si>
  <si>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</si>
  <si>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</si>
  <si>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</si>
  <si>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</si>
  <si>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</si>
  <si>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</si>
  <si>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</si>
  <si>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</si>
  <si>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</si>
  <si>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</si>
  <si>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</si>
  <si>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</si>
  <si>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</si>
  <si>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</si>
  <si>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</si>
  <si>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</si>
  <si>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</si>
  <si>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</si>
  <si>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</si>
  <si>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</si>
  <si>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</si>
  <si>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</si>
  <si>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</si>
  <si>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</si>
  <si>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</si>
  <si>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</si>
  <si>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</si>
  <si>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</si>
  <si>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</si>
  <si>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</si>
  <si>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</si>
  <si>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</si>
  <si>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</si>
  <si>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</si>
  <si>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</si>
  <si>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</si>
  <si>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</si>
  <si>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</si>
  <si>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</si>
  <si>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</si>
  <si>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</si>
  <si>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</si>
  <si>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</si>
  <si>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</si>
  <si>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</si>
  <si>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</si>
  <si>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</si>
  <si>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</si>
  <si>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</si>
  <si>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</si>
  <si>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</si>
  <si>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</si>
  <si>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</si>
  <si>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</si>
  <si>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</si>
  <si>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</si>
  <si>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</si>
  <si>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</si>
  <si>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</si>
  <si>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</si>
  <si>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</si>
  <si>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</si>
  <si>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</si>
  <si>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</si>
  <si>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</si>
  <si>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</si>
  <si>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</si>
  <si>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</si>
  <si>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</si>
  <si>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</si>
  <si>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</si>
  <si>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</si>
  <si>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</si>
  <si>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</si>
  <si>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</si>
  <si>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</si>
  <si>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</si>
  <si>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</si>
  <si>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</si>
  <si>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</si>
  <si>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</si>
  <si>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</si>
  <si>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</si>
  <si>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</si>
  <si>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</si>
  <si>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</si>
  <si>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</si>
  <si>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</si>
  <si>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</si>
  <si>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</si>
  <si>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</si>
  <si>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</si>
  <si>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</si>
  <si>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</si>
  <si>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</si>
  <si>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</si>
  <si>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</si>
  <si>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</si>
  <si>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</si>
  <si>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</si>
  <si>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</si>
  <si>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</si>
  <si>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</si>
  <si>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</si>
  <si>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</si>
  <si>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</si>
  <si>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</si>
  <si>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</si>
  <si>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</si>
  <si>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</si>
  <si>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</si>
  <si>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</si>
  <si>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</si>
  <si>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</si>
  <si>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</si>
  <si>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</si>
  <si>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</si>
  <si>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</si>
  <si>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</si>
  <si>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</si>
  <si>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</si>
  <si>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</si>
  <si>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</si>
  <si>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</si>
  <si>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</si>
  <si>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</si>
  <si>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</si>
  <si>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</si>
  <si>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</si>
  <si>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</si>
  <si>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</si>
  <si>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</si>
  <si>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</si>
  <si>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</si>
  <si>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</si>
  <si>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</si>
  <si>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</si>
  <si>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</si>
  <si>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</si>
  <si>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</si>
  <si>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</si>
  <si>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</si>
  <si>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</si>
  <si>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</si>
  <si>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</si>
  <si>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</si>
  <si>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</si>
  <si>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</si>
  <si>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</si>
  <si>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</si>
  <si>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</si>
  <si>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</si>
  <si>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</si>
  <si>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</si>
  <si>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</si>
  <si>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</si>
  <si>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</si>
  <si>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</si>
  <si>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</si>
  <si>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</si>
  <si>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</si>
  <si>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</si>
  <si>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</si>
  <si>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</si>
  <si>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</si>
  <si>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</si>
  <si>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</si>
  <si>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</si>
  <si>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</si>
  <si>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</si>
  <si>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</si>
  <si>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</si>
  <si>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</si>
  <si>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</si>
  <si>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</si>
  <si>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</si>
  <si>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</si>
  <si>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</si>
  <si>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</si>
  <si>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</si>
  <si>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</si>
  <si>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</si>
  <si>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</si>
  <si>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</si>
  <si>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</si>
  <si>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</si>
  <si>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</si>
  <si>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</si>
  <si>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</si>
  <si>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</si>
  <si>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</si>
  <si>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</si>
  <si>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</si>
  <si>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</si>
  <si>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</si>
  <si>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</si>
  <si>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</si>
  <si>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</si>
  <si>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</si>
  <si>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</si>
  <si>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</si>
  <si>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</si>
  <si>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</si>
  <si>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</si>
  <si>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</si>
  <si>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</si>
  <si>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</si>
  <si>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</si>
  <si>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</si>
  <si>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</si>
  <si>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</si>
  <si>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</si>
  <si>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</si>
  <si>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</si>
  <si>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</si>
  <si>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</si>
  <si>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</si>
  <si>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</si>
  <si>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</si>
  <si>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</si>
  <si>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</si>
  <si>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</si>
  <si>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</si>
  <si>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</si>
  <si>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</si>
  <si>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</si>
  <si>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</si>
  <si>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</si>
  <si>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</si>
  <si>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</si>
  <si>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</si>
  <si>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</si>
  <si>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</si>
  <si>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</si>
  <si>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</si>
  <si>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</si>
  <si>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</si>
  <si>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</si>
  <si>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</si>
  <si>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</si>
  <si>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</si>
  <si>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</si>
  <si>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</si>
  <si>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</si>
  <si>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</si>
  <si>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</si>
  <si>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</si>
  <si>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</si>
  <si>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</si>
  <si>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</si>
  <si>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</si>
  <si>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</si>
  <si>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</si>
  <si>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</si>
  <si>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</si>
  <si>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</si>
  <si>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</si>
  <si>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</si>
  <si>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</si>
  <si>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</si>
  <si>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</si>
  <si>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</si>
  <si>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</si>
  <si>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</si>
  <si>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</si>
  <si>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</si>
  <si>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</si>
  <si>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</si>
  <si>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</si>
  <si>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</si>
  <si>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</si>
  <si>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</si>
  <si>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</si>
  <si>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</si>
  <si>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</si>
  <si>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</si>
  <si>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</si>
  <si>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</si>
  <si>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</si>
  <si>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</si>
  <si>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</si>
  <si>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</si>
  <si>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</si>
  <si>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</si>
  <si>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</si>
  <si>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</si>
  <si>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</si>
  <si>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</si>
  <si>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</si>
  <si>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</si>
  <si>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</si>
  <si>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</si>
  <si>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</si>
  <si>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</si>
  <si>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</si>
  <si>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</si>
  <si>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</si>
  <si>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</si>
  <si>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</si>
  <si>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</si>
  <si>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</si>
  <si>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</si>
  <si>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</si>
  <si>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</si>
  <si>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</si>
  <si>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</si>
  <si>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</si>
  <si>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</si>
  <si>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</si>
  <si>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</si>
  <si>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</si>
  <si>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</si>
  <si>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</si>
  <si>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</si>
  <si>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</si>
  <si>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</si>
  <si>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</si>
  <si>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</si>
  <si>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</si>
  <si>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</si>
  <si>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</si>
  <si>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</si>
  <si>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</si>
  <si>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</si>
  <si>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</si>
  <si>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</si>
  <si>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</si>
  <si>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</si>
  <si>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</si>
  <si>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</si>
  <si>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</si>
  <si>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</si>
  <si>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</si>
  <si>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</si>
  <si>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</si>
  <si>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</si>
  <si>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</si>
  <si>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</si>
  <si>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</si>
  <si>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</si>
  <si>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</si>
  <si>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</si>
  <si>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</si>
  <si>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</si>
  <si>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</si>
  <si>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</si>
  <si>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</si>
  <si>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</si>
  <si>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</si>
  <si>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</si>
  <si>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</si>
  <si>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</si>
  <si>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</si>
  <si>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</si>
  <si>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</si>
  <si>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</si>
  <si>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</si>
  <si>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</si>
  <si>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</si>
  <si>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</si>
  <si>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</si>
  <si>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</si>
  <si>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</si>
  <si>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</si>
  <si>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</si>
  <si>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</si>
  <si>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</si>
  <si>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</si>
  <si>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</si>
  <si>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</si>
  <si>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</si>
  <si>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</si>
  <si>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</si>
  <si>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</si>
  <si>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</si>
  <si>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</si>
  <si>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</si>
  <si>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</si>
  <si>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</si>
  <si>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</si>
  <si>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</si>
  <si>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</si>
  <si>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</si>
  <si>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</si>
  <si>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</si>
  <si>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</si>
  <si>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</si>
  <si>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</si>
  <si>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</si>
  <si>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</si>
  <si>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</si>
  <si>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</si>
  <si>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</si>
  <si>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</si>
  <si>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</si>
  <si>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</si>
  <si>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</si>
  <si>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</si>
  <si>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</si>
  <si>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</si>
  <si>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</si>
  <si>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</si>
  <si>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</si>
  <si>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</si>
  <si>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</si>
  <si>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</si>
  <si>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</si>
  <si>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</si>
  <si>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</si>
  <si>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</si>
  <si>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</si>
  <si>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</si>
  <si>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</si>
  <si>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</si>
  <si>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</si>
  <si>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</si>
  <si>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</si>
  <si>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</si>
  <si>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</si>
  <si>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</si>
  <si>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</si>
  <si>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</si>
  <si>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</si>
  <si>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</si>
  <si>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</si>
  <si>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</si>
  <si>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</si>
  <si>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</si>
  <si>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</si>
  <si>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</si>
  <si>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</si>
  <si>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</si>
  <si>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</si>
  <si>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</si>
  <si>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</si>
  <si>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</si>
  <si>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</si>
  <si>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</si>
  <si>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</si>
  <si>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</si>
  <si>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</si>
  <si>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</si>
  <si>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</si>
  <si>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</si>
  <si>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</si>
  <si>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</si>
  <si>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</si>
  <si>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</si>
  <si>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</si>
  <si>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</si>
  <si>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</si>
  <si>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</si>
  <si>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</si>
  <si>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</si>
  <si>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</si>
  <si>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</si>
  <si>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</si>
  <si>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</si>
  <si>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</si>
  <si>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</si>
  <si>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</si>
  <si>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</si>
  <si>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</si>
  <si>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</si>
  <si>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</si>
  <si>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</si>
  <si>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</si>
  <si>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</si>
  <si>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</si>
  <si>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</si>
  <si>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</si>
  <si>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</si>
  <si>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</si>
  <si>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</si>
  <si>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</si>
  <si>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</si>
  <si>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</si>
  <si>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</si>
  <si>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</si>
  <si>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</si>
  <si>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</si>
  <si>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</si>
  <si>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</si>
  <si>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</si>
  <si>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</si>
  <si>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</si>
  <si>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</si>
  <si>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</si>
  <si>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</si>
  <si>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</si>
  <si>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</si>
  <si>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</si>
  <si>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</si>
  <si>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</si>
  <si>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</si>
  <si>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</si>
  <si>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</si>
  <si>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</si>
  <si>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</si>
  <si>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</si>
  <si>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</si>
  <si>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</si>
  <si>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</si>
  <si>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</si>
  <si>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</si>
  <si>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</si>
  <si>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</si>
  <si>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</si>
  <si>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</si>
  <si>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</si>
  <si>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</si>
  <si>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</si>
  <si>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</si>
  <si>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</si>
  <si>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</si>
  <si>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</si>
  <si>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</si>
  <si>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</si>
  <si>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</si>
  <si>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</si>
  <si>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</si>
  <si>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</si>
  <si>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</si>
  <si>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</si>
  <si>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</si>
  <si>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</si>
  <si>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</si>
  <si>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</si>
  <si>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</si>
  <si>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</si>
  <si>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</si>
  <si>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</si>
  <si>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</si>
  <si>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</si>
  <si>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</si>
  <si>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</si>
  <si>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</si>
  <si>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</si>
  <si>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</si>
  <si>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</si>
  <si>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</si>
  <si>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</si>
  <si>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</si>
  <si>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</si>
  <si>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</si>
  <si>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</si>
  <si>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</si>
  <si>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</si>
  <si>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</si>
  <si>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</si>
  <si>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</si>
  <si>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</si>
  <si>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</si>
  <si>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</si>
  <si>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</si>
  <si>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</si>
  <si>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</si>
  <si>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</si>
  <si>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</si>
  <si>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</si>
  <si>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</si>
  <si>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</si>
  <si>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</si>
  <si>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</si>
  <si>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</si>
  <si>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</si>
  <si>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</si>
  <si>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</si>
  <si>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</si>
  <si>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</si>
  <si>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</si>
  <si>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</si>
  <si>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</si>
  <si>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</si>
  <si>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</si>
  <si>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</si>
  <si>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</si>
  <si>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</si>
  <si>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</si>
  <si>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</si>
  <si>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</si>
  <si>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</si>
  <si>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</si>
  <si>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</si>
  <si>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</si>
  <si>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</si>
  <si>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</si>
  <si>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</si>
  <si>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</si>
  <si>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</si>
  <si>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</si>
  <si>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</si>
  <si>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</si>
  <si>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</si>
  <si>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</si>
  <si>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</si>
  <si>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</si>
  <si>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</si>
  <si>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</si>
  <si>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</si>
  <si>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</si>
  <si>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</si>
  <si>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</si>
  <si>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</si>
  <si>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</si>
  <si>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</si>
  <si>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</si>
  <si>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</si>
  <si>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</si>
  <si>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</si>
  <si>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</si>
  <si>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</si>
  <si>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</si>
  <si>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</si>
  <si>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</si>
  <si>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</si>
  <si>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</si>
  <si>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</si>
  <si>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</si>
  <si>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</si>
  <si>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</si>
  <si>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</si>
  <si>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</si>
  <si>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</si>
  <si>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</si>
  <si>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</si>
  <si>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</si>
  <si>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</si>
  <si>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</si>
  <si>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</si>
  <si>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</si>
  <si>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</si>
  <si>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</si>
  <si>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</si>
  <si>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</si>
  <si>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</si>
  <si>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</si>
  <si>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</si>
  <si>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</si>
  <si>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</si>
  <si>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</si>
  <si>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</si>
  <si>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</si>
  <si>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</si>
  <si>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</si>
  <si>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</si>
  <si>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</si>
  <si>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</si>
  <si>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</si>
  <si>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</si>
  <si>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</si>
  <si>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</si>
  <si>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</si>
  <si>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</si>
  <si>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</si>
  <si>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</si>
  <si>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</si>
  <si>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</si>
  <si>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</si>
  <si>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</si>
  <si>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</si>
  <si>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</si>
  <si>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</si>
  <si>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</si>
  <si>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</si>
  <si>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</si>
  <si>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</si>
  <si>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</si>
  <si>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</si>
  <si>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</si>
  <si>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</si>
  <si>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</si>
  <si>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</si>
  <si>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</si>
  <si>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</si>
  <si>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</si>
  <si>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</si>
  <si>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</si>
  <si>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</si>
  <si>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</si>
  <si>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</si>
  <si>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</si>
  <si>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</si>
  <si>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</si>
  <si>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</si>
  <si>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</si>
  <si>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</si>
  <si>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</si>
  <si>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</si>
  <si>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</si>
  <si>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</si>
  <si>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</si>
  <si>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</si>
  <si>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</si>
  <si>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</si>
  <si>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</si>
  <si>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</si>
  <si>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</si>
  <si>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</si>
  <si>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</si>
  <si>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</si>
  <si>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</si>
  <si>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</si>
  <si>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</si>
  <si>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</si>
  <si>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</si>
  <si>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</si>
  <si>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</si>
  <si>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</si>
  <si>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</si>
  <si>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</si>
  <si>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</si>
  <si>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</si>
  <si>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</si>
  <si>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</si>
  <si>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</si>
  <si>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</si>
  <si>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</si>
  <si>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</si>
  <si>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</si>
  <si>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</si>
  <si>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</si>
  <si>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</si>
  <si>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</si>
  <si>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</si>
  <si>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</si>
  <si>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</si>
  <si>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</si>
  <si>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</si>
  <si>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</si>
  <si>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</si>
  <si>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</si>
  <si>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</si>
  <si>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</si>
  <si>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</si>
  <si>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</si>
  <si>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</si>
  <si>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</si>
  <si>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</si>
  <si>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</si>
  <si>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</si>
  <si>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</si>
  <si>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</si>
  <si>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</si>
  <si>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</si>
  <si>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</si>
  <si>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</si>
  <si>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</si>
  <si>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</si>
  <si>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</si>
  <si>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</si>
  <si>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</si>
  <si>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</si>
  <si>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</si>
  <si>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</si>
  <si>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</si>
  <si>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</si>
  <si>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</si>
  <si>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</si>
  <si>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</si>
  <si>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</si>
  <si>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</si>
  <si>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</si>
  <si>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</si>
  <si>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</si>
  <si>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</si>
  <si>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</si>
  <si>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</si>
  <si>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</si>
  <si>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</si>
  <si>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</si>
  <si>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</si>
  <si>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</si>
  <si>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</si>
  <si>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</si>
  <si>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</si>
  <si>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</si>
  <si>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</si>
  <si>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</si>
  <si>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</si>
  <si>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</si>
  <si>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</si>
  <si>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</si>
  <si>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</si>
  <si>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</si>
  <si>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</si>
  <si>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</si>
  <si>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</si>
  <si>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</si>
  <si>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</si>
  <si>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</si>
  <si>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</si>
  <si>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</si>
  <si>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</si>
  <si>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</si>
  <si>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</si>
  <si>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</si>
  <si>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</si>
  <si>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</si>
  <si>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</si>
  <si>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</si>
  <si>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</si>
  <si>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</si>
  <si>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</si>
  <si>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</si>
  <si>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</si>
  <si>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</si>
  <si>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</si>
  <si>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</si>
  <si>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</si>
  <si>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</si>
  <si>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</si>
  <si>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</si>
  <si>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</si>
  <si>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</si>
  <si>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</si>
  <si>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</si>
  <si>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</si>
  <si>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</si>
  <si>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</si>
  <si>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</si>
  <si>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</si>
  <si>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</si>
  <si>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</si>
  <si>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</si>
  <si>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</si>
  <si>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</si>
  <si>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</si>
  <si>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</si>
  <si>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</si>
  <si>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</si>
  <si>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</si>
  <si>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</si>
  <si>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</si>
  <si>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</si>
  <si>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</si>
  <si>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</si>
  <si>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</si>
  <si>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</si>
  <si>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</si>
  <si>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</si>
  <si>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</si>
  <si>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</si>
  <si>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</si>
  <si>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</si>
  <si>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</si>
  <si>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</si>
  <si>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</si>
  <si>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</si>
  <si>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</si>
  <si>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</si>
  <si>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</si>
  <si>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</si>
  <si>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</si>
  <si>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</si>
  <si>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</si>
  <si>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</si>
  <si>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</si>
  <si>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</si>
  <si>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</si>
  <si>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</si>
  <si>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</si>
  <si>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</si>
  <si>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</si>
  <si>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</si>
  <si>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</si>
  <si>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</si>
  <si>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</si>
  <si>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</si>
  <si>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</si>
  <si>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</si>
  <si>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</si>
  <si>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</si>
  <si>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</si>
  <si>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</si>
  <si>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</si>
  <si>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</si>
  <si>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</si>
  <si>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</si>
  <si>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</si>
  <si>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</si>
  <si>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</si>
  <si>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</si>
  <si>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</si>
  <si>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</si>
  <si>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</si>
  <si>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</si>
  <si>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</si>
  <si>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</si>
  <si>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</si>
  <si>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</si>
  <si>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</si>
  <si>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</si>
  <si>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</si>
  <si>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</si>
  <si>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</si>
  <si>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</si>
  <si>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</si>
  <si>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</si>
  <si>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</si>
  <si>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</si>
  <si>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</si>
  <si>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</si>
  <si>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</si>
  <si>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</si>
  <si>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</si>
  <si>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</si>
  <si>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</si>
  <si>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</si>
  <si>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</si>
  <si>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</si>
  <si>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</si>
  <si>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</si>
  <si>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</si>
  <si>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</si>
  <si>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</si>
  <si>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</si>
  <si>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</si>
  <si>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</si>
  <si>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</si>
  <si>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</si>
  <si>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</si>
  <si>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</si>
  <si>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</si>
  <si>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</si>
  <si>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</si>
  <si>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</si>
  <si>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</si>
  <si>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</si>
  <si>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</si>
  <si>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</si>
  <si>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</si>
  <si>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</si>
  <si>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</si>
  <si>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</si>
  <si>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</si>
  <si>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</si>
  <si>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</si>
  <si>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</si>
  <si>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</si>
  <si>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</si>
  <si>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</si>
  <si>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</si>
  <si>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</si>
  <si>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</si>
  <si>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</si>
  <si>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</si>
  <si>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</si>
  <si>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</si>
  <si>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</si>
  <si>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</si>
  <si>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</si>
  <si>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</si>
  <si>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</si>
  <si>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</si>
  <si>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</si>
  <si>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</si>
  <si>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</si>
  <si>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</si>
  <si>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</si>
  <si>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</si>
  <si>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</si>
  <si>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</si>
  <si>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</si>
  <si>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</si>
  <si>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</si>
  <si>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</si>
  <si>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</si>
  <si>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</si>
  <si>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</si>
  <si>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</si>
  <si>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</si>
  <si>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</si>
  <si>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</si>
  <si>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</si>
  <si>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</si>
  <si>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</si>
  <si>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</si>
  <si>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</si>
  <si>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</si>
  <si>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</si>
  <si>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</si>
  <si>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</si>
  <si>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</si>
  <si>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</si>
  <si>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</si>
  <si>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</si>
  <si>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</si>
  <si>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</si>
  <si>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</si>
  <si>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</si>
  <si>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</si>
  <si>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</si>
  <si>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</si>
  <si>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</si>
  <si>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</si>
  <si>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</si>
  <si>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</si>
  <si>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</si>
  <si>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</si>
  <si>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</si>
  <si>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</si>
  <si>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</si>
  <si>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</si>
  <si>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</si>
  <si>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</si>
  <si>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</si>
  <si>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</si>
  <si>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</si>
  <si>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</si>
  <si>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</si>
  <si>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</si>
  <si>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</si>
  <si>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</si>
  <si>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</si>
  <si>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</si>
  <si>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</si>
  <si>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</si>
  <si>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</si>
  <si>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</si>
  <si>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</si>
  <si>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</si>
  <si>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</si>
  <si>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</si>
  <si>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</si>
  <si>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</si>
  <si>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</si>
  <si>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</si>
  <si>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</si>
  <si>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</si>
  <si>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</si>
  <si>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</si>
  <si>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</si>
  <si>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</si>
  <si>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</si>
  <si>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</si>
  <si>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</si>
  <si>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</si>
  <si>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</si>
  <si>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</si>
  <si>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</si>
  <si>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</si>
  <si>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</si>
  <si>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</si>
  <si>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</si>
  <si>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</si>
  <si>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</si>
  <si>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</si>
  <si>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</si>
  <si>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</si>
  <si>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</si>
  <si>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</si>
  <si>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</si>
  <si>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</si>
  <si>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</si>
  <si>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</si>
  <si>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</si>
  <si>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</si>
  <si>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</si>
  <si>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</si>
  <si>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</si>
  <si>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</si>
  <si>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</si>
  <si>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</si>
  <si>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</si>
  <si>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</si>
  <si>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</si>
  <si>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</si>
  <si>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</si>
  <si>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</si>
  <si>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</si>
  <si>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</si>
  <si>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</si>
  <si>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</si>
  <si>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</si>
  <si>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</si>
  <si>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</si>
  <si>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</si>
  <si>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</si>
  <si>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</si>
  <si>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</si>
  <si>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</si>
  <si>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</si>
  <si>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</si>
  <si>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</si>
  <si>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</si>
  <si>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</si>
  <si>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</si>
  <si>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</si>
  <si>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</si>
  <si>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</si>
  <si>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</si>
  <si>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</si>
  <si>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</si>
  <si>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</si>
  <si>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</si>
  <si>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</si>
  <si>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</si>
  <si>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</si>
  <si>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</si>
  <si>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</si>
  <si>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</si>
  <si>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</si>
  <si>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</si>
  <si>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</si>
  <si>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</si>
  <si>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</si>
  <si>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</si>
  <si>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</si>
  <si>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</si>
  <si>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</si>
  <si>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</si>
  <si>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</si>
  <si>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</si>
  <si>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</si>
  <si>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</si>
  <si>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</si>
  <si>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</si>
  <si>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</si>
  <si>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</si>
  <si>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</si>
  <si>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</si>
  <si>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</si>
  <si>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</si>
  <si>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</si>
  <si>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</si>
  <si>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</si>
  <si>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</si>
  <si>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</si>
  <si>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</si>
  <si>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</si>
  <si>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</si>
  <si>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</si>
  <si>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</si>
  <si>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</si>
  <si>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</si>
  <si>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</si>
  <si>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</si>
  <si>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</si>
  <si>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</si>
  <si>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</si>
  <si>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</si>
  <si>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</si>
  <si>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</si>
  <si>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</si>
  <si>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</si>
  <si>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</si>
  <si>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</si>
  <si>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</si>
  <si>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</si>
  <si>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</si>
  <si>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</si>
  <si>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</si>
  <si>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</si>
  <si>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</si>
  <si>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</si>
  <si>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</si>
  <si>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</si>
  <si>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</si>
  <si>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</si>
  <si>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</si>
  <si>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</si>
  <si>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</si>
  <si>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</si>
  <si>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</si>
  <si>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</si>
  <si>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</si>
  <si>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</si>
  <si>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</si>
  <si>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</si>
  <si>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</si>
  <si>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</si>
  <si>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</si>
  <si>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</si>
  <si>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</si>
  <si>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</si>
  <si>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</si>
  <si>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</si>
  <si>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</si>
  <si>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</si>
  <si>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</si>
  <si>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</si>
  <si>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</si>
  <si>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</si>
  <si>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</si>
  <si>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</si>
  <si>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</si>
  <si>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</si>
  <si>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</si>
  <si>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</si>
  <si>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</si>
  <si>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</si>
  <si>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</si>
  <si>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</si>
  <si>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</si>
  <si>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</si>
  <si>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</si>
  <si>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</si>
  <si>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</si>
  <si>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</si>
  <si>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</si>
  <si>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</si>
  <si>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</si>
  <si>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</si>
  <si>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</si>
  <si>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</si>
  <si>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</si>
  <si>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</si>
  <si>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</si>
  <si>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</si>
  <si>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</si>
  <si>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</si>
  <si>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</si>
  <si>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</si>
  <si>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</si>
  <si>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</si>
  <si>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</si>
  <si>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</si>
  <si>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</si>
  <si>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</si>
  <si>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</si>
  <si>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</si>
  <si>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</si>
  <si>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</si>
  <si>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</si>
  <si>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</si>
  <si>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</si>
  <si>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</si>
  <si>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</si>
  <si>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</si>
  <si>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</si>
  <si>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</si>
  <si>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</si>
  <si>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</si>
  <si>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</si>
  <si>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</si>
  <si>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</si>
  <si>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</si>
  <si>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</si>
  <si>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</si>
  <si>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</si>
  <si>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</si>
  <si>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</si>
  <si>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</si>
  <si>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</si>
  <si>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</si>
  <si>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</si>
  <si>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</si>
  <si>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</si>
  <si>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</si>
  <si>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</si>
  <si>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</si>
  <si>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</si>
  <si>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</si>
  <si>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</si>
  <si>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</si>
  <si>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</si>
  <si>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</si>
  <si>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</si>
  <si>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</si>
  <si>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</si>
  <si>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</si>
  <si>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</si>
  <si>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</si>
  <si>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</si>
  <si>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</si>
  <si>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</si>
  <si>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</si>
  <si>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</si>
  <si>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</si>
  <si>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</si>
  <si>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</si>
  <si>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</si>
  <si>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</si>
  <si>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</si>
  <si>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</si>
  <si>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</si>
  <si>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</si>
  <si>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</si>
  <si>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</si>
  <si>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</si>
  <si>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</si>
  <si>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</si>
  <si>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</si>
  <si>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</si>
  <si>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</si>
  <si>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</si>
  <si>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</si>
  <si>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</si>
  <si>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</si>
  <si>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</si>
  <si>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</si>
  <si>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</si>
  <si>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</si>
  <si>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</si>
  <si>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</si>
  <si>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</si>
  <si>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</si>
  <si>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</si>
  <si>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</si>
  <si>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</si>
  <si>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</si>
  <si>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</si>
  <si>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</si>
  <si>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</si>
  <si>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</si>
  <si>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</si>
  <si>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</si>
  <si>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</si>
  <si>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</si>
  <si>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</si>
  <si>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</si>
  <si>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</si>
  <si>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</si>
  <si>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</si>
  <si>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</si>
  <si>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</si>
  <si>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</si>
  <si>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</si>
  <si>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</si>
  <si>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</si>
  <si>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</si>
  <si>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</si>
  <si>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</si>
  <si>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</si>
  <si>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</si>
  <si>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</si>
  <si>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</si>
  <si>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</si>
  <si>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</si>
  <si>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</si>
  <si>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</si>
  <si>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</si>
  <si>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</si>
  <si>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</si>
  <si>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</si>
  <si>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</si>
  <si>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</si>
  <si>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</si>
  <si>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</si>
  <si>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</si>
  <si>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</si>
  <si>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</si>
  <si>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</si>
  <si>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</si>
  <si>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</si>
  <si>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</si>
  <si>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</si>
  <si>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</si>
  <si>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</si>
  <si>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</si>
  <si>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</si>
  <si>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</si>
  <si>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</si>
  <si>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</si>
  <si>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</si>
  <si>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</si>
  <si>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</si>
  <si>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</si>
  <si>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</si>
  <si>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</si>
  <si>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</si>
  <si>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</si>
  <si>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</si>
  <si>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</si>
  <si>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</si>
  <si>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</si>
  <si>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</si>
  <si>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</si>
  <si>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</si>
  <si>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</si>
  <si>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</si>
  <si>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</si>
  <si>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</si>
  <si>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</si>
  <si>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</si>
  <si>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</si>
  <si>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</si>
  <si>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</si>
  <si>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</si>
  <si>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</si>
  <si>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</si>
  <si>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</si>
  <si>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</si>
  <si>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</si>
  <si>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</si>
  <si>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</si>
  <si>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</si>
  <si>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</si>
  <si>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</si>
  <si>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</si>
  <si>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</si>
  <si>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</si>
  <si>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</si>
  <si>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</si>
  <si>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</si>
  <si>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</si>
  <si>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</si>
  <si>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</si>
  <si>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</si>
  <si>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</si>
  <si>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</si>
  <si>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</si>
  <si>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</si>
  <si>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</si>
  <si>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</si>
  <si>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</si>
  <si>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</si>
  <si>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</si>
  <si>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</si>
  <si>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</si>
  <si>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</si>
  <si>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</si>
  <si>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</si>
  <si>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</si>
  <si>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</si>
  <si>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</si>
  <si>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</si>
  <si>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</si>
  <si>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</si>
  <si>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</si>
  <si>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</si>
  <si>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</si>
  <si>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</si>
  <si>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</si>
  <si>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</si>
  <si>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</si>
  <si>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</si>
  <si>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</si>
  <si>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</si>
  <si>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</si>
  <si>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</si>
  <si>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</si>
  <si>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</si>
  <si>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</si>
  <si>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</si>
  <si>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</si>
  <si>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</si>
  <si>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</si>
  <si>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</si>
  <si>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</si>
  <si>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</si>
  <si>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</si>
  <si>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</si>
  <si>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</si>
  <si>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</si>
  <si>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</si>
  <si>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</si>
  <si>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</si>
  <si>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</si>
  <si>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</si>
  <si>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</si>
  <si>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</si>
  <si>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</si>
  <si>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</si>
  <si>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</si>
  <si>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</si>
  <si>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</si>
  <si>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</si>
  <si>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</si>
  <si>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</si>
  <si>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</si>
  <si>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</si>
  <si>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</si>
  <si>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</si>
  <si>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</si>
  <si>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</si>
  <si>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</si>
  <si>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</si>
  <si>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</si>
  <si>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</si>
  <si>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</si>
  <si>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</si>
  <si>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</si>
  <si>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</si>
  <si>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</si>
  <si>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</si>
  <si>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</si>
  <si>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</si>
  <si>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</si>
  <si>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</si>
  <si>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</si>
  <si>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</si>
  <si>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</si>
  <si>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</si>
  <si>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</si>
  <si>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</si>
  <si>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</si>
  <si>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</si>
  <si>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</si>
  <si>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</si>
  <si>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</si>
  <si>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</si>
  <si>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</si>
  <si>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</si>
  <si>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</si>
  <si>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</si>
  <si>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</si>
  <si>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</si>
  <si>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</si>
  <si>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</si>
  <si>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</si>
  <si>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</si>
  <si>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</si>
  <si>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</si>
  <si>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</si>
  <si>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</si>
  <si>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</si>
  <si>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</si>
  <si>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</si>
  <si>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</si>
  <si>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</si>
  <si>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</si>
  <si>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</si>
  <si>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</si>
  <si>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</si>
  <si>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</si>
  <si>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</si>
  <si>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</si>
  <si>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</si>
  <si>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</si>
  <si>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</si>
  <si>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</si>
  <si>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</si>
  <si>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</si>
  <si>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</si>
  <si>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</si>
  <si>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</si>
  <si>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</si>
  <si>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</si>
  <si>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</si>
  <si>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</si>
  <si>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</si>
  <si>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</si>
  <si>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</si>
  <si>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</si>
  <si>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</si>
  <si>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</si>
  <si>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</si>
  <si>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</si>
  <si>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</si>
  <si>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</si>
  <si>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</si>
  <si>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</si>
  <si>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</si>
  <si>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</si>
  <si>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</si>
  <si>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</si>
  <si>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</si>
  <si>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</si>
  <si>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</si>
  <si>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</si>
  <si>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</si>
  <si>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</si>
  <si>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</si>
  <si>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</si>
  <si>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</si>
  <si>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</si>
  <si>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</si>
  <si>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</si>
  <si>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</si>
  <si>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</si>
  <si>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</si>
  <si>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</si>
  <si>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</si>
  <si>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</si>
  <si>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</si>
  <si>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</si>
  <si>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</si>
  <si>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</si>
  <si>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</si>
  <si>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</si>
  <si>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</si>
  <si>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</si>
  <si>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</si>
  <si>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</si>
  <si>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</si>
  <si>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</si>
  <si>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</si>
  <si>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</si>
  <si>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</si>
  <si>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</si>
  <si>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</si>
  <si>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</si>
  <si>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</si>
  <si>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</si>
  <si>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</si>
  <si>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</si>
  <si>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</si>
  <si>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</si>
  <si>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</si>
  <si>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</si>
  <si>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</si>
  <si>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</si>
  <si>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</si>
  <si>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</si>
  <si>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</si>
  <si>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</si>
  <si>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</si>
  <si>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</si>
  <si>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</si>
  <si>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</si>
  <si>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</si>
  <si>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</si>
  <si>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</si>
  <si>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</si>
  <si>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</si>
  <si>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</si>
  <si>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</si>
  <si>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</si>
  <si>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</si>
  <si>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</si>
  <si>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</si>
  <si>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</si>
  <si>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</si>
  <si>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</si>
  <si>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</si>
  <si>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</si>
  <si>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</si>
  <si>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</si>
  <si>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</si>
  <si>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</si>
  <si>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</si>
  <si>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</si>
  <si>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</si>
  <si>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</si>
  <si>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</si>
  <si>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</si>
  <si>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</si>
  <si>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</si>
  <si>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</si>
  <si>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</si>
  <si>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</si>
  <si>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</si>
  <si>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</si>
  <si>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</si>
  <si>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</si>
  <si>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</si>
  <si>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</si>
  <si>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</si>
  <si>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</si>
  <si>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</si>
  <si>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</si>
  <si>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</si>
  <si>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</si>
  <si>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</si>
  <si>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</si>
  <si>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</si>
  <si>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</si>
  <si>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</si>
  <si>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</si>
  <si>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</si>
  <si>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</si>
  <si>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</si>
  <si>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</si>
  <si>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</si>
  <si>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</si>
  <si>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</si>
  <si>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</si>
  <si>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</si>
  <si>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</si>
  <si>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</si>
  <si>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</si>
  <si>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</si>
  <si>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</si>
  <si>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</si>
  <si>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</si>
  <si>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</si>
  <si>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</si>
  <si>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</si>
  <si>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</si>
  <si>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</si>
  <si>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</si>
  <si>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</si>
  <si>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</si>
  <si>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</si>
  <si>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</si>
  <si>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</si>
  <si>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</si>
  <si>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</si>
  <si>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</si>
  <si>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</si>
  <si>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</si>
  <si>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</si>
  <si>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</si>
  <si>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</si>
  <si>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</si>
  <si>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</si>
  <si>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</si>
  <si>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</si>
  <si>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</si>
  <si>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</si>
  <si>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</si>
  <si>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</si>
  <si>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</si>
  <si>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</si>
  <si>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</si>
  <si>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</si>
  <si>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</si>
  <si>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</si>
  <si>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</si>
  <si>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</si>
  <si>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</si>
  <si>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</si>
  <si>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</si>
  <si>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</si>
  <si>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</si>
  <si>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</si>
  <si>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</si>
  <si>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</si>
  <si>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</si>
  <si>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</si>
  <si>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</si>
  <si>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</si>
  <si>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</si>
  <si>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</si>
  <si>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</si>
  <si>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</si>
  <si>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</si>
  <si>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</si>
  <si>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</si>
  <si>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</si>
  <si>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</si>
  <si>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</si>
  <si>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</si>
  <si>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</si>
  <si>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</si>
  <si>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</si>
  <si>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</si>
  <si>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</si>
  <si>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</si>
  <si>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</si>
  <si>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</si>
  <si>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</si>
  <si>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</si>
  <si>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</si>
  <si>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</si>
  <si>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</si>
  <si>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</si>
  <si>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</si>
  <si>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</si>
  <si>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</si>
  <si>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</si>
  <si>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</si>
  <si>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</si>
  <si>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</si>
  <si>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</si>
  <si>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</si>
  <si>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</si>
  <si>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</si>
  <si>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</si>
  <si>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</si>
  <si>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</si>
  <si>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</si>
  <si>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</si>
  <si>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</si>
  <si>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</si>
  <si>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</si>
  <si>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</si>
  <si>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</si>
  <si>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</si>
  <si>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</si>
  <si>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</si>
  <si>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</si>
  <si>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</si>
  <si>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</si>
  <si>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</si>
  <si>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</si>
  <si>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</si>
  <si>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</si>
  <si>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</si>
  <si>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</si>
  <si>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</si>
  <si>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</si>
  <si>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</si>
  <si>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</si>
  <si>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</si>
  <si>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</si>
  <si>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</si>
  <si>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</si>
  <si>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</si>
  <si>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</si>
  <si>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</si>
  <si>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</si>
  <si>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</si>
  <si>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</si>
  <si>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</si>
  <si>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</si>
  <si>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</si>
  <si>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</si>
  <si>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</si>
  <si>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</si>
  <si>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</si>
  <si>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</si>
  <si>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</si>
  <si>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</si>
  <si>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</si>
  <si>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</si>
  <si>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</si>
  <si>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</si>
  <si>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</si>
  <si>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</si>
  <si>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</si>
  <si>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</si>
  <si>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</si>
  <si>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</si>
  <si>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</si>
  <si>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</si>
  <si>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</si>
  <si>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</si>
  <si>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</si>
  <si>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</si>
  <si>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</si>
  <si>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</si>
  <si>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</si>
  <si>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</si>
  <si>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</si>
  <si>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</si>
  <si>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</si>
  <si>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</si>
  <si>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</si>
  <si>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</si>
  <si>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</si>
  <si>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</si>
  <si>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</si>
  <si>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</si>
  <si>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</si>
  <si>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</si>
  <si>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</si>
  <si>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</si>
  <si>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</si>
  <si>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</si>
  <si>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</si>
  <si>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</si>
  <si>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</si>
  <si>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</si>
  <si>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</si>
  <si>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</si>
  <si>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</si>
  <si>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</si>
  <si>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</si>
  <si>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</si>
  <si>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</si>
  <si>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</si>
  <si>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</si>
  <si>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</si>
  <si>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</si>
  <si>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</si>
  <si>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</si>
  <si>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</si>
  <si>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</si>
  <si>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</si>
  <si>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</si>
  <si>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</si>
  <si>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</si>
  <si>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</si>
  <si>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</si>
  <si>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</si>
  <si>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</si>
  <si>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</si>
  <si>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</si>
  <si>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</si>
  <si>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</si>
  <si>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</si>
  <si>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</si>
  <si>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</si>
  <si>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</si>
  <si>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</si>
  <si>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</si>
  <si>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</si>
  <si>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</si>
  <si>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</si>
  <si>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</si>
  <si>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</si>
  <si>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</si>
  <si>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</si>
  <si>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</si>
  <si>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</si>
  <si>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</si>
  <si>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</si>
  <si>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</si>
  <si>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</si>
  <si>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</si>
  <si>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</si>
  <si>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</si>
  <si>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</si>
  <si>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</si>
  <si>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</si>
  <si>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</si>
  <si>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</si>
  <si>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</si>
  <si>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</si>
  <si>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</si>
  <si>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</si>
  <si>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</si>
  <si>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</si>
  <si>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</si>
  <si>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</si>
  <si>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</si>
  <si>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</si>
  <si>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</si>
  <si>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</si>
  <si>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</si>
  <si>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</si>
  <si>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</si>
  <si>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</si>
  <si>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</si>
  <si>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</si>
  <si>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</si>
  <si>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</si>
  <si>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</si>
  <si>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</si>
  <si>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</si>
  <si>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</si>
  <si>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</si>
  <si>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</si>
  <si>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</si>
  <si>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</si>
  <si>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</si>
  <si>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</si>
  <si>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</si>
  <si>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</si>
  <si>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</si>
  <si>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</si>
  <si>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</si>
  <si>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</si>
  <si>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</si>
  <si>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</si>
  <si>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</si>
  <si>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</si>
  <si>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</si>
  <si>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</si>
  <si>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</si>
  <si>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</si>
  <si>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</si>
  <si>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</si>
  <si>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</si>
  <si>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</si>
  <si>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</si>
  <si>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</si>
  <si>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</si>
  <si>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</si>
  <si>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</si>
  <si>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</si>
  <si>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</si>
  <si>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</si>
  <si>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</si>
  <si>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</si>
  <si>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</si>
  <si>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</si>
  <si>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</si>
  <si>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</si>
  <si>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</si>
  <si>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</si>
  <si>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</si>
  <si>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</si>
  <si>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</si>
  <si>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</si>
  <si>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</si>
  <si>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</si>
  <si>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</si>
  <si>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</si>
  <si>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</si>
  <si>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</si>
  <si>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</si>
  <si>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</si>
  <si>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</si>
  <si>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</si>
  <si>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</si>
  <si>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</si>
  <si>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</si>
  <si>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</si>
  <si>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</si>
  <si>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</si>
  <si>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</si>
  <si>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</si>
  <si>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</si>
  <si>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</si>
  <si>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</si>
  <si>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</si>
  <si>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</si>
  <si>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</si>
  <si>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</si>
  <si>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</si>
  <si>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</si>
  <si>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</si>
  <si>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</si>
  <si>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</si>
  <si>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</si>
  <si>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</si>
  <si>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</si>
  <si>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</si>
  <si>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</si>
  <si>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</si>
  <si>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</si>
  <si>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</si>
  <si>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</si>
  <si>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</si>
  <si>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</si>
  <si>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</si>
  <si>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</si>
  <si>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</si>
  <si>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</si>
  <si>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</si>
  <si>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</si>
  <si>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</si>
  <si>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</si>
  <si>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</si>
  <si>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</si>
  <si>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</si>
  <si>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</si>
  <si>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</si>
  <si>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</si>
  <si>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</si>
  <si>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</si>
  <si>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</si>
  <si>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</si>
  <si>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</si>
  <si>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</si>
  <si>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</si>
  <si>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</si>
  <si>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</si>
  <si>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</si>
  <si>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</si>
  <si>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</si>
  <si>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</si>
  <si>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</si>
  <si>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</si>
  <si>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</si>
  <si>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</si>
  <si>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</si>
  <si>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</si>
  <si>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</si>
  <si>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</si>
  <si>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</si>
  <si>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</si>
  <si>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</si>
  <si>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</si>
  <si>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</si>
  <si>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</si>
  <si>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</si>
  <si>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</si>
  <si>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</si>
  <si>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</si>
  <si>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</si>
  <si>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</si>
  <si>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</si>
  <si>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</si>
  <si>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</si>
  <si>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</si>
  <si>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</si>
  <si>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</si>
  <si>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</si>
  <si>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</si>
  <si>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</si>
  <si>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</si>
  <si>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</si>
  <si>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</si>
  <si>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</si>
  <si>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</si>
  <si>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</si>
  <si>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</si>
  <si>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</si>
  <si>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</si>
  <si>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</si>
  <si>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</si>
  <si>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</si>
  <si>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</si>
  <si>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</si>
  <si>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</si>
  <si>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</si>
  <si>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</si>
  <si>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</si>
  <si>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</si>
  <si>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</si>
  <si>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</si>
  <si>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</si>
  <si>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</si>
  <si>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</si>
  <si>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</si>
  <si>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</si>
  <si>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</si>
  <si>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</si>
  <si>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</si>
  <si>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</si>
  <si>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</si>
  <si>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</si>
  <si>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</si>
  <si>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</si>
  <si>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</si>
  <si>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</si>
  <si>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</si>
  <si>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</si>
  <si>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</si>
  <si>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</si>
  <si>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</si>
  <si>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</si>
  <si>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</si>
  <si>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</si>
  <si>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</si>
  <si>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</si>
  <si>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</si>
  <si>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</si>
  <si>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</si>
  <si>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</si>
  <si>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</si>
  <si>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</si>
  <si>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</si>
  <si>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</si>
  <si>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</si>
  <si>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</si>
  <si>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</si>
  <si>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</si>
  <si>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</si>
  <si>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</si>
  <si>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</si>
  <si>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</si>
  <si>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</si>
  <si>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</si>
  <si>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</si>
  <si>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</si>
  <si>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</si>
  <si>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</si>
  <si>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</si>
  <si>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</si>
  <si>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</si>
  <si>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</si>
  <si>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</si>
  <si>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</si>
  <si>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</si>
  <si>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</si>
  <si>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</si>
  <si>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</si>
  <si>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</si>
  <si>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</si>
  <si>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</si>
  <si>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</si>
  <si>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</si>
  <si>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</si>
  <si>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</si>
  <si>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</si>
  <si>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</si>
  <si>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</si>
  <si>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</si>
  <si>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</si>
  <si>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</si>
  <si>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</si>
  <si>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</si>
  <si>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</si>
  <si>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</si>
  <si>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</si>
  <si>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</si>
  <si>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</si>
  <si>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</si>
  <si>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</si>
  <si>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</si>
  <si>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</si>
  <si>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</si>
  <si>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</si>
  <si>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</si>
  <si>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</si>
  <si>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</si>
  <si>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</si>
  <si>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</si>
  <si>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</si>
  <si>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</si>
  <si>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</si>
  <si>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</si>
  <si>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</si>
  <si>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</si>
  <si>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</si>
  <si>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</si>
  <si>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</si>
  <si>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</si>
  <si>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</si>
  <si>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</si>
  <si>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</si>
  <si>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</si>
  <si>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</si>
  <si>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</si>
  <si>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</si>
  <si>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</si>
  <si>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</si>
  <si>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</si>
  <si>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</si>
  <si>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</si>
  <si>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</si>
  <si>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</si>
  <si>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</si>
  <si>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</si>
  <si>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</si>
  <si>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</si>
  <si>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</si>
  <si>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</si>
  <si>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</si>
  <si>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</si>
  <si>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</si>
  <si>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</si>
  <si>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</si>
  <si>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</si>
  <si>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</si>
  <si>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</si>
  <si>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</si>
  <si>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</si>
  <si>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</si>
  <si>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</si>
  <si>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</si>
  <si>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</si>
  <si>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</si>
  <si>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</si>
  <si>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</si>
  <si>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</si>
  <si>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</si>
  <si>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</si>
  <si>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</si>
  <si>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</si>
  <si>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</si>
  <si>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</si>
  <si>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</si>
  <si>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</si>
  <si>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</si>
  <si>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</si>
  <si>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</si>
  <si>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</si>
  <si>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</si>
  <si>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</si>
  <si>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</si>
  <si>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</si>
  <si>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</si>
  <si>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</si>
  <si>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</si>
  <si>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</si>
  <si>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</si>
  <si>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</si>
  <si>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</si>
  <si>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</si>
  <si>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</si>
  <si>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</si>
  <si>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</si>
  <si>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</si>
  <si>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</si>
  <si>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</si>
  <si>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</si>
  <si>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</si>
  <si>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</si>
  <si>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</si>
  <si>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</si>
  <si>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</si>
  <si>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</si>
  <si>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</si>
  <si>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</si>
  <si>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</si>
  <si>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</si>
  <si>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</si>
  <si>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</si>
  <si>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</si>
  <si>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</si>
  <si>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</si>
  <si>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</si>
  <si>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</si>
  <si>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</si>
  <si>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</si>
  <si>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</si>
  <si>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</si>
  <si>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</si>
  <si>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</si>
  <si>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</si>
  <si>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</si>
  <si>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</si>
  <si>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</si>
  <si>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</si>
  <si>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</si>
  <si>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</si>
  <si>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</si>
  <si>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</si>
  <si>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</si>
  <si>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</si>
  <si>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</si>
  <si>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</si>
  <si>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</si>
  <si>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</si>
  <si>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</si>
  <si>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</si>
  <si>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</si>
  <si>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</si>
  <si>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</si>
  <si>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</si>
  <si>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</si>
  <si>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</si>
  <si>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</si>
  <si>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</si>
  <si>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</si>
  <si>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</si>
  <si>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</si>
  <si>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</si>
  <si>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</si>
  <si>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</si>
  <si>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</si>
  <si>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</si>
  <si>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</si>
  <si>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</si>
  <si>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</si>
  <si>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</si>
  <si>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</si>
  <si>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</si>
  <si>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</si>
  <si>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</si>
  <si>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</si>
  <si>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</si>
  <si>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</si>
  <si>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</si>
  <si>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</si>
  <si>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</si>
  <si>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</si>
  <si>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</si>
  <si>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</si>
  <si>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</si>
  <si>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</si>
  <si>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</si>
  <si>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</si>
  <si>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</si>
  <si>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</si>
  <si>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</si>
  <si>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</si>
  <si>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</si>
  <si>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</si>
  <si>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</si>
  <si>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</si>
  <si>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</si>
  <si>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</si>
  <si>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</si>
  <si>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</si>
  <si>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</si>
  <si>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</si>
  <si>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</si>
  <si>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</si>
  <si>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</si>
  <si>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</si>
  <si>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</si>
  <si>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</si>
  <si>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</si>
  <si>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</si>
  <si>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</si>
  <si>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</si>
  <si>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</si>
  <si>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</si>
  <si>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</si>
  <si>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</si>
  <si>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</si>
  <si>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</si>
  <si>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</si>
  <si>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</si>
  <si>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</si>
  <si>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</si>
  <si>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</si>
  <si>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</si>
  <si>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</si>
  <si>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</si>
  <si>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</si>
  <si>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</si>
  <si>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</si>
  <si>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</si>
  <si>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</si>
  <si>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</si>
  <si>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</si>
  <si>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</si>
  <si>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</si>
  <si>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</si>
  <si>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</si>
  <si>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</si>
  <si>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</si>
  <si>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</si>
  <si>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</si>
  <si>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</si>
  <si>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</si>
  <si>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</si>
  <si>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</si>
  <si>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</si>
  <si>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</si>
  <si>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</si>
  <si>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</si>
  <si>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</si>
  <si>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</si>
  <si>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</si>
  <si>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</si>
  <si>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</si>
  <si>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</si>
  <si>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</si>
  <si>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</si>
  <si>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</si>
  <si>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</si>
  <si>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</si>
  <si>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</si>
  <si>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</si>
  <si>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</si>
  <si>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</si>
  <si>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</si>
  <si>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</si>
  <si>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</si>
  <si>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</si>
  <si>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</si>
  <si>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</si>
  <si>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</si>
  <si>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</si>
  <si>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</si>
  <si>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</si>
  <si>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</si>
  <si>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</si>
  <si>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</si>
  <si>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</si>
  <si>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</si>
  <si>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</si>
  <si>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</si>
  <si>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</si>
  <si>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</si>
  <si>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</si>
  <si>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</si>
  <si>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</si>
  <si>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</si>
  <si>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</si>
  <si>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</si>
  <si>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</si>
  <si>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</si>
  <si>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</si>
  <si>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</si>
  <si>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</si>
  <si>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</si>
  <si>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</si>
  <si>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</si>
  <si>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</si>
  <si>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</si>
  <si>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</si>
  <si>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</si>
  <si>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</si>
  <si>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</si>
  <si>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</si>
  <si>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</si>
  <si>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</si>
  <si>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</si>
  <si>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</si>
  <si>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</si>
  <si>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</si>
  <si>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</si>
  <si>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</si>
  <si>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</si>
  <si>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</si>
  <si>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</si>
  <si>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</si>
  <si>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</si>
  <si>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</si>
  <si>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</si>
  <si>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</si>
  <si>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</si>
  <si>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</si>
  <si>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</si>
  <si>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</si>
  <si>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</si>
  <si>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</si>
  <si>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</si>
  <si>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</si>
  <si>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</si>
  <si>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</si>
  <si>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</si>
  <si>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</si>
  <si>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</si>
  <si>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</si>
  <si>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</si>
  <si>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</si>
  <si>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</si>
  <si>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</si>
  <si>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</si>
  <si>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</si>
  <si>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</si>
  <si>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</si>
  <si>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</si>
  <si>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</si>
  <si>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</si>
  <si>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</si>
  <si>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</si>
  <si>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</si>
  <si>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</si>
  <si>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</si>
  <si>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</si>
  <si>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</si>
  <si>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</si>
  <si>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</si>
  <si>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</si>
  <si>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</si>
  <si>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</si>
  <si>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</si>
  <si>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</si>
  <si>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</si>
  <si>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</si>
  <si>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</si>
  <si>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</si>
  <si>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</si>
  <si>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</si>
  <si>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</si>
  <si>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</si>
  <si>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</si>
  <si>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</si>
  <si>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</si>
  <si>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</si>
  <si>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</si>
  <si>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</si>
  <si>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</si>
  <si>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</si>
  <si>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</si>
  <si>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</si>
  <si>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</si>
  <si>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</si>
  <si>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</si>
  <si>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</si>
  <si>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</si>
  <si>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</si>
  <si>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</si>
  <si>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</si>
  <si>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</si>
  <si>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</si>
  <si>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</si>
  <si>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</si>
  <si>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</si>
  <si>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</si>
  <si>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</si>
  <si>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</si>
  <si>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</si>
  <si>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</si>
  <si>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</si>
  <si>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</si>
  <si>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</si>
  <si>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</si>
  <si>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</si>
  <si>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</si>
  <si>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</si>
  <si>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</si>
  <si>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</si>
  <si>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</si>
  <si>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</si>
  <si>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</si>
  <si>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</si>
  <si>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</si>
  <si>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</si>
  <si>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</si>
  <si>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</si>
  <si>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</si>
  <si>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</si>
  <si>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</si>
  <si>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</si>
  <si>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</si>
  <si>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</si>
  <si>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</si>
  <si>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</si>
  <si>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</si>
  <si>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</si>
  <si>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</si>
  <si>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</si>
  <si>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</si>
  <si>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</si>
  <si>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</si>
  <si>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</si>
  <si>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</si>
  <si>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</si>
  <si>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</si>
  <si>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</si>
  <si>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</si>
  <si>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</si>
  <si>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</si>
  <si>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</si>
  <si>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</si>
  <si>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</si>
  <si>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</si>
  <si>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</si>
  <si>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</si>
  <si>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</si>
  <si>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</si>
  <si>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</si>
  <si>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</si>
  <si>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</si>
  <si>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</si>
  <si>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</si>
  <si>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</si>
  <si>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</si>
  <si>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</si>
  <si>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</si>
  <si>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</si>
  <si>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</si>
  <si>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</si>
  <si>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</si>
  <si>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</si>
  <si>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</si>
  <si>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</si>
  <si>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</si>
  <si>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</si>
  <si>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</si>
  <si>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</si>
  <si>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</si>
  <si>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</si>
  <si>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</si>
  <si>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</si>
  <si>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</si>
  <si>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</si>
  <si>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</si>
  <si>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</si>
  <si>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</si>
  <si>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</si>
  <si>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</si>
  <si>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</si>
  <si>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</si>
  <si>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</si>
  <si>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</si>
  <si>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</si>
  <si>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</si>
  <si>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</si>
  <si>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</si>
  <si>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</si>
  <si>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</si>
  <si>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</si>
  <si>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</si>
  <si>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</si>
  <si>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</si>
  <si>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</si>
  <si>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</si>
  <si>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</si>
  <si>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</si>
  <si>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</si>
  <si>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</si>
  <si>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</si>
  <si>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</si>
  <si>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</si>
  <si>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</si>
  <si>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</si>
  <si>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</si>
  <si>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</si>
  <si>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</si>
  <si>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</si>
  <si>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</si>
  <si>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</si>
  <si>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</si>
  <si>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</si>
  <si>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</si>
  <si>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</si>
  <si>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</si>
  <si>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</si>
  <si>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</si>
  <si>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</si>
  <si>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</si>
  <si>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</si>
  <si>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</si>
  <si>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</si>
  <si>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</si>
  <si>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</si>
  <si>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</si>
  <si>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</si>
  <si>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</si>
  <si>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</si>
  <si>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</si>
  <si>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</si>
  <si>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</si>
  <si>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</si>
  <si>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</si>
  <si>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</si>
  <si>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</si>
  <si>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</si>
  <si>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</si>
  <si>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</si>
  <si>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</si>
  <si>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</si>
  <si>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</si>
  <si>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</si>
  <si>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</si>
  <si>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</si>
  <si>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</si>
  <si>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</si>
  <si>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</si>
  <si>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</si>
  <si>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</si>
  <si>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</si>
  <si>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</si>
  <si>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</si>
  <si>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</si>
  <si>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</si>
  <si>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</si>
  <si>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</si>
  <si>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</si>
  <si>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</si>
  <si>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</si>
  <si>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</si>
  <si>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</si>
  <si>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</si>
  <si>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</si>
  <si>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</si>
  <si>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</si>
  <si>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</si>
  <si>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</si>
  <si>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</si>
  <si>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</si>
  <si>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</si>
  <si>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</si>
  <si>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</si>
  <si>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</si>
  <si>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</si>
  <si>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</si>
  <si>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</si>
  <si>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</si>
  <si>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</si>
  <si>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</si>
  <si>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</si>
  <si>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</si>
  <si>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</si>
  <si>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</si>
  <si>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</si>
  <si>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</si>
  <si>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</si>
  <si>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</si>
  <si>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</si>
  <si>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</si>
  <si>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</si>
  <si>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</si>
  <si>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</si>
  <si>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</si>
  <si>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</si>
  <si>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</si>
  <si>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</si>
  <si>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</si>
  <si>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</si>
  <si>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</si>
  <si>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</si>
  <si>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</si>
  <si>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</si>
  <si>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</si>
  <si>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</si>
  <si>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</si>
  <si>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</si>
  <si>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</si>
  <si>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</si>
  <si>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</si>
  <si>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</si>
  <si>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</si>
  <si>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</si>
  <si>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</si>
  <si>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</si>
  <si>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</si>
  <si>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</si>
  <si>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</si>
  <si>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</si>
  <si>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</si>
  <si>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</si>
  <si>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</si>
  <si>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</si>
  <si>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</si>
  <si>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</si>
  <si>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</si>
  <si>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</si>
  <si>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</si>
  <si>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</si>
  <si>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</si>
  <si>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</si>
  <si>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</si>
  <si>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</si>
  <si>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</si>
  <si>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</si>
  <si>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</si>
  <si>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</si>
  <si>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</si>
  <si>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</si>
  <si>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</si>
  <si>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</si>
  <si>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</si>
  <si>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</si>
  <si>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</si>
  <si>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</si>
  <si>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</si>
  <si>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</si>
  <si>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</si>
  <si>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</si>
  <si>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</si>
  <si>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</si>
  <si>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</si>
  <si>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</si>
  <si>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</si>
  <si>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</si>
  <si>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</si>
  <si>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</si>
  <si>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</si>
  <si>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</si>
  <si>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</si>
  <si>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</si>
  <si>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</si>
  <si>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</si>
  <si>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</si>
  <si>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</si>
  <si>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</si>
  <si>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</si>
  <si>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</si>
  <si>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</si>
  <si>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</si>
  <si>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</si>
  <si>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</si>
  <si>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</si>
  <si>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</si>
  <si>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</si>
  <si>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</si>
  <si>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</si>
  <si>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</si>
  <si>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</si>
  <si>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</si>
  <si>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</si>
  <si>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</si>
  <si>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</si>
  <si>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</si>
  <si>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</si>
  <si>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</si>
  <si>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</si>
  <si>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</si>
  <si>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</si>
  <si>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</si>
  <si>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</si>
  <si>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</si>
  <si>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</si>
  <si>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</si>
  <si>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</si>
  <si>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</si>
  <si>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</si>
  <si>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</si>
  <si>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</si>
  <si>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</si>
  <si>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</si>
  <si>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</si>
  <si>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</si>
  <si>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</si>
  <si>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</si>
  <si>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</si>
  <si>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</si>
  <si>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</si>
  <si>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</si>
  <si>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</si>
  <si>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</si>
  <si>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</si>
  <si>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</si>
  <si>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</si>
  <si>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</si>
  <si>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</si>
  <si>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</si>
  <si>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</si>
  <si>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</si>
  <si>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</si>
  <si>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</si>
  <si>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</si>
  <si>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</si>
  <si>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</si>
  <si>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</si>
  <si>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</si>
  <si>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</si>
  <si>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</si>
  <si>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</si>
  <si>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</si>
  <si>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</si>
  <si>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</si>
  <si>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</si>
  <si>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</si>
  <si>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</si>
  <si>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</si>
  <si>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</si>
  <si>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</si>
  <si>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</si>
  <si>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</si>
  <si>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</si>
  <si>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</si>
  <si>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</si>
  <si>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</si>
  <si>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</si>
  <si>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</si>
  <si>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</si>
  <si>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</si>
  <si>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</si>
  <si>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</si>
  <si>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</si>
  <si>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</si>
  <si>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</si>
  <si>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</si>
  <si>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</si>
  <si>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</si>
  <si>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</si>
  <si>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</si>
  <si>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</si>
  <si>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</si>
  <si>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</si>
  <si>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</si>
  <si>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</si>
  <si>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</si>
  <si>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</si>
  <si>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</si>
  <si>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</si>
  <si>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</si>
  <si>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</si>
  <si>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</si>
  <si>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</si>
  <si>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</si>
  <si>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</si>
  <si>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</si>
  <si>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</si>
  <si>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</si>
  <si>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</si>
  <si>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</si>
  <si>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</si>
  <si>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</si>
  <si>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</si>
  <si>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</si>
  <si>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</si>
  <si>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</si>
  <si>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</si>
  <si>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</si>
  <si>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</si>
  <si>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</si>
  <si>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</si>
  <si>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</si>
  <si>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</si>
  <si>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</si>
  <si>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</si>
  <si>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</si>
  <si>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</si>
  <si>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</si>
  <si>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</si>
  <si>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</si>
  <si>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</si>
  <si>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</si>
  <si>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</si>
  <si>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</si>
  <si>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</si>
  <si>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</si>
  <si>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</si>
  <si>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</si>
  <si>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</si>
  <si>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</si>
  <si>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</si>
  <si>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</si>
  <si>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</si>
  <si>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</si>
  <si>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</si>
  <si>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</si>
  <si>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</si>
  <si>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</si>
  <si>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</si>
  <si>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</si>
  <si>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</si>
  <si>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</si>
  <si>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</si>
  <si>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</si>
  <si>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</si>
  <si>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</si>
  <si>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</si>
  <si>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</si>
  <si>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</si>
  <si>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</si>
  <si>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</si>
  <si>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</si>
  <si>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</si>
  <si>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</si>
  <si>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</si>
  <si>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</si>
  <si>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</si>
  <si>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</si>
  <si>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</si>
  <si>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</si>
  <si>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</si>
  <si>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</si>
  <si>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</si>
  <si>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</si>
  <si>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</si>
  <si>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</si>
  <si>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</si>
  <si>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</si>
  <si>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</si>
  <si>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</si>
  <si>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</si>
  <si>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</si>
  <si>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</si>
  <si>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</si>
  <si>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</si>
  <si>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</si>
  <si>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</si>
  <si>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</si>
  <si>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</si>
  <si>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</si>
  <si>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</si>
  <si>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</si>
  <si>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</si>
  <si>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</si>
  <si>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</si>
  <si>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</si>
  <si>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</si>
  <si>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</si>
  <si>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</si>
  <si>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</si>
  <si>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</si>
  <si>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</si>
  <si>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</si>
  <si>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</si>
  <si>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</si>
  <si>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</si>
  <si>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</si>
  <si>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</si>
  <si>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</si>
  <si>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</si>
  <si>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</si>
  <si>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</si>
  <si>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</si>
  <si>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</si>
  <si>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</si>
  <si>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</si>
  <si>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</si>
  <si>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</si>
  <si>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</si>
  <si>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</si>
  <si>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</si>
  <si>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</si>
  <si>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</si>
  <si>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</si>
  <si>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</si>
  <si>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</si>
  <si>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</si>
  <si>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</si>
  <si>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</si>
  <si>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</si>
  <si>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</si>
  <si>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</si>
  <si>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</si>
  <si>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</si>
  <si>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</si>
  <si>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</si>
  <si>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</si>
  <si>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</si>
  <si>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</si>
  <si>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</si>
  <si>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</si>
  <si>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</si>
  <si>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</si>
  <si>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</si>
  <si>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</si>
  <si>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</si>
  <si>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</si>
  <si>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</si>
  <si>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</si>
  <si>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</si>
  <si>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</si>
  <si>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</si>
  <si>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</si>
  <si>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</si>
  <si>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</si>
  <si>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</si>
  <si>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</si>
  <si>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</si>
  <si>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</si>
  <si>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</si>
  <si>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</si>
  <si>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</si>
  <si>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</si>
  <si>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</si>
  <si>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</si>
  <si>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</si>
  <si>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</si>
  <si>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</si>
  <si>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</si>
  <si>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</si>
  <si>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</si>
  <si>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</si>
  <si>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</si>
  <si>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</si>
  <si>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</si>
  <si>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</si>
  <si>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</si>
  <si>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</si>
  <si>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</si>
  <si>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</si>
  <si>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</si>
  <si>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</si>
  <si>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</si>
  <si>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</si>
  <si>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</si>
  <si>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</si>
  <si>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</si>
  <si>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</si>
  <si>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</si>
  <si>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</si>
  <si>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</si>
  <si>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</si>
  <si>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</si>
  <si>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</si>
  <si>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</si>
  <si>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</si>
  <si>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</si>
  <si>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</si>
  <si>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</si>
  <si>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</si>
  <si>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</si>
  <si>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</si>
  <si>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</si>
  <si>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</si>
  <si>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</si>
  <si>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</si>
  <si>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</si>
  <si>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</si>
  <si>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</si>
  <si>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</si>
  <si>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</si>
  <si>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</si>
  <si>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</si>
  <si>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</si>
  <si>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</si>
  <si>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</si>
  <si>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</si>
  <si>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</si>
  <si>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</si>
  <si>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</si>
  <si>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</si>
  <si>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</si>
  <si>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</si>
  <si>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</si>
  <si>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</si>
  <si>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</si>
  <si>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</si>
  <si>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</si>
  <si>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</si>
  <si>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</si>
  <si>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</si>
  <si>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</si>
  <si>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</si>
  <si>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</si>
  <si>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</si>
  <si>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</si>
  <si>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</si>
  <si>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</si>
  <si>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</si>
  <si>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</si>
  <si>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</si>
  <si>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</si>
  <si>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</si>
  <si>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</si>
  <si>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</si>
  <si>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</si>
  <si>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</si>
  <si>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</si>
  <si>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</si>
  <si>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</si>
  <si>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</si>
  <si>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</si>
  <si>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</si>
  <si>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</si>
  <si>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</si>
  <si>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</si>
  <si>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</si>
  <si>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</si>
  <si>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</si>
  <si>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</si>
  <si>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</si>
  <si>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</si>
  <si>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</si>
  <si>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</si>
  <si>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</si>
  <si>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</si>
  <si>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</si>
  <si>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</si>
  <si>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</si>
  <si>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</si>
  <si>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</si>
  <si>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</si>
  <si>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</si>
  <si>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</si>
  <si>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</si>
  <si>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</si>
  <si>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</si>
  <si>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</si>
  <si>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</si>
  <si>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</si>
  <si>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</si>
  <si>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</si>
  <si>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</si>
  <si>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</si>
  <si>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</si>
  <si>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</si>
  <si>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</si>
  <si>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</si>
  <si>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</si>
  <si>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</si>
  <si>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</si>
  <si>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</si>
  <si>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</si>
  <si>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</si>
  <si>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</si>
  <si>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</si>
  <si>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</si>
  <si>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</si>
  <si>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</si>
  <si>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</si>
  <si>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</si>
  <si>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</si>
  <si>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</si>
  <si>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</si>
  <si>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</si>
  <si>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</si>
  <si>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</si>
  <si>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</si>
  <si>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</si>
  <si>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</si>
  <si>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</si>
  <si>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</si>
  <si>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</si>
  <si>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</si>
  <si>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</si>
  <si>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</si>
  <si>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</si>
  <si>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</si>
  <si>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</si>
  <si>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</si>
  <si>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</si>
  <si>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</si>
  <si>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</si>
  <si>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</si>
  <si>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</si>
  <si>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</si>
  <si>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</si>
  <si>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</si>
  <si>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</si>
  <si>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</si>
  <si>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</si>
  <si>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</si>
  <si>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</si>
  <si>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</si>
  <si>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</si>
  <si>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</si>
  <si>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</si>
  <si>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</si>
  <si>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</si>
  <si>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</si>
  <si>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</si>
  <si>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</si>
  <si>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</si>
  <si>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</si>
  <si>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</si>
  <si>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</si>
  <si>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</si>
  <si>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</si>
  <si>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</si>
  <si>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</si>
  <si>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</si>
  <si>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</si>
  <si>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</si>
  <si>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</si>
  <si>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</si>
  <si>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</si>
  <si>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</si>
  <si>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</si>
  <si>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</si>
  <si>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</si>
  <si>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</si>
  <si>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</si>
  <si>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</si>
  <si>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</si>
  <si>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</si>
  <si>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</si>
  <si>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</si>
  <si>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</si>
  <si>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</si>
  <si>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</si>
  <si>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</si>
  <si>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</si>
  <si>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</si>
  <si>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</si>
  <si>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</si>
  <si>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</si>
  <si>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</si>
  <si>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</si>
  <si>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</si>
  <si>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</si>
  <si>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</si>
  <si>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</si>
  <si>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</si>
  <si>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</si>
  <si>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</si>
  <si>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</si>
  <si>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</si>
  <si>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</si>
  <si>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</si>
  <si>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</si>
  <si>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</si>
  <si>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</si>
  <si>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</si>
  <si>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</si>
  <si>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</si>
  <si>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</si>
  <si>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</si>
  <si>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</si>
  <si>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</si>
  <si>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</si>
  <si>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</si>
  <si>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</si>
  <si>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</si>
  <si>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</si>
  <si>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</si>
  <si>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</si>
  <si>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</si>
  <si>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</si>
  <si>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</si>
  <si>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</si>
  <si>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</si>
  <si>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</si>
  <si>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</si>
  <si>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</si>
  <si>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</si>
  <si>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</si>
  <si>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</si>
  <si>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</si>
  <si>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</si>
  <si>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</si>
  <si>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</si>
  <si>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</si>
  <si>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</si>
  <si>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</si>
  <si>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</si>
  <si>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</si>
  <si>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</si>
  <si>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</si>
  <si>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</si>
  <si>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</si>
  <si>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</si>
  <si>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</si>
  <si>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</si>
  <si>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</si>
  <si>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</si>
  <si>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</si>
  <si>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</si>
  <si>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</si>
  <si>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</si>
  <si>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</si>
  <si>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</si>
  <si>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</si>
  <si>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</si>
  <si>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</si>
  <si>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</si>
  <si>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</si>
  <si>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</si>
  <si>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</si>
  <si>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</si>
  <si>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</si>
  <si>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</si>
  <si>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</si>
  <si>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</si>
  <si>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</si>
  <si>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</si>
  <si>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</si>
  <si>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</si>
  <si>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</si>
  <si>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</si>
  <si>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</si>
  <si>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</si>
  <si>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</si>
  <si>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</si>
  <si>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</si>
  <si>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</si>
  <si>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</si>
  <si>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</si>
  <si>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</si>
  <si>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</si>
  <si>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</si>
  <si>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</si>
  <si>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</si>
  <si>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</si>
  <si>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</si>
  <si>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</si>
  <si>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</si>
  <si>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</si>
  <si>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</si>
  <si>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</si>
  <si>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</si>
  <si>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</si>
  <si>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</si>
  <si>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</si>
  <si>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</si>
  <si>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</si>
  <si>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</si>
  <si>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</si>
  <si>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</si>
  <si>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</si>
  <si>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</si>
  <si>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</si>
  <si>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</si>
  <si>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</si>
  <si>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</si>
  <si>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</si>
  <si>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</si>
  <si>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</si>
  <si>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</si>
  <si>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</si>
  <si>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</si>
  <si>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</si>
  <si>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</si>
  <si>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</si>
  <si>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</si>
  <si>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</si>
  <si>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</si>
  <si>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</si>
  <si>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</si>
  <si>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</si>
  <si>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</si>
  <si>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</si>
  <si>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</si>
  <si>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</si>
  <si>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</si>
  <si>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</si>
  <si>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</si>
  <si>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</si>
  <si>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</si>
  <si>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</si>
  <si>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</si>
  <si>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</si>
  <si>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</si>
  <si>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</si>
  <si>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</si>
  <si>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</si>
  <si>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</si>
  <si>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</si>
  <si>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</si>
  <si>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</si>
  <si>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</si>
  <si>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</si>
  <si>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</si>
  <si>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</si>
  <si>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</si>
  <si>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</si>
  <si>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</si>
  <si>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</si>
  <si>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</si>
  <si>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</si>
  <si>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</si>
  <si>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</si>
  <si>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</si>
  <si>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</si>
  <si>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</si>
  <si>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</si>
  <si>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</si>
  <si>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</si>
  <si>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</si>
  <si>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</si>
  <si>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</si>
  <si>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</si>
  <si>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</si>
  <si>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</si>
  <si>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</si>
  <si>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</si>
  <si>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</si>
  <si>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</si>
  <si>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</si>
  <si>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</si>
  <si>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</si>
  <si>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</si>
  <si>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</si>
  <si>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</si>
  <si>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</si>
  <si>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</si>
  <si>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</si>
  <si>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</si>
  <si>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</si>
  <si>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</si>
  <si>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</si>
  <si>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</si>
  <si>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</si>
  <si>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</si>
  <si>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</si>
  <si>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</si>
  <si>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</si>
  <si>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</si>
  <si>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</si>
  <si>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</si>
  <si>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</si>
  <si>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</si>
  <si>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</si>
  <si>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</si>
  <si>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</si>
  <si>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</si>
  <si>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</si>
  <si>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</si>
  <si>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</si>
  <si>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</si>
  <si>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</si>
  <si>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</si>
  <si>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</si>
  <si>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</si>
  <si>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</si>
  <si>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</si>
  <si>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</si>
  <si>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</si>
  <si>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</si>
  <si>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</si>
  <si>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</si>
  <si>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</si>
  <si>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</si>
  <si>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</si>
  <si>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</si>
  <si>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</si>
  <si>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</si>
  <si>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</si>
  <si>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</si>
  <si>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</si>
  <si>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</si>
  <si>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</si>
  <si>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</si>
  <si>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</si>
  <si>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</si>
  <si>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</si>
  <si>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</si>
  <si>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</si>
  <si>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</si>
  <si>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</si>
  <si>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</si>
  <si>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</si>
  <si>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</si>
  <si>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</si>
  <si>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</si>
  <si>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</si>
  <si>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</si>
  <si>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</si>
  <si>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</si>
  <si>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</si>
  <si>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</si>
  <si>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</si>
  <si>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</si>
  <si>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</si>
  <si>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</si>
  <si>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</si>
  <si>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</si>
  <si>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</si>
  <si>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</si>
  <si>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</si>
  <si>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</si>
  <si>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</si>
  <si>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</si>
  <si>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</si>
  <si>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</si>
  <si>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</si>
  <si>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</si>
  <si>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</si>
  <si>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</si>
  <si>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</si>
  <si>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</si>
  <si>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</si>
  <si>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</si>
  <si>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</si>
  <si>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</si>
  <si>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</si>
  <si>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</si>
  <si>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</si>
  <si>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</si>
  <si>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</si>
  <si>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</si>
  <si>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</si>
  <si>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</si>
  <si>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</si>
  <si>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</si>
  <si>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</si>
  <si>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</si>
  <si>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</si>
  <si>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</si>
  <si>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</si>
  <si>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</si>
  <si>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</si>
  <si>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</si>
  <si>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</si>
  <si>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</si>
  <si>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</si>
  <si>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</si>
  <si>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</si>
  <si>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</si>
  <si>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</si>
  <si>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</si>
  <si>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</si>
  <si>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</si>
  <si>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</si>
  <si>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</si>
  <si>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</si>
  <si>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</si>
  <si>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</si>
  <si>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</si>
  <si>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</si>
  <si>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</si>
  <si>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</si>
  <si>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</si>
  <si>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</si>
  <si>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</si>
  <si>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</si>
  <si>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</si>
  <si>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</si>
  <si>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</si>
  <si>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</si>
  <si>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</si>
  <si>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</si>
  <si>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</si>
  <si>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</si>
  <si>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</si>
  <si>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</si>
  <si>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</si>
  <si>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</si>
  <si>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</si>
  <si>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</si>
  <si>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</si>
  <si>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</si>
  <si>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</si>
  <si>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</si>
  <si>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</si>
  <si>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</si>
  <si>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</si>
  <si>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</si>
  <si>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</si>
  <si>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</si>
  <si>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</si>
  <si>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</si>
  <si>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</si>
  <si>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</si>
  <si>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</si>
  <si>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</si>
  <si>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</si>
  <si>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</si>
  <si>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</si>
  <si>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</si>
  <si>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</si>
  <si>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</si>
  <si>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</si>
  <si>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</si>
  <si>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</si>
  <si>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</si>
  <si>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</si>
  <si>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</si>
  <si>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</si>
  <si>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</si>
  <si>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</si>
  <si>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</si>
  <si>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</si>
  <si>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</si>
  <si>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</si>
  <si>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</si>
  <si>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</si>
  <si>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</si>
  <si>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</si>
  <si>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</si>
  <si>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</si>
  <si>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</si>
  <si>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</si>
  <si>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</si>
  <si>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</si>
  <si>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</si>
  <si>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</si>
  <si>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</si>
  <si>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</si>
  <si>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</si>
  <si>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</si>
  <si>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</si>
  <si>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</si>
  <si>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</si>
  <si>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</si>
  <si>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</si>
  <si>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</si>
  <si>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</si>
  <si>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</si>
  <si>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</si>
  <si>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</si>
  <si>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</si>
  <si>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</si>
  <si>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</si>
  <si>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</si>
  <si>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</si>
  <si>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</si>
  <si>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</si>
  <si>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</si>
  <si>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</si>
  <si>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</si>
  <si>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</si>
  <si>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</si>
  <si>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</si>
  <si>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</si>
  <si>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</si>
  <si>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</si>
  <si>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</si>
  <si>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</si>
  <si>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</si>
  <si>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</si>
  <si>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</si>
  <si>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</si>
  <si>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</si>
  <si>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</si>
  <si>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</si>
  <si>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</si>
  <si>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</si>
  <si>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</si>
  <si>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</si>
  <si>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</si>
  <si>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</si>
  <si>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</si>
  <si>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</si>
  <si>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</si>
  <si>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</si>
  <si>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</si>
  <si>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</si>
  <si>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</si>
  <si>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</si>
  <si>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</si>
  <si>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</si>
  <si>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</si>
  <si>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</si>
  <si>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</si>
  <si>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</si>
  <si>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</si>
  <si>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</si>
  <si>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</si>
  <si>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</si>
  <si>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</si>
  <si>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</si>
  <si>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</si>
  <si>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</si>
  <si>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</si>
  <si>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</si>
  <si>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</si>
  <si>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</si>
  <si>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</si>
  <si>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</si>
  <si>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</si>
  <si>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</si>
  <si>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</si>
  <si>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</si>
  <si>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</si>
  <si>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</si>
  <si>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</si>
  <si>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</si>
  <si>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</si>
  <si>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</si>
  <si>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</si>
  <si>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</si>
  <si>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</si>
  <si>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</si>
  <si>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</si>
  <si>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</si>
  <si>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</si>
  <si>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</si>
  <si>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</si>
  <si>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</si>
  <si>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</si>
  <si>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</si>
  <si>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</si>
  <si>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</si>
  <si>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</si>
  <si>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</si>
  <si>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</si>
  <si>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</si>
  <si>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</si>
  <si>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</si>
  <si>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</si>
  <si>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</si>
  <si>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</si>
  <si>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</si>
  <si>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</si>
  <si>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</si>
  <si>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</si>
  <si>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</si>
  <si>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</si>
  <si>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</si>
  <si>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</si>
  <si>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</si>
  <si>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</si>
  <si>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</si>
  <si>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</si>
  <si>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</si>
  <si>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</si>
  <si>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</si>
  <si>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</si>
  <si>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</si>
  <si>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</si>
  <si>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</si>
  <si>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</si>
  <si>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</si>
  <si>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</si>
  <si>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</si>
  <si>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</si>
  <si>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</si>
  <si>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</si>
  <si>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</si>
  <si>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</si>
  <si>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</si>
  <si>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</si>
  <si>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</si>
  <si>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</si>
  <si>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</si>
  <si>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</si>
  <si>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</si>
  <si>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</si>
  <si>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</si>
  <si>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</si>
  <si>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</si>
  <si>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</si>
  <si>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</si>
  <si>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</si>
  <si>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</si>
  <si>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</si>
  <si>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</si>
  <si>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</si>
  <si>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</si>
  <si>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</si>
  <si>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</si>
  <si>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</si>
  <si>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</si>
  <si>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</si>
  <si>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</si>
  <si>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</si>
  <si>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</si>
  <si>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</si>
  <si>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</si>
  <si>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</si>
  <si>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</si>
  <si>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</si>
  <si>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</si>
  <si>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</si>
  <si>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</si>
  <si>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</si>
  <si>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</si>
  <si>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</si>
  <si>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</si>
  <si>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</si>
  <si>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</si>
  <si>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</si>
  <si>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</si>
  <si>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</si>
  <si>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</si>
  <si>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</si>
  <si>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</si>
  <si>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</si>
  <si>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</si>
  <si>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</si>
  <si>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</si>
  <si>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</si>
  <si>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</si>
  <si>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</si>
  <si>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</si>
  <si>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</si>
  <si>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</si>
  <si>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</si>
  <si>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</si>
  <si>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</si>
  <si>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</si>
  <si>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</si>
  <si>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</si>
  <si>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</si>
  <si>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</si>
  <si>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</si>
  <si>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</si>
  <si>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</si>
  <si>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</si>
  <si>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</si>
  <si>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</si>
  <si>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</si>
  <si>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</si>
  <si>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</si>
  <si>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</si>
  <si>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</si>
  <si>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</si>
  <si>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</si>
  <si>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</si>
  <si>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</si>
  <si>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</si>
  <si>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</si>
  <si>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</si>
  <si>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</si>
  <si>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</si>
  <si>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</si>
  <si>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</si>
  <si>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</si>
  <si>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</si>
  <si>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</si>
  <si>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</si>
  <si>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</si>
  <si>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</si>
  <si>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</si>
  <si>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</si>
  <si>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</si>
  <si>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</si>
  <si>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</si>
  <si>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</si>
  <si>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</si>
  <si>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</si>
  <si>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</si>
  <si>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</si>
  <si>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</si>
  <si>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</si>
  <si>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</si>
  <si>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</si>
  <si>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</si>
  <si>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</si>
  <si>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</si>
  <si>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</si>
  <si>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</si>
  <si>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</si>
  <si>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</si>
  <si>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</si>
  <si>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</si>
  <si>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</si>
  <si>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</si>
  <si>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</si>
  <si>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</si>
  <si>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</si>
  <si>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</si>
  <si>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</si>
  <si>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</si>
  <si>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</si>
  <si>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</si>
  <si>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</si>
  <si>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</si>
  <si>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</si>
  <si>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</si>
  <si>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</si>
  <si>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</si>
  <si>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</si>
  <si>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</si>
  <si>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</si>
  <si>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</si>
  <si>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</si>
  <si>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</si>
  <si>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</si>
  <si>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</si>
  <si>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</si>
  <si>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</si>
  <si>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</si>
  <si>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</si>
  <si>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</si>
  <si>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</si>
  <si>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</si>
  <si>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</si>
  <si>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</si>
  <si>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</si>
  <si>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</si>
  <si>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</si>
  <si>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</si>
  <si>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</si>
  <si>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</si>
  <si>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</si>
  <si>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</si>
  <si>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</si>
  <si>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</si>
  <si>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</si>
  <si>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</si>
  <si>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</si>
  <si>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</si>
  <si>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</si>
  <si>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</si>
  <si>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</si>
  <si>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</si>
  <si>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</si>
  <si>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</si>
  <si>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</si>
  <si>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</si>
  <si>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</si>
  <si>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</si>
  <si>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</si>
  <si>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</si>
  <si>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</si>
  <si>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</si>
  <si>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</si>
  <si>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</si>
  <si>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</si>
  <si>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</si>
  <si>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</si>
  <si>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</si>
  <si>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</si>
  <si>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</si>
  <si>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</si>
  <si>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</si>
  <si>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</si>
  <si>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</si>
  <si>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</si>
  <si>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</si>
  <si>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</si>
  <si>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</si>
  <si>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</si>
  <si>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</si>
  <si>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</si>
  <si>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</si>
  <si>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</si>
  <si>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</si>
  <si>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</si>
  <si>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</si>
  <si>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</si>
  <si>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</si>
  <si>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</si>
  <si>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</si>
  <si>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</si>
  <si>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</si>
  <si>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</si>
  <si>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</si>
  <si>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</si>
  <si>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</si>
  <si>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</si>
  <si>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</si>
  <si>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</si>
  <si>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</si>
  <si>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</si>
  <si>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</si>
  <si>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</si>
  <si>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</si>
  <si>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</si>
  <si>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</si>
  <si>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</si>
  <si>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</si>
  <si>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</si>
  <si>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</si>
  <si>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</si>
  <si>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</si>
  <si>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</si>
  <si>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</si>
  <si>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</si>
  <si>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</si>
  <si>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</si>
  <si>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</si>
  <si>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</si>
  <si>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</si>
  <si>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</si>
  <si>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</si>
  <si>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</si>
  <si>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</si>
  <si>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</si>
  <si>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</si>
  <si>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</si>
  <si>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</si>
  <si>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</si>
  <si>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</si>
  <si>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</si>
  <si>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</si>
  <si>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</si>
  <si>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</si>
  <si>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</si>
  <si>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</si>
  <si>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</si>
  <si>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</si>
  <si>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</si>
  <si>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</si>
  <si>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</si>
  <si>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</si>
  <si>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</si>
  <si>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</si>
  <si>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</si>
  <si>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</si>
  <si>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</si>
  <si>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</si>
  <si>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</si>
  <si>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</si>
  <si>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</si>
  <si>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</si>
  <si>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</si>
  <si>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</si>
  <si>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</si>
  <si>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</si>
  <si>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</si>
  <si>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</si>
  <si>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</si>
  <si>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</si>
  <si>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</si>
  <si>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</si>
  <si>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</si>
  <si>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</si>
  <si>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</si>
  <si>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</si>
  <si>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</si>
  <si>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</si>
  <si>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</si>
  <si>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</si>
  <si>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</si>
  <si>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</si>
  <si>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</si>
  <si>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</si>
  <si>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</si>
  <si>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</si>
  <si>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</si>
  <si>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</si>
  <si>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</si>
  <si>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</si>
  <si>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</si>
  <si>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</si>
  <si>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</si>
  <si>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</si>
  <si>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</si>
  <si>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</si>
  <si>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</si>
  <si>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</si>
  <si>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</si>
  <si>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</si>
  <si>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</si>
  <si>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</si>
  <si>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</si>
  <si>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</si>
  <si>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</si>
  <si>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</si>
  <si>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</si>
  <si>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</si>
  <si>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</si>
  <si>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</si>
  <si>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</si>
  <si>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</si>
  <si>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</si>
  <si>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</si>
  <si>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</si>
  <si>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</si>
  <si>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</si>
  <si>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</si>
  <si>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</si>
  <si>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</si>
  <si>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</si>
  <si>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</si>
  <si>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</si>
  <si>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</si>
  <si>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</si>
  <si>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</si>
  <si>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</si>
  <si>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</si>
  <si>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</si>
  <si>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</si>
  <si>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</si>
  <si>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</si>
  <si>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</si>
  <si>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</si>
  <si>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</si>
  <si>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</si>
  <si>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</si>
  <si>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</si>
  <si>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</si>
  <si>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</si>
  <si>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</si>
  <si>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</si>
  <si>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</si>
  <si>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</si>
  <si>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</si>
  <si>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</si>
  <si>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</si>
  <si>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</si>
  <si>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</si>
  <si>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</si>
  <si>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</si>
  <si>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</si>
  <si>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</si>
  <si>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</si>
  <si>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</si>
  <si>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</si>
  <si>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</si>
  <si>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</si>
  <si>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</si>
  <si>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</si>
  <si>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</si>
  <si>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</si>
  <si>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</si>
  <si>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</si>
  <si>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</si>
  <si>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</si>
  <si>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</si>
  <si>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</si>
  <si>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</si>
  <si>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</si>
  <si>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</si>
  <si>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</si>
  <si>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</si>
  <si>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</si>
  <si>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</si>
  <si>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</si>
  <si>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</si>
  <si>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</si>
  <si>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</si>
  <si>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</si>
  <si>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</si>
  <si>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</si>
  <si>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</si>
  <si>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</si>
  <si>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</si>
  <si>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</si>
  <si>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</si>
  <si>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</si>
  <si>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</si>
  <si>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</si>
  <si>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</si>
  <si>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</si>
  <si>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</si>
  <si>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</si>
  <si>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</si>
  <si>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</si>
  <si>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</si>
  <si>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</si>
  <si>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</si>
  <si>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</si>
  <si>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</si>
  <si>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</si>
  <si>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</si>
  <si>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</si>
  <si>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</si>
  <si>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</si>
  <si>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</si>
  <si>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</si>
  <si>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</si>
  <si>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</si>
  <si>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</si>
  <si>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</si>
  <si>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</si>
  <si>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</si>
  <si>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</si>
  <si>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</si>
  <si>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</si>
  <si>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</si>
  <si>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</si>
  <si>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</si>
  <si>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</si>
  <si>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</si>
  <si>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</si>
  <si>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</si>
  <si>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</si>
  <si>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</si>
  <si>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</si>
  <si>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</si>
  <si>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</si>
  <si>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</si>
  <si>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</si>
  <si>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</si>
  <si>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</si>
  <si>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</si>
  <si>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</si>
  <si>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</si>
  <si>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</si>
  <si>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</si>
  <si>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</si>
  <si>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</si>
  <si>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</si>
  <si>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</si>
  <si>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</si>
  <si>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</si>
  <si>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</si>
  <si>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</si>
  <si>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</si>
  <si>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</si>
  <si>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</si>
  <si>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</si>
  <si>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</si>
  <si>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</si>
  <si>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</si>
  <si>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</si>
  <si>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</si>
  <si>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</si>
  <si>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</si>
  <si>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</si>
  <si>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</si>
  <si>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</si>
  <si>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</si>
  <si>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</si>
  <si>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</si>
  <si>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</si>
  <si>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</si>
  <si>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</si>
  <si>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</si>
  <si>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</si>
  <si>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</si>
  <si>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</si>
  <si>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</si>
  <si>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</si>
  <si>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</si>
  <si>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</si>
  <si>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</si>
  <si>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</si>
  <si>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</si>
  <si>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</si>
  <si>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</si>
  <si>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</si>
  <si>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</si>
  <si>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</si>
  <si>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</si>
  <si>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</si>
  <si>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</si>
  <si>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</si>
  <si>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</si>
  <si>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</si>
  <si>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</si>
  <si>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</si>
  <si>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</si>
  <si>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</si>
  <si>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</si>
  <si>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</si>
  <si>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</si>
  <si>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</si>
  <si>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</si>
  <si>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</si>
  <si>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</si>
  <si>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</si>
  <si>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</si>
  <si>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</si>
  <si>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</si>
  <si>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</si>
  <si>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</si>
  <si>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</si>
  <si>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</si>
  <si>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</si>
  <si>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</si>
  <si>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</si>
  <si>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</si>
  <si>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</si>
  <si>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</si>
  <si>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</si>
  <si>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</si>
  <si>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</si>
  <si>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</si>
  <si>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</si>
  <si>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</si>
  <si>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</si>
  <si>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</si>
  <si>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</si>
  <si>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</si>
  <si>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</si>
  <si>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</si>
  <si>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</si>
  <si>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</si>
  <si>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</si>
  <si>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</si>
  <si>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</si>
  <si>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</si>
  <si>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</si>
  <si>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</si>
  <si>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</si>
  <si>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</si>
  <si>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</si>
  <si>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</si>
  <si>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</si>
  <si>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</si>
  <si>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</si>
  <si>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</si>
  <si>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</si>
  <si>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</si>
  <si>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</si>
  <si>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</si>
  <si>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</si>
  <si>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</si>
  <si>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</si>
  <si>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</si>
  <si>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</si>
  <si>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</si>
  <si>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</si>
  <si>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</si>
  <si>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</si>
  <si>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</si>
  <si>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</si>
  <si>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</si>
  <si>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</si>
  <si>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</si>
  <si>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</si>
  <si>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</si>
  <si>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</si>
  <si>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</si>
  <si>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</si>
  <si>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</si>
  <si>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</si>
  <si>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</si>
  <si>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</si>
  <si>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</si>
  <si>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</si>
  <si>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</si>
  <si>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</si>
  <si>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</si>
  <si>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</si>
  <si>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</si>
  <si>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</si>
  <si>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</si>
  <si>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</si>
  <si>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</si>
  <si>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</si>
  <si>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</si>
  <si>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</si>
  <si>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</si>
  <si>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</si>
  <si>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</si>
  <si>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</si>
  <si>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</si>
  <si>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</si>
  <si>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</si>
  <si>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</si>
  <si>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</si>
  <si>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</si>
  <si>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</si>
  <si>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</si>
  <si>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</si>
  <si>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</si>
  <si>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</si>
  <si>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</si>
  <si>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</si>
  <si>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</si>
  <si>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</si>
  <si>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</si>
  <si>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</si>
  <si>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</si>
  <si>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</si>
  <si>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</si>
  <si>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</si>
  <si>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</si>
  <si>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</si>
  <si>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</si>
  <si>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</si>
  <si>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</si>
  <si>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</si>
  <si>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</si>
  <si>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</si>
  <si>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</si>
  <si>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</si>
  <si>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</si>
  <si>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</si>
  <si>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</si>
  <si>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</si>
  <si>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</si>
  <si>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</si>
  <si>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</si>
  <si>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</si>
  <si>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</si>
  <si>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</si>
  <si>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</si>
  <si>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</si>
  <si>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</si>
  <si>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</si>
  <si>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</si>
  <si>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</si>
  <si>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</si>
  <si>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</si>
  <si>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</si>
  <si>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</si>
  <si>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</si>
  <si>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</si>
  <si>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</si>
  <si>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</si>
  <si>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</si>
  <si>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</si>
  <si>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</si>
  <si>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</si>
  <si>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</si>
  <si>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</si>
  <si>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</si>
  <si>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</si>
  <si>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</si>
  <si>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</si>
  <si>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</si>
  <si>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</si>
  <si>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</si>
  <si>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</si>
  <si>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</si>
  <si>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</si>
  <si>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</si>
  <si>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</si>
  <si>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</si>
  <si>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</si>
  <si>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</si>
  <si>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</si>
  <si>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</si>
  <si>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</si>
  <si>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</si>
  <si>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</si>
  <si>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</si>
  <si>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</si>
  <si>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</si>
  <si>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</si>
  <si>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</si>
  <si>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</si>
  <si>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</si>
  <si>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</si>
  <si>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</si>
  <si>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</si>
  <si>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</si>
  <si>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</si>
  <si>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</si>
  <si>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</si>
  <si>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</si>
  <si>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</si>
  <si>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</si>
  <si>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</si>
  <si>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</si>
  <si>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</si>
  <si>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</si>
  <si>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</si>
  <si>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</si>
  <si>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</si>
  <si>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</si>
  <si>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</si>
  <si>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</si>
  <si>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</si>
  <si>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</si>
  <si>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</si>
  <si>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</si>
  <si>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</si>
  <si>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</si>
  <si>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</si>
  <si>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</si>
  <si>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</si>
  <si>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</si>
  <si>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</si>
  <si>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</si>
  <si>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</si>
  <si>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</si>
  <si>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</si>
  <si>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</si>
  <si>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</si>
  <si>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</si>
  <si>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</si>
  <si>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</si>
  <si>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</si>
  <si>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</si>
  <si>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</si>
  <si>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</si>
  <si>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</si>
  <si>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</si>
  <si>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</si>
  <si>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</si>
  <si>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</si>
  <si>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</si>
  <si>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</si>
  <si>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</si>
  <si>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</si>
  <si>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</si>
  <si>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</si>
  <si>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</si>
  <si>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</si>
  <si>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</si>
  <si>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</si>
  <si>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</si>
  <si>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</si>
  <si>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</si>
  <si>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</si>
  <si>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</si>
  <si>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</si>
  <si>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</si>
  <si>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</si>
  <si>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</si>
  <si>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</si>
  <si>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</si>
  <si>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</si>
  <si>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</si>
  <si>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</si>
  <si>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</si>
  <si>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</si>
  <si>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</si>
  <si>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</si>
  <si>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</si>
  <si>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</si>
  <si>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</si>
  <si>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</si>
  <si>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</si>
  <si>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</si>
  <si>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</si>
  <si>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</si>
  <si>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</si>
  <si>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</si>
  <si>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</si>
  <si>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</si>
  <si>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</si>
  <si>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</si>
  <si>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</si>
  <si>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</si>
  <si>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</si>
  <si>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</si>
  <si>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</si>
  <si>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</si>
  <si>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</si>
  <si>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</si>
  <si>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</si>
  <si>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</si>
  <si>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</si>
  <si>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</si>
  <si>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</si>
  <si>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</si>
  <si>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</si>
  <si>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</si>
  <si>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</si>
  <si>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</si>
  <si>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</si>
  <si>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</si>
  <si>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</si>
  <si>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</si>
  <si>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</si>
  <si>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</si>
  <si>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</si>
  <si>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</si>
  <si>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</si>
  <si>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</si>
  <si>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</si>
  <si>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</si>
  <si>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</si>
  <si>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</si>
  <si>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</si>
  <si>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</si>
  <si>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</si>
  <si>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</si>
  <si>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</si>
  <si>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</si>
  <si>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</si>
  <si>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</si>
  <si>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</si>
  <si>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</si>
  <si>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</si>
  <si>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</si>
  <si>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</si>
  <si>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</si>
  <si>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</si>
  <si>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</si>
  <si>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</si>
  <si>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</si>
  <si>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</si>
  <si>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</si>
  <si>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</si>
  <si>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</si>
  <si>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</si>
  <si>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</si>
  <si>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</si>
  <si>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</si>
  <si>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</si>
  <si>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</si>
  <si>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</si>
  <si>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</si>
  <si>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</si>
  <si>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</si>
  <si>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</si>
  <si>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</si>
  <si>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</si>
  <si>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</si>
  <si>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</si>
  <si>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</si>
  <si>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</si>
  <si>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</si>
  <si>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</si>
  <si>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</si>
  <si>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</si>
  <si>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</si>
  <si>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</si>
  <si>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</si>
  <si>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</si>
  <si>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</si>
  <si>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</si>
  <si>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</si>
  <si>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</si>
  <si>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</si>
  <si>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</si>
  <si>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</si>
  <si>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</si>
  <si>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</si>
  <si>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</si>
  <si>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</si>
  <si>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</si>
  <si>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</si>
  <si>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</si>
  <si>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</si>
  <si>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</si>
  <si>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</si>
  <si>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</si>
  <si>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</si>
  <si>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</si>
  <si>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</si>
  <si>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</si>
  <si>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</si>
  <si>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</si>
  <si>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</si>
  <si>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</si>
  <si>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</si>
  <si>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</si>
  <si>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</si>
  <si>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</si>
  <si>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</si>
  <si>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</si>
  <si>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</si>
  <si>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</si>
  <si>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</si>
  <si>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</si>
  <si>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</si>
  <si>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</si>
  <si>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</si>
  <si>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</si>
  <si>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</si>
  <si>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</si>
  <si>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</si>
  <si>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</si>
  <si>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</si>
  <si>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</si>
  <si>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</si>
  <si>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</si>
  <si>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</si>
  <si>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</si>
  <si>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</si>
  <si>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</si>
  <si>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</si>
  <si>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</si>
  <si>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</si>
  <si>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</si>
  <si>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</si>
  <si>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</si>
  <si>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</si>
  <si>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</si>
  <si>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</si>
  <si>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</si>
  <si>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</si>
  <si>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</si>
  <si>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</si>
  <si>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</si>
  <si>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</si>
  <si>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</si>
  <si>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</si>
  <si>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</si>
  <si>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</si>
  <si>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</si>
  <si>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</si>
  <si>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</si>
  <si>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</si>
  <si>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</si>
  <si>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</si>
  <si>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</si>
  <si>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</si>
  <si>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</si>
  <si>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</si>
  <si>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</si>
  <si>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</si>
  <si>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</si>
  <si>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</si>
  <si>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</si>
  <si>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</si>
  <si>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</si>
  <si>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</si>
  <si>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</si>
  <si>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</si>
  <si>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</si>
  <si>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</si>
  <si>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</si>
  <si>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</si>
  <si>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</si>
  <si>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</si>
  <si>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</si>
  <si>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</si>
  <si>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</si>
  <si>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</si>
  <si>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</si>
  <si>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</si>
  <si>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</si>
  <si>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</si>
  <si>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</si>
  <si>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</si>
  <si>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</si>
  <si>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</si>
  <si>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</si>
  <si>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</si>
  <si>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</si>
  <si>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</si>
  <si>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</si>
  <si>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</si>
  <si>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</si>
  <si>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</si>
  <si>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Global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</si>
</sst>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2F2F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61616"/>
        <bgColor rgb="FF000000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4" fillId="4" borderId="0" xfId="0" applyFont="1" applyFill="1"/>
    <xf numFmtId="0" fontId="4" fillId="4" borderId="0" xfId="0" applyFont="1" applyFill="1" applyAlignment="1">
      <alignment horizontal="right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 Global Copies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Charts!$A$2:$A$32</c:f>
              <c:strCache>
                <c:ptCount val="31"/>
                <c:pt idx="0">
                  <c:v>PS2</c:v>
                </c:pt>
                <c:pt idx="1">
                  <c:v>X360</c:v>
                </c:pt>
                <c:pt idx="2">
                  <c:v>PS3</c:v>
                </c:pt>
                <c:pt idx="3">
                  <c:v>Wii</c:v>
                </c:pt>
                <c:pt idx="4">
                  <c:v>DS</c:v>
                </c:pt>
                <c:pt idx="5">
                  <c:v>PS</c:v>
                </c:pt>
                <c:pt idx="6">
                  <c:v>GBA</c:v>
                </c:pt>
                <c:pt idx="7">
                  <c:v>PSP</c:v>
                </c:pt>
                <c:pt idx="8">
                  <c:v>PS4</c:v>
                </c:pt>
                <c:pt idx="9">
                  <c:v>PC</c:v>
                </c:pt>
                <c:pt idx="10">
                  <c:v>XB</c:v>
                </c:pt>
                <c:pt idx="11">
                  <c:v>GB</c:v>
                </c:pt>
                <c:pt idx="12">
                  <c:v>NES</c:v>
                </c:pt>
                <c:pt idx="13">
                  <c:v>3DS</c:v>
                </c:pt>
                <c:pt idx="14">
                  <c:v>N64</c:v>
                </c:pt>
                <c:pt idx="15">
                  <c:v>SNES</c:v>
                </c:pt>
                <c:pt idx="16">
                  <c:v>GC</c:v>
                </c:pt>
                <c:pt idx="17">
                  <c:v>XOne</c:v>
                </c:pt>
                <c:pt idx="18">
                  <c:v>2600</c:v>
                </c:pt>
                <c:pt idx="19">
                  <c:v>WiiU</c:v>
                </c:pt>
                <c:pt idx="20">
                  <c:v>PSV</c:v>
                </c:pt>
                <c:pt idx="21">
                  <c:v>SAT</c:v>
                </c:pt>
                <c:pt idx="22">
                  <c:v>GEN</c:v>
                </c:pt>
                <c:pt idx="23">
                  <c:v>DC</c:v>
                </c:pt>
                <c:pt idx="24">
                  <c:v>SCD</c:v>
                </c:pt>
                <c:pt idx="25">
                  <c:v>NG</c:v>
                </c:pt>
                <c:pt idx="26">
                  <c:v>WS</c:v>
                </c:pt>
                <c:pt idx="27">
                  <c:v>TG16</c:v>
                </c:pt>
                <c:pt idx="28">
                  <c:v>3DO</c:v>
                </c:pt>
                <c:pt idx="29">
                  <c:v>GG</c:v>
                </c:pt>
                <c:pt idx="30">
                  <c:v>PCFX</c:v>
                </c:pt>
              </c:strCache>
            </c:strRef>
          </c:cat>
          <c:val>
            <c:numRef>
              <c:f>Charts!$B$2:$B$32</c:f>
              <c:numCache>
                <c:formatCode>General</c:formatCode>
                <c:ptCount val="31"/>
                <c:pt idx="0">
                  <c:v>1255.6399999999871</c:v>
                </c:pt>
                <c:pt idx="1">
                  <c:v>979.95999999999958</c:v>
                </c:pt>
                <c:pt idx="2">
                  <c:v>957.83999999999867</c:v>
                </c:pt>
                <c:pt idx="3">
                  <c:v>926.70999999999708</c:v>
                </c:pt>
                <c:pt idx="4">
                  <c:v>822.48999999998739</c:v>
                </c:pt>
                <c:pt idx="5">
                  <c:v>730.65999999999701</c:v>
                </c:pt>
                <c:pt idx="6">
                  <c:v>318.49999999999801</c:v>
                </c:pt>
                <c:pt idx="7">
                  <c:v>296.2799999999948</c:v>
                </c:pt>
                <c:pt idx="8">
                  <c:v>278.0999999999994</c:v>
                </c:pt>
                <c:pt idx="9">
                  <c:v>258.81999999999846</c:v>
                </c:pt>
                <c:pt idx="10">
                  <c:v>258.25999999999834</c:v>
                </c:pt>
                <c:pt idx="11">
                  <c:v>255.44999999999987</c:v>
                </c:pt>
                <c:pt idx="12">
                  <c:v>251.06999999999988</c:v>
                </c:pt>
                <c:pt idx="13">
                  <c:v>247.46000000000009</c:v>
                </c:pt>
                <c:pt idx="14">
                  <c:v>218.87999999999985</c:v>
                </c:pt>
                <c:pt idx="15">
                  <c:v>200.05000000000024</c:v>
                </c:pt>
                <c:pt idx="16">
                  <c:v>199.3600000000007</c:v>
                </c:pt>
                <c:pt idx="17">
                  <c:v>141.05999999999995</c:v>
                </c:pt>
                <c:pt idx="18">
                  <c:v>97.080000000000027</c:v>
                </c:pt>
                <c:pt idx="19">
                  <c:v>81.860000000000056</c:v>
                </c:pt>
                <c:pt idx="20">
                  <c:v>61.930000000000049</c:v>
                </c:pt>
                <c:pt idx="21">
                  <c:v>33.590000000000018</c:v>
                </c:pt>
                <c:pt idx="22">
                  <c:v>28.360000000000003</c:v>
                </c:pt>
                <c:pt idx="23">
                  <c:v>15.969999999999997</c:v>
                </c:pt>
                <c:pt idx="24">
                  <c:v>1.8700000000000003</c:v>
                </c:pt>
                <c:pt idx="25">
                  <c:v>1.4400000000000004</c:v>
                </c:pt>
                <c:pt idx="26">
                  <c:v>1.42</c:v>
                </c:pt>
                <c:pt idx="27">
                  <c:v>0.16</c:v>
                </c:pt>
                <c:pt idx="28">
                  <c:v>0.1</c:v>
                </c:pt>
                <c:pt idx="29">
                  <c:v>0.04</c:v>
                </c:pt>
                <c:pt idx="3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4-374A-9523-7E7551C5A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81321728"/>
        <c:axId val="-1265250032"/>
      </c:barChart>
      <c:catAx>
        <c:axId val="-12813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5250032"/>
        <c:crosses val="autoZero"/>
        <c:auto val="1"/>
        <c:lblAlgn val="ctr"/>
        <c:lblOffset val="100"/>
        <c:noMultiLvlLbl val="0"/>
      </c:catAx>
      <c:valAx>
        <c:axId val="-126525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13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111826620584298"/>
          <c:y val="2.0852430469224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Charts!$O$1</c:f>
              <c:strCache>
                <c:ptCount val="1"/>
                <c:pt idx="0">
                  <c:v>Total Global Copies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Charts!$N$2:$N$14</c:f>
              <c:strCache>
                <c:ptCount val="13"/>
                <c:pt idx="0">
                  <c:v>Sports</c:v>
                </c:pt>
                <c:pt idx="1">
                  <c:v>Platform</c:v>
                </c:pt>
                <c:pt idx="2">
                  <c:v>Racing</c:v>
                </c:pt>
                <c:pt idx="3">
                  <c:v>Sports</c:v>
                </c:pt>
                <c:pt idx="4">
                  <c:v>Role-Playing</c:v>
                </c:pt>
                <c:pt idx="5">
                  <c:v>Puzzle</c:v>
                </c:pt>
                <c:pt idx="6">
                  <c:v>Misc</c:v>
                </c:pt>
                <c:pt idx="7">
                  <c:v>Shooter</c:v>
                </c:pt>
                <c:pt idx="8">
                  <c:v>Simulation</c:v>
                </c:pt>
                <c:pt idx="9">
                  <c:v>Action</c:v>
                </c:pt>
                <c:pt idx="10">
                  <c:v>Fighting</c:v>
                </c:pt>
                <c:pt idx="11">
                  <c:v>Adventure</c:v>
                </c:pt>
                <c:pt idx="12">
                  <c:v>Strategy</c:v>
                </c:pt>
              </c:strCache>
            </c:strRef>
          </c:cat>
          <c:val>
            <c:numRef>
              <c:f>Charts!$O$2:$O$14</c:f>
              <c:numCache>
                <c:formatCode>General</c:formatCode>
                <c:ptCount val="13"/>
                <c:pt idx="0">
                  <c:v>1330.929999999988</c:v>
                </c:pt>
                <c:pt idx="1">
                  <c:v>831.36999999999739</c:v>
                </c:pt>
                <c:pt idx="2">
                  <c:v>732.03999999999553</c:v>
                </c:pt>
                <c:pt idx="3">
                  <c:v>1330.929999999988</c:v>
                </c:pt>
                <c:pt idx="4">
                  <c:v>927.36999999999409</c:v>
                </c:pt>
                <c:pt idx="5">
                  <c:v>244.9500000000005</c:v>
                </c:pt>
                <c:pt idx="6">
                  <c:v>809.95999999999356</c:v>
                </c:pt>
                <c:pt idx="7">
                  <c:v>1037.3699999999901</c:v>
                </c:pt>
                <c:pt idx="8">
                  <c:v>392.19999999999783</c:v>
                </c:pt>
                <c:pt idx="9">
                  <c:v>1751.1799999999691</c:v>
                </c:pt>
                <c:pt idx="10">
                  <c:v>448.90999999999923</c:v>
                </c:pt>
                <c:pt idx="11">
                  <c:v>239.04000000000138</c:v>
                </c:pt>
                <c:pt idx="12">
                  <c:v>175.1200000000004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2-3D4A-B2C5-318C041B5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68449392"/>
        <c:axId val="-160727296"/>
      </c:barChart>
      <c:catAx>
        <c:axId val="-126844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0727296"/>
        <c:crosses val="autoZero"/>
        <c:auto val="1"/>
        <c:lblAlgn val="ctr"/>
        <c:lblOffset val="100"/>
        <c:noMultiLvlLbl val="0"/>
      </c:catAx>
      <c:valAx>
        <c:axId val="-16072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844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Charts!$B$36</c:f>
              <c:strCache>
                <c:ptCount val="1"/>
                <c:pt idx="0">
                  <c:v>Total Global Copies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Charts!$A$37:$A$73</c:f>
              <c:numCache>
                <c:formatCode>General</c:formatCode>
                <c:ptCount val="3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</c:numCache>
            </c:numRef>
          </c:cat>
          <c:val>
            <c:numRef>
              <c:f>Charts!$B$37:$B$73</c:f>
              <c:numCache>
                <c:formatCode>General</c:formatCode>
                <c:ptCount val="37"/>
                <c:pt idx="0">
                  <c:v>11.379999999999999</c:v>
                </c:pt>
                <c:pt idx="1">
                  <c:v>35.77000000000001</c:v>
                </c:pt>
                <c:pt idx="2">
                  <c:v>28.859999999999996</c:v>
                </c:pt>
                <c:pt idx="3">
                  <c:v>16.790000000000003</c:v>
                </c:pt>
                <c:pt idx="4">
                  <c:v>50.360000000000014</c:v>
                </c:pt>
                <c:pt idx="5">
                  <c:v>53.940000000000005</c:v>
                </c:pt>
                <c:pt idx="6">
                  <c:v>37.07</c:v>
                </c:pt>
                <c:pt idx="7">
                  <c:v>21.739999999999995</c:v>
                </c:pt>
                <c:pt idx="8">
                  <c:v>47.22</c:v>
                </c:pt>
                <c:pt idx="9">
                  <c:v>73.45</c:v>
                </c:pt>
                <c:pt idx="10">
                  <c:v>49.389999999999993</c:v>
                </c:pt>
                <c:pt idx="11">
                  <c:v>32.230000000000004</c:v>
                </c:pt>
                <c:pt idx="12">
                  <c:v>76.159999999999982</c:v>
                </c:pt>
                <c:pt idx="13">
                  <c:v>45.98</c:v>
                </c:pt>
                <c:pt idx="14">
                  <c:v>79.17000000000003</c:v>
                </c:pt>
                <c:pt idx="15">
                  <c:v>88.109999999999914</c:v>
                </c:pt>
                <c:pt idx="16">
                  <c:v>199.14999999999995</c:v>
                </c:pt>
                <c:pt idx="17">
                  <c:v>200.98000000000013</c:v>
                </c:pt>
                <c:pt idx="18">
                  <c:v>256.46999999999963</c:v>
                </c:pt>
                <c:pt idx="19">
                  <c:v>251.27000000000018</c:v>
                </c:pt>
                <c:pt idx="20">
                  <c:v>201.5600000000002</c:v>
                </c:pt>
                <c:pt idx="21">
                  <c:v>331.46999999999912</c:v>
                </c:pt>
                <c:pt idx="22">
                  <c:v>395.51999999999828</c:v>
                </c:pt>
                <c:pt idx="23">
                  <c:v>357.84999999999889</c:v>
                </c:pt>
                <c:pt idx="24">
                  <c:v>419.30999999999864</c:v>
                </c:pt>
                <c:pt idx="25">
                  <c:v>459.93999999999761</c:v>
                </c:pt>
                <c:pt idx="26">
                  <c:v>521.03999999999166</c:v>
                </c:pt>
                <c:pt idx="27">
                  <c:v>611.1299999999934</c:v>
                </c:pt>
                <c:pt idx="28">
                  <c:v>678.8999999999952</c:v>
                </c:pt>
                <c:pt idx="29">
                  <c:v>667.29999999999472</c:v>
                </c:pt>
                <c:pt idx="30">
                  <c:v>600.44999999999482</c:v>
                </c:pt>
                <c:pt idx="31">
                  <c:v>515.98999999999694</c:v>
                </c:pt>
                <c:pt idx="32">
                  <c:v>363.53999999999837</c:v>
                </c:pt>
                <c:pt idx="33">
                  <c:v>368.10999999999865</c:v>
                </c:pt>
                <c:pt idx="34">
                  <c:v>337.04999999999848</c:v>
                </c:pt>
                <c:pt idx="35">
                  <c:v>264.43999999999795</c:v>
                </c:pt>
                <c:pt idx="36">
                  <c:v>70.930000000000135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9-DE46-A8CF-00A3B6974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03308688"/>
        <c:axId val="-1302555840"/>
      </c:lineChart>
      <c:catAx>
        <c:axId val="-130330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2555840"/>
        <c:crosses val="autoZero"/>
        <c:auto val="1"/>
        <c:lblAlgn val="ctr"/>
        <c:lblOffset val="100"/>
        <c:noMultiLvlLbl val="0"/>
      </c:catAx>
      <c:valAx>
        <c:axId val="-130255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330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459154</xdr:colOff>
      <xdr:row>0</xdr:row>
      <xdr:rowOff>103553</xdr:rowOff>
    </xdr:from>
    <xdr:to>
      <xdr:col>12</xdr:col>
      <xdr:colOff>302846</xdr:colOff>
      <xdr:row>32</xdr:row>
      <xdr:rowOff>107462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29306</xdr:colOff>
      <xdr:row>15</xdr:row>
      <xdr:rowOff>5862</xdr:rowOff>
    </xdr:from>
    <xdr:to>
      <xdr:col>21</xdr:col>
      <xdr:colOff>195383</xdr:colOff>
      <xdr:row>35</xdr:row>
      <xdr:rowOff>166077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537309</xdr:colOff>
      <xdr:row>36</xdr:row>
      <xdr:rowOff>93784</xdr:rowOff>
    </xdr:from>
    <xdr:to>
      <xdr:col>17</xdr:col>
      <xdr:colOff>576385</xdr:colOff>
      <xdr:row>74</xdr:row>
      <xdr:rowOff>48846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99"/>
  <sheetViews>
    <sheetView topLeftCell="C1" zoomScale="150" zoomScaleNormal="150" workbookViewId="0">
      <selection activeCell="N1" sqref="N1:O33"/>
    </sheetView>
  </sheetViews>
  <sheetFormatPr baseColWidth="10" defaultRowHeight="16" x14ac:dyDescent="0.2"/>
  <cols>
    <col min="1" max="1" width="0.5" style="3" hidden="1" customWidth="1"/>
    <col min="2" max="2" width="1" hidden="1" customWidth="1"/>
    <col min="3" max="3" width="8.1640625" bestFit="1" customWidth="1"/>
    <col min="4" max="4" width="5.1640625" bestFit="1" customWidth="1"/>
    <col min="5" max="6" width="9" customWidth="1"/>
    <col min="7" max="7" width="8.6640625" bestFit="1" customWidth="1"/>
    <col min="8" max="8" width="8.5" bestFit="1" customWidth="1"/>
    <col min="9" max="9" width="7.83203125" bestFit="1" customWidth="1"/>
    <col min="10" max="10" width="11" bestFit="1" customWidth="1"/>
    <col min="11" max="11" width="11.5" customWidth="1"/>
    <col min="12" max="12" width="3" customWidth="1"/>
    <col min="13" max="13" width="3.6640625" customWidth="1"/>
    <col min="14" max="14" width="11.1640625" customWidth="1"/>
    <col min="15" max="15" width="20.6640625" bestFit="1" customWidth="1"/>
  </cols>
  <sheetData>
    <row r="1" spans="1:11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2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2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2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2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2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2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2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2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2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2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2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2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2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2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2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2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2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2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2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2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2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2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2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2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2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2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2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2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2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2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2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sortState ref="N2:O33">
    <sortCondition descending="1" ref="O10:O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tabSelected="1" zoomScale="130" zoomScaleNormal="130" workbookViewId="0">
      <selection activeCell="C34" sqref="C34"/>
    </sheetView>
  </sheetViews>
  <sheetFormatPr baseColWidth="10" defaultRowHeight="16" x14ac:dyDescent="0.2"/>
  <cols>
    <col min="2" max="2" width="21.33203125" customWidth="1"/>
    <col min="15" max="15" width="21" bestFit="1" customWidth="1"/>
  </cols>
  <sheetData>
    <row r="1" spans="1:15" x14ac:dyDescent="0.2">
      <c r="A1" s="1" t="s">
        <v>2</v>
      </c>
      <c r="B1" s="5" t="s">
        <v>12121</v>
      </c>
      <c r="N1" s="7" t="s">
        <v>4</v>
      </c>
      <c r="O1" s="8" t="s">
        <v>12121</v>
      </c>
    </row>
    <row r="2" spans="1:15" x14ac:dyDescent="0.2">
      <c r="A2" s="6" t="s">
        <v>46</v>
      </c>
      <c r="B2" s="4">
        <f>SUMIF(vgsales!$C$2:$C$16599,A2,vgsales!$K$2:$K$16599)</f>
        <v>1255.6399999999871</v>
      </c>
      <c r="N2" t="s">
        <v>13</v>
      </c>
      <c r="O2" s="4">
        <f>SUMIF(vgsales!$E$2:$E$16599,Charts!N2,vgsales!$K$2:$K$16599)</f>
        <v>1330.929999999988</v>
      </c>
    </row>
    <row r="3" spans="1:15" x14ac:dyDescent="0.2">
      <c r="A3" s="6" t="s">
        <v>39</v>
      </c>
      <c r="B3" s="4">
        <f>SUMIF(vgsales!$C$2:$C$16599,A3,vgsales!$K$2:$K$16599)</f>
        <v>979.95999999999958</v>
      </c>
      <c r="N3" t="s">
        <v>2</v>
      </c>
      <c r="O3" s="4">
        <f>SUMIF(vgsales!$E$2:$E$16599,Charts!N3,vgsales!$K$2:$K$16599)</f>
        <v>831.36999999999739</v>
      </c>
    </row>
    <row r="4" spans="1:15" x14ac:dyDescent="0.2">
      <c r="A4" s="6" t="s">
        <v>42</v>
      </c>
      <c r="B4" s="4">
        <f>SUMIF(vgsales!$C$2:$C$16599,A4,vgsales!$K$2:$K$16599)</f>
        <v>957.83999999999867</v>
      </c>
      <c r="N4" t="s">
        <v>18</v>
      </c>
      <c r="O4" s="4">
        <f>SUMIF(vgsales!$E$2:$E$16599,Charts!N4,vgsales!$K$2:$K$16599)</f>
        <v>732.03999999999553</v>
      </c>
    </row>
    <row r="5" spans="1:15" x14ac:dyDescent="0.2">
      <c r="A5" s="6" t="s">
        <v>12</v>
      </c>
      <c r="B5" s="4">
        <f>SUMIF(vgsales!$C$2:$C$16599,A5,vgsales!$K$2:$K$16599)</f>
        <v>926.70999999999708</v>
      </c>
      <c r="N5" t="s">
        <v>13</v>
      </c>
      <c r="O5" s="4">
        <f>SUMIF(vgsales!$E$2:$E$16599,Charts!N5,vgsales!$K$2:$K$16599)</f>
        <v>1330.929999999988</v>
      </c>
    </row>
    <row r="6" spans="1:15" x14ac:dyDescent="0.2">
      <c r="A6" s="6" t="s">
        <v>26</v>
      </c>
      <c r="B6" s="4">
        <f>SUMIF(vgsales!$C$2:$C$16599,A6,vgsales!$K$2:$K$16599)</f>
        <v>822.48999999998739</v>
      </c>
      <c r="N6" t="s">
        <v>22</v>
      </c>
      <c r="O6" s="4">
        <f>SUMIF(vgsales!$E$2:$E$16599,Charts!N6,vgsales!$K$2:$K$16599)</f>
        <v>927.36999999999409</v>
      </c>
    </row>
    <row r="7" spans="1:15" x14ac:dyDescent="0.2">
      <c r="A7" s="6" t="s">
        <v>86</v>
      </c>
      <c r="B7" s="4">
        <f>SUMIF(vgsales!$C$2:$C$16599,A7,vgsales!$K$2:$K$16599)</f>
        <v>730.65999999999701</v>
      </c>
      <c r="N7" t="s">
        <v>24</v>
      </c>
      <c r="O7" s="4">
        <f>SUMIF(vgsales!$E$2:$E$16599,Charts!N7,vgsales!$K$2:$K$16599)</f>
        <v>244.9500000000005</v>
      </c>
    </row>
    <row r="8" spans="1:15" x14ac:dyDescent="0.2">
      <c r="A8" s="6" t="s">
        <v>55</v>
      </c>
      <c r="B8" s="4">
        <f>SUMIF(vgsales!$C$2:$C$16599,A8,vgsales!$K$2:$K$16599)</f>
        <v>318.49999999999801</v>
      </c>
      <c r="N8" t="s">
        <v>28</v>
      </c>
      <c r="O8" s="4">
        <f>SUMIF(vgsales!$E$2:$E$16599,Charts!N8,vgsales!$K$2:$K$16599)</f>
        <v>809.95999999999356</v>
      </c>
    </row>
    <row r="9" spans="1:15" x14ac:dyDescent="0.2">
      <c r="A9" s="6" t="s">
        <v>129</v>
      </c>
      <c r="B9" s="4">
        <f>SUMIF(vgsales!$C$2:$C$16599,A9,vgsales!$K$2:$K$16599)</f>
        <v>296.2799999999948</v>
      </c>
      <c r="N9" t="s">
        <v>31</v>
      </c>
      <c r="O9" s="4">
        <f>SUMIF(vgsales!$E$2:$E$16599,Charts!N9,vgsales!$K$2:$K$16599)</f>
        <v>1037.3699999999901</v>
      </c>
    </row>
    <row r="10" spans="1:15" x14ac:dyDescent="0.2">
      <c r="A10" s="6" t="s">
        <v>67</v>
      </c>
      <c r="B10" s="4">
        <f>SUMIF(vgsales!$C$2:$C$16599,A10,vgsales!$K$2:$K$16599)</f>
        <v>278.0999999999994</v>
      </c>
      <c r="N10" t="s">
        <v>33</v>
      </c>
      <c r="O10" s="4">
        <f>SUMIF(vgsales!$E$2:$E$16599,Charts!N10,vgsales!$K$2:$K$16599)</f>
        <v>392.19999999999783</v>
      </c>
    </row>
    <row r="11" spans="1:15" x14ac:dyDescent="0.2">
      <c r="A11" s="6" t="s">
        <v>118</v>
      </c>
      <c r="B11" s="4">
        <f>SUMIF(vgsales!$C$2:$C$16599,A11,vgsales!$K$2:$K$16599)</f>
        <v>258.81999999999846</v>
      </c>
      <c r="N11" t="s">
        <v>43</v>
      </c>
      <c r="O11" s="4">
        <f>SUMIF(vgsales!$E$2:$E$16599,Charts!N11,vgsales!$K$2:$K$16599)</f>
        <v>1751.1799999999691</v>
      </c>
    </row>
    <row r="12" spans="1:15" x14ac:dyDescent="0.2">
      <c r="A12" s="6" t="s">
        <v>113</v>
      </c>
      <c r="B12" s="4">
        <f>SUMIF(vgsales!$C$2:$C$16599,A12,vgsales!$K$2:$K$16599)</f>
        <v>258.25999999999834</v>
      </c>
      <c r="N12" t="s">
        <v>72</v>
      </c>
      <c r="O12" s="4">
        <f>SUMIF(vgsales!$E$2:$E$16599,Charts!N12,vgsales!$K$2:$K$16599)</f>
        <v>448.90999999999923</v>
      </c>
    </row>
    <row r="13" spans="1:15" x14ac:dyDescent="0.2">
      <c r="A13" s="6" t="s">
        <v>21</v>
      </c>
      <c r="B13" s="4">
        <f>SUMIF(vgsales!$C$2:$C$16599,A13,vgsales!$K$2:$K$16599)</f>
        <v>255.44999999999987</v>
      </c>
      <c r="N13" t="s">
        <v>83</v>
      </c>
      <c r="O13" s="4">
        <f>SUMIF(vgsales!$E$2:$E$16599,Charts!N13,vgsales!$K$2:$K$16599)</f>
        <v>239.04000000000138</v>
      </c>
    </row>
    <row r="14" spans="1:15" x14ac:dyDescent="0.2">
      <c r="A14" s="6" t="s">
        <v>16</v>
      </c>
      <c r="B14" s="4">
        <f>SUMIF(vgsales!$C$2:$C$16599,A14,vgsales!$K$2:$K$16599)</f>
        <v>251.06999999999988</v>
      </c>
      <c r="N14" t="s">
        <v>211</v>
      </c>
      <c r="O14" s="4">
        <f>SUMIF(vgsales!$E$2:$E$16599,Charts!N14,vgsales!$K$2:$K$16599)</f>
        <v>175.1200000000004</v>
      </c>
    </row>
    <row r="15" spans="1:15" x14ac:dyDescent="0.2">
      <c r="A15" s="6" t="s">
        <v>65</v>
      </c>
      <c r="B15" s="4">
        <f>SUMIF(vgsales!$C$2:$C$16599,A15,vgsales!$K$2:$K$16599)</f>
        <v>247.46000000000009</v>
      </c>
    </row>
    <row r="16" spans="1:15" x14ac:dyDescent="0.2">
      <c r="A16" s="6" t="s">
        <v>78</v>
      </c>
      <c r="B16" s="4">
        <f>SUMIF(vgsales!$C$2:$C$16599,A16,vgsales!$K$2:$K$16599)</f>
        <v>218.87999999999985</v>
      </c>
    </row>
    <row r="17" spans="1:2" x14ac:dyDescent="0.2">
      <c r="A17" s="6" t="s">
        <v>48</v>
      </c>
      <c r="B17" s="4">
        <f>SUMIF(vgsales!$C$2:$C$16599,A17,vgsales!$K$2:$K$16599)</f>
        <v>200.05000000000024</v>
      </c>
    </row>
    <row r="18" spans="1:2" x14ac:dyDescent="0.2">
      <c r="A18" s="6" t="s">
        <v>146</v>
      </c>
      <c r="B18" s="4">
        <f>SUMIF(vgsales!$C$2:$C$16599,A18,vgsales!$K$2:$K$16599)</f>
        <v>199.3600000000007</v>
      </c>
    </row>
    <row r="19" spans="1:2" x14ac:dyDescent="0.2">
      <c r="A19" s="6" t="s">
        <v>140</v>
      </c>
      <c r="B19" s="4">
        <f>SUMIF(vgsales!$C$2:$C$16599,A19,vgsales!$K$2:$K$16599)</f>
        <v>141.05999999999995</v>
      </c>
    </row>
    <row r="20" spans="1:2" x14ac:dyDescent="0.2">
      <c r="A20" s="6">
        <v>2600</v>
      </c>
      <c r="B20" s="4">
        <f>SUMIF(vgsales!$C$2:$C$16599,A20,vgsales!$K$2:$K$16599)</f>
        <v>97.080000000000027</v>
      </c>
    </row>
    <row r="21" spans="1:2" x14ac:dyDescent="0.2">
      <c r="A21" s="6" t="s">
        <v>148</v>
      </c>
      <c r="B21" s="4">
        <f>SUMIF(vgsales!$C$2:$C$16599,A21,vgsales!$K$2:$K$16599)</f>
        <v>81.860000000000056</v>
      </c>
    </row>
    <row r="22" spans="1:2" x14ac:dyDescent="0.2">
      <c r="A22" s="6" t="s">
        <v>692</v>
      </c>
      <c r="B22" s="4">
        <f>SUMIF(vgsales!$C$2:$C$16599,A22,vgsales!$K$2:$K$16599)</f>
        <v>61.930000000000049</v>
      </c>
    </row>
    <row r="23" spans="1:2" x14ac:dyDescent="0.2">
      <c r="A23" s="6" t="s">
        <v>833</v>
      </c>
      <c r="B23" s="4">
        <f>SUMIF(vgsales!$C$2:$C$16599,A23,vgsales!$K$2:$K$16599)</f>
        <v>33.590000000000018</v>
      </c>
    </row>
    <row r="24" spans="1:2" x14ac:dyDescent="0.2">
      <c r="A24" s="6" t="s">
        <v>185</v>
      </c>
      <c r="B24" s="4">
        <f>SUMIF(vgsales!$C$2:$C$16599,A24,vgsales!$K$2:$K$16599)</f>
        <v>28.360000000000003</v>
      </c>
    </row>
    <row r="25" spans="1:2" x14ac:dyDescent="0.2">
      <c r="A25" s="6" t="s">
        <v>633</v>
      </c>
      <c r="B25" s="4">
        <f>SUMIF(vgsales!$C$2:$C$16599,A25,vgsales!$K$2:$K$16599)</f>
        <v>15.969999999999997</v>
      </c>
    </row>
    <row r="26" spans="1:2" x14ac:dyDescent="0.2">
      <c r="A26" s="6" t="s">
        <v>1144</v>
      </c>
      <c r="B26" s="4">
        <f>SUMIF(vgsales!$C$2:$C$16599,A26,vgsales!$K$2:$K$16599)</f>
        <v>1.8700000000000003</v>
      </c>
    </row>
    <row r="27" spans="1:2" x14ac:dyDescent="0.2">
      <c r="A27" s="6" t="s">
        <v>4960</v>
      </c>
      <c r="B27" s="4">
        <f>SUMIF(vgsales!$C$2:$C$16599,A27,vgsales!$K$2:$K$16599)</f>
        <v>1.4400000000000004</v>
      </c>
    </row>
    <row r="28" spans="1:2" x14ac:dyDescent="0.2">
      <c r="A28" s="6" t="s">
        <v>3060</v>
      </c>
      <c r="B28" s="4">
        <f>SUMIF(vgsales!$C$2:$C$16599,A28,vgsales!$K$2:$K$16599)</f>
        <v>1.42</v>
      </c>
    </row>
    <row r="29" spans="1:2" x14ac:dyDescent="0.2">
      <c r="A29" s="6" t="s">
        <v>6711</v>
      </c>
      <c r="B29" s="4">
        <f>SUMIF(vgsales!$C$2:$C$16599,A29,vgsales!$K$2:$K$16599)</f>
        <v>0.16</v>
      </c>
    </row>
    <row r="30" spans="1:2" x14ac:dyDescent="0.2">
      <c r="A30" s="6" t="s">
        <v>1350</v>
      </c>
      <c r="B30" s="4">
        <f>SUMIF(vgsales!$C$2:$C$16599,A30,vgsales!$K$2:$K$16599)</f>
        <v>0.1</v>
      </c>
    </row>
    <row r="31" spans="1:2" x14ac:dyDescent="0.2">
      <c r="A31" s="6" t="s">
        <v>9730</v>
      </c>
      <c r="B31" s="4">
        <f>SUMIF(vgsales!$C$2:$C$16599,A31,vgsales!$K$2:$K$16599)</f>
        <v>0.04</v>
      </c>
    </row>
    <row r="32" spans="1:2" x14ac:dyDescent="0.2">
      <c r="A32" s="6" t="s">
        <v>10539</v>
      </c>
      <c r="B32" s="4">
        <f>SUMIF(vgsales!$C$2:$C$16599,A32,vgsales!$K$2:$K$16599)</f>
        <v>0.03</v>
      </c>
    </row>
    <row r="36" spans="1:2" x14ac:dyDescent="0.2">
      <c r="A36" s="7" t="s">
        <v>3</v>
      </c>
      <c r="B36" s="8" t="s">
        <v>12121</v>
      </c>
    </row>
    <row r="37" spans="1:2" x14ac:dyDescent="0.2">
      <c r="A37">
        <v>1980</v>
      </c>
      <c r="B37" s="4">
        <f>SUMIF(vgsales!$D$2:$D$16599,Charts!A37,vgsales!$K$2:$K$16599)</f>
        <v>11.379999999999999</v>
      </c>
    </row>
    <row r="38" spans="1:2" x14ac:dyDescent="0.2">
      <c r="A38">
        <v>1981</v>
      </c>
      <c r="B38" s="4">
        <f>SUMIF(vgsales!$D$2:$D$16599,Charts!A38,vgsales!$K$2:$K$16599)</f>
        <v>35.77000000000001</v>
      </c>
    </row>
    <row r="39" spans="1:2" x14ac:dyDescent="0.2">
      <c r="A39">
        <v>1982</v>
      </c>
      <c r="B39" s="4">
        <f>SUMIF(vgsales!$D$2:$D$16599,Charts!A39,vgsales!$K$2:$K$16599)</f>
        <v>28.859999999999996</v>
      </c>
    </row>
    <row r="40" spans="1:2" x14ac:dyDescent="0.2">
      <c r="A40">
        <v>1983</v>
      </c>
      <c r="B40" s="4">
        <f>SUMIF(vgsales!$D$2:$D$16599,Charts!A40,vgsales!$K$2:$K$16599)</f>
        <v>16.790000000000003</v>
      </c>
    </row>
    <row r="41" spans="1:2" x14ac:dyDescent="0.2">
      <c r="A41">
        <v>1984</v>
      </c>
      <c r="B41" s="4">
        <f>SUMIF(vgsales!$D$2:$D$16599,Charts!A41,vgsales!$K$2:$K$16599)</f>
        <v>50.360000000000014</v>
      </c>
    </row>
    <row r="42" spans="1:2" x14ac:dyDescent="0.2">
      <c r="A42">
        <v>1985</v>
      </c>
      <c r="B42" s="4">
        <f>SUMIF(vgsales!$D$2:$D$16599,Charts!A42,vgsales!$K$2:$K$16599)</f>
        <v>53.940000000000005</v>
      </c>
    </row>
    <row r="43" spans="1:2" x14ac:dyDescent="0.2">
      <c r="A43">
        <v>1986</v>
      </c>
      <c r="B43" s="4">
        <f>SUMIF(vgsales!$D$2:$D$16599,Charts!A43,vgsales!$K$2:$K$16599)</f>
        <v>37.07</v>
      </c>
    </row>
    <row r="44" spans="1:2" x14ac:dyDescent="0.2">
      <c r="A44">
        <v>1987</v>
      </c>
      <c r="B44" s="4">
        <f>SUMIF(vgsales!$D$2:$D$16599,Charts!A44,vgsales!$K$2:$K$16599)</f>
        <v>21.739999999999995</v>
      </c>
    </row>
    <row r="45" spans="1:2" x14ac:dyDescent="0.2">
      <c r="A45">
        <v>1988</v>
      </c>
      <c r="B45" s="4">
        <f>SUMIF(vgsales!$D$2:$D$16599,Charts!A45,vgsales!$K$2:$K$16599)</f>
        <v>47.22</v>
      </c>
    </row>
    <row r="46" spans="1:2" x14ac:dyDescent="0.2">
      <c r="A46">
        <v>1989</v>
      </c>
      <c r="B46" s="4">
        <f>SUMIF(vgsales!$D$2:$D$16599,Charts!A46,vgsales!$K$2:$K$16599)</f>
        <v>73.45</v>
      </c>
    </row>
    <row r="47" spans="1:2" x14ac:dyDescent="0.2">
      <c r="A47">
        <v>1990</v>
      </c>
      <c r="B47" s="4">
        <f>SUMIF(vgsales!$D$2:$D$16599,Charts!A47,vgsales!$K$2:$K$16599)</f>
        <v>49.389999999999993</v>
      </c>
    </row>
    <row r="48" spans="1:2" x14ac:dyDescent="0.2">
      <c r="A48">
        <v>1991</v>
      </c>
      <c r="B48" s="4">
        <f>SUMIF(vgsales!$D$2:$D$16599,Charts!A48,vgsales!$K$2:$K$16599)</f>
        <v>32.230000000000004</v>
      </c>
    </row>
    <row r="49" spans="1:2" x14ac:dyDescent="0.2">
      <c r="A49">
        <v>1992</v>
      </c>
      <c r="B49" s="4">
        <f>SUMIF(vgsales!$D$2:$D$16599,Charts!A49,vgsales!$K$2:$K$16599)</f>
        <v>76.159999999999982</v>
      </c>
    </row>
    <row r="50" spans="1:2" x14ac:dyDescent="0.2">
      <c r="A50">
        <v>1993</v>
      </c>
      <c r="B50" s="4">
        <f>SUMIF(vgsales!$D$2:$D$16599,Charts!A50,vgsales!$K$2:$K$16599)</f>
        <v>45.98</v>
      </c>
    </row>
    <row r="51" spans="1:2" x14ac:dyDescent="0.2">
      <c r="A51">
        <v>1994</v>
      </c>
      <c r="B51" s="4">
        <f>SUMIF(vgsales!$D$2:$D$16599,Charts!A51,vgsales!$K$2:$K$16599)</f>
        <v>79.17000000000003</v>
      </c>
    </row>
    <row r="52" spans="1:2" x14ac:dyDescent="0.2">
      <c r="A52">
        <v>1995</v>
      </c>
      <c r="B52" s="4">
        <f>SUMIF(vgsales!$D$2:$D$16599,Charts!A52,vgsales!$K$2:$K$16599)</f>
        <v>88.109999999999914</v>
      </c>
    </row>
    <row r="53" spans="1:2" x14ac:dyDescent="0.2">
      <c r="A53">
        <v>1996</v>
      </c>
      <c r="B53" s="4">
        <f>SUMIF(vgsales!$D$2:$D$16599,Charts!A53,vgsales!$K$2:$K$16599)</f>
        <v>199.14999999999995</v>
      </c>
    </row>
    <row r="54" spans="1:2" x14ac:dyDescent="0.2">
      <c r="A54">
        <v>1997</v>
      </c>
      <c r="B54" s="4">
        <f>SUMIF(vgsales!$D$2:$D$16599,Charts!A54,vgsales!$K$2:$K$16599)</f>
        <v>200.98000000000013</v>
      </c>
    </row>
    <row r="55" spans="1:2" x14ac:dyDescent="0.2">
      <c r="A55">
        <v>1998</v>
      </c>
      <c r="B55" s="4">
        <f>SUMIF(vgsales!$D$2:$D$16599,Charts!A55,vgsales!$K$2:$K$16599)</f>
        <v>256.46999999999963</v>
      </c>
    </row>
    <row r="56" spans="1:2" x14ac:dyDescent="0.2">
      <c r="A56">
        <v>1999</v>
      </c>
      <c r="B56" s="4">
        <f>SUMIF(vgsales!$D$2:$D$16599,Charts!A56,vgsales!$K$2:$K$16599)</f>
        <v>251.27000000000018</v>
      </c>
    </row>
    <row r="57" spans="1:2" x14ac:dyDescent="0.2">
      <c r="A57">
        <v>2000</v>
      </c>
      <c r="B57" s="4">
        <f>SUMIF(vgsales!$D$2:$D$16599,Charts!A57,vgsales!$K$2:$K$16599)</f>
        <v>201.5600000000002</v>
      </c>
    </row>
    <row r="58" spans="1:2" x14ac:dyDescent="0.2">
      <c r="A58">
        <v>2001</v>
      </c>
      <c r="B58" s="4">
        <f>SUMIF(vgsales!$D$2:$D$16599,Charts!A58,vgsales!$K$2:$K$16599)</f>
        <v>331.46999999999912</v>
      </c>
    </row>
    <row r="59" spans="1:2" x14ac:dyDescent="0.2">
      <c r="A59">
        <v>2002</v>
      </c>
      <c r="B59" s="4">
        <f>SUMIF(vgsales!$D$2:$D$16599,Charts!A59,vgsales!$K$2:$K$16599)</f>
        <v>395.51999999999828</v>
      </c>
    </row>
    <row r="60" spans="1:2" x14ac:dyDescent="0.2">
      <c r="A60">
        <v>2003</v>
      </c>
      <c r="B60" s="4">
        <f>SUMIF(vgsales!$D$2:$D$16599,Charts!A60,vgsales!$K$2:$K$16599)</f>
        <v>357.84999999999889</v>
      </c>
    </row>
    <row r="61" spans="1:2" x14ac:dyDescent="0.2">
      <c r="A61">
        <v>2004</v>
      </c>
      <c r="B61" s="4">
        <f>SUMIF(vgsales!$D$2:$D$16599,Charts!A61,vgsales!$K$2:$K$16599)</f>
        <v>419.30999999999864</v>
      </c>
    </row>
    <row r="62" spans="1:2" x14ac:dyDescent="0.2">
      <c r="A62">
        <v>2005</v>
      </c>
      <c r="B62" s="4">
        <f>SUMIF(vgsales!$D$2:$D$16599,Charts!A62,vgsales!$K$2:$K$16599)</f>
        <v>459.93999999999761</v>
      </c>
    </row>
    <row r="63" spans="1:2" x14ac:dyDescent="0.2">
      <c r="A63">
        <v>2006</v>
      </c>
      <c r="B63" s="4">
        <f>SUMIF(vgsales!$D$2:$D$16599,Charts!A63,vgsales!$K$2:$K$16599)</f>
        <v>521.03999999999166</v>
      </c>
    </row>
    <row r="64" spans="1:2" x14ac:dyDescent="0.2">
      <c r="A64">
        <v>2007</v>
      </c>
      <c r="B64" s="4">
        <f>SUMIF(vgsales!$D$2:$D$16599,Charts!A64,vgsales!$K$2:$K$16599)</f>
        <v>611.1299999999934</v>
      </c>
    </row>
    <row r="65" spans="1:2" x14ac:dyDescent="0.2">
      <c r="A65">
        <v>2008</v>
      </c>
      <c r="B65" s="4">
        <f>SUMIF(vgsales!$D$2:$D$16599,Charts!A65,vgsales!$K$2:$K$16599)</f>
        <v>678.8999999999952</v>
      </c>
    </row>
    <row r="66" spans="1:2" x14ac:dyDescent="0.2">
      <c r="A66">
        <v>2009</v>
      </c>
      <c r="B66" s="4">
        <f>SUMIF(vgsales!$D$2:$D$16599,Charts!A66,vgsales!$K$2:$K$16599)</f>
        <v>667.29999999999472</v>
      </c>
    </row>
    <row r="67" spans="1:2" x14ac:dyDescent="0.2">
      <c r="A67">
        <v>2010</v>
      </c>
      <c r="B67" s="4">
        <f>SUMIF(vgsales!$D$2:$D$16599,Charts!A67,vgsales!$K$2:$K$16599)</f>
        <v>600.44999999999482</v>
      </c>
    </row>
    <row r="68" spans="1:2" x14ac:dyDescent="0.2">
      <c r="A68">
        <v>2011</v>
      </c>
      <c r="B68" s="4">
        <f>SUMIF(vgsales!$D$2:$D$16599,Charts!A68,vgsales!$K$2:$K$16599)</f>
        <v>515.98999999999694</v>
      </c>
    </row>
    <row r="69" spans="1:2" x14ac:dyDescent="0.2">
      <c r="A69">
        <v>2012</v>
      </c>
      <c r="B69" s="4">
        <f>SUMIF(vgsales!$D$2:$D$16599,Charts!A69,vgsales!$K$2:$K$16599)</f>
        <v>363.53999999999837</v>
      </c>
    </row>
    <row r="70" spans="1:2" x14ac:dyDescent="0.2">
      <c r="A70">
        <v>2013</v>
      </c>
      <c r="B70" s="4">
        <f>SUMIF(vgsales!$D$2:$D$16599,Charts!A70,vgsales!$K$2:$K$16599)</f>
        <v>368.10999999999865</v>
      </c>
    </row>
    <row r="71" spans="1:2" x14ac:dyDescent="0.2">
      <c r="A71">
        <v>2014</v>
      </c>
      <c r="B71" s="4">
        <f>SUMIF(vgsales!$D$2:$D$16599,Charts!A71,vgsales!$K$2:$K$16599)</f>
        <v>337.04999999999848</v>
      </c>
    </row>
    <row r="72" spans="1:2" x14ac:dyDescent="0.2">
      <c r="A72">
        <v>2015</v>
      </c>
      <c r="B72" s="4">
        <f>SUMIF(vgsales!$D$2:$D$16599,Charts!A72,vgsales!$K$2:$K$16599)</f>
        <v>264.43999999999795</v>
      </c>
    </row>
    <row r="73" spans="1:2" x14ac:dyDescent="0.2">
      <c r="A73">
        <v>2016</v>
      </c>
      <c r="B73" s="4">
        <f>SUMIF(vgsales!$D$2:$D$16599,Charts!A73,vgsales!$K$2:$K$16599)</f>
        <v>70.930000000000135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vgsales</vt:lpstr>
      <vt:lpstr>Charts</vt:lpstr>
      <vt:lpstr>vgsales!Extract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Symon He</cp:lastModifiedBy>
  <dcterms:created xsi:type="dcterms:W3CDTF">2017-11-10T05:40:49Z</dcterms:created>
  <dcterms:modified xsi:type="dcterms:W3CDTF">2019-05-15T18:40:12Z</dcterms:modified>
</cp:coreProperties>
</file>